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DOCUMENTS AT WORK\wordproc\ziebarth.vickers.fishback\"/>
    </mc:Choice>
  </mc:AlternateContent>
  <xr:revisionPtr revIDLastSave="0" documentId="13_ncr:1_{66D0A6C5-09EC-4F27-8CA1-C1BA6225B8FC}" xr6:coauthVersionLast="47" xr6:coauthVersionMax="47" xr10:uidLastSave="{00000000-0000-0000-0000-000000000000}"/>
  <bookViews>
    <workbookView xWindow="13956" yWindow="2172" windowWidth="13656" windowHeight="8736" activeTab="2" xr2:uid="{00000000-000D-0000-FFFF-FFFF00000000}"/>
  </bookViews>
  <sheets>
    <sheet name="source" sheetId="2" r:id="rId1"/>
    <sheet name="autos" sheetId="4" r:id="rId2"/>
    <sheet name="final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29" i="3" l="1"/>
  <c r="N430" i="3"/>
  <c r="N431" i="3"/>
  <c r="J237" i="2"/>
  <c r="L237" i="2"/>
  <c r="N6002" i="3"/>
  <c r="N6001" i="3"/>
  <c r="N6000" i="3"/>
  <c r="N5999" i="3"/>
  <c r="N5998" i="3"/>
  <c r="N5997" i="3"/>
  <c r="N5996" i="3"/>
  <c r="N5995" i="3"/>
  <c r="N5994" i="3"/>
  <c r="N5993" i="3"/>
  <c r="N5992" i="3"/>
  <c r="N5991" i="3"/>
  <c r="N5990" i="3"/>
  <c r="N5989" i="3"/>
  <c r="N5988" i="3"/>
  <c r="N5987" i="3"/>
  <c r="N5986" i="3"/>
  <c r="N5985" i="3"/>
  <c r="N5984" i="3"/>
  <c r="N5983" i="3"/>
  <c r="N5982" i="3"/>
  <c r="N5981" i="3"/>
  <c r="N5980" i="3"/>
  <c r="N5979" i="3"/>
  <c r="N5978" i="3"/>
  <c r="N5977" i="3"/>
  <c r="N5976" i="3"/>
  <c r="N5975" i="3"/>
  <c r="N5974" i="3"/>
  <c r="N5973" i="3"/>
  <c r="N5726" i="3"/>
  <c r="N5725" i="3"/>
  <c r="N5724" i="3"/>
  <c r="N5723" i="3"/>
  <c r="N5722" i="3"/>
  <c r="N5721" i="3"/>
  <c r="N5720" i="3"/>
  <c r="N5719" i="3"/>
  <c r="N5718" i="3"/>
  <c r="N5717" i="3"/>
  <c r="N5716" i="3"/>
  <c r="N5715" i="3"/>
  <c r="N5714" i="3"/>
  <c r="N5713" i="3"/>
  <c r="N5712" i="3"/>
  <c r="N5711" i="3"/>
  <c r="N5710" i="3"/>
  <c r="N5709" i="3"/>
  <c r="N5708" i="3"/>
  <c r="N5707" i="3"/>
  <c r="N5706" i="3"/>
  <c r="N5705" i="3"/>
  <c r="N5704" i="3"/>
  <c r="N5703" i="3"/>
  <c r="N5702" i="3"/>
  <c r="N5701" i="3"/>
  <c r="N5700" i="3"/>
  <c r="N5699" i="3"/>
  <c r="N5698" i="3"/>
  <c r="N5697" i="3"/>
  <c r="N5450" i="3"/>
  <c r="N5449" i="3"/>
  <c r="N5448" i="3"/>
  <c r="N5447" i="3"/>
  <c r="N5446" i="3"/>
  <c r="N5445" i="3"/>
  <c r="N5444" i="3"/>
  <c r="N5443" i="3"/>
  <c r="N5442" i="3"/>
  <c r="N5441" i="3"/>
  <c r="N5440" i="3"/>
  <c r="N5439" i="3"/>
  <c r="N5438" i="3"/>
  <c r="N5437" i="3"/>
  <c r="N5436" i="3"/>
  <c r="N5435" i="3"/>
  <c r="N5434" i="3"/>
  <c r="N5433" i="3"/>
  <c r="N5432" i="3"/>
  <c r="N5431" i="3"/>
  <c r="N5430" i="3"/>
  <c r="N5429" i="3"/>
  <c r="N5428" i="3"/>
  <c r="N5427" i="3"/>
  <c r="N5426" i="3"/>
  <c r="N5425" i="3"/>
  <c r="N5424" i="3"/>
  <c r="N5423" i="3"/>
  <c r="N5422" i="3"/>
  <c r="N5421" i="3"/>
  <c r="N5198" i="3"/>
  <c r="N5197" i="3"/>
  <c r="N5196" i="3"/>
  <c r="N5195" i="3"/>
  <c r="N5194" i="3"/>
  <c r="N5193" i="3"/>
  <c r="N5192" i="3"/>
  <c r="N5191" i="3"/>
  <c r="N5190" i="3"/>
  <c r="N5189" i="3"/>
  <c r="N5188" i="3"/>
  <c r="N5187" i="3"/>
  <c r="N5186" i="3"/>
  <c r="N5185" i="3"/>
  <c r="N5184" i="3"/>
  <c r="N5183" i="3"/>
  <c r="N5182" i="3"/>
  <c r="N5181" i="3"/>
  <c r="N5180" i="3"/>
  <c r="N5179" i="3"/>
  <c r="N5178" i="3"/>
  <c r="N5177" i="3"/>
  <c r="N5176" i="3"/>
  <c r="N5175" i="3"/>
  <c r="N5174" i="3"/>
  <c r="N5173" i="3"/>
  <c r="N5172" i="3"/>
  <c r="N5171" i="3"/>
  <c r="N5170" i="3"/>
  <c r="N5169" i="3"/>
  <c r="N4969" i="3"/>
  <c r="N4968" i="3"/>
  <c r="N4967" i="3"/>
  <c r="N4966" i="3"/>
  <c r="N4965" i="3"/>
  <c r="N4964" i="3"/>
  <c r="N4963" i="3"/>
  <c r="N4962" i="3"/>
  <c r="N4961" i="3"/>
  <c r="N4960" i="3"/>
  <c r="N4959" i="3"/>
  <c r="N4958" i="3"/>
  <c r="N4957" i="3"/>
  <c r="N4956" i="3"/>
  <c r="N4955" i="3"/>
  <c r="N4954" i="3"/>
  <c r="N4953" i="3"/>
  <c r="N4952" i="3"/>
  <c r="N4951" i="3"/>
  <c r="N4950" i="3"/>
  <c r="N4949" i="3"/>
  <c r="N4948" i="3"/>
  <c r="N4947" i="3"/>
  <c r="N4946" i="3"/>
  <c r="N4945" i="3"/>
  <c r="N4944" i="3"/>
  <c r="N4943" i="3"/>
  <c r="N4942" i="3"/>
  <c r="N4941" i="3"/>
  <c r="N4940" i="3"/>
  <c r="N4740" i="3"/>
  <c r="N4739" i="3"/>
  <c r="N4738" i="3"/>
  <c r="N4737" i="3"/>
  <c r="N4736" i="3"/>
  <c r="N4735" i="3"/>
  <c r="N4734" i="3"/>
  <c r="N4733" i="3"/>
  <c r="N4732" i="3"/>
  <c r="N4731" i="3"/>
  <c r="N4730" i="3"/>
  <c r="N4729" i="3"/>
  <c r="N4728" i="3"/>
  <c r="N4727" i="3"/>
  <c r="N4726" i="3"/>
  <c r="N4725" i="3"/>
  <c r="N4724" i="3"/>
  <c r="N4723" i="3"/>
  <c r="N4722" i="3"/>
  <c r="N4721" i="3"/>
  <c r="N4720" i="3"/>
  <c r="N4719" i="3"/>
  <c r="N4718" i="3"/>
  <c r="N4717" i="3"/>
  <c r="N4716" i="3"/>
  <c r="N4715" i="3"/>
  <c r="N4714" i="3"/>
  <c r="N4713" i="3"/>
  <c r="N4712" i="3"/>
  <c r="N4711" i="3"/>
  <c r="N4487" i="3"/>
  <c r="N4486" i="3"/>
  <c r="N4485" i="3"/>
  <c r="N4484" i="3"/>
  <c r="N4483" i="3"/>
  <c r="N4482" i="3"/>
  <c r="N4481" i="3"/>
  <c r="N4480" i="3"/>
  <c r="N4479" i="3"/>
  <c r="N4478" i="3"/>
  <c r="N4477" i="3"/>
  <c r="N4476" i="3"/>
  <c r="N4475" i="3"/>
  <c r="N4474" i="3"/>
  <c r="N4473" i="3"/>
  <c r="N4472" i="3"/>
  <c r="N4471" i="3"/>
  <c r="N4470" i="3"/>
  <c r="N4469" i="3"/>
  <c r="N4468" i="3"/>
  <c r="N4467" i="3"/>
  <c r="N4466" i="3"/>
  <c r="N4465" i="3"/>
  <c r="N4464" i="3"/>
  <c r="N4463" i="3"/>
  <c r="N4462" i="3"/>
  <c r="N4461" i="3"/>
  <c r="N4460" i="3"/>
  <c r="N4459" i="3"/>
  <c r="N4458" i="3"/>
  <c r="N4235" i="3"/>
  <c r="N4234" i="3"/>
  <c r="N4233" i="3"/>
  <c r="N4232" i="3"/>
  <c r="N4231" i="3"/>
  <c r="N4230" i="3"/>
  <c r="N4229" i="3"/>
  <c r="N4228" i="3"/>
  <c r="N4227" i="3"/>
  <c r="N4226" i="3"/>
  <c r="N4225" i="3"/>
  <c r="N4224" i="3"/>
  <c r="N4223" i="3"/>
  <c r="N4222" i="3"/>
  <c r="N4221" i="3"/>
  <c r="N4220" i="3"/>
  <c r="N4219" i="3"/>
  <c r="N4218" i="3"/>
  <c r="N4217" i="3"/>
  <c r="N4216" i="3"/>
  <c r="N4215" i="3"/>
  <c r="N4214" i="3"/>
  <c r="N4213" i="3"/>
  <c r="N4212" i="3"/>
  <c r="N4211" i="3"/>
  <c r="N4210" i="3"/>
  <c r="N4209" i="3"/>
  <c r="N4208" i="3"/>
  <c r="N4207" i="3"/>
  <c r="N4206" i="3"/>
  <c r="N3982" i="3"/>
  <c r="N3981" i="3"/>
  <c r="N3980" i="3"/>
  <c r="N3979" i="3"/>
  <c r="N3978" i="3"/>
  <c r="N3977" i="3"/>
  <c r="N3976" i="3"/>
  <c r="N3975" i="3"/>
  <c r="N3974" i="3"/>
  <c r="N3973" i="3"/>
  <c r="N3972" i="3"/>
  <c r="N3971" i="3"/>
  <c r="N3970" i="3"/>
  <c r="N3969" i="3"/>
  <c r="N3968" i="3"/>
  <c r="N3967" i="3"/>
  <c r="N3966" i="3"/>
  <c r="N3965" i="3"/>
  <c r="N3964" i="3"/>
  <c r="N3963" i="3"/>
  <c r="N3962" i="3"/>
  <c r="N3961" i="3"/>
  <c r="N3960" i="3"/>
  <c r="N3959" i="3"/>
  <c r="N3958" i="3"/>
  <c r="N3957" i="3"/>
  <c r="N3956" i="3"/>
  <c r="N3955" i="3"/>
  <c r="N3954" i="3"/>
  <c r="N3953" i="3"/>
  <c r="N3706" i="3"/>
  <c r="N3705" i="3"/>
  <c r="N3704" i="3"/>
  <c r="N3703" i="3"/>
  <c r="N3702" i="3"/>
  <c r="N3701" i="3"/>
  <c r="N3700" i="3"/>
  <c r="N3699" i="3"/>
  <c r="N3698" i="3"/>
  <c r="N3697" i="3"/>
  <c r="N3696" i="3"/>
  <c r="N3695" i="3"/>
  <c r="N3694" i="3"/>
  <c r="N3693" i="3"/>
  <c r="N3692" i="3"/>
  <c r="N3691" i="3"/>
  <c r="N3690" i="3"/>
  <c r="N3689" i="3"/>
  <c r="N3688" i="3"/>
  <c r="N3687" i="3"/>
  <c r="N3686" i="3"/>
  <c r="N3685" i="3"/>
  <c r="N3684" i="3"/>
  <c r="N3683" i="3"/>
  <c r="N3682" i="3"/>
  <c r="N3681" i="3"/>
  <c r="N3680" i="3"/>
  <c r="N3679" i="3"/>
  <c r="N3678" i="3"/>
  <c r="N3677" i="3"/>
  <c r="N3430" i="3"/>
  <c r="N3429" i="3"/>
  <c r="N3428" i="3"/>
  <c r="N3427" i="3"/>
  <c r="N3426" i="3"/>
  <c r="N3425" i="3"/>
  <c r="N3424" i="3"/>
  <c r="N3423" i="3"/>
  <c r="N3422" i="3"/>
  <c r="N3421" i="3"/>
  <c r="N3420" i="3"/>
  <c r="N3419" i="3"/>
  <c r="N3418" i="3"/>
  <c r="N3417" i="3"/>
  <c r="N3416" i="3"/>
  <c r="N3415" i="3"/>
  <c r="N3414" i="3"/>
  <c r="N3413" i="3"/>
  <c r="N3412" i="3"/>
  <c r="N3411" i="3"/>
  <c r="N3410" i="3"/>
  <c r="N3409" i="3"/>
  <c r="N3408" i="3"/>
  <c r="N3407" i="3"/>
  <c r="N3406" i="3"/>
  <c r="N3405" i="3"/>
  <c r="N3404" i="3"/>
  <c r="N3403" i="3"/>
  <c r="N3402" i="3"/>
  <c r="N3401" i="3"/>
  <c r="N3154" i="3"/>
  <c r="N3153" i="3"/>
  <c r="N3152" i="3"/>
  <c r="N3151" i="3"/>
  <c r="N3150" i="3"/>
  <c r="N3149" i="3"/>
  <c r="N3148" i="3"/>
  <c r="N3147" i="3"/>
  <c r="N3146" i="3"/>
  <c r="N3145" i="3"/>
  <c r="N3144" i="3"/>
  <c r="N3143" i="3"/>
  <c r="N3142" i="3"/>
  <c r="N3141" i="3"/>
  <c r="N3140" i="3"/>
  <c r="N3139" i="3"/>
  <c r="N3138" i="3"/>
  <c r="N3137" i="3"/>
  <c r="N3136" i="3"/>
  <c r="N3135" i="3"/>
  <c r="N3134" i="3"/>
  <c r="N3133" i="3"/>
  <c r="N3132" i="3"/>
  <c r="N3131" i="3"/>
  <c r="N3130" i="3"/>
  <c r="N3129" i="3"/>
  <c r="N3128" i="3"/>
  <c r="N3127" i="3"/>
  <c r="N3126" i="3"/>
  <c r="N3125" i="3"/>
  <c r="N2902" i="3"/>
  <c r="N2901" i="3"/>
  <c r="N2900" i="3"/>
  <c r="N2899" i="3"/>
  <c r="N2898" i="3"/>
  <c r="N2897" i="3"/>
  <c r="N2896" i="3"/>
  <c r="N2895" i="3"/>
  <c r="N2894" i="3"/>
  <c r="N2893" i="3"/>
  <c r="N2892" i="3"/>
  <c r="N2891" i="3"/>
  <c r="N2890" i="3"/>
  <c r="N2889" i="3"/>
  <c r="N2888" i="3"/>
  <c r="N2887" i="3"/>
  <c r="N2886" i="3"/>
  <c r="N2885" i="3"/>
  <c r="N2884" i="3"/>
  <c r="N2883" i="3"/>
  <c r="N2882" i="3"/>
  <c r="N2881" i="3"/>
  <c r="N2880" i="3"/>
  <c r="N2879" i="3"/>
  <c r="N2878" i="3"/>
  <c r="N2877" i="3"/>
  <c r="N2876" i="3"/>
  <c r="N2875" i="3"/>
  <c r="N2874" i="3"/>
  <c r="N2873" i="3"/>
  <c r="N2673" i="3"/>
  <c r="N2672" i="3"/>
  <c r="N2671" i="3"/>
  <c r="N2670" i="3"/>
  <c r="N2669" i="3"/>
  <c r="N2668" i="3"/>
  <c r="N2667" i="3"/>
  <c r="N2666" i="3"/>
  <c r="N2665" i="3"/>
  <c r="N2664" i="3"/>
  <c r="N2663" i="3"/>
  <c r="N2662" i="3"/>
  <c r="N2661" i="3"/>
  <c r="N2660" i="3"/>
  <c r="N2659" i="3"/>
  <c r="N2658" i="3"/>
  <c r="N2657" i="3"/>
  <c r="N2656" i="3"/>
  <c r="N2655" i="3"/>
  <c r="N2654" i="3"/>
  <c r="N2653" i="3"/>
  <c r="N2652" i="3"/>
  <c r="N2651" i="3"/>
  <c r="N2650" i="3"/>
  <c r="N2649" i="3"/>
  <c r="N2648" i="3"/>
  <c r="N2647" i="3"/>
  <c r="N2646" i="3"/>
  <c r="N2645" i="3"/>
  <c r="N2644" i="3"/>
  <c r="N2444" i="3"/>
  <c r="N2443" i="3"/>
  <c r="N2442" i="3"/>
  <c r="N2441" i="3"/>
  <c r="N2440" i="3"/>
  <c r="N2439" i="3"/>
  <c r="N2438" i="3"/>
  <c r="N2437" i="3"/>
  <c r="N2436" i="3"/>
  <c r="N2435" i="3"/>
  <c r="N2434" i="3"/>
  <c r="N2433" i="3"/>
  <c r="N2432" i="3"/>
  <c r="N2431" i="3"/>
  <c r="N2430" i="3"/>
  <c r="N2429" i="3"/>
  <c r="N2428" i="3"/>
  <c r="N2427" i="3"/>
  <c r="N2426" i="3"/>
  <c r="N2425" i="3"/>
  <c r="N2424" i="3"/>
  <c r="N2423" i="3"/>
  <c r="N2422" i="3"/>
  <c r="N2421" i="3"/>
  <c r="N2420" i="3"/>
  <c r="N2419" i="3"/>
  <c r="N2418" i="3"/>
  <c r="N2417" i="3"/>
  <c r="N2416" i="3"/>
  <c r="N2415" i="3"/>
  <c r="N2215" i="3"/>
  <c r="N2214" i="3"/>
  <c r="N2213" i="3"/>
  <c r="N2212" i="3"/>
  <c r="N2211" i="3"/>
  <c r="N2210" i="3"/>
  <c r="N2209" i="3"/>
  <c r="N2208" i="3"/>
  <c r="N2207" i="3"/>
  <c r="N2206" i="3"/>
  <c r="N2205" i="3"/>
  <c r="N2204" i="3"/>
  <c r="N2203" i="3"/>
  <c r="N2202" i="3"/>
  <c r="N2201" i="3"/>
  <c r="N2200" i="3"/>
  <c r="N2199" i="3"/>
  <c r="N2198" i="3"/>
  <c r="N2197" i="3"/>
  <c r="N2196" i="3"/>
  <c r="N2195" i="3"/>
  <c r="N2194" i="3"/>
  <c r="N2193" i="3"/>
  <c r="N2192" i="3"/>
  <c r="N2191" i="3"/>
  <c r="N2190" i="3"/>
  <c r="N2189" i="3"/>
  <c r="N2188" i="3"/>
  <c r="N2187" i="3"/>
  <c r="N2186" i="3"/>
  <c r="N1962" i="3"/>
  <c r="N1961" i="3"/>
  <c r="N1960" i="3"/>
  <c r="N1959" i="3"/>
  <c r="N1958" i="3"/>
  <c r="N1957" i="3"/>
  <c r="N1956" i="3"/>
  <c r="N1955" i="3"/>
  <c r="N1954" i="3"/>
  <c r="N1953" i="3"/>
  <c r="N1952" i="3"/>
  <c r="N1951" i="3"/>
  <c r="N1950" i="3"/>
  <c r="N1949" i="3"/>
  <c r="N1948" i="3"/>
  <c r="N1947" i="3"/>
  <c r="N1946" i="3"/>
  <c r="N1945" i="3"/>
  <c r="N1944" i="3"/>
  <c r="N1943" i="3"/>
  <c r="N1942" i="3"/>
  <c r="N1941" i="3"/>
  <c r="N1940" i="3"/>
  <c r="N1939" i="3"/>
  <c r="N1938" i="3"/>
  <c r="N1937" i="3"/>
  <c r="N1936" i="3"/>
  <c r="N1935" i="3"/>
  <c r="N1934" i="3"/>
  <c r="N1933" i="3"/>
  <c r="N1710" i="3"/>
  <c r="N1709" i="3"/>
  <c r="N1708" i="3"/>
  <c r="N1707" i="3"/>
  <c r="N1706" i="3"/>
  <c r="N1705" i="3"/>
  <c r="N1704" i="3"/>
  <c r="N1703" i="3"/>
  <c r="N1702" i="3"/>
  <c r="N1701" i="3"/>
  <c r="N1700" i="3"/>
  <c r="N1699" i="3"/>
  <c r="N1698" i="3"/>
  <c r="N1697" i="3"/>
  <c r="N1696" i="3"/>
  <c r="N1695" i="3"/>
  <c r="N1694" i="3"/>
  <c r="N1693" i="3"/>
  <c r="N1692" i="3"/>
  <c r="N1691" i="3"/>
  <c r="N1690" i="3"/>
  <c r="N1689" i="3"/>
  <c r="N1688" i="3"/>
  <c r="N1687" i="3"/>
  <c r="N1686" i="3"/>
  <c r="N1685" i="3"/>
  <c r="N1684" i="3"/>
  <c r="N1683" i="3"/>
  <c r="N1682" i="3"/>
  <c r="N1681" i="3"/>
  <c r="N1481" i="3"/>
  <c r="N1480" i="3"/>
  <c r="N1479" i="3"/>
  <c r="N1478" i="3"/>
  <c r="N1477" i="3"/>
  <c r="N1476" i="3"/>
  <c r="N1475" i="3"/>
  <c r="N1474" i="3"/>
  <c r="N1473" i="3"/>
  <c r="N1472" i="3"/>
  <c r="N1471" i="3"/>
  <c r="N1470" i="3"/>
  <c r="N1469" i="3"/>
  <c r="N1468" i="3"/>
  <c r="N1467" i="3"/>
  <c r="N1466" i="3"/>
  <c r="N1465" i="3"/>
  <c r="N1464" i="3"/>
  <c r="N1463" i="3"/>
  <c r="N1462" i="3"/>
  <c r="N1461" i="3"/>
  <c r="N1460" i="3"/>
  <c r="N1459" i="3"/>
  <c r="N1458" i="3"/>
  <c r="N1457" i="3"/>
  <c r="N1456" i="3"/>
  <c r="N1455" i="3"/>
  <c r="N1454" i="3"/>
  <c r="N1453" i="3"/>
  <c r="N1452" i="3"/>
  <c r="N1245" i="3"/>
  <c r="N1244" i="3"/>
  <c r="N1243" i="3"/>
  <c r="N1242" i="3"/>
  <c r="N1241" i="3"/>
  <c r="N1240" i="3"/>
  <c r="N1239" i="3"/>
  <c r="N1238" i="3"/>
  <c r="N1237" i="3"/>
  <c r="N1236" i="3"/>
  <c r="N1235" i="3"/>
  <c r="N1234" i="3"/>
  <c r="N1233" i="3"/>
  <c r="N1232" i="3"/>
  <c r="N1231" i="3"/>
  <c r="N1230" i="3"/>
  <c r="N1229" i="3"/>
  <c r="N1228" i="3"/>
  <c r="N1227" i="3"/>
  <c r="N1226" i="3"/>
  <c r="N1225" i="3"/>
  <c r="N1224" i="3"/>
  <c r="N1223" i="3"/>
  <c r="N1222" i="3"/>
  <c r="N1221" i="3"/>
  <c r="N1220" i="3"/>
  <c r="N1219" i="3"/>
  <c r="N1218" i="3"/>
  <c r="N1217" i="3"/>
  <c r="N1216" i="3"/>
  <c r="N992" i="3"/>
  <c r="N991" i="3"/>
  <c r="N990" i="3"/>
  <c r="N989" i="3"/>
  <c r="N988" i="3"/>
  <c r="N987" i="3"/>
  <c r="N986" i="3"/>
  <c r="N985" i="3"/>
  <c r="N984" i="3"/>
  <c r="N983" i="3"/>
  <c r="N982" i="3"/>
  <c r="N981" i="3"/>
  <c r="N980" i="3"/>
  <c r="N979" i="3"/>
  <c r="N978" i="3"/>
  <c r="N977" i="3"/>
  <c r="N976" i="3"/>
  <c r="N975" i="3"/>
  <c r="N974" i="3"/>
  <c r="N973" i="3"/>
  <c r="N972" i="3"/>
  <c r="N971" i="3"/>
  <c r="N970" i="3"/>
  <c r="N969" i="3"/>
  <c r="N968" i="3"/>
  <c r="N967" i="3"/>
  <c r="N966" i="3"/>
  <c r="N965" i="3"/>
  <c r="N964" i="3"/>
  <c r="N963" i="3"/>
  <c r="N716" i="3"/>
  <c r="N715" i="3"/>
  <c r="N714" i="3"/>
  <c r="N713" i="3"/>
  <c r="N712" i="3"/>
  <c r="N711" i="3"/>
  <c r="N710" i="3"/>
  <c r="N709" i="3"/>
  <c r="N708" i="3"/>
  <c r="N707" i="3"/>
  <c r="N706" i="3"/>
  <c r="N705" i="3"/>
  <c r="N704" i="3"/>
  <c r="N703" i="3"/>
  <c r="N702" i="3"/>
  <c r="N701" i="3"/>
  <c r="N700" i="3"/>
  <c r="N699" i="3"/>
  <c r="N698" i="3"/>
  <c r="N697" i="3"/>
  <c r="N696" i="3"/>
  <c r="N695" i="3"/>
  <c r="N694" i="3"/>
  <c r="N693" i="3"/>
  <c r="N692" i="3"/>
  <c r="N691" i="3"/>
  <c r="N690" i="3"/>
  <c r="N689" i="3"/>
  <c r="N688" i="3"/>
  <c r="N687" i="3"/>
  <c r="N440" i="3"/>
  <c r="N439" i="3"/>
  <c r="N438" i="3"/>
  <c r="N437" i="3"/>
  <c r="N436" i="3"/>
  <c r="N435" i="3"/>
  <c r="N434" i="3"/>
  <c r="N433" i="3"/>
  <c r="N432" i="3"/>
  <c r="N428" i="3"/>
  <c r="N427" i="3"/>
  <c r="N426" i="3"/>
  <c r="N425" i="3"/>
  <c r="N424" i="3"/>
  <c r="N423" i="3"/>
  <c r="N422" i="3"/>
  <c r="N421" i="3"/>
  <c r="N420" i="3"/>
  <c r="N419" i="3"/>
  <c r="N418" i="3"/>
  <c r="N417" i="3"/>
  <c r="N416" i="3"/>
  <c r="N415" i="3"/>
  <c r="N414" i="3"/>
  <c r="N413" i="3"/>
  <c r="N412" i="3"/>
  <c r="N411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59" i="3"/>
  <c r="L233" i="2"/>
  <c r="J233" i="2"/>
  <c r="L232" i="2"/>
  <c r="J232" i="2"/>
  <c r="L231" i="2"/>
  <c r="J231" i="2"/>
  <c r="L230" i="2"/>
  <c r="J230" i="2"/>
  <c r="L229" i="2"/>
  <c r="J229" i="2"/>
  <c r="L228" i="2"/>
  <c r="J228" i="2"/>
  <c r="L227" i="2"/>
  <c r="J227" i="2"/>
  <c r="R2188" i="3"/>
  <c r="Q2188" i="3"/>
  <c r="R2413" i="3"/>
  <c r="Q2413" i="3"/>
  <c r="O1621" i="3"/>
  <c r="Q156" i="3"/>
  <c r="R156" i="3"/>
  <c r="R5967" i="3"/>
  <c r="Q5694" i="3"/>
  <c r="R5694" i="3"/>
  <c r="Q5420" i="3"/>
  <c r="R5420" i="3"/>
  <c r="R5170" i="3"/>
  <c r="Q5170" i="3"/>
  <c r="Q4941" i="3"/>
  <c r="R4941" i="3"/>
  <c r="Q4456" i="3"/>
  <c r="R4456" i="3"/>
  <c r="Q4203" i="3"/>
  <c r="R1931" i="3"/>
  <c r="Q1931" i="3"/>
  <c r="Q3673" i="3"/>
  <c r="R3673" i="3"/>
  <c r="Q3397" i="3"/>
  <c r="R3397" i="3"/>
  <c r="R3120" i="3"/>
  <c r="Q3120" i="3"/>
  <c r="R2868" i="3"/>
  <c r="Q2868" i="3"/>
  <c r="R2643" i="3"/>
  <c r="Q2643" i="3"/>
  <c r="Q1682" i="3"/>
  <c r="R1682" i="3"/>
  <c r="L220" i="2"/>
  <c r="L244" i="2"/>
  <c r="J210" i="2"/>
  <c r="J211" i="2"/>
  <c r="J212" i="2"/>
  <c r="J213" i="2"/>
  <c r="J214" i="2"/>
  <c r="J215" i="2"/>
  <c r="J222" i="2"/>
  <c r="J223" i="2"/>
  <c r="J216" i="2"/>
  <c r="J224" i="2"/>
  <c r="J225" i="2"/>
  <c r="J226" i="2"/>
  <c r="J234" i="2"/>
  <c r="J235" i="2"/>
  <c r="J236" i="2"/>
  <c r="J219" i="2"/>
  <c r="J217" i="2"/>
  <c r="J218" i="2"/>
  <c r="J221" i="2"/>
  <c r="J242" i="2"/>
  <c r="J220" i="2"/>
  <c r="J244" i="2"/>
  <c r="L210" i="2" l="1"/>
  <c r="L211" i="2"/>
  <c r="L212" i="2"/>
  <c r="L213" i="2"/>
  <c r="L214" i="2"/>
  <c r="L215" i="2"/>
  <c r="L222" i="2"/>
  <c r="L223" i="2"/>
  <c r="L216" i="2"/>
  <c r="L224" i="2"/>
  <c r="L225" i="2"/>
  <c r="L226" i="2"/>
  <c r="L234" i="2"/>
  <c r="L235" i="2"/>
  <c r="L236" i="2"/>
  <c r="L219" i="2"/>
  <c r="L217" i="2"/>
  <c r="L218" i="2"/>
  <c r="L221" i="2"/>
  <c r="L242" i="2"/>
  <c r="L209" i="2"/>
</calcChain>
</file>

<file path=xl/sharedStrings.xml><?xml version="1.0" encoding="utf-8"?>
<sst xmlns="http://schemas.openxmlformats.org/spreadsheetml/2006/main" count="6889" uniqueCount="230">
  <si>
    <t>id</t>
  </si>
  <si>
    <t>year</t>
  </si>
  <si>
    <t>month</t>
  </si>
  <si>
    <t>Autos</t>
  </si>
  <si>
    <t>Boot &amp; Shoe</t>
  </si>
  <si>
    <t>Chemical</t>
  </si>
  <si>
    <t>Leather</t>
  </si>
  <si>
    <t>Lumber</t>
  </si>
  <si>
    <t>Meat Packing</t>
  </si>
  <si>
    <t>Paper &amp; Pulp</t>
  </si>
  <si>
    <t>Rubber</t>
  </si>
  <si>
    <t>NA</t>
  </si>
  <si>
    <t>Wool</t>
  </si>
  <si>
    <t>Data Documentation</t>
  </si>
  <si>
    <t>Datafile aea_2030.csv</t>
  </si>
  <si>
    <t>Contains data on 11 Manufacturing Industries as well as Aggregate US Manufacturing</t>
  </si>
  <si>
    <t>Source: NBER Macro History Database: http://data.nber.org/databases/macrohistory/contents/</t>
  </si>
  <si>
    <t>Variables:</t>
  </si>
  <si>
    <t>industry:</t>
  </si>
  <si>
    <t>industry name</t>
  </si>
  <si>
    <t xml:space="preserve">id: </t>
  </si>
  <si>
    <t>industry identifier</t>
  </si>
  <si>
    <t>year:</t>
  </si>
  <si>
    <t>month:</t>
  </si>
  <si>
    <t>wage:</t>
  </si>
  <si>
    <t>US Average Hourly Earnings, by industry</t>
  </si>
  <si>
    <t>emp:</t>
  </si>
  <si>
    <t>US Index of Factory Employment, by industry</t>
  </si>
  <si>
    <t>hours:</t>
  </si>
  <si>
    <t>US Average Actual Hours of Work per Week, by industry</t>
  </si>
  <si>
    <t>time:</t>
  </si>
  <si>
    <t>continuous time measure</t>
  </si>
  <si>
    <t>ip:</t>
  </si>
  <si>
    <t>Industrial Production Index, Board of Governors</t>
  </si>
  <si>
    <t>cpi:</t>
  </si>
  <si>
    <t>Consumer Price Index, Bureau of Labor Statistics NBER Series 04052</t>
  </si>
  <si>
    <t>m_emp:</t>
  </si>
  <si>
    <t>Aggregate US Production Worker Employment, NBER Series m08010b</t>
  </si>
  <si>
    <t>m_hours:</t>
  </si>
  <si>
    <t>Aggregate US Average Hours Work per Week, Wage earners, NBER Series m08029a</t>
  </si>
  <si>
    <t>NBER Series identifiers by Industry</t>
  </si>
  <si>
    <t>Auto:</t>
  </si>
  <si>
    <t>m08144</t>
  </si>
  <si>
    <t>Boot &amp; Shoe:</t>
  </si>
  <si>
    <t>m08103</t>
  </si>
  <si>
    <t>Chemical:</t>
  </si>
  <si>
    <t>m08216a</t>
  </si>
  <si>
    <t>Leather:</t>
  </si>
  <si>
    <t>m08102</t>
  </si>
  <si>
    <t>Paper:</t>
  </si>
  <si>
    <t>m08104</t>
  </si>
  <si>
    <t>Rubber:</t>
  </si>
  <si>
    <t>m08220a</t>
  </si>
  <si>
    <t>Machine:</t>
  </si>
  <si>
    <t>m08224</t>
  </si>
  <si>
    <t>Meat:</t>
  </si>
  <si>
    <t>m08087</t>
  </si>
  <si>
    <t>Iron &amp; Steal:</t>
  </si>
  <si>
    <t>m08015</t>
  </si>
  <si>
    <t>Wool:</t>
  </si>
  <si>
    <t>m08232</t>
  </si>
  <si>
    <t>Hours</t>
  </si>
  <si>
    <t>m08201a</t>
  </si>
  <si>
    <t>m08199a</t>
  </si>
  <si>
    <t>m08214a</t>
  </si>
  <si>
    <t>m08198a</t>
  </si>
  <si>
    <t>m08234a</t>
  </si>
  <si>
    <t>m08218a</t>
  </si>
  <si>
    <t>m08222</t>
  </si>
  <si>
    <t>m08196a</t>
  </si>
  <si>
    <t>m08208a</t>
  </si>
  <si>
    <t>m08230a</t>
  </si>
  <si>
    <t>Wage</t>
  </si>
  <si>
    <t>m08207a</t>
  </si>
  <si>
    <t>m08205a</t>
  </si>
  <si>
    <t>m08215a</t>
  </si>
  <si>
    <t>m08204a</t>
  </si>
  <si>
    <t>m08235a</t>
  </si>
  <si>
    <t>m08223</t>
  </si>
  <si>
    <t>m08202a</t>
  </si>
  <si>
    <t>m08210a</t>
  </si>
  <si>
    <t>m08231a</t>
  </si>
  <si>
    <t>Datafile aea_4012.csv</t>
  </si>
  <si>
    <t>Source: Bureau of Labor Statistics, Employment, Hours, and Earnings from the Current Employment Statistics survey (National)</t>
  </si>
  <si>
    <t>Year:</t>
  </si>
  <si>
    <t>Month:</t>
  </si>
  <si>
    <t>MFG HRS:</t>
  </si>
  <si>
    <t>Employment of Production and Nonsupervisory Employees, Manufacturing series id: CES3000000006</t>
  </si>
  <si>
    <t>MFG Emp:</t>
  </si>
  <si>
    <t>Average Weekly Hours of Production and nonsupervisory employees, Manufacturing, series id: CES3000000007</t>
  </si>
  <si>
    <t>m08145</t>
  </si>
  <si>
    <t>Employment  1923-1925=100</t>
  </si>
  <si>
    <t>Payroll 1923-1925=100</t>
  </si>
  <si>
    <t>Average Actual Hours per week from National Industrial Conference Board</t>
  </si>
  <si>
    <t>average hourly earnings, cents per hour</t>
  </si>
  <si>
    <t>indprod</t>
  </si>
  <si>
    <t>Agricultural Implements</t>
  </si>
  <si>
    <t>Cotton Textiles North</t>
  </si>
  <si>
    <t>Electrical Manufacturing</t>
  </si>
  <si>
    <t>Furniture</t>
  </si>
  <si>
    <t>Hosiery and Knit Goods</t>
  </si>
  <si>
    <t>paint and varnish</t>
  </si>
  <si>
    <t>paper products</t>
  </si>
  <si>
    <t>printing:  book and job</t>
  </si>
  <si>
    <t>printing: news and magazine</t>
  </si>
  <si>
    <t>Iron and Steel</t>
  </si>
  <si>
    <t>industrynicb</t>
  </si>
  <si>
    <t xml:space="preserve">Silk  </t>
  </si>
  <si>
    <t>Sources for  actual average weekly hours, actual average annual earnings, actual weekly earnings,</t>
  </si>
  <si>
    <t>weekearnneth</t>
  </si>
  <si>
    <t>For 1934 to 1939 employment index and wages and hours</t>
  </si>
  <si>
    <t>-</t>
  </si>
  <si>
    <t xml:space="preserve">label var </t>
  </si>
  <si>
    <t>Industry name in Beney</t>
  </si>
  <si>
    <t>"</t>
  </si>
  <si>
    <t>Industry id number</t>
  </si>
  <si>
    <t>Employment index from BLS 1923-1925=100</t>
  </si>
  <si>
    <t>Payroll index from BLS 1923-1925=100</t>
  </si>
  <si>
    <t>hourearnn</t>
  </si>
  <si>
    <t>payrollindb</t>
  </si>
  <si>
    <t>empindb</t>
  </si>
  <si>
    <t>Industrial Production index from Federal Reserve</t>
  </si>
  <si>
    <t>weekhoursn</t>
  </si>
  <si>
    <t>hoursavg2325</t>
  </si>
  <si>
    <t>weekhoursnind</t>
  </si>
  <si>
    <t>hourearnn2325</t>
  </si>
  <si>
    <t>weekearnn</t>
  </si>
  <si>
    <t>Actual avg. Hourly earnings  NICB from Beney sayres</t>
  </si>
  <si>
    <t>Actual avg. weekly earnings  NICB from Beney Sayres</t>
  </si>
  <si>
    <t>PRA agreements start August 1933</t>
  </si>
  <si>
    <t>NRA Code in place</t>
  </si>
  <si>
    <t>month NRA Code in place</t>
  </si>
  <si>
    <t>average weekly hours for period 1923 to 1925</t>
  </si>
  <si>
    <t>weekly hours NICB index 1923-1925=100</t>
  </si>
  <si>
    <t>average hourly wage for period 1923 to 1925</t>
  </si>
  <si>
    <t>hourly earnings NICB index 1923-1925=100</t>
  </si>
  <si>
    <t>hourearnnind</t>
  </si>
  <si>
    <t>tothourindbn</t>
  </si>
  <si>
    <t>total hours index  bls employment index*nicb hours index 1923-1925=100</t>
  </si>
  <si>
    <t>weekly earnings reported by NICB in Beney</t>
  </si>
  <si>
    <t>weekly earnings= hourearnn*weekhoursn</t>
  </si>
  <si>
    <t>weekearnindneth</t>
  </si>
  <si>
    <t>weekly earnings index nicb hourearningsind*hoursind, 1923-1925=100</t>
  </si>
  <si>
    <t>tableben</t>
  </si>
  <si>
    <t>pracode</t>
  </si>
  <si>
    <t>nracode</t>
  </si>
  <si>
    <t>nracodmonth</t>
  </si>
  <si>
    <t>Machine and Machine tools</t>
  </si>
  <si>
    <t>foundries</t>
  </si>
  <si>
    <t>Heavy Equipment</t>
  </si>
  <si>
    <t>hardware and small parts</t>
  </si>
  <si>
    <t>Wages, hours, and employment in the United States, July, 1936-December,</t>
  </si>
  <si>
    <t>1937 .</t>
  </si>
  <si>
    <t>National Industrial Conference Board.</t>
  </si>
  <si>
    <t>New York : National industrial conference board, [c1938]</t>
  </si>
  <si>
    <t>agricultural implements</t>
  </si>
  <si>
    <t>cotton textiles north</t>
  </si>
  <si>
    <t>electrical manufacturing</t>
  </si>
  <si>
    <t>furniture</t>
  </si>
  <si>
    <t>heavy equipment</t>
  </si>
  <si>
    <t>hosiery and knit goods</t>
  </si>
  <si>
    <t>empindn3439</t>
  </si>
  <si>
    <t>empindn2036</t>
  </si>
  <si>
    <t>tothourindn2036</t>
  </si>
  <si>
    <t>empindn3236</t>
  </si>
  <si>
    <t>tothourinn3236</t>
  </si>
  <si>
    <t>total hours index nicb employment*nicb hours, 1923-1925=100, beney</t>
  </si>
  <si>
    <t>total hours index nicb employment*nicb hours, 1923-1925=100, 1932-1936</t>
  </si>
  <si>
    <t>weekhoursnind2325</t>
  </si>
  <si>
    <t>hourearnnind2325</t>
  </si>
  <si>
    <t xml:space="preserve"> 8-26-33</t>
  </si>
  <si>
    <t xml:space="preserve"> 10-3-33</t>
  </si>
  <si>
    <t xml:space="preserve"> 2-10-34</t>
  </si>
  <si>
    <t xml:space="preserve"> 7-9-33</t>
  </si>
  <si>
    <t xml:space="preserve"> 8-3-33</t>
  </si>
  <si>
    <t>codeno</t>
  </si>
  <si>
    <t>code industry</t>
  </si>
  <si>
    <t>automobile manufacturing</t>
  </si>
  <si>
    <t>Boot and Shoe Mfg</t>
  </si>
  <si>
    <t>chemical mfg</t>
  </si>
  <si>
    <t>cotton textile</t>
  </si>
  <si>
    <t>electrical mfg</t>
  </si>
  <si>
    <t>gray iron foundry</t>
  </si>
  <si>
    <t xml:space="preserve"> 2-10-1934</t>
  </si>
  <si>
    <t xml:space="preserve"> 12-7-1933</t>
  </si>
  <si>
    <t>Furniture mfg.</t>
  </si>
  <si>
    <t>Hosiery</t>
  </si>
  <si>
    <t>Iron and Steel plus Wire Reinforcement</t>
  </si>
  <si>
    <t xml:space="preserve"> 8-19-33</t>
  </si>
  <si>
    <t xml:space="preserve"> 9-7-33</t>
  </si>
  <si>
    <t>lumber and timber products</t>
  </si>
  <si>
    <t xml:space="preserve"> 11-8-1933</t>
  </si>
  <si>
    <t>Machine tool and forging machinery</t>
  </si>
  <si>
    <t xml:space="preserve"> 10-31-33</t>
  </si>
  <si>
    <t>paint, varnish, and Lacquer</t>
  </si>
  <si>
    <t xml:space="preserve"> 11-17-33</t>
  </si>
  <si>
    <t>paper &amp; pulp</t>
  </si>
  <si>
    <t>graphic Arts</t>
  </si>
  <si>
    <t xml:space="preserve"> 2-17-1934</t>
  </si>
  <si>
    <t xml:space="preserve"> 12-15-33</t>
  </si>
  <si>
    <t xml:space="preserve"> 10-7-33</t>
  </si>
  <si>
    <t>silk textile</t>
  </si>
  <si>
    <t xml:space="preserve"> 7-26-33</t>
  </si>
  <si>
    <t>wool textile</t>
  </si>
  <si>
    <t>Farm Equipment</t>
  </si>
  <si>
    <t xml:space="preserve"> 11-2-33</t>
  </si>
  <si>
    <t>fabricated metal products manufacturing and metal finishing and metal coating</t>
  </si>
  <si>
    <t xml:space="preserve"> 3/17/34</t>
  </si>
  <si>
    <t>Machinery and Allied Products</t>
  </si>
  <si>
    <t>Shovel, Dragline and Crane 10% of industry</t>
  </si>
  <si>
    <t>wall paper</t>
  </si>
  <si>
    <t>add wax paper, 2boxes,stationery</t>
  </si>
  <si>
    <t>add envelope bags</t>
  </si>
  <si>
    <t>add many</t>
  </si>
  <si>
    <t>straw to cups</t>
  </si>
  <si>
    <t>21 groups</t>
  </si>
  <si>
    <t xml:space="preserve"> 12-18-33</t>
  </si>
  <si>
    <t xml:space="preserve"> 1-23-34</t>
  </si>
  <si>
    <t xml:space="preserve">  2-1-34</t>
  </si>
  <si>
    <t xml:space="preserve"> 3-14-34</t>
  </si>
  <si>
    <t>Industry Table number in Beney</t>
  </si>
  <si>
    <t>NRA Code Number</t>
  </si>
  <si>
    <t>NRA Industry name matched to industry</t>
  </si>
  <si>
    <t>industrynra</t>
  </si>
  <si>
    <t>empindn3237</t>
  </si>
  <si>
    <t>employment index nicb, 1923=100, 1932-1937</t>
  </si>
  <si>
    <t>Employment Index NICB sayre, 1923=100, 1934-1939</t>
  </si>
  <si>
    <t>employment index NICB beney 1923=100, 1920-1936 june</t>
  </si>
  <si>
    <t>rat2036t3439</t>
  </si>
  <si>
    <t>ratio of emp indexes, 1934-1939 to 1920-1936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</si>
</sst>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 applyAlignment="1">
      <alignment vertical="center"/>
    </xf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calcChain" Target="calcChain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Ratio</a:t>
            </a:r>
            <a:r>
              <a:rPr lang="en-US" baseline="0"/>
              <a:t> of 1920-1936 employment to 1934-1939 employment in the months they overlap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final!$N$411:$N$440</c:f>
              <c:numCache>
                <c:formatCode>0.0000</c:formatCode>
                <c:ptCount val="30"/>
                <c:pt idx="0">
                  <c:v>0.96486486486486489</c:v>
                </c:pt>
                <c:pt idx="1">
                  <c:v>1.0103926096997691</c:v>
                </c:pt>
                <c:pt idx="2">
                  <c:v>1.0660377358490565</c:v>
                </c:pt>
                <c:pt idx="3">
                  <c:v>1.0703953712632595</c:v>
                </c:pt>
                <c:pt idx="4">
                  <c:v>1.0879676440849342</c:v>
                </c:pt>
                <c:pt idx="5">
                  <c:v>1.0715859030837005</c:v>
                </c:pt>
                <c:pt idx="6">
                  <c:v>1.0778443113772456</c:v>
                </c:pt>
                <c:pt idx="7">
                  <c:v>1.0856031128404671</c:v>
                </c:pt>
                <c:pt idx="8">
                  <c:v>1.0609579100145137</c:v>
                </c:pt>
                <c:pt idx="9">
                  <c:v>1.0616438356164384</c:v>
                </c:pt>
                <c:pt idx="10">
                  <c:v>0.84793388429752059</c:v>
                </c:pt>
                <c:pt idx="11">
                  <c:v>0.76856435643564358</c:v>
                </c:pt>
                <c:pt idx="12">
                  <c:v>0.84301732925586148</c:v>
                </c:pt>
                <c:pt idx="13">
                  <c:v>0.85619678334910121</c:v>
                </c:pt>
                <c:pt idx="14">
                  <c:v>0.86697674418604653</c:v>
                </c:pt>
                <c:pt idx="15">
                  <c:v>0.87025023169601479</c:v>
                </c:pt>
                <c:pt idx="16">
                  <c:v>0.91796875</c:v>
                </c:pt>
                <c:pt idx="17">
                  <c:v>0.94942044257112734</c:v>
                </c:pt>
                <c:pt idx="18">
                  <c:v>0.9576365663322185</c:v>
                </c:pt>
                <c:pt idx="19">
                  <c:v>1.0341880341880341</c:v>
                </c:pt>
                <c:pt idx="20">
                  <c:v>0.83512064343163539</c:v>
                </c:pt>
                <c:pt idx="21">
                  <c:v>1.0231990231990231</c:v>
                </c:pt>
                <c:pt idx="22">
                  <c:v>0.90335305719921088</c:v>
                </c:pt>
                <c:pt idx="23">
                  <c:v>0.92092574734811961</c:v>
                </c:pt>
                <c:pt idx="24">
                  <c:v>0.94048780487804884</c:v>
                </c:pt>
                <c:pt idx="25">
                  <c:v>0.93606393606393612</c:v>
                </c:pt>
                <c:pt idx="26">
                  <c:v>0.93299999999999994</c:v>
                </c:pt>
                <c:pt idx="27">
                  <c:v>0.93009708737864072</c:v>
                </c:pt>
                <c:pt idx="28">
                  <c:v>0.92706333973128596</c:v>
                </c:pt>
                <c:pt idx="29">
                  <c:v>0.92330097087378638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59D-47C6-9983-47A48AD38E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8070207"/>
        <c:axId val="1268071039"/>
      </c:scatterChart>
      <c:valAx>
        <c:axId val="12680702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8071039"/>
        <c:crosses val="autoZero"/>
        <c:crossBetween val="midCat"/>
      </c:valAx>
      <c:valAx>
        <c:axId val="1268071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80702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5A581B5-B975-4F66-B79D-01BC863EEDD9}">
  <sheetPr/>
  <sheetViews>
    <sheetView zoomScale="86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72</xdr:row>
      <xdr:rowOff>0</xdr:rowOff>
    </xdr:from>
    <xdr:to>
      <xdr:col>5</xdr:col>
      <xdr:colOff>2125980</xdr:colOff>
      <xdr:row>115</xdr:row>
      <xdr:rowOff>129540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3CBCD9-C5F8-403E-9B89-7208CB7E27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662660"/>
          <a:ext cx="5173980" cy="79933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</xdr:row>
      <xdr:rowOff>83820</xdr:rowOff>
    </xdr:from>
    <xdr:to>
      <xdr:col>5</xdr:col>
      <xdr:colOff>2125980</xdr:colOff>
      <xdr:row>165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A9F2006-85BA-4D6D-A6FC-ADB68A0622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256240"/>
          <a:ext cx="5173980" cy="7490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170</xdr:row>
      <xdr:rowOff>0</xdr:rowOff>
    </xdr:from>
    <xdr:to>
      <xdr:col>9</xdr:col>
      <xdr:colOff>411480</xdr:colOff>
      <xdr:row>202</xdr:row>
      <xdr:rowOff>15240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D8373F1-ADB7-45E3-AD99-BFE7058841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584900"/>
          <a:ext cx="8069580" cy="5867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249</xdr:row>
      <xdr:rowOff>0</xdr:rowOff>
    </xdr:from>
    <xdr:to>
      <xdr:col>5</xdr:col>
      <xdr:colOff>1546860</xdr:colOff>
      <xdr:row>282</xdr:row>
      <xdr:rowOff>99060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D145EB0-BA80-4263-A0CF-18EBFB68D5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032420"/>
          <a:ext cx="4594860" cy="6134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6674" cy="628207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159243-7C9C-48C0-9A18-77F7BA3D0D6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44"/>
  <sheetViews>
    <sheetView topLeftCell="A228" workbookViewId="0">
      <selection activeCell="F238" sqref="F238"/>
    </sheetView>
  </sheetViews>
  <sheetFormatPr defaultRowHeight="14.4" x14ac:dyDescent="0.3"/>
  <cols>
    <col min="6" max="6" width="40.5546875" customWidth="1"/>
  </cols>
  <sheetData>
    <row r="1" spans="1:3" ht="15" x14ac:dyDescent="0.3">
      <c r="A1" s="1" t="s">
        <v>13</v>
      </c>
    </row>
    <row r="2" spans="1:3" ht="15" x14ac:dyDescent="0.3">
      <c r="A2" s="1"/>
    </row>
    <row r="3" spans="1:3" ht="15" x14ac:dyDescent="0.3">
      <c r="A3" s="1" t="s">
        <v>14</v>
      </c>
    </row>
    <row r="4" spans="1:3" ht="15" x14ac:dyDescent="0.3">
      <c r="A4" s="1" t="s">
        <v>15</v>
      </c>
    </row>
    <row r="5" spans="1:3" ht="15" x14ac:dyDescent="0.3">
      <c r="A5" s="1" t="s">
        <v>16</v>
      </c>
    </row>
    <row r="6" spans="1:3" ht="15" x14ac:dyDescent="0.3">
      <c r="A6" s="1"/>
    </row>
    <row r="7" spans="1:3" ht="15" x14ac:dyDescent="0.3">
      <c r="A7" s="1" t="s">
        <v>17</v>
      </c>
    </row>
    <row r="8" spans="1:3" ht="15" x14ac:dyDescent="0.3">
      <c r="A8" s="1" t="s">
        <v>18</v>
      </c>
      <c r="B8" s="1" t="s">
        <v>19</v>
      </c>
    </row>
    <row r="9" spans="1:3" ht="15" x14ac:dyDescent="0.3">
      <c r="A9" s="1" t="s">
        <v>20</v>
      </c>
      <c r="C9" s="1" t="s">
        <v>21</v>
      </c>
    </row>
    <row r="10" spans="1:3" ht="15" x14ac:dyDescent="0.3">
      <c r="A10" s="1" t="s">
        <v>22</v>
      </c>
      <c r="C10" s="1" t="s">
        <v>1</v>
      </c>
    </row>
    <row r="11" spans="1:3" ht="15" x14ac:dyDescent="0.3">
      <c r="A11" s="1" t="s">
        <v>23</v>
      </c>
      <c r="B11" s="1" t="s">
        <v>2</v>
      </c>
    </row>
    <row r="12" spans="1:3" ht="15" x14ac:dyDescent="0.3">
      <c r="A12" s="1" t="s">
        <v>24</v>
      </c>
      <c r="C12" s="1" t="s">
        <v>25</v>
      </c>
    </row>
    <row r="13" spans="1:3" ht="15" x14ac:dyDescent="0.3">
      <c r="A13" s="1" t="s">
        <v>26</v>
      </c>
      <c r="C13" s="1" t="s">
        <v>27</v>
      </c>
    </row>
    <row r="14" spans="1:3" ht="15" x14ac:dyDescent="0.3">
      <c r="A14" s="1" t="s">
        <v>28</v>
      </c>
      <c r="C14" s="1" t="s">
        <v>29</v>
      </c>
    </row>
    <row r="15" spans="1:3" ht="15" x14ac:dyDescent="0.3">
      <c r="A15" s="1" t="s">
        <v>30</v>
      </c>
      <c r="C15" s="1" t="s">
        <v>31</v>
      </c>
    </row>
    <row r="16" spans="1:3" ht="15" x14ac:dyDescent="0.3">
      <c r="A16" s="1" t="s">
        <v>32</v>
      </c>
      <c r="C16" s="1" t="s">
        <v>33</v>
      </c>
    </row>
    <row r="17" spans="1:6" ht="15" x14ac:dyDescent="0.3">
      <c r="A17" s="1" t="s">
        <v>34</v>
      </c>
      <c r="C17" s="1" t="s">
        <v>35</v>
      </c>
    </row>
    <row r="18" spans="1:6" ht="15" x14ac:dyDescent="0.3">
      <c r="A18" s="1" t="s">
        <v>36</v>
      </c>
      <c r="B18" s="1" t="s">
        <v>37</v>
      </c>
    </row>
    <row r="19" spans="1:6" ht="15" x14ac:dyDescent="0.3">
      <c r="A19" s="1" t="s">
        <v>38</v>
      </c>
      <c r="B19" s="1" t="s">
        <v>39</v>
      </c>
    </row>
    <row r="20" spans="1:6" ht="15" x14ac:dyDescent="0.3">
      <c r="A20" s="1"/>
    </row>
    <row r="21" spans="1:6" ht="15" x14ac:dyDescent="0.3">
      <c r="A21" s="1" t="s">
        <v>40</v>
      </c>
    </row>
    <row r="22" spans="1:6" ht="15" x14ac:dyDescent="0.3">
      <c r="A22" s="1" t="s">
        <v>91</v>
      </c>
      <c r="F22" t="s">
        <v>92</v>
      </c>
    </row>
    <row r="23" spans="1:6" ht="15" x14ac:dyDescent="0.3">
      <c r="A23" s="1" t="s">
        <v>41</v>
      </c>
      <c r="C23" s="1" t="s">
        <v>42</v>
      </c>
      <c r="F23" t="s">
        <v>90</v>
      </c>
    </row>
    <row r="24" spans="1:6" ht="15" x14ac:dyDescent="0.3">
      <c r="A24" s="1" t="s">
        <v>43</v>
      </c>
      <c r="B24" s="1" t="s">
        <v>44</v>
      </c>
    </row>
    <row r="25" spans="1:6" ht="15" x14ac:dyDescent="0.3">
      <c r="A25" s="1" t="s">
        <v>45</v>
      </c>
      <c r="B25" s="1" t="s">
        <v>46</v>
      </c>
    </row>
    <row r="26" spans="1:6" ht="15" x14ac:dyDescent="0.3">
      <c r="A26" s="1" t="s">
        <v>47</v>
      </c>
      <c r="B26" s="1" t="s">
        <v>48</v>
      </c>
    </row>
    <row r="27" spans="1:6" ht="15" x14ac:dyDescent="0.3">
      <c r="A27" s="1" t="s">
        <v>49</v>
      </c>
      <c r="C27" s="1" t="s">
        <v>50</v>
      </c>
    </row>
    <row r="28" spans="1:6" ht="15" x14ac:dyDescent="0.3">
      <c r="A28" s="1" t="s">
        <v>51</v>
      </c>
      <c r="B28" s="1" t="s">
        <v>52</v>
      </c>
    </row>
    <row r="29" spans="1:6" ht="15" x14ac:dyDescent="0.3">
      <c r="A29" s="1" t="s">
        <v>53</v>
      </c>
      <c r="B29" s="1" t="s">
        <v>54</v>
      </c>
    </row>
    <row r="30" spans="1:6" ht="15" x14ac:dyDescent="0.3">
      <c r="A30" s="1" t="s">
        <v>55</v>
      </c>
      <c r="C30" s="1" t="s">
        <v>56</v>
      </c>
    </row>
    <row r="31" spans="1:6" ht="15" x14ac:dyDescent="0.3">
      <c r="A31" s="1" t="s">
        <v>57</v>
      </c>
      <c r="B31" s="1" t="s">
        <v>58</v>
      </c>
    </row>
    <row r="32" spans="1:6" ht="15" x14ac:dyDescent="0.3">
      <c r="A32" s="1" t="s">
        <v>59</v>
      </c>
      <c r="C32" s="1" t="s">
        <v>60</v>
      </c>
    </row>
    <row r="33" spans="1:3" ht="15" x14ac:dyDescent="0.3">
      <c r="A33" s="1"/>
    </row>
    <row r="34" spans="1:3" ht="15" x14ac:dyDescent="0.3">
      <c r="A34" s="1" t="s">
        <v>61</v>
      </c>
      <c r="B34" t="s">
        <v>93</v>
      </c>
    </row>
    <row r="35" spans="1:3" ht="15" x14ac:dyDescent="0.3">
      <c r="A35" s="1" t="s">
        <v>41</v>
      </c>
      <c r="C35" s="1" t="s">
        <v>62</v>
      </c>
    </row>
    <row r="36" spans="1:3" ht="15" x14ac:dyDescent="0.3">
      <c r="A36" s="1" t="s">
        <v>43</v>
      </c>
      <c r="B36" s="1" t="s">
        <v>63</v>
      </c>
    </row>
    <row r="37" spans="1:3" ht="15" x14ac:dyDescent="0.3">
      <c r="A37" s="1" t="s">
        <v>45</v>
      </c>
      <c r="B37" s="1" t="s">
        <v>64</v>
      </c>
    </row>
    <row r="38" spans="1:3" ht="15" x14ac:dyDescent="0.3">
      <c r="A38" s="1" t="s">
        <v>47</v>
      </c>
      <c r="B38" s="1" t="s">
        <v>65</v>
      </c>
    </row>
    <row r="39" spans="1:3" ht="15" x14ac:dyDescent="0.3">
      <c r="A39" s="1" t="s">
        <v>49</v>
      </c>
      <c r="C39" s="1" t="s">
        <v>66</v>
      </c>
    </row>
    <row r="40" spans="1:3" ht="15" x14ac:dyDescent="0.3">
      <c r="A40" s="1" t="s">
        <v>51</v>
      </c>
      <c r="B40" s="1" t="s">
        <v>67</v>
      </c>
    </row>
    <row r="41" spans="1:3" ht="15" x14ac:dyDescent="0.3">
      <c r="A41" s="1" t="s">
        <v>53</v>
      </c>
      <c r="B41" s="1" t="s">
        <v>68</v>
      </c>
    </row>
    <row r="42" spans="1:3" ht="15" x14ac:dyDescent="0.3">
      <c r="A42" s="1" t="s">
        <v>55</v>
      </c>
      <c r="C42" s="1" t="s">
        <v>69</v>
      </c>
    </row>
    <row r="43" spans="1:3" ht="15" x14ac:dyDescent="0.3">
      <c r="A43" s="1" t="s">
        <v>57</v>
      </c>
      <c r="B43" s="1" t="s">
        <v>70</v>
      </c>
    </row>
    <row r="44" spans="1:3" ht="15" x14ac:dyDescent="0.3">
      <c r="A44" s="1" t="s">
        <v>59</v>
      </c>
      <c r="C44" s="1" t="s">
        <v>71</v>
      </c>
    </row>
    <row r="45" spans="1:3" ht="15" x14ac:dyDescent="0.3">
      <c r="A45" s="1"/>
    </row>
    <row r="46" spans="1:3" ht="15" x14ac:dyDescent="0.3">
      <c r="A46" s="1" t="s">
        <v>72</v>
      </c>
      <c r="B46" t="s">
        <v>94</v>
      </c>
    </row>
    <row r="47" spans="1:3" ht="15" x14ac:dyDescent="0.3">
      <c r="A47" s="1" t="s">
        <v>41</v>
      </c>
      <c r="C47" s="1" t="s">
        <v>73</v>
      </c>
    </row>
    <row r="48" spans="1:3" ht="15" x14ac:dyDescent="0.3">
      <c r="A48" s="1" t="s">
        <v>43</v>
      </c>
      <c r="B48" s="1" t="s">
        <v>74</v>
      </c>
    </row>
    <row r="49" spans="1:3" ht="15" x14ac:dyDescent="0.3">
      <c r="A49" s="1" t="s">
        <v>45</v>
      </c>
      <c r="B49" s="1" t="s">
        <v>75</v>
      </c>
    </row>
    <row r="50" spans="1:3" ht="15" x14ac:dyDescent="0.3">
      <c r="A50" s="1" t="s">
        <v>47</v>
      </c>
      <c r="B50" s="1" t="s">
        <v>76</v>
      </c>
    </row>
    <row r="51" spans="1:3" ht="15" x14ac:dyDescent="0.3">
      <c r="A51" s="1" t="s">
        <v>49</v>
      </c>
      <c r="C51" s="1" t="s">
        <v>77</v>
      </c>
    </row>
    <row r="52" spans="1:3" ht="15" x14ac:dyDescent="0.3">
      <c r="A52" s="1" t="s">
        <v>51</v>
      </c>
      <c r="B52" s="1" t="s">
        <v>67</v>
      </c>
    </row>
    <row r="53" spans="1:3" ht="15" x14ac:dyDescent="0.3">
      <c r="A53" s="1" t="s">
        <v>53</v>
      </c>
      <c r="B53" s="1" t="s">
        <v>78</v>
      </c>
    </row>
    <row r="54" spans="1:3" ht="15" x14ac:dyDescent="0.3">
      <c r="A54" s="1" t="s">
        <v>55</v>
      </c>
      <c r="C54" s="1" t="s">
        <v>79</v>
      </c>
    </row>
    <row r="55" spans="1:3" ht="15" x14ac:dyDescent="0.3">
      <c r="A55" s="1" t="s">
        <v>57</v>
      </c>
      <c r="B55" s="1" t="s">
        <v>80</v>
      </c>
    </row>
    <row r="56" spans="1:3" ht="15" x14ac:dyDescent="0.3">
      <c r="A56" s="1" t="s">
        <v>59</v>
      </c>
      <c r="C56" s="1" t="s">
        <v>81</v>
      </c>
    </row>
    <row r="57" spans="1:3" ht="15" x14ac:dyDescent="0.3">
      <c r="A57" s="1"/>
    </row>
    <row r="58" spans="1:3" ht="15" x14ac:dyDescent="0.3">
      <c r="A58" s="1" t="s">
        <v>82</v>
      </c>
    </row>
    <row r="59" spans="1:3" ht="15" x14ac:dyDescent="0.3">
      <c r="A59" s="1" t="s">
        <v>15</v>
      </c>
    </row>
    <row r="60" spans="1:3" ht="15" x14ac:dyDescent="0.3">
      <c r="A60" s="1" t="s">
        <v>83</v>
      </c>
    </row>
    <row r="61" spans="1:3" ht="15" x14ac:dyDescent="0.3">
      <c r="A61" s="1"/>
    </row>
    <row r="62" spans="1:3" ht="15" x14ac:dyDescent="0.3">
      <c r="A62" s="1" t="s">
        <v>84</v>
      </c>
      <c r="C62" s="1" t="s">
        <v>1</v>
      </c>
    </row>
    <row r="63" spans="1:3" ht="15" x14ac:dyDescent="0.3">
      <c r="A63" s="1" t="s">
        <v>85</v>
      </c>
      <c r="B63" s="1" t="s">
        <v>2</v>
      </c>
    </row>
    <row r="64" spans="1:3" ht="15" x14ac:dyDescent="0.3">
      <c r="A64" s="1" t="s">
        <v>86</v>
      </c>
      <c r="B64" s="1" t="s">
        <v>87</v>
      </c>
    </row>
    <row r="65" spans="1:2" ht="15" x14ac:dyDescent="0.3">
      <c r="A65" s="1" t="s">
        <v>88</v>
      </c>
      <c r="B65" s="1" t="s">
        <v>89</v>
      </c>
    </row>
    <row r="69" spans="1:2" x14ac:dyDescent="0.3">
      <c r="A69" t="s">
        <v>108</v>
      </c>
    </row>
    <row r="169" spans="1:1" x14ac:dyDescent="0.3">
      <c r="A169" t="s">
        <v>110</v>
      </c>
    </row>
    <row r="205" spans="1:1" x14ac:dyDescent="0.3">
      <c r="A205" t="s">
        <v>151</v>
      </c>
    </row>
    <row r="206" spans="1:1" x14ac:dyDescent="0.3">
      <c r="A206" t="s">
        <v>152</v>
      </c>
    </row>
    <row r="207" spans="1:1" x14ac:dyDescent="0.3">
      <c r="A207" t="s">
        <v>153</v>
      </c>
    </row>
    <row r="208" spans="1:1" x14ac:dyDescent="0.3">
      <c r="A208" t="s">
        <v>154</v>
      </c>
    </row>
    <row r="209" spans="1:23" x14ac:dyDescent="0.3">
      <c r="A209" t="s">
        <v>143</v>
      </c>
      <c r="D209" t="s">
        <v>112</v>
      </c>
      <c r="E209" t="s">
        <v>114</v>
      </c>
      <c r="F209" t="s">
        <v>220</v>
      </c>
      <c r="I209" t="s">
        <v>114</v>
      </c>
      <c r="J209" t="s">
        <v>143</v>
      </c>
      <c r="L209" t="str">
        <f>D209&amp;" "&amp;A209&amp;" "&amp;E209&amp;F209&amp;I209</f>
        <v>label var  tableben "Industry Table number in Beney"</v>
      </c>
      <c r="W209" t="s">
        <v>143</v>
      </c>
    </row>
    <row r="210" spans="1:23" x14ac:dyDescent="0.3">
      <c r="A210" t="s">
        <v>106</v>
      </c>
      <c r="D210" t="s">
        <v>112</v>
      </c>
      <c r="E210" t="s">
        <v>114</v>
      </c>
      <c r="F210" t="s">
        <v>113</v>
      </c>
      <c r="I210" t="s">
        <v>114</v>
      </c>
      <c r="J210" t="str">
        <f t="shared" ref="J210:J215" si="0">A210</f>
        <v>industrynicb</v>
      </c>
      <c r="L210" t="str">
        <f t="shared" ref="L210:L215" si="1">D210&amp;" "&amp;A210&amp;" "&amp;E210&amp;F210&amp;I210</f>
        <v>label var  industrynicb "Industry name in Beney"</v>
      </c>
      <c r="W210" t="s">
        <v>106</v>
      </c>
    </row>
    <row r="211" spans="1:23" x14ac:dyDescent="0.3">
      <c r="A211" t="s">
        <v>0</v>
      </c>
      <c r="D211" t="s">
        <v>112</v>
      </c>
      <c r="E211" t="s">
        <v>114</v>
      </c>
      <c r="F211" t="s">
        <v>115</v>
      </c>
      <c r="I211" t="s">
        <v>114</v>
      </c>
      <c r="J211" t="str">
        <f t="shared" si="0"/>
        <v>id</v>
      </c>
      <c r="L211" t="str">
        <f t="shared" si="1"/>
        <v>label var  id "Industry id number"</v>
      </c>
      <c r="W211" t="s">
        <v>0</v>
      </c>
    </row>
    <row r="212" spans="1:23" x14ac:dyDescent="0.3">
      <c r="A212" t="s">
        <v>1</v>
      </c>
      <c r="D212" t="s">
        <v>112</v>
      </c>
      <c r="E212" t="s">
        <v>114</v>
      </c>
      <c r="F212" t="s">
        <v>1</v>
      </c>
      <c r="I212" t="s">
        <v>114</v>
      </c>
      <c r="J212" t="str">
        <f t="shared" si="0"/>
        <v>year</v>
      </c>
      <c r="L212" t="str">
        <f t="shared" si="1"/>
        <v>label var  year "year"</v>
      </c>
      <c r="W212" t="s">
        <v>1</v>
      </c>
    </row>
    <row r="213" spans="1:23" x14ac:dyDescent="0.3">
      <c r="A213" t="s">
        <v>2</v>
      </c>
      <c r="D213" t="s">
        <v>112</v>
      </c>
      <c r="E213" t="s">
        <v>114</v>
      </c>
      <c r="F213" t="s">
        <v>2</v>
      </c>
      <c r="I213" t="s">
        <v>114</v>
      </c>
      <c r="J213" t="str">
        <f t="shared" si="0"/>
        <v>month</v>
      </c>
      <c r="L213" t="str">
        <f t="shared" si="1"/>
        <v>label var  month "month"</v>
      </c>
      <c r="W213" t="s">
        <v>2</v>
      </c>
    </row>
    <row r="214" spans="1:23" x14ac:dyDescent="0.3">
      <c r="A214" t="s">
        <v>95</v>
      </c>
      <c r="D214" t="s">
        <v>112</v>
      </c>
      <c r="E214" t="s">
        <v>114</v>
      </c>
      <c r="F214" t="s">
        <v>121</v>
      </c>
      <c r="I214" t="s">
        <v>114</v>
      </c>
      <c r="J214" t="str">
        <f t="shared" si="0"/>
        <v>indprod</v>
      </c>
      <c r="L214" t="str">
        <f t="shared" si="1"/>
        <v>label var  indprod "Industrial Production index from Federal Reserve"</v>
      </c>
      <c r="W214" t="s">
        <v>95</v>
      </c>
    </row>
    <row r="215" spans="1:23" x14ac:dyDescent="0.3">
      <c r="A215" t="s">
        <v>118</v>
      </c>
      <c r="D215" t="s">
        <v>112</v>
      </c>
      <c r="E215" t="s">
        <v>114</v>
      </c>
      <c r="F215" t="s">
        <v>127</v>
      </c>
      <c r="I215" t="s">
        <v>114</v>
      </c>
      <c r="J215" t="str">
        <f t="shared" si="0"/>
        <v>hourearnn</v>
      </c>
      <c r="L215" t="str">
        <f t="shared" si="1"/>
        <v>label var  hourearnn "Actual avg. Hourly earnings  NICB from Beney sayres"</v>
      </c>
      <c r="W215" t="s">
        <v>118</v>
      </c>
    </row>
    <row r="216" spans="1:23" x14ac:dyDescent="0.3">
      <c r="A216" t="s">
        <v>122</v>
      </c>
      <c r="D216" t="s">
        <v>112</v>
      </c>
      <c r="E216" t="s">
        <v>114</v>
      </c>
      <c r="F216" t="s">
        <v>128</v>
      </c>
      <c r="I216" t="s">
        <v>114</v>
      </c>
      <c r="J216" t="str">
        <f t="shared" ref="J216:J226" si="2">A216</f>
        <v>weekhoursn</v>
      </c>
      <c r="L216" t="str">
        <f t="shared" ref="L216:L226" si="3">D216&amp;" "&amp;A216&amp;" "&amp;E216&amp;F216&amp;I216</f>
        <v>label var  weekhoursn "Actual avg. weekly earnings  NICB from Beney Sayres"</v>
      </c>
      <c r="W216" s="2" t="s">
        <v>122</v>
      </c>
    </row>
    <row r="217" spans="1:23" x14ac:dyDescent="0.3">
      <c r="A217" s="3" t="s">
        <v>126</v>
      </c>
      <c r="D217" t="s">
        <v>112</v>
      </c>
      <c r="E217" t="s">
        <v>114</v>
      </c>
      <c r="F217" t="s">
        <v>139</v>
      </c>
      <c r="I217" t="s">
        <v>114</v>
      </c>
      <c r="J217" t="str">
        <f t="shared" si="2"/>
        <v>weekearnn</v>
      </c>
      <c r="L217" t="str">
        <f t="shared" si="3"/>
        <v>label var  weekearnn "weekly earnings reported by NICB in Beney"</v>
      </c>
      <c r="W217" s="3" t="s">
        <v>126</v>
      </c>
    </row>
    <row r="218" spans="1:23" x14ac:dyDescent="0.3">
      <c r="A218" s="3" t="s">
        <v>109</v>
      </c>
      <c r="D218" t="s">
        <v>112</v>
      </c>
      <c r="E218" t="s">
        <v>114</v>
      </c>
      <c r="F218" t="s">
        <v>140</v>
      </c>
      <c r="I218" t="s">
        <v>114</v>
      </c>
      <c r="J218" t="str">
        <f t="shared" si="2"/>
        <v>weekearnneth</v>
      </c>
      <c r="L218" t="str">
        <f t="shared" si="3"/>
        <v>label var  weekearnneth "weekly earnings= hourearnn*weekhoursn"</v>
      </c>
      <c r="W218" s="3" t="s">
        <v>109</v>
      </c>
    </row>
    <row r="219" spans="1:23" x14ac:dyDescent="0.3">
      <c r="A219" s="2" t="s">
        <v>162</v>
      </c>
      <c r="D219" t="s">
        <v>112</v>
      </c>
      <c r="E219" t="s">
        <v>114</v>
      </c>
      <c r="F219" t="s">
        <v>227</v>
      </c>
      <c r="I219" t="s">
        <v>114</v>
      </c>
      <c r="J219" t="str">
        <f t="shared" si="2"/>
        <v>empindn2036</v>
      </c>
      <c r="L219" t="str">
        <f t="shared" si="3"/>
        <v>label var  empindn2036 "employment index NICB beney 1923=100, 1920-1936 june"</v>
      </c>
      <c r="W219" s="2" t="s">
        <v>162</v>
      </c>
    </row>
    <row r="220" spans="1:23" x14ac:dyDescent="0.3">
      <c r="A220" t="s">
        <v>224</v>
      </c>
      <c r="D220" t="s">
        <v>112</v>
      </c>
      <c r="E220" t="s">
        <v>114</v>
      </c>
      <c r="F220" t="s">
        <v>225</v>
      </c>
      <c r="I220" t="s">
        <v>114</v>
      </c>
      <c r="J220" t="str">
        <f t="shared" si="2"/>
        <v>empindn3237</v>
      </c>
      <c r="L220" t="str">
        <f t="shared" si="3"/>
        <v>label var  empindn3237 "employment index nicb, 1923=100, 1932-1937"</v>
      </c>
      <c r="W220" s="2" t="s">
        <v>164</v>
      </c>
    </row>
    <row r="221" spans="1:23" x14ac:dyDescent="0.3">
      <c r="A221" t="s">
        <v>161</v>
      </c>
      <c r="D221" t="s">
        <v>112</v>
      </c>
      <c r="E221" t="s">
        <v>114</v>
      </c>
      <c r="F221" t="s">
        <v>226</v>
      </c>
      <c r="I221" t="s">
        <v>114</v>
      </c>
      <c r="J221" t="str">
        <f t="shared" si="2"/>
        <v>empindn3439</v>
      </c>
      <c r="L221" t="str">
        <f t="shared" si="3"/>
        <v>label var  empindn3439 "Employment Index NICB sayre, 1923=100, 1934-1939"</v>
      </c>
      <c r="W221" t="s">
        <v>161</v>
      </c>
    </row>
    <row r="222" spans="1:23" x14ac:dyDescent="0.3">
      <c r="A222" t="s">
        <v>120</v>
      </c>
      <c r="D222" t="s">
        <v>112</v>
      </c>
      <c r="E222" t="s">
        <v>114</v>
      </c>
      <c r="F222" t="s">
        <v>116</v>
      </c>
      <c r="I222" t="s">
        <v>114</v>
      </c>
      <c r="J222" t="str">
        <f t="shared" si="2"/>
        <v>empindb</v>
      </c>
      <c r="L222" t="str">
        <f t="shared" si="3"/>
        <v>label var  empindb "Employment index from BLS 1923-1925=100"</v>
      </c>
      <c r="W222" t="s">
        <v>120</v>
      </c>
    </row>
    <row r="223" spans="1:23" x14ac:dyDescent="0.3">
      <c r="A223" t="s">
        <v>119</v>
      </c>
      <c r="D223" t="s">
        <v>112</v>
      </c>
      <c r="E223" t="s">
        <v>114</v>
      </c>
      <c r="F223" t="s">
        <v>117</v>
      </c>
      <c r="I223" t="s">
        <v>114</v>
      </c>
      <c r="J223" t="str">
        <f t="shared" si="2"/>
        <v>payrollindb</v>
      </c>
      <c r="L223" t="str">
        <f t="shared" si="3"/>
        <v>label var  payrollindb "Payroll index from BLS 1923-1925=100"</v>
      </c>
      <c r="W223" t="s">
        <v>119</v>
      </c>
    </row>
    <row r="224" spans="1:23" x14ac:dyDescent="0.3">
      <c r="A224" t="s">
        <v>144</v>
      </c>
      <c r="D224" t="s">
        <v>112</v>
      </c>
      <c r="E224" t="s">
        <v>114</v>
      </c>
      <c r="F224" t="s">
        <v>129</v>
      </c>
      <c r="I224" t="s">
        <v>114</v>
      </c>
      <c r="J224" t="str">
        <f t="shared" si="2"/>
        <v>pracode</v>
      </c>
      <c r="L224" t="str">
        <f t="shared" si="3"/>
        <v>label var  pracode "PRA agreements start August 1933"</v>
      </c>
      <c r="W224" s="3" t="s">
        <v>144</v>
      </c>
    </row>
    <row r="225" spans="1:23" x14ac:dyDescent="0.3">
      <c r="A225" t="s">
        <v>145</v>
      </c>
      <c r="D225" t="s">
        <v>112</v>
      </c>
      <c r="E225" t="s">
        <v>114</v>
      </c>
      <c r="F225" t="s">
        <v>130</v>
      </c>
      <c r="I225" t="s">
        <v>114</v>
      </c>
      <c r="J225" t="str">
        <f t="shared" si="2"/>
        <v>nracode</v>
      </c>
      <c r="L225" t="str">
        <f t="shared" si="3"/>
        <v>label var  nracode "NRA Code in place"</v>
      </c>
      <c r="W225" s="3" t="s">
        <v>145</v>
      </c>
    </row>
    <row r="226" spans="1:23" x14ac:dyDescent="0.3">
      <c r="A226" t="s">
        <v>146</v>
      </c>
      <c r="D226" t="s">
        <v>112</v>
      </c>
      <c r="E226" t="s">
        <v>114</v>
      </c>
      <c r="F226" t="s">
        <v>131</v>
      </c>
      <c r="I226" t="s">
        <v>114</v>
      </c>
      <c r="J226" t="str">
        <f t="shared" si="2"/>
        <v>nracodmonth</v>
      </c>
      <c r="L226" t="str">
        <f t="shared" si="3"/>
        <v>label var  nracodmonth "month NRA Code in place"</v>
      </c>
      <c r="W226" s="2" t="s">
        <v>146</v>
      </c>
    </row>
    <row r="227" spans="1:23" x14ac:dyDescent="0.3">
      <c r="A227" s="5" t="s">
        <v>175</v>
      </c>
      <c r="D227" t="s">
        <v>112</v>
      </c>
      <c r="E227" t="s">
        <v>114</v>
      </c>
      <c r="F227" t="s">
        <v>221</v>
      </c>
      <c r="I227" t="s">
        <v>114</v>
      </c>
      <c r="J227" t="str">
        <f t="shared" ref="J227:J228" si="4">A227</f>
        <v>codeno</v>
      </c>
      <c r="L227" t="str">
        <f t="shared" ref="L227:L228" si="5">D227&amp;" "&amp;A227&amp;" "&amp;E227&amp;F227&amp;I227</f>
        <v>label var  codeno "NRA Code Number"</v>
      </c>
      <c r="W227" s="5" t="s">
        <v>175</v>
      </c>
    </row>
    <row r="228" spans="1:23" x14ac:dyDescent="0.3">
      <c r="A228" s="2" t="s">
        <v>223</v>
      </c>
      <c r="D228" t="s">
        <v>112</v>
      </c>
      <c r="E228" t="s">
        <v>114</v>
      </c>
      <c r="F228" t="s">
        <v>222</v>
      </c>
      <c r="I228" t="s">
        <v>114</v>
      </c>
      <c r="J228" t="str">
        <f t="shared" si="4"/>
        <v>industrynra</v>
      </c>
      <c r="L228" t="str">
        <f t="shared" si="5"/>
        <v>label var  industrynra "NRA Industry name matched to industry"</v>
      </c>
      <c r="W228" s="2" t="s">
        <v>176</v>
      </c>
    </row>
    <row r="229" spans="1:23" x14ac:dyDescent="0.3">
      <c r="A229" s="2" t="s">
        <v>123</v>
      </c>
      <c r="D229" t="s">
        <v>112</v>
      </c>
      <c r="E229" t="s">
        <v>114</v>
      </c>
      <c r="F229" t="s">
        <v>132</v>
      </c>
      <c r="I229" t="s">
        <v>114</v>
      </c>
      <c r="J229" t="str">
        <f t="shared" ref="J229:J236" si="6">A229</f>
        <v>hoursavg2325</v>
      </c>
      <c r="L229" t="str">
        <f t="shared" ref="L229:L236" si="7">D229&amp;" "&amp;A229&amp;" "&amp;E229&amp;F229&amp;I229</f>
        <v>label var  hoursavg2325 "average weekly hours for period 1923 to 1925"</v>
      </c>
      <c r="W229" s="2" t="s">
        <v>123</v>
      </c>
    </row>
    <row r="230" spans="1:23" x14ac:dyDescent="0.3">
      <c r="A230" t="s">
        <v>124</v>
      </c>
      <c r="D230" t="s">
        <v>112</v>
      </c>
      <c r="E230" t="s">
        <v>114</v>
      </c>
      <c r="F230" t="s">
        <v>133</v>
      </c>
      <c r="I230" t="s">
        <v>114</v>
      </c>
      <c r="J230" t="str">
        <f t="shared" si="6"/>
        <v>weekhoursnind</v>
      </c>
      <c r="L230" t="str">
        <f t="shared" si="7"/>
        <v>label var  weekhoursnind "weekly hours NICB index 1923-1925=100"</v>
      </c>
      <c r="W230" t="s">
        <v>168</v>
      </c>
    </row>
    <row r="231" spans="1:23" x14ac:dyDescent="0.3">
      <c r="A231" s="2" t="s">
        <v>125</v>
      </c>
      <c r="D231" t="s">
        <v>112</v>
      </c>
      <c r="E231" t="s">
        <v>114</v>
      </c>
      <c r="F231" t="s">
        <v>134</v>
      </c>
      <c r="I231" t="s">
        <v>114</v>
      </c>
      <c r="J231" t="str">
        <f t="shared" si="6"/>
        <v>hourearnn2325</v>
      </c>
      <c r="L231" t="str">
        <f t="shared" si="7"/>
        <v>label var  hourearnn2325 "average hourly wage for period 1923 to 1925"</v>
      </c>
      <c r="W231" s="2" t="s">
        <v>125</v>
      </c>
    </row>
    <row r="232" spans="1:23" x14ac:dyDescent="0.3">
      <c r="A232" t="s">
        <v>169</v>
      </c>
      <c r="D232" t="s">
        <v>112</v>
      </c>
      <c r="E232" t="s">
        <v>114</v>
      </c>
      <c r="F232" t="s">
        <v>135</v>
      </c>
      <c r="I232" t="s">
        <v>114</v>
      </c>
      <c r="J232" t="str">
        <f t="shared" si="6"/>
        <v>hourearnnind2325</v>
      </c>
      <c r="L232" t="str">
        <f t="shared" si="7"/>
        <v>label var  hourearnnind2325 "hourly earnings NICB index 1923-1925=100"</v>
      </c>
      <c r="W232" t="s">
        <v>169</v>
      </c>
    </row>
    <row r="233" spans="1:23" x14ac:dyDescent="0.3">
      <c r="A233" t="s">
        <v>163</v>
      </c>
      <c r="D233" t="s">
        <v>112</v>
      </c>
      <c r="E233" t="s">
        <v>114</v>
      </c>
      <c r="F233" t="s">
        <v>138</v>
      </c>
      <c r="I233" t="s">
        <v>114</v>
      </c>
      <c r="J233" t="str">
        <f t="shared" si="6"/>
        <v>tothourindn2036</v>
      </c>
      <c r="L233" t="str">
        <f t="shared" si="7"/>
        <v>label var  tothourindn2036 "total hours index  bls employment index*nicb hours index 1923-1925=100"</v>
      </c>
      <c r="W233" s="2" t="s">
        <v>137</v>
      </c>
    </row>
    <row r="234" spans="1:23" x14ac:dyDescent="0.3">
      <c r="A234" t="s">
        <v>136</v>
      </c>
      <c r="D234" t="s">
        <v>112</v>
      </c>
      <c r="E234" t="s">
        <v>114</v>
      </c>
      <c r="F234" t="s">
        <v>135</v>
      </c>
      <c r="I234" t="s">
        <v>114</v>
      </c>
      <c r="J234" t="str">
        <f t="shared" si="6"/>
        <v>hourearnnind</v>
      </c>
      <c r="L234" t="str">
        <f t="shared" si="7"/>
        <v>label var  hourearnnind "hourly earnings NICB index 1923-1925=100"</v>
      </c>
      <c r="W234" t="s">
        <v>163</v>
      </c>
    </row>
    <row r="235" spans="1:23" x14ac:dyDescent="0.3">
      <c r="A235" s="2" t="s">
        <v>137</v>
      </c>
      <c r="D235" t="s">
        <v>112</v>
      </c>
      <c r="E235" t="s">
        <v>114</v>
      </c>
      <c r="F235" t="s">
        <v>138</v>
      </c>
      <c r="I235" t="s">
        <v>114</v>
      </c>
      <c r="J235" t="str">
        <f t="shared" si="6"/>
        <v>tothourindbn</v>
      </c>
      <c r="L235" t="str">
        <f t="shared" si="7"/>
        <v>label var  tothourindbn "total hours index  bls employment index*nicb hours index 1923-1925=100"</v>
      </c>
      <c r="W235" s="2" t="s">
        <v>141</v>
      </c>
    </row>
    <row r="236" spans="1:23" x14ac:dyDescent="0.3">
      <c r="A236" s="2" t="s">
        <v>141</v>
      </c>
      <c r="D236" t="s">
        <v>112</v>
      </c>
      <c r="E236" t="s">
        <v>114</v>
      </c>
      <c r="F236" t="s">
        <v>142</v>
      </c>
      <c r="I236" t="s">
        <v>114</v>
      </c>
      <c r="J236" t="str">
        <f t="shared" si="6"/>
        <v>weekearnindneth</v>
      </c>
      <c r="L236" t="str">
        <f t="shared" si="7"/>
        <v>label var  weekearnindneth "weekly earnings index nicb hourearningsind*hoursind, 1923-1925=100"</v>
      </c>
    </row>
    <row r="237" spans="1:23" x14ac:dyDescent="0.3">
      <c r="A237" s="4" t="s">
        <v>228</v>
      </c>
      <c r="D237" t="s">
        <v>112</v>
      </c>
      <c r="E237" t="s">
        <v>114</v>
      </c>
      <c r="F237" t="s">
        <v>229</v>
      </c>
      <c r="I237" t="s">
        <v>114</v>
      </c>
      <c r="J237" t="str">
        <f t="shared" ref="J237" si="8">A237</f>
        <v>rat2036t3439</v>
      </c>
      <c r="L237" t="str">
        <f t="shared" ref="L237" si="9">D237&amp;" "&amp;A237&amp;" "&amp;E237&amp;F237&amp;I237</f>
        <v>label var  rat2036t3439 "ratio of emp indexes, 1934-1939 to 1920-1936"</v>
      </c>
    </row>
    <row r="242" spans="1:12" x14ac:dyDescent="0.3">
      <c r="A242" t="s">
        <v>163</v>
      </c>
      <c r="D242" t="s">
        <v>112</v>
      </c>
      <c r="E242" t="s">
        <v>114</v>
      </c>
      <c r="F242" t="s">
        <v>166</v>
      </c>
      <c r="I242" t="s">
        <v>114</v>
      </c>
      <c r="J242" t="str">
        <f>A242</f>
        <v>tothourindn2036</v>
      </c>
      <c r="L242" t="str">
        <f>D242&amp;" "&amp;A242&amp;" "&amp;E242&amp;F242&amp;I242</f>
        <v>label var  tothourindn2036 "total hours index nicb employment*nicb hours, 1923-1925=100, beney"</v>
      </c>
    </row>
    <row r="244" spans="1:12" x14ac:dyDescent="0.3">
      <c r="A244" t="s">
        <v>165</v>
      </c>
      <c r="D244" t="s">
        <v>112</v>
      </c>
      <c r="E244" t="s">
        <v>114</v>
      </c>
      <c r="F244" t="s">
        <v>167</v>
      </c>
      <c r="I244" t="s">
        <v>114</v>
      </c>
      <c r="J244" t="str">
        <f>A244</f>
        <v>tothourinn3236</v>
      </c>
      <c r="L244" t="str">
        <f>D244&amp;" "&amp;A244&amp;" "&amp;E244&amp;F244&amp;I244</f>
        <v>label var  tothourinn3236 "total hours index nicb employment*nicb hours, 1923-1925=100, 1932-1936"</v>
      </c>
    </row>
  </sheetData>
  <phoneticPr fontId="19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9F836-EC3B-4024-8397-BE8810FD826A}">
  <dimension ref="A1:AB6068"/>
  <sheetViews>
    <sheetView tabSelected="1" zoomScale="90" zoomScaleNormal="90" workbookViewId="0">
      <pane xSplit="5" ySplit="1" topLeftCell="K423" activePane="bottomRight" state="frozen"/>
      <selection pane="topRight" activeCell="E1" sqref="E1"/>
      <selection pane="bottomLeft" activeCell="A2" sqref="A2"/>
      <selection pane="bottomRight" activeCell="R431" sqref="R431"/>
    </sheetView>
  </sheetViews>
  <sheetFormatPr defaultRowHeight="14.4" x14ac:dyDescent="0.3"/>
  <cols>
    <col min="2" max="2" width="21.5546875" customWidth="1"/>
    <col min="8" max="8" width="8.88671875" style="2"/>
    <col min="9" max="9" width="13.33203125" style="3" customWidth="1"/>
    <col min="10" max="10" width="8.88671875" style="3"/>
    <col min="11" max="12" width="8.88671875" style="2"/>
    <col min="14" max="14" width="10.44140625" style="4" customWidth="1"/>
    <col min="17" max="18" width="8.88671875" style="3"/>
    <col min="19" max="19" width="8.88671875" style="2"/>
    <col min="20" max="20" width="9.6640625" style="5" customWidth="1"/>
    <col min="21" max="21" width="11.5546875" style="2" customWidth="1"/>
    <col min="22" max="22" width="9.5546875" style="2" customWidth="1"/>
    <col min="23" max="23" width="16.33203125" customWidth="1"/>
    <col min="24" max="24" width="16.88671875" style="2" customWidth="1"/>
    <col min="25" max="25" width="9.77734375" customWidth="1"/>
    <col min="26" max="26" width="13.33203125" style="2" customWidth="1"/>
    <col min="27" max="27" width="21.21875" customWidth="1"/>
    <col min="28" max="28" width="13.88671875" style="2" customWidth="1"/>
  </cols>
  <sheetData>
    <row r="1" spans="1:28" x14ac:dyDescent="0.3">
      <c r="A1" t="s">
        <v>143</v>
      </c>
      <c r="B1" t="s">
        <v>106</v>
      </c>
      <c r="C1" t="s">
        <v>0</v>
      </c>
      <c r="D1" t="s">
        <v>1</v>
      </c>
      <c r="E1" t="s">
        <v>2</v>
      </c>
      <c r="F1" t="s">
        <v>95</v>
      </c>
      <c r="G1" t="s">
        <v>118</v>
      </c>
      <c r="H1" s="2" t="s">
        <v>122</v>
      </c>
      <c r="I1" s="3" t="s">
        <v>126</v>
      </c>
      <c r="J1" s="3" t="s">
        <v>109</v>
      </c>
      <c r="K1" s="2" t="s">
        <v>162</v>
      </c>
      <c r="L1" s="2" t="s">
        <v>224</v>
      </c>
      <c r="M1" t="s">
        <v>161</v>
      </c>
      <c r="N1" s="4" t="s">
        <v>228</v>
      </c>
      <c r="O1" t="s">
        <v>120</v>
      </c>
      <c r="P1" t="s">
        <v>119</v>
      </c>
      <c r="Q1" s="3" t="s">
        <v>144</v>
      </c>
      <c r="R1" s="3" t="s">
        <v>145</v>
      </c>
      <c r="S1" s="2" t="s">
        <v>146</v>
      </c>
      <c r="T1" s="5" t="s">
        <v>175</v>
      </c>
      <c r="U1" s="2" t="s">
        <v>223</v>
      </c>
      <c r="V1" s="2" t="s">
        <v>123</v>
      </c>
      <c r="W1" t="s">
        <v>168</v>
      </c>
      <c r="X1" s="2" t="s">
        <v>125</v>
      </c>
      <c r="Y1" t="s">
        <v>169</v>
      </c>
      <c r="Z1" s="2" t="s">
        <v>137</v>
      </c>
      <c r="AA1" t="s">
        <v>163</v>
      </c>
      <c r="AB1" s="2" t="s">
        <v>141</v>
      </c>
    </row>
    <row r="2" spans="1:28" x14ac:dyDescent="0.3">
      <c r="A2">
        <v>5</v>
      </c>
      <c r="B2" t="s">
        <v>96</v>
      </c>
      <c r="D2">
        <v>1920</v>
      </c>
      <c r="E2">
        <v>6</v>
      </c>
      <c r="G2" s="2">
        <v>69.7</v>
      </c>
      <c r="H2" s="2">
        <v>49.5</v>
      </c>
      <c r="I2" s="3">
        <v>34.51</v>
      </c>
      <c r="J2" s="3">
        <v>34.5015</v>
      </c>
      <c r="K2" s="2">
        <v>239.6</v>
      </c>
      <c r="Q2" s="3">
        <v>0</v>
      </c>
      <c r="R2" s="3">
        <v>0</v>
      </c>
      <c r="S2" s="2">
        <v>0</v>
      </c>
      <c r="V2" s="2">
        <v>49.183333333333323</v>
      </c>
      <c r="W2" s="2">
        <v>100.64384954252799</v>
      </c>
      <c r="X2" s="2">
        <v>57.297222222222217</v>
      </c>
      <c r="Y2" s="2">
        <v>121.64638580501286</v>
      </c>
      <c r="AA2" s="2">
        <v>241.14266350389707</v>
      </c>
      <c r="AB2" s="2">
        <v>122.42960550352026</v>
      </c>
    </row>
    <row r="3" spans="1:28" x14ac:dyDescent="0.3">
      <c r="A3">
        <v>5</v>
      </c>
      <c r="B3" t="s">
        <v>96</v>
      </c>
      <c r="D3">
        <v>1920</v>
      </c>
      <c r="E3">
        <v>7</v>
      </c>
      <c r="G3" s="2">
        <v>70.2</v>
      </c>
      <c r="H3" s="2">
        <v>49.1</v>
      </c>
      <c r="I3" s="3">
        <v>34.450000000000003</v>
      </c>
      <c r="J3" s="3">
        <v>34.468200000000003</v>
      </c>
      <c r="K3" s="2">
        <v>238.3</v>
      </c>
      <c r="Q3" s="3">
        <v>0</v>
      </c>
      <c r="R3" s="3">
        <v>0</v>
      </c>
      <c r="S3" s="2">
        <v>0</v>
      </c>
      <c r="V3" s="2">
        <v>49.183333333333323</v>
      </c>
      <c r="W3" s="2">
        <v>99.830565909861093</v>
      </c>
      <c r="X3" s="2">
        <v>57.297222222222217</v>
      </c>
      <c r="Y3" s="2">
        <v>122.51902845784653</v>
      </c>
      <c r="AA3" s="2">
        <v>237.89623856319901</v>
      </c>
      <c r="AB3" s="2">
        <v>122.31143945673195</v>
      </c>
    </row>
    <row r="4" spans="1:28" x14ac:dyDescent="0.3">
      <c r="A4">
        <v>5</v>
      </c>
      <c r="B4" t="s">
        <v>96</v>
      </c>
      <c r="D4">
        <v>1920</v>
      </c>
      <c r="E4">
        <v>8</v>
      </c>
      <c r="G4" s="2">
        <v>71.2</v>
      </c>
      <c r="H4" s="2">
        <v>49.1</v>
      </c>
      <c r="I4" s="3">
        <v>34.950000000000003</v>
      </c>
      <c r="J4" s="3">
        <v>34.959200000000003</v>
      </c>
      <c r="K4" s="2">
        <v>242.7</v>
      </c>
      <c r="Q4" s="3">
        <v>0</v>
      </c>
      <c r="R4" s="3">
        <v>0</v>
      </c>
      <c r="S4" s="2">
        <v>0</v>
      </c>
      <c r="V4" s="2">
        <v>49.183333333333323</v>
      </c>
      <c r="W4" s="2">
        <v>99.830565909861093</v>
      </c>
      <c r="X4" s="2">
        <v>57.297222222222217</v>
      </c>
      <c r="Y4" s="2">
        <v>124.26431376351385</v>
      </c>
      <c r="AA4" s="2">
        <v>242.28878346323287</v>
      </c>
      <c r="AB4" s="2">
        <v>124.05376765412129</v>
      </c>
    </row>
    <row r="5" spans="1:28" x14ac:dyDescent="0.3">
      <c r="A5">
        <v>5</v>
      </c>
      <c r="B5" t="s">
        <v>96</v>
      </c>
      <c r="D5">
        <v>1920</v>
      </c>
      <c r="E5">
        <v>9</v>
      </c>
      <c r="G5" s="2">
        <v>73.099999999999994</v>
      </c>
      <c r="H5" s="2">
        <v>49</v>
      </c>
      <c r="I5" s="3">
        <v>35.86</v>
      </c>
      <c r="J5" s="3">
        <v>35.818999999999996</v>
      </c>
      <c r="K5" s="2">
        <v>243</v>
      </c>
      <c r="Q5" s="3">
        <v>0</v>
      </c>
      <c r="R5" s="3">
        <v>0</v>
      </c>
      <c r="S5" s="2">
        <v>0</v>
      </c>
      <c r="V5" s="2">
        <v>49.183333333333323</v>
      </c>
      <c r="W5" s="2">
        <v>99.627245001694362</v>
      </c>
      <c r="X5" s="2">
        <v>57.297222222222217</v>
      </c>
      <c r="Y5" s="2">
        <v>127.58035584428178</v>
      </c>
      <c r="AA5" s="2">
        <v>242.09420535411729</v>
      </c>
      <c r="AB5" s="2">
        <v>127.10479369101611</v>
      </c>
    </row>
    <row r="6" spans="1:28" x14ac:dyDescent="0.3">
      <c r="A6">
        <v>5</v>
      </c>
      <c r="B6" t="s">
        <v>96</v>
      </c>
      <c r="D6">
        <v>1920</v>
      </c>
      <c r="E6">
        <v>10</v>
      </c>
      <c r="G6" s="2">
        <v>69.8</v>
      </c>
      <c r="H6" s="2">
        <v>49.5</v>
      </c>
      <c r="I6" s="3">
        <v>34.520000000000003</v>
      </c>
      <c r="J6" s="3">
        <v>34.551000000000002</v>
      </c>
      <c r="K6" s="2">
        <v>241.9</v>
      </c>
      <c r="Q6" s="3">
        <v>0</v>
      </c>
      <c r="R6" s="3">
        <v>0</v>
      </c>
      <c r="S6" s="2">
        <v>0</v>
      </c>
      <c r="V6" s="2">
        <v>49.183333333333323</v>
      </c>
      <c r="W6" s="2">
        <v>100.64384954252799</v>
      </c>
      <c r="X6" s="2">
        <v>57.297222222222217</v>
      </c>
      <c r="Y6" s="2">
        <v>121.82091433557957</v>
      </c>
      <c r="AA6" s="2">
        <v>243.45747204337519</v>
      </c>
      <c r="AB6" s="2">
        <v>122.60525773523261</v>
      </c>
    </row>
    <row r="7" spans="1:28" x14ac:dyDescent="0.3">
      <c r="A7">
        <v>5</v>
      </c>
      <c r="B7" t="s">
        <v>96</v>
      </c>
      <c r="D7">
        <v>1920</v>
      </c>
      <c r="E7">
        <v>11</v>
      </c>
      <c r="G7" s="2">
        <v>69.8</v>
      </c>
      <c r="H7" s="2">
        <v>48.8</v>
      </c>
      <c r="I7" s="3">
        <v>34.11</v>
      </c>
      <c r="J7" s="3">
        <v>34.062399999999997</v>
      </c>
      <c r="K7" s="2">
        <v>244.3</v>
      </c>
      <c r="Q7" s="3">
        <v>0</v>
      </c>
      <c r="R7" s="3">
        <v>0</v>
      </c>
      <c r="S7" s="2">
        <v>0</v>
      </c>
      <c r="V7" s="2">
        <v>49.183333333333323</v>
      </c>
      <c r="W7" s="2">
        <v>99.220603185360915</v>
      </c>
      <c r="X7" s="2">
        <v>57.297222222222217</v>
      </c>
      <c r="Y7" s="2">
        <v>121.82091433557957</v>
      </c>
      <c r="AA7" s="2">
        <v>242.39593358183672</v>
      </c>
      <c r="AB7" s="2">
        <v>120.87144600968386</v>
      </c>
    </row>
    <row r="8" spans="1:28" x14ac:dyDescent="0.3">
      <c r="A8">
        <v>5</v>
      </c>
      <c r="B8" t="s">
        <v>96</v>
      </c>
      <c r="D8">
        <v>1920</v>
      </c>
      <c r="E8">
        <v>12</v>
      </c>
      <c r="G8" s="2">
        <v>68.599999999999994</v>
      </c>
      <c r="H8" s="2">
        <v>46.2</v>
      </c>
      <c r="I8" s="3">
        <v>31.71</v>
      </c>
      <c r="J8" s="3">
        <v>31.693199999999997</v>
      </c>
      <c r="K8" s="2">
        <v>218</v>
      </c>
      <c r="Q8" s="3">
        <v>0</v>
      </c>
      <c r="R8" s="3">
        <v>0</v>
      </c>
      <c r="S8" s="2">
        <v>0</v>
      </c>
      <c r="V8" s="2">
        <v>49.183333333333323</v>
      </c>
      <c r="W8" s="2">
        <v>93.934259573026111</v>
      </c>
      <c r="X8" s="2">
        <v>57.297222222222217</v>
      </c>
      <c r="Y8" s="2">
        <v>119.72657196877879</v>
      </c>
      <c r="AA8" s="2">
        <v>204.77668586919691</v>
      </c>
      <c r="AB8" s="2">
        <v>112.46426889103857</v>
      </c>
    </row>
    <row r="9" spans="1:28" x14ac:dyDescent="0.3">
      <c r="A9">
        <v>5</v>
      </c>
      <c r="B9" t="s">
        <v>96</v>
      </c>
      <c r="D9">
        <v>1921</v>
      </c>
      <c r="E9">
        <v>1</v>
      </c>
      <c r="G9" s="2">
        <v>66</v>
      </c>
      <c r="H9" s="2">
        <v>43.3</v>
      </c>
      <c r="I9" s="3">
        <v>28.57</v>
      </c>
      <c r="J9" s="3">
        <v>28.577999999999996</v>
      </c>
      <c r="K9" s="2">
        <v>209.9</v>
      </c>
      <c r="Q9" s="3">
        <v>0</v>
      </c>
      <c r="R9" s="3">
        <v>0</v>
      </c>
      <c r="S9" s="2">
        <v>0</v>
      </c>
      <c r="V9" s="2">
        <v>49.183333333333323</v>
      </c>
      <c r="W9" s="2">
        <v>88.037953236191129</v>
      </c>
      <c r="X9" s="2">
        <v>57.297222222222217</v>
      </c>
      <c r="Y9" s="2">
        <v>115.18883017404373</v>
      </c>
      <c r="AA9" s="2">
        <v>184.79166384276519</v>
      </c>
      <c r="AB9" s="2">
        <v>101.40988844194024</v>
      </c>
    </row>
    <row r="10" spans="1:28" x14ac:dyDescent="0.3">
      <c r="A10">
        <v>5</v>
      </c>
      <c r="B10" t="s">
        <v>96</v>
      </c>
      <c r="D10">
        <v>1921</v>
      </c>
      <c r="E10">
        <v>2</v>
      </c>
      <c r="G10" s="2">
        <v>64.8</v>
      </c>
      <c r="H10" s="2">
        <v>40.700000000000003</v>
      </c>
      <c r="I10" s="3">
        <v>26.36</v>
      </c>
      <c r="J10" s="3">
        <v>26.3736</v>
      </c>
      <c r="K10" s="2">
        <v>189.4</v>
      </c>
      <c r="Q10" s="3">
        <v>0</v>
      </c>
      <c r="R10" s="3">
        <v>0</v>
      </c>
      <c r="S10" s="2">
        <v>0</v>
      </c>
      <c r="V10" s="2">
        <v>49.183333333333323</v>
      </c>
      <c r="W10" s="2">
        <v>82.751609623856353</v>
      </c>
      <c r="X10" s="2">
        <v>57.297222222222217</v>
      </c>
      <c r="Y10" s="2">
        <v>113.09448780724294</v>
      </c>
      <c r="AA10" s="2">
        <v>156.73154862758395</v>
      </c>
      <c r="AB10" s="2">
        <v>93.587509056349504</v>
      </c>
    </row>
    <row r="11" spans="1:28" x14ac:dyDescent="0.3">
      <c r="A11">
        <v>5</v>
      </c>
      <c r="B11" t="s">
        <v>96</v>
      </c>
      <c r="D11">
        <v>1921</v>
      </c>
      <c r="E11">
        <v>3</v>
      </c>
      <c r="G11" s="2">
        <v>64.400000000000006</v>
      </c>
      <c r="H11" s="2">
        <v>40.799999999999997</v>
      </c>
      <c r="I11" s="3">
        <v>26.33</v>
      </c>
      <c r="J11" s="3">
        <v>26.275199999999998</v>
      </c>
      <c r="K11" s="2">
        <v>169.7</v>
      </c>
      <c r="Q11" s="3">
        <v>0</v>
      </c>
      <c r="R11" s="3">
        <v>0</v>
      </c>
      <c r="S11" s="2">
        <v>0</v>
      </c>
      <c r="V11" s="2">
        <v>49.183333333333323</v>
      </c>
      <c r="W11" s="2">
        <v>82.954930532023056</v>
      </c>
      <c r="X11" s="2">
        <v>57.297222222222217</v>
      </c>
      <c r="Y11" s="2">
        <v>112.39637368497601</v>
      </c>
      <c r="AA11" s="2">
        <v>140.77451711284311</v>
      </c>
      <c r="AB11" s="2">
        <v>93.238333710884888</v>
      </c>
    </row>
    <row r="12" spans="1:28" x14ac:dyDescent="0.3">
      <c r="A12">
        <v>5</v>
      </c>
      <c r="B12" t="s">
        <v>96</v>
      </c>
      <c r="D12">
        <v>1921</v>
      </c>
      <c r="E12">
        <v>4</v>
      </c>
      <c r="G12" s="2">
        <v>56.1</v>
      </c>
      <c r="H12" s="2">
        <v>40</v>
      </c>
      <c r="I12" s="3">
        <v>22.42</v>
      </c>
      <c r="J12" s="3">
        <v>22.44</v>
      </c>
      <c r="K12" s="2">
        <v>133.4</v>
      </c>
      <c r="Q12" s="3">
        <v>0</v>
      </c>
      <c r="R12" s="3">
        <v>0</v>
      </c>
      <c r="S12" s="2">
        <v>0</v>
      </c>
      <c r="V12" s="2">
        <v>49.183333333333323</v>
      </c>
      <c r="W12" s="2">
        <v>81.32836326668928</v>
      </c>
      <c r="X12" s="2">
        <v>57.297222222222217</v>
      </c>
      <c r="Y12" s="2">
        <v>97.910505647937185</v>
      </c>
      <c r="AA12" s="2">
        <v>108.4920365977635</v>
      </c>
      <c r="AB12" s="2">
        <v>79.629011709606672</v>
      </c>
    </row>
    <row r="13" spans="1:28" x14ac:dyDescent="0.3">
      <c r="A13">
        <v>5</v>
      </c>
      <c r="B13" t="s">
        <v>96</v>
      </c>
      <c r="D13">
        <v>1921</v>
      </c>
      <c r="E13">
        <v>5</v>
      </c>
      <c r="G13" s="2">
        <v>54</v>
      </c>
      <c r="H13" s="2">
        <v>39.200000000000003</v>
      </c>
      <c r="I13" s="3">
        <v>21.19</v>
      </c>
      <c r="J13" s="3">
        <v>21.168000000000003</v>
      </c>
      <c r="K13" s="2">
        <v>93.1</v>
      </c>
      <c r="Q13" s="3">
        <v>0</v>
      </c>
      <c r="R13" s="3">
        <v>0</v>
      </c>
      <c r="S13" s="2">
        <v>0</v>
      </c>
      <c r="V13" s="2">
        <v>49.183333333333323</v>
      </c>
      <c r="W13" s="2">
        <v>79.70179600135549</v>
      </c>
      <c r="X13" s="2">
        <v>57.297222222222217</v>
      </c>
      <c r="Y13" s="2">
        <v>94.245406506035792</v>
      </c>
      <c r="AA13" s="2">
        <v>74.202372077261955</v>
      </c>
      <c r="AB13" s="2">
        <v>75.115281634088859</v>
      </c>
    </row>
    <row r="14" spans="1:28" x14ac:dyDescent="0.3">
      <c r="A14">
        <v>5</v>
      </c>
      <c r="B14" t="s">
        <v>96</v>
      </c>
      <c r="D14">
        <v>1921</v>
      </c>
      <c r="E14">
        <v>6</v>
      </c>
      <c r="G14" s="2">
        <v>53.1</v>
      </c>
      <c r="H14" s="2">
        <v>38.5</v>
      </c>
      <c r="I14" s="3">
        <v>20.45</v>
      </c>
      <c r="J14" s="3">
        <v>20.4435</v>
      </c>
      <c r="K14" s="2">
        <v>74.5</v>
      </c>
      <c r="Q14" s="3">
        <v>0</v>
      </c>
      <c r="R14" s="3">
        <v>0</v>
      </c>
      <c r="S14" s="2">
        <v>0</v>
      </c>
      <c r="V14" s="2">
        <v>49.183333333333323</v>
      </c>
      <c r="W14" s="2">
        <v>78.278549644188416</v>
      </c>
      <c r="X14" s="2">
        <v>57.297222222222217</v>
      </c>
      <c r="Y14" s="2">
        <v>92.674649730935187</v>
      </c>
      <c r="AA14" s="2">
        <v>58.317519484920368</v>
      </c>
      <c r="AB14" s="2">
        <v>72.544371697207822</v>
      </c>
    </row>
    <row r="15" spans="1:28" x14ac:dyDescent="0.3">
      <c r="A15">
        <v>5</v>
      </c>
      <c r="B15" t="s">
        <v>96</v>
      </c>
      <c r="D15">
        <v>1921</v>
      </c>
      <c r="E15">
        <v>7</v>
      </c>
      <c r="G15" s="2">
        <v>53.1</v>
      </c>
      <c r="H15" s="2">
        <v>38.200000000000003</v>
      </c>
      <c r="I15" s="3">
        <v>20.25</v>
      </c>
      <c r="J15" s="3">
        <v>20.284200000000002</v>
      </c>
      <c r="K15" s="2">
        <v>56.1</v>
      </c>
      <c r="Q15" s="3">
        <v>0</v>
      </c>
      <c r="R15" s="3">
        <v>0</v>
      </c>
      <c r="S15" s="2">
        <v>0</v>
      </c>
      <c r="V15" s="2">
        <v>49.183333333333323</v>
      </c>
      <c r="W15" s="2">
        <v>77.668586919688266</v>
      </c>
      <c r="X15" s="2">
        <v>57.297222222222217</v>
      </c>
      <c r="Y15" s="2">
        <v>92.674649730935187</v>
      </c>
      <c r="AA15" s="2">
        <v>43.572077261945111</v>
      </c>
      <c r="AB15" s="2">
        <v>71.979090878788043</v>
      </c>
    </row>
    <row r="16" spans="1:28" x14ac:dyDescent="0.3">
      <c r="A16">
        <v>5</v>
      </c>
      <c r="B16" t="s">
        <v>96</v>
      </c>
      <c r="D16">
        <v>1921</v>
      </c>
      <c r="E16">
        <v>8</v>
      </c>
      <c r="G16" s="2">
        <v>53.1</v>
      </c>
      <c r="H16" s="2">
        <v>40.4</v>
      </c>
      <c r="I16" s="3">
        <v>21.45</v>
      </c>
      <c r="J16" s="3">
        <v>21.452399999999997</v>
      </c>
      <c r="K16" s="2">
        <v>54.2</v>
      </c>
      <c r="Q16" s="3">
        <v>0</v>
      </c>
      <c r="R16" s="3">
        <v>0</v>
      </c>
      <c r="S16" s="2">
        <v>0</v>
      </c>
      <c r="V16" s="2">
        <v>49.183333333333323</v>
      </c>
      <c r="W16" s="2">
        <v>82.141646899356175</v>
      </c>
      <c r="X16" s="2">
        <v>57.297222222222217</v>
      </c>
      <c r="Y16" s="2">
        <v>92.674649730935187</v>
      </c>
      <c r="AA16" s="2">
        <v>44.520772619451044</v>
      </c>
      <c r="AB16" s="2">
        <v>76.124483547199915</v>
      </c>
    </row>
    <row r="17" spans="1:28" x14ac:dyDescent="0.3">
      <c r="A17">
        <v>5</v>
      </c>
      <c r="B17" t="s">
        <v>96</v>
      </c>
      <c r="D17">
        <v>1921</v>
      </c>
      <c r="E17">
        <v>9</v>
      </c>
      <c r="G17" s="2">
        <v>50.1</v>
      </c>
      <c r="H17" s="2">
        <v>41.5</v>
      </c>
      <c r="I17" s="3">
        <v>20.78</v>
      </c>
      <c r="J17" s="3">
        <v>20.791499999999999</v>
      </c>
      <c r="K17" s="2">
        <v>45.2</v>
      </c>
      <c r="Q17" s="3">
        <v>0</v>
      </c>
      <c r="R17" s="3">
        <v>0</v>
      </c>
      <c r="S17" s="2">
        <v>0</v>
      </c>
      <c r="V17" s="2">
        <v>49.183333333333323</v>
      </c>
      <c r="W17" s="2">
        <v>84.378176889190129</v>
      </c>
      <c r="X17" s="2">
        <v>57.297222222222217</v>
      </c>
      <c r="Y17" s="2">
        <v>87.438793813933202</v>
      </c>
      <c r="AA17" s="2">
        <v>38.138935953913943</v>
      </c>
      <c r="AB17" s="2">
        <v>73.779260114094797</v>
      </c>
    </row>
    <row r="18" spans="1:28" x14ac:dyDescent="0.3">
      <c r="A18">
        <v>5</v>
      </c>
      <c r="B18" t="s">
        <v>96</v>
      </c>
      <c r="D18">
        <v>1921</v>
      </c>
      <c r="E18">
        <v>10</v>
      </c>
      <c r="G18" s="2">
        <v>50</v>
      </c>
      <c r="H18" s="2">
        <v>41.6</v>
      </c>
      <c r="I18" s="3">
        <v>20.79</v>
      </c>
      <c r="J18" s="3">
        <v>20.8</v>
      </c>
      <c r="K18" s="2">
        <v>41.4</v>
      </c>
      <c r="Q18" s="3">
        <v>0</v>
      </c>
      <c r="R18" s="3">
        <v>0</v>
      </c>
      <c r="S18" s="2">
        <v>0</v>
      </c>
      <c r="V18" s="2">
        <v>49.183333333333323</v>
      </c>
      <c r="W18" s="2">
        <v>84.581497797356846</v>
      </c>
      <c r="X18" s="2">
        <v>57.297222222222217</v>
      </c>
      <c r="Y18" s="2">
        <v>87.26426528336647</v>
      </c>
      <c r="AA18" s="2">
        <v>35.016740088105735</v>
      </c>
      <c r="AB18" s="2">
        <v>73.809422618530249</v>
      </c>
    </row>
    <row r="19" spans="1:28" x14ac:dyDescent="0.3">
      <c r="A19">
        <v>5</v>
      </c>
      <c r="B19" t="s">
        <v>96</v>
      </c>
      <c r="D19">
        <v>1921</v>
      </c>
      <c r="E19">
        <v>11</v>
      </c>
      <c r="G19" s="2">
        <v>46.4</v>
      </c>
      <c r="H19" s="2">
        <v>45.2</v>
      </c>
      <c r="I19" s="3">
        <v>21</v>
      </c>
      <c r="J19" s="3">
        <v>20.972800000000003</v>
      </c>
      <c r="K19" s="2">
        <v>48.2</v>
      </c>
      <c r="Q19" s="3">
        <v>0</v>
      </c>
      <c r="R19" s="3">
        <v>0</v>
      </c>
      <c r="S19" s="2">
        <v>0</v>
      </c>
      <c r="V19" s="2">
        <v>49.183333333333323</v>
      </c>
      <c r="W19" s="2">
        <v>91.901050491358887</v>
      </c>
      <c r="X19" s="2">
        <v>57.297222222222217</v>
      </c>
      <c r="Y19" s="2">
        <v>80.981238182964077</v>
      </c>
      <c r="AA19" s="2">
        <v>44.296306336834988</v>
      </c>
      <c r="AB19" s="2">
        <v>74.422608591053418</v>
      </c>
    </row>
    <row r="20" spans="1:28" x14ac:dyDescent="0.3">
      <c r="A20">
        <v>5</v>
      </c>
      <c r="B20" t="s">
        <v>96</v>
      </c>
      <c r="D20">
        <v>1921</v>
      </c>
      <c r="E20">
        <v>12</v>
      </c>
      <c r="G20" s="2">
        <v>46.3</v>
      </c>
      <c r="H20" s="2">
        <v>46.5</v>
      </c>
      <c r="I20" s="3">
        <v>21.49</v>
      </c>
      <c r="J20" s="3">
        <v>21.529499999999999</v>
      </c>
      <c r="K20" s="2">
        <v>62.8</v>
      </c>
      <c r="Q20" s="3">
        <v>0</v>
      </c>
      <c r="R20" s="3">
        <v>0</v>
      </c>
      <c r="S20" s="2">
        <v>0</v>
      </c>
      <c r="V20" s="2">
        <v>49.183333333333323</v>
      </c>
      <c r="W20" s="2">
        <v>94.544222297526275</v>
      </c>
      <c r="X20" s="2">
        <v>57.297222222222217</v>
      </c>
      <c r="Y20" s="2">
        <v>80.806709652397345</v>
      </c>
      <c r="AA20" s="2">
        <v>59.373771602846503</v>
      </c>
      <c r="AB20" s="2">
        <v>76.398075205079166</v>
      </c>
    </row>
    <row r="21" spans="1:28" x14ac:dyDescent="0.3">
      <c r="A21">
        <v>5</v>
      </c>
      <c r="B21" t="s">
        <v>96</v>
      </c>
      <c r="D21">
        <v>1922</v>
      </c>
      <c r="E21">
        <v>7</v>
      </c>
      <c r="G21" s="2">
        <v>48.7</v>
      </c>
      <c r="H21" s="2">
        <v>47.6</v>
      </c>
      <c r="I21" s="3">
        <v>23.18</v>
      </c>
      <c r="J21" s="3">
        <v>23.181200000000004</v>
      </c>
      <c r="K21" s="2">
        <v>94.1</v>
      </c>
      <c r="Q21" s="3">
        <v>0</v>
      </c>
      <c r="R21" s="3">
        <v>0</v>
      </c>
      <c r="S21" s="2">
        <v>0</v>
      </c>
      <c r="V21" s="2">
        <v>49.183333333333323</v>
      </c>
      <c r="W21" s="2">
        <v>96.780752287360244</v>
      </c>
      <c r="X21" s="2">
        <v>57.297222222222217</v>
      </c>
      <c r="Y21" s="2">
        <v>84.995394385998949</v>
      </c>
      <c r="AA21" s="2">
        <v>91.070687902405993</v>
      </c>
      <c r="AB21" s="2">
        <v>82.259182096378538</v>
      </c>
    </row>
    <row r="22" spans="1:28" x14ac:dyDescent="0.3">
      <c r="A22">
        <v>5</v>
      </c>
      <c r="B22" t="s">
        <v>96</v>
      </c>
      <c r="D22">
        <v>1922</v>
      </c>
      <c r="E22">
        <v>8</v>
      </c>
      <c r="G22" s="2">
        <v>48.7</v>
      </c>
      <c r="H22" s="2">
        <v>48.5</v>
      </c>
      <c r="I22" s="3">
        <v>23.62</v>
      </c>
      <c r="J22" s="3">
        <v>23.619500000000002</v>
      </c>
      <c r="K22" s="2">
        <v>96.7</v>
      </c>
      <c r="Q22" s="3">
        <v>0</v>
      </c>
      <c r="R22" s="3">
        <v>0</v>
      </c>
      <c r="S22" s="2">
        <v>0</v>
      </c>
      <c r="V22" s="2">
        <v>49.183333333333323</v>
      </c>
      <c r="W22" s="2">
        <v>98.610640460860736</v>
      </c>
      <c r="X22" s="2">
        <v>57.297222222222217</v>
      </c>
      <c r="Y22" s="2">
        <v>84.995394385998949</v>
      </c>
      <c r="AA22" s="2">
        <v>95.356489325652333</v>
      </c>
      <c r="AB22" s="2">
        <v>83.814502766268035</v>
      </c>
    </row>
    <row r="23" spans="1:28" x14ac:dyDescent="0.3">
      <c r="A23">
        <v>5</v>
      </c>
      <c r="B23" t="s">
        <v>96</v>
      </c>
      <c r="D23">
        <v>1922</v>
      </c>
      <c r="E23">
        <v>9</v>
      </c>
      <c r="G23" s="2">
        <v>48.7</v>
      </c>
      <c r="H23" s="2">
        <v>48.1</v>
      </c>
      <c r="I23" s="3">
        <v>23.43</v>
      </c>
      <c r="J23" s="3">
        <v>23.424700000000001</v>
      </c>
      <c r="K23" s="2">
        <v>89.5</v>
      </c>
      <c r="Q23" s="3">
        <v>0</v>
      </c>
      <c r="R23" s="3">
        <v>0</v>
      </c>
      <c r="S23" s="2">
        <v>0</v>
      </c>
      <c r="V23" s="2">
        <v>49.183333333333323</v>
      </c>
      <c r="W23" s="2">
        <v>97.797356828193855</v>
      </c>
      <c r="X23" s="2">
        <v>57.297222222222217</v>
      </c>
      <c r="Y23" s="2">
        <v>84.995394385998949</v>
      </c>
      <c r="AA23" s="2">
        <v>87.528634361233514</v>
      </c>
      <c r="AB23" s="2">
        <v>83.123249135206038</v>
      </c>
    </row>
    <row r="24" spans="1:28" x14ac:dyDescent="0.3">
      <c r="A24">
        <v>5</v>
      </c>
      <c r="B24" t="s">
        <v>96</v>
      </c>
      <c r="D24">
        <v>1922</v>
      </c>
      <c r="E24">
        <v>10</v>
      </c>
      <c r="G24" s="2">
        <v>49</v>
      </c>
      <c r="H24" s="2">
        <v>48.6</v>
      </c>
      <c r="I24" s="3">
        <v>23.8</v>
      </c>
      <c r="J24" s="3">
        <v>23.814</v>
      </c>
      <c r="K24" s="2">
        <v>92.3</v>
      </c>
      <c r="Q24" s="3">
        <v>0</v>
      </c>
      <c r="R24" s="3">
        <v>0</v>
      </c>
      <c r="S24" s="2">
        <v>0</v>
      </c>
      <c r="V24" s="2">
        <v>49.183333333333323</v>
      </c>
      <c r="W24" s="2">
        <v>98.813961369027467</v>
      </c>
      <c r="X24" s="2">
        <v>57.297222222222217</v>
      </c>
      <c r="Y24" s="2">
        <v>85.518979977699132</v>
      </c>
      <c r="AA24" s="2">
        <v>91.205286343612357</v>
      </c>
      <c r="AB24" s="2">
        <v>84.504691838349956</v>
      </c>
    </row>
    <row r="25" spans="1:28" x14ac:dyDescent="0.3">
      <c r="A25">
        <v>5</v>
      </c>
      <c r="B25" t="s">
        <v>96</v>
      </c>
      <c r="D25">
        <v>1922</v>
      </c>
      <c r="E25">
        <v>11</v>
      </c>
      <c r="G25" s="2">
        <v>49.5</v>
      </c>
      <c r="H25" s="2">
        <v>48.7</v>
      </c>
      <c r="I25" s="3">
        <v>24.13</v>
      </c>
      <c r="J25" s="3">
        <v>24.1065</v>
      </c>
      <c r="K25" s="2">
        <v>96.3</v>
      </c>
      <c r="Q25" s="3">
        <v>0</v>
      </c>
      <c r="R25" s="3">
        <v>0</v>
      </c>
      <c r="S25" s="2">
        <v>0</v>
      </c>
      <c r="V25" s="2">
        <v>49.183333333333323</v>
      </c>
      <c r="W25" s="2">
        <v>99.017282277194198</v>
      </c>
      <c r="X25" s="2">
        <v>57.297222222222217</v>
      </c>
      <c r="Y25" s="2">
        <v>86.391622630532808</v>
      </c>
      <c r="AA25" s="2">
        <v>95.353642832938007</v>
      </c>
      <c r="AB25" s="2">
        <v>85.542636843923049</v>
      </c>
    </row>
    <row r="26" spans="1:28" x14ac:dyDescent="0.3">
      <c r="A26">
        <v>5</v>
      </c>
      <c r="B26" t="s">
        <v>96</v>
      </c>
      <c r="D26">
        <v>1922</v>
      </c>
      <c r="E26">
        <v>12</v>
      </c>
      <c r="G26" s="2">
        <v>49.8</v>
      </c>
      <c r="H26" s="2">
        <v>49.3</v>
      </c>
      <c r="I26" s="3">
        <v>24.56</v>
      </c>
      <c r="J26" s="3">
        <v>24.551399999999997</v>
      </c>
      <c r="K26" s="2">
        <v>100.5</v>
      </c>
      <c r="Q26" s="3">
        <v>0</v>
      </c>
      <c r="R26" s="3">
        <v>0</v>
      </c>
      <c r="S26" s="2">
        <v>0</v>
      </c>
      <c r="V26" s="2">
        <v>49.183333333333323</v>
      </c>
      <c r="W26" s="2">
        <v>100.23720772619453</v>
      </c>
      <c r="X26" s="2">
        <v>57.297222222222217</v>
      </c>
      <c r="Y26" s="2">
        <v>86.915208222232991</v>
      </c>
      <c r="AA26" s="2">
        <v>100.7383937648255</v>
      </c>
      <c r="AB26" s="2">
        <v>87.121377811374188</v>
      </c>
    </row>
    <row r="27" spans="1:28" x14ac:dyDescent="0.3">
      <c r="A27">
        <v>5</v>
      </c>
      <c r="B27" t="s">
        <v>96</v>
      </c>
      <c r="D27">
        <v>1923</v>
      </c>
      <c r="E27">
        <v>1</v>
      </c>
      <c r="G27" s="2">
        <v>50.6</v>
      </c>
      <c r="H27" s="2">
        <v>49.5</v>
      </c>
      <c r="I27" s="3">
        <v>25.07</v>
      </c>
      <c r="J27" s="3">
        <v>25.047000000000004</v>
      </c>
      <c r="K27" s="2">
        <v>103.3</v>
      </c>
      <c r="Q27" s="3">
        <v>0</v>
      </c>
      <c r="R27" s="3">
        <v>0</v>
      </c>
      <c r="S27" s="2">
        <v>0</v>
      </c>
      <c r="V27" s="2">
        <v>49.183333333333323</v>
      </c>
      <c r="W27" s="2">
        <v>100.64384954252799</v>
      </c>
      <c r="X27" s="2">
        <v>57.297222222222217</v>
      </c>
      <c r="Y27" s="2">
        <v>88.311436466766864</v>
      </c>
      <c r="AA27" s="2">
        <v>103.96509657743141</v>
      </c>
      <c r="AB27" s="2">
        <v>88.880029246458037</v>
      </c>
    </row>
    <row r="28" spans="1:28" x14ac:dyDescent="0.3">
      <c r="A28">
        <v>5</v>
      </c>
      <c r="B28" t="s">
        <v>96</v>
      </c>
      <c r="D28">
        <v>1923</v>
      </c>
      <c r="E28">
        <v>2</v>
      </c>
      <c r="G28" s="2">
        <v>50.6</v>
      </c>
      <c r="H28" s="2">
        <v>50</v>
      </c>
      <c r="I28" s="3">
        <v>25.36</v>
      </c>
      <c r="J28" s="3">
        <v>25.3</v>
      </c>
      <c r="K28" s="2">
        <v>107.6</v>
      </c>
      <c r="Q28" s="3">
        <v>0</v>
      </c>
      <c r="R28" s="3">
        <v>0</v>
      </c>
      <c r="S28" s="2">
        <v>0</v>
      </c>
      <c r="V28" s="2">
        <v>49.183333333333323</v>
      </c>
      <c r="W28" s="2">
        <v>101.6604540833616</v>
      </c>
      <c r="X28" s="2">
        <v>57.297222222222217</v>
      </c>
      <c r="Y28" s="2">
        <v>88.311436466766864</v>
      </c>
      <c r="AA28" s="2">
        <v>109.38664859369709</v>
      </c>
      <c r="AB28" s="2">
        <v>89.777807319654585</v>
      </c>
    </row>
    <row r="29" spans="1:28" x14ac:dyDescent="0.3">
      <c r="A29">
        <v>5</v>
      </c>
      <c r="B29" t="s">
        <v>96</v>
      </c>
      <c r="D29">
        <v>1923</v>
      </c>
      <c r="E29">
        <v>3</v>
      </c>
      <c r="G29" s="2">
        <v>53.8</v>
      </c>
      <c r="H29" s="2">
        <v>50.2</v>
      </c>
      <c r="I29" s="3">
        <v>26.99</v>
      </c>
      <c r="J29" s="3">
        <v>27.007600000000004</v>
      </c>
      <c r="K29" s="2">
        <v>110.2</v>
      </c>
      <c r="Q29" s="3">
        <v>0</v>
      </c>
      <c r="R29" s="3">
        <v>0</v>
      </c>
      <c r="S29" s="2">
        <v>0</v>
      </c>
      <c r="V29" s="2">
        <v>49.183333333333323</v>
      </c>
      <c r="W29" s="2">
        <v>102.06709589969505</v>
      </c>
      <c r="X29" s="2">
        <v>57.297222222222217</v>
      </c>
      <c r="Y29" s="2">
        <v>93.896349444902313</v>
      </c>
      <c r="AA29" s="2">
        <v>112.47793968146394</v>
      </c>
      <c r="AB29" s="2">
        <v>95.837277034241211</v>
      </c>
    </row>
    <row r="30" spans="1:28" x14ac:dyDescent="0.3">
      <c r="A30">
        <v>5</v>
      </c>
      <c r="B30" t="s">
        <v>96</v>
      </c>
      <c r="D30">
        <v>1923</v>
      </c>
      <c r="E30">
        <v>4</v>
      </c>
      <c r="G30" s="2">
        <v>54.9</v>
      </c>
      <c r="H30" s="2">
        <v>50.5</v>
      </c>
      <c r="I30" s="3">
        <v>27.74</v>
      </c>
      <c r="J30" s="3">
        <v>27.724499999999999</v>
      </c>
      <c r="K30" s="2">
        <v>108.7</v>
      </c>
      <c r="Q30" s="3">
        <v>0</v>
      </c>
      <c r="R30" s="3">
        <v>0</v>
      </c>
      <c r="S30" s="2">
        <v>0</v>
      </c>
      <c r="V30" s="2">
        <v>49.183333333333323</v>
      </c>
      <c r="W30" s="2">
        <v>102.67705862419521</v>
      </c>
      <c r="X30" s="2">
        <v>57.297222222222217</v>
      </c>
      <c r="Y30" s="2">
        <v>95.816163281136383</v>
      </c>
      <c r="AA30" s="2">
        <v>111.60996272450021</v>
      </c>
      <c r="AB30" s="2">
        <v>98.381218143627009</v>
      </c>
    </row>
    <row r="31" spans="1:28" x14ac:dyDescent="0.3">
      <c r="A31">
        <v>5</v>
      </c>
      <c r="B31" t="s">
        <v>96</v>
      </c>
      <c r="D31">
        <v>1923</v>
      </c>
      <c r="E31">
        <v>5</v>
      </c>
      <c r="G31" s="2">
        <v>55.7</v>
      </c>
      <c r="H31" s="2">
        <v>50.1</v>
      </c>
      <c r="I31" s="3">
        <v>27.93</v>
      </c>
      <c r="J31" s="3">
        <v>27.905700000000003</v>
      </c>
      <c r="K31" s="2">
        <v>104.5</v>
      </c>
      <c r="Q31" s="3">
        <v>0</v>
      </c>
      <c r="R31" s="3">
        <v>0</v>
      </c>
      <c r="S31" s="2">
        <v>0</v>
      </c>
      <c r="V31" s="2">
        <v>49.183333333333323</v>
      </c>
      <c r="W31" s="2">
        <v>101.86377499152832</v>
      </c>
      <c r="X31" s="2">
        <v>57.297222222222217</v>
      </c>
      <c r="Y31" s="2">
        <v>97.212391525670256</v>
      </c>
      <c r="AA31" s="2">
        <v>106.44764486614709</v>
      </c>
      <c r="AB31" s="2">
        <v>99.024211767592291</v>
      </c>
    </row>
    <row r="32" spans="1:28" x14ac:dyDescent="0.3">
      <c r="A32">
        <v>5</v>
      </c>
      <c r="B32" t="s">
        <v>96</v>
      </c>
      <c r="D32">
        <v>1923</v>
      </c>
      <c r="E32">
        <v>6</v>
      </c>
      <c r="G32" s="2">
        <v>56.2</v>
      </c>
      <c r="H32" s="2">
        <v>49.3</v>
      </c>
      <c r="I32" s="3">
        <v>27.72</v>
      </c>
      <c r="J32" s="3">
        <v>27.706599999999998</v>
      </c>
      <c r="K32" s="2">
        <v>100.5</v>
      </c>
      <c r="Q32" s="3">
        <v>0</v>
      </c>
      <c r="R32" s="3">
        <v>0</v>
      </c>
      <c r="S32" s="2">
        <v>0</v>
      </c>
      <c r="V32" s="2">
        <v>49.183333333333323</v>
      </c>
      <c r="W32" s="2">
        <v>100.23720772619453</v>
      </c>
      <c r="X32" s="2">
        <v>57.297222222222217</v>
      </c>
      <c r="Y32" s="2">
        <v>98.085034178503918</v>
      </c>
      <c r="AA32" s="2">
        <v>100.7383937648255</v>
      </c>
      <c r="AB32" s="2">
        <v>98.317699457815877</v>
      </c>
    </row>
    <row r="33" spans="1:28" x14ac:dyDescent="0.3">
      <c r="A33">
        <v>5</v>
      </c>
      <c r="B33" t="s">
        <v>96</v>
      </c>
      <c r="D33">
        <v>1923</v>
      </c>
      <c r="E33">
        <v>7</v>
      </c>
      <c r="G33" s="2">
        <v>56.6</v>
      </c>
      <c r="H33" s="2">
        <v>49</v>
      </c>
      <c r="I33" s="3">
        <v>27.73</v>
      </c>
      <c r="J33" s="3">
        <v>27.734000000000002</v>
      </c>
      <c r="K33" s="2">
        <v>96</v>
      </c>
      <c r="Q33" s="3">
        <v>0</v>
      </c>
      <c r="R33" s="3">
        <v>0</v>
      </c>
      <c r="S33" s="2">
        <v>0</v>
      </c>
      <c r="V33" s="2">
        <v>49.183333333333323</v>
      </c>
      <c r="W33" s="2">
        <v>99.627245001694362</v>
      </c>
      <c r="X33" s="2">
        <v>57.297222222222217</v>
      </c>
      <c r="Y33" s="2">
        <v>98.783148300770847</v>
      </c>
      <c r="AA33" s="2">
        <v>95.642155201626593</v>
      </c>
      <c r="AB33" s="2">
        <v>98.414929177996058</v>
      </c>
    </row>
    <row r="34" spans="1:28" x14ac:dyDescent="0.3">
      <c r="A34">
        <v>5</v>
      </c>
      <c r="B34" t="s">
        <v>96</v>
      </c>
      <c r="D34">
        <v>1923</v>
      </c>
      <c r="E34">
        <v>8</v>
      </c>
      <c r="G34" s="2">
        <v>57.1</v>
      </c>
      <c r="H34" s="2">
        <v>48.3</v>
      </c>
      <c r="I34" s="3">
        <v>27.57</v>
      </c>
      <c r="J34" s="3">
        <v>27.5793</v>
      </c>
      <c r="K34" s="2">
        <v>94</v>
      </c>
      <c r="Q34" s="3">
        <v>0</v>
      </c>
      <c r="R34" s="3">
        <v>0</v>
      </c>
      <c r="S34" s="2">
        <v>0</v>
      </c>
      <c r="V34" s="2">
        <v>49.183333333333323</v>
      </c>
      <c r="W34" s="2">
        <v>98.203998644527289</v>
      </c>
      <c r="X34" s="2">
        <v>57.297222222222217</v>
      </c>
      <c r="Y34" s="2">
        <v>99.655790953604509</v>
      </c>
      <c r="AA34" s="2">
        <v>92.311758725855654</v>
      </c>
      <c r="AB34" s="2">
        <v>97.865971597270729</v>
      </c>
    </row>
    <row r="35" spans="1:28" x14ac:dyDescent="0.3">
      <c r="A35">
        <v>5</v>
      </c>
      <c r="B35" t="s">
        <v>96</v>
      </c>
      <c r="D35">
        <v>1923</v>
      </c>
      <c r="E35">
        <v>9</v>
      </c>
      <c r="G35" s="2">
        <v>58.3</v>
      </c>
      <c r="H35" s="2">
        <v>49.2</v>
      </c>
      <c r="I35" s="3">
        <v>28.65</v>
      </c>
      <c r="J35" s="3">
        <v>28.683600000000002</v>
      </c>
      <c r="K35" s="2">
        <v>94.1</v>
      </c>
      <c r="Q35" s="3">
        <v>0</v>
      </c>
      <c r="R35" s="3">
        <v>0</v>
      </c>
      <c r="S35" s="2">
        <v>0</v>
      </c>
      <c r="V35" s="2">
        <v>49.183333333333323</v>
      </c>
      <c r="W35" s="2">
        <v>100.03388681802781</v>
      </c>
      <c r="X35" s="2">
        <v>57.297222222222217</v>
      </c>
      <c r="Y35" s="2">
        <v>101.7501333204053</v>
      </c>
      <c r="AA35" s="2">
        <v>94.131887495764161</v>
      </c>
      <c r="AB35" s="2">
        <v>101.78461320292664</v>
      </c>
    </row>
    <row r="36" spans="1:28" x14ac:dyDescent="0.3">
      <c r="A36">
        <v>5</v>
      </c>
      <c r="B36" t="s">
        <v>96</v>
      </c>
      <c r="D36">
        <v>1923</v>
      </c>
      <c r="E36">
        <v>10</v>
      </c>
      <c r="G36" s="2">
        <v>58</v>
      </c>
      <c r="H36" s="2">
        <v>49.3</v>
      </c>
      <c r="I36" s="3">
        <v>28.6</v>
      </c>
      <c r="J36" s="3">
        <v>28.593999999999998</v>
      </c>
      <c r="K36" s="2">
        <v>91.9</v>
      </c>
      <c r="Q36" s="3">
        <v>0</v>
      </c>
      <c r="R36" s="3">
        <v>0</v>
      </c>
      <c r="S36" s="2">
        <v>0</v>
      </c>
      <c r="V36" s="2">
        <v>49.183333333333323</v>
      </c>
      <c r="W36" s="2">
        <v>100.23720772619453</v>
      </c>
      <c r="X36" s="2">
        <v>57.297222222222217</v>
      </c>
      <c r="Y36" s="2">
        <v>101.2265477287051</v>
      </c>
      <c r="AA36" s="2">
        <v>92.117993900372767</v>
      </c>
      <c r="AB36" s="2">
        <v>101.46666492087758</v>
      </c>
    </row>
    <row r="37" spans="1:28" x14ac:dyDescent="0.3">
      <c r="A37">
        <v>5</v>
      </c>
      <c r="B37" t="s">
        <v>96</v>
      </c>
      <c r="D37">
        <v>1923</v>
      </c>
      <c r="E37">
        <v>11</v>
      </c>
      <c r="G37" s="2">
        <v>57.9</v>
      </c>
      <c r="H37" s="2">
        <v>49.1</v>
      </c>
      <c r="I37" s="3">
        <v>28.42</v>
      </c>
      <c r="J37" s="3">
        <v>28.428899999999999</v>
      </c>
      <c r="K37" s="2">
        <v>95</v>
      </c>
      <c r="Q37" s="3">
        <v>0</v>
      </c>
      <c r="R37" s="3">
        <v>0</v>
      </c>
      <c r="S37" s="2">
        <v>0</v>
      </c>
      <c r="V37" s="2">
        <v>49.183333333333323</v>
      </c>
      <c r="W37" s="2">
        <v>99.830565909861093</v>
      </c>
      <c r="X37" s="2">
        <v>57.297222222222217</v>
      </c>
      <c r="Y37" s="2">
        <v>101.05201919813838</v>
      </c>
      <c r="AA37" s="2">
        <v>94.839037614368038</v>
      </c>
      <c r="AB37" s="2">
        <v>100.88080262884303</v>
      </c>
    </row>
    <row r="38" spans="1:28" x14ac:dyDescent="0.3">
      <c r="A38">
        <v>5</v>
      </c>
      <c r="B38" t="s">
        <v>96</v>
      </c>
      <c r="D38">
        <v>1923</v>
      </c>
      <c r="E38">
        <v>12</v>
      </c>
      <c r="G38" s="2">
        <v>57.5</v>
      </c>
      <c r="H38" s="2">
        <v>49.2</v>
      </c>
      <c r="I38" s="3">
        <v>28.28</v>
      </c>
      <c r="J38" s="3">
        <v>28.29</v>
      </c>
      <c r="K38" s="2">
        <v>94.3</v>
      </c>
      <c r="Q38" s="3">
        <v>0</v>
      </c>
      <c r="R38" s="3">
        <v>0</v>
      </c>
      <c r="S38" s="2">
        <v>0</v>
      </c>
      <c r="V38" s="2">
        <v>49.183333333333323</v>
      </c>
      <c r="W38" s="2">
        <v>100.03388681802781</v>
      </c>
      <c r="X38" s="2">
        <v>57.297222222222217</v>
      </c>
      <c r="Y38" s="2">
        <v>100.35390507587142</v>
      </c>
      <c r="AA38" s="2">
        <v>94.331955269400225</v>
      </c>
      <c r="AB38" s="2">
        <v>100.38791182106829</v>
      </c>
    </row>
    <row r="39" spans="1:28" x14ac:dyDescent="0.3">
      <c r="A39">
        <v>5</v>
      </c>
      <c r="B39" t="s">
        <v>96</v>
      </c>
      <c r="D39">
        <v>1924</v>
      </c>
      <c r="E39">
        <v>1</v>
      </c>
      <c r="G39" s="2">
        <v>57.9</v>
      </c>
      <c r="H39" s="2">
        <v>49.8</v>
      </c>
      <c r="I39" s="3">
        <v>28.85</v>
      </c>
      <c r="J39" s="3">
        <v>28.834199999999996</v>
      </c>
      <c r="K39" s="2">
        <v>95.1</v>
      </c>
      <c r="Q39" s="3">
        <v>0</v>
      </c>
      <c r="R39" s="3">
        <v>0</v>
      </c>
      <c r="S39" s="2">
        <v>0</v>
      </c>
      <c r="V39" s="2">
        <v>49.183333333333323</v>
      </c>
      <c r="W39" s="2">
        <v>101.25381226702814</v>
      </c>
      <c r="X39" s="2">
        <v>57.297222222222217</v>
      </c>
      <c r="Y39" s="2">
        <v>101.05201919813838</v>
      </c>
      <c r="AA39" s="2">
        <v>96.292375465943749</v>
      </c>
      <c r="AB39" s="2">
        <v>102.31902181092428</v>
      </c>
    </row>
    <row r="40" spans="1:28" x14ac:dyDescent="0.3">
      <c r="A40">
        <v>5</v>
      </c>
      <c r="B40" t="s">
        <v>96</v>
      </c>
      <c r="D40">
        <v>1924</v>
      </c>
      <c r="E40">
        <v>2</v>
      </c>
      <c r="G40" s="2">
        <v>57.4</v>
      </c>
      <c r="H40" s="2">
        <v>49</v>
      </c>
      <c r="I40" s="3">
        <v>28.33</v>
      </c>
      <c r="J40" s="3">
        <v>28.125999999999998</v>
      </c>
      <c r="K40" s="2">
        <v>95.4</v>
      </c>
      <c r="Q40" s="3">
        <v>0</v>
      </c>
      <c r="R40" s="3">
        <v>0</v>
      </c>
      <c r="S40" s="2">
        <v>0</v>
      </c>
      <c r="V40" s="2">
        <v>49.183333333333323</v>
      </c>
      <c r="W40" s="2">
        <v>99.627245001694362</v>
      </c>
      <c r="X40" s="2">
        <v>57.297222222222217</v>
      </c>
      <c r="Y40" s="2">
        <v>100.17937654530471</v>
      </c>
      <c r="AA40" s="2">
        <v>95.044391731616429</v>
      </c>
      <c r="AB40" s="2">
        <v>99.805952911960645</v>
      </c>
    </row>
    <row r="41" spans="1:28" x14ac:dyDescent="0.3">
      <c r="A41">
        <v>5</v>
      </c>
      <c r="B41" t="s">
        <v>96</v>
      </c>
      <c r="D41">
        <v>1924</v>
      </c>
      <c r="E41">
        <v>3</v>
      </c>
      <c r="G41" s="2">
        <v>58.4</v>
      </c>
      <c r="H41" s="2">
        <v>49.6</v>
      </c>
      <c r="I41" s="3">
        <v>28.95</v>
      </c>
      <c r="J41" s="3">
        <v>28.9664</v>
      </c>
      <c r="K41" s="2">
        <v>92.4</v>
      </c>
      <c r="Q41" s="3">
        <v>0</v>
      </c>
      <c r="R41" s="3">
        <v>0</v>
      </c>
      <c r="S41" s="2">
        <v>0</v>
      </c>
      <c r="V41" s="2">
        <v>49.183333333333323</v>
      </c>
      <c r="W41" s="2">
        <v>100.8471704506947</v>
      </c>
      <c r="X41" s="2">
        <v>57.297222222222217</v>
      </c>
      <c r="Y41" s="2">
        <v>101.92466185097204</v>
      </c>
      <c r="AA41" s="2">
        <v>93.182785496441923</v>
      </c>
      <c r="AB41" s="2">
        <v>102.78813746814397</v>
      </c>
    </row>
    <row r="42" spans="1:28" x14ac:dyDescent="0.3">
      <c r="A42">
        <v>5</v>
      </c>
      <c r="B42" t="s">
        <v>96</v>
      </c>
      <c r="D42">
        <v>1924</v>
      </c>
      <c r="E42">
        <v>4</v>
      </c>
      <c r="G42" s="2">
        <v>57.5</v>
      </c>
      <c r="H42" s="2">
        <v>49.2</v>
      </c>
      <c r="I42" s="3">
        <v>28.28</v>
      </c>
      <c r="J42" s="3">
        <v>28.29</v>
      </c>
      <c r="K42" s="2">
        <v>87</v>
      </c>
      <c r="Q42" s="3">
        <v>0</v>
      </c>
      <c r="R42" s="3">
        <v>0</v>
      </c>
      <c r="S42" s="2">
        <v>0</v>
      </c>
      <c r="V42" s="2">
        <v>49.183333333333323</v>
      </c>
      <c r="W42" s="2">
        <v>100.03388681802781</v>
      </c>
      <c r="X42" s="2">
        <v>57.297222222222217</v>
      </c>
      <c r="Y42" s="2">
        <v>100.35390507587142</v>
      </c>
      <c r="AA42" s="2">
        <v>87.029481531684198</v>
      </c>
      <c r="AB42" s="2">
        <v>100.38791182106829</v>
      </c>
    </row>
    <row r="43" spans="1:28" x14ac:dyDescent="0.3">
      <c r="A43">
        <v>5</v>
      </c>
      <c r="B43" t="s">
        <v>96</v>
      </c>
      <c r="D43">
        <v>1924</v>
      </c>
      <c r="E43">
        <v>5</v>
      </c>
      <c r="G43" s="2">
        <v>58.1</v>
      </c>
      <c r="H43" s="2">
        <v>48.1</v>
      </c>
      <c r="I43" s="3">
        <v>27.97</v>
      </c>
      <c r="J43" s="3">
        <v>27.946100000000001</v>
      </c>
      <c r="K43" s="2">
        <v>79.900000000000006</v>
      </c>
      <c r="Q43" s="3">
        <v>0</v>
      </c>
      <c r="R43" s="3">
        <v>0</v>
      </c>
      <c r="S43" s="2">
        <v>0</v>
      </c>
      <c r="V43" s="2">
        <v>49.183333333333323</v>
      </c>
      <c r="W43" s="2">
        <v>97.797356828193855</v>
      </c>
      <c r="X43" s="2">
        <v>57.297222222222217</v>
      </c>
      <c r="Y43" s="2">
        <v>101.40107625927183</v>
      </c>
      <c r="AA43" s="2">
        <v>78.140088105726903</v>
      </c>
      <c r="AB43" s="2">
        <v>99.16757237690905</v>
      </c>
    </row>
    <row r="44" spans="1:28" x14ac:dyDescent="0.3">
      <c r="A44">
        <v>5</v>
      </c>
      <c r="B44" t="s">
        <v>96</v>
      </c>
      <c r="D44">
        <v>1924</v>
      </c>
      <c r="E44">
        <v>6</v>
      </c>
      <c r="G44" s="2">
        <v>58.2</v>
      </c>
      <c r="H44" s="2">
        <v>48.1</v>
      </c>
      <c r="I44" s="3">
        <v>28.01</v>
      </c>
      <c r="J44" s="3">
        <v>27.994199999999999</v>
      </c>
      <c r="K44" s="2">
        <v>72.599999999999994</v>
      </c>
      <c r="Q44" s="3">
        <v>0</v>
      </c>
      <c r="R44" s="3">
        <v>0</v>
      </c>
      <c r="S44" s="2">
        <v>0</v>
      </c>
      <c r="V44" s="2">
        <v>49.183333333333323</v>
      </c>
      <c r="W44" s="2">
        <v>97.797356828193855</v>
      </c>
      <c r="X44" s="2">
        <v>57.297222222222217</v>
      </c>
      <c r="Y44" s="2">
        <v>101.57560478983858</v>
      </c>
      <c r="AA44" s="2">
        <v>71.000881057268728</v>
      </c>
      <c r="AB44" s="2">
        <v>99.3382566667144</v>
      </c>
    </row>
    <row r="45" spans="1:28" x14ac:dyDescent="0.3">
      <c r="A45">
        <v>5</v>
      </c>
      <c r="B45" t="s">
        <v>96</v>
      </c>
      <c r="D45">
        <v>1924</v>
      </c>
      <c r="E45">
        <v>7</v>
      </c>
      <c r="G45" s="2">
        <v>58</v>
      </c>
      <c r="H45" s="2">
        <v>46.2</v>
      </c>
      <c r="I45" s="3">
        <v>26.78</v>
      </c>
      <c r="J45" s="3">
        <v>26.796000000000003</v>
      </c>
      <c r="K45" s="2">
        <v>67.2</v>
      </c>
      <c r="Q45" s="3">
        <v>0</v>
      </c>
      <c r="R45" s="3">
        <v>0</v>
      </c>
      <c r="S45" s="2">
        <v>0</v>
      </c>
      <c r="V45" s="2">
        <v>49.183333333333323</v>
      </c>
      <c r="W45" s="2">
        <v>93.934259573026111</v>
      </c>
      <c r="X45" s="2">
        <v>57.297222222222217</v>
      </c>
      <c r="Y45" s="2">
        <v>101.2265477287051</v>
      </c>
      <c r="AA45" s="2">
        <v>63.123822433073549</v>
      </c>
      <c r="AB45" s="2">
        <v>95.086408100295017</v>
      </c>
    </row>
    <row r="46" spans="1:28" x14ac:dyDescent="0.3">
      <c r="A46">
        <v>5</v>
      </c>
      <c r="B46" t="s">
        <v>96</v>
      </c>
      <c r="D46">
        <v>1924</v>
      </c>
      <c r="E46">
        <v>8</v>
      </c>
      <c r="G46" s="2">
        <v>57</v>
      </c>
      <c r="H46" s="2">
        <v>46.2</v>
      </c>
      <c r="I46" s="3">
        <v>26.35</v>
      </c>
      <c r="J46" s="3">
        <v>26.334</v>
      </c>
      <c r="K46" s="2">
        <v>64.8</v>
      </c>
      <c r="Q46" s="3">
        <v>0</v>
      </c>
      <c r="R46" s="3">
        <v>0</v>
      </c>
      <c r="S46" s="2">
        <v>0</v>
      </c>
      <c r="V46" s="2">
        <v>49.183333333333323</v>
      </c>
      <c r="W46" s="2">
        <v>93.934259573026111</v>
      </c>
      <c r="X46" s="2">
        <v>57.297222222222217</v>
      </c>
      <c r="Y46" s="2">
        <v>99.481262423037776</v>
      </c>
      <c r="AA46" s="2">
        <v>60.869400203320922</v>
      </c>
      <c r="AB46" s="2">
        <v>93.446987270979591</v>
      </c>
    </row>
    <row r="47" spans="1:28" x14ac:dyDescent="0.3">
      <c r="A47">
        <v>5</v>
      </c>
      <c r="B47" t="s">
        <v>96</v>
      </c>
      <c r="D47">
        <v>1924</v>
      </c>
      <c r="E47">
        <v>9</v>
      </c>
      <c r="G47" s="2">
        <v>57.6</v>
      </c>
      <c r="H47" s="2">
        <v>46.7</v>
      </c>
      <c r="I47" s="3">
        <v>26.93</v>
      </c>
      <c r="J47" s="3">
        <v>26.8992</v>
      </c>
      <c r="K47" s="2">
        <v>67.900000000000006</v>
      </c>
      <c r="Q47" s="3">
        <v>0</v>
      </c>
      <c r="R47" s="3">
        <v>0</v>
      </c>
      <c r="S47" s="2">
        <v>0</v>
      </c>
      <c r="V47" s="2">
        <v>49.183333333333323</v>
      </c>
      <c r="W47" s="2">
        <v>94.950864113859737</v>
      </c>
      <c r="X47" s="2">
        <v>57.297222222222217</v>
      </c>
      <c r="Y47" s="2">
        <v>100.52843360643817</v>
      </c>
      <c r="AA47" s="2">
        <v>64.471636733310774</v>
      </c>
      <c r="AB47" s="2">
        <v>95.452616389440806</v>
      </c>
    </row>
    <row r="48" spans="1:28" x14ac:dyDescent="0.3">
      <c r="A48">
        <v>5</v>
      </c>
      <c r="B48" t="s">
        <v>96</v>
      </c>
      <c r="D48">
        <v>1924</v>
      </c>
      <c r="E48">
        <v>10</v>
      </c>
      <c r="G48" s="2">
        <v>57.5</v>
      </c>
      <c r="H48" s="2">
        <v>48</v>
      </c>
      <c r="I48" s="3">
        <v>27.63</v>
      </c>
      <c r="J48" s="3">
        <v>27.6</v>
      </c>
      <c r="K48" s="2">
        <v>74.599999999999994</v>
      </c>
      <c r="Q48" s="3">
        <v>0</v>
      </c>
      <c r="R48" s="3">
        <v>0</v>
      </c>
      <c r="S48" s="2">
        <v>0</v>
      </c>
      <c r="V48" s="2">
        <v>49.183333333333323</v>
      </c>
      <c r="W48" s="2">
        <v>97.594035920027139</v>
      </c>
      <c r="X48" s="2">
        <v>57.297222222222217</v>
      </c>
      <c r="Y48" s="2">
        <v>100.35390507587142</v>
      </c>
      <c r="AA48" s="2">
        <v>72.805150796340243</v>
      </c>
      <c r="AB48" s="2">
        <v>97.939426166895899</v>
      </c>
    </row>
    <row r="49" spans="1:28" x14ac:dyDescent="0.3">
      <c r="A49">
        <v>5</v>
      </c>
      <c r="B49" t="s">
        <v>96</v>
      </c>
      <c r="D49">
        <v>1924</v>
      </c>
      <c r="E49">
        <v>11</v>
      </c>
      <c r="G49" s="2">
        <v>57.8</v>
      </c>
      <c r="H49" s="2">
        <v>47.6</v>
      </c>
      <c r="I49" s="3">
        <v>27.51</v>
      </c>
      <c r="J49" s="3">
        <v>27.512799999999999</v>
      </c>
      <c r="K49" s="2">
        <v>78.599999999999994</v>
      </c>
      <c r="Q49" s="3">
        <v>0</v>
      </c>
      <c r="R49" s="3">
        <v>0</v>
      </c>
      <c r="S49" s="2">
        <v>0</v>
      </c>
      <c r="V49" s="2">
        <v>49.183333333333323</v>
      </c>
      <c r="W49" s="2">
        <v>96.780752287360244</v>
      </c>
      <c r="X49" s="2">
        <v>57.297222222222217</v>
      </c>
      <c r="Y49" s="2">
        <v>100.87749066757164</v>
      </c>
      <c r="AA49" s="2">
        <v>76.069671297865142</v>
      </c>
      <c r="AB49" s="2">
        <v>97.629994356687462</v>
      </c>
    </row>
    <row r="50" spans="1:28" x14ac:dyDescent="0.3">
      <c r="A50">
        <v>5</v>
      </c>
      <c r="B50" t="s">
        <v>96</v>
      </c>
      <c r="D50">
        <v>1924</v>
      </c>
      <c r="E50">
        <v>12</v>
      </c>
      <c r="G50" s="2">
        <v>57.3</v>
      </c>
      <c r="H50" s="2">
        <v>49.3</v>
      </c>
      <c r="I50" s="3">
        <v>28.26</v>
      </c>
      <c r="J50" s="3">
        <v>28.248899999999999</v>
      </c>
      <c r="K50" s="2">
        <v>77.5</v>
      </c>
      <c r="Q50" s="3">
        <v>0</v>
      </c>
      <c r="R50" s="3">
        <v>0</v>
      </c>
      <c r="S50" s="2">
        <v>0</v>
      </c>
      <c r="V50" s="2">
        <v>49.183333333333323</v>
      </c>
      <c r="W50" s="2">
        <v>100.23720772619453</v>
      </c>
      <c r="X50" s="2">
        <v>57.297222222222217</v>
      </c>
      <c r="Y50" s="2">
        <v>100.00484801473797</v>
      </c>
      <c r="AA50" s="2">
        <v>77.683835987800762</v>
      </c>
      <c r="AB50" s="2">
        <v>100.24206724079802</v>
      </c>
    </row>
    <row r="51" spans="1:28" x14ac:dyDescent="0.3">
      <c r="A51">
        <v>5</v>
      </c>
      <c r="B51" t="s">
        <v>96</v>
      </c>
      <c r="D51">
        <v>1925</v>
      </c>
      <c r="E51">
        <v>1</v>
      </c>
      <c r="G51" s="2">
        <v>57.3</v>
      </c>
      <c r="H51" s="2">
        <v>49.6</v>
      </c>
      <c r="I51" s="3">
        <v>28.39</v>
      </c>
      <c r="J51" s="3">
        <v>28.4208</v>
      </c>
      <c r="K51" s="2">
        <v>83.9</v>
      </c>
      <c r="Q51" s="3">
        <v>0</v>
      </c>
      <c r="R51" s="3">
        <v>0</v>
      </c>
      <c r="S51" s="2">
        <v>0</v>
      </c>
      <c r="V51" s="2">
        <v>49.183333333333323</v>
      </c>
      <c r="W51" s="2">
        <v>100.8471704506947</v>
      </c>
      <c r="X51" s="2">
        <v>57.297222222222217</v>
      </c>
      <c r="Y51" s="2">
        <v>100.00484801473797</v>
      </c>
      <c r="AA51" s="2">
        <v>84.610776008132873</v>
      </c>
      <c r="AB51" s="2">
        <v>100.85205953638098</v>
      </c>
    </row>
    <row r="52" spans="1:28" x14ac:dyDescent="0.3">
      <c r="A52">
        <v>5</v>
      </c>
      <c r="B52" t="s">
        <v>96</v>
      </c>
      <c r="D52">
        <v>1925</v>
      </c>
      <c r="E52">
        <v>2</v>
      </c>
      <c r="G52" s="2">
        <v>57.3</v>
      </c>
      <c r="H52" s="2">
        <v>50.1</v>
      </c>
      <c r="I52" s="3">
        <v>28.71</v>
      </c>
      <c r="J52" s="3">
        <v>28.7073</v>
      </c>
      <c r="K52" s="2">
        <v>87.1</v>
      </c>
      <c r="Q52" s="3">
        <v>0</v>
      </c>
      <c r="R52" s="3">
        <v>0</v>
      </c>
      <c r="S52" s="2">
        <v>0</v>
      </c>
      <c r="V52" s="2">
        <v>49.183333333333323</v>
      </c>
      <c r="W52" s="2">
        <v>101.86377499152832</v>
      </c>
      <c r="X52" s="2">
        <v>57.297222222222217</v>
      </c>
      <c r="Y52" s="2">
        <v>100.00484801473797</v>
      </c>
      <c r="AA52" s="2">
        <v>88.723348017621163</v>
      </c>
      <c r="AB52" s="2">
        <v>101.86871336235255</v>
      </c>
    </row>
    <row r="53" spans="1:28" x14ac:dyDescent="0.3">
      <c r="A53">
        <v>5</v>
      </c>
      <c r="B53" t="s">
        <v>96</v>
      </c>
      <c r="D53">
        <v>1925</v>
      </c>
      <c r="E53">
        <v>3</v>
      </c>
      <c r="G53" s="2">
        <v>57.5</v>
      </c>
      <c r="H53" s="2">
        <v>50.2</v>
      </c>
      <c r="I53" s="3">
        <v>28.85</v>
      </c>
      <c r="J53" s="3">
        <v>28.864999999999998</v>
      </c>
      <c r="K53" s="2">
        <v>89.7</v>
      </c>
      <c r="Q53" s="3">
        <v>0</v>
      </c>
      <c r="R53" s="3">
        <v>0</v>
      </c>
      <c r="S53" s="2">
        <v>0</v>
      </c>
      <c r="V53" s="2">
        <v>49.183333333333323</v>
      </c>
      <c r="W53" s="2">
        <v>102.06709589969505</v>
      </c>
      <c r="X53" s="2">
        <v>57.297222222222217</v>
      </c>
      <c r="Y53" s="2">
        <v>100.35390507587142</v>
      </c>
      <c r="AA53" s="2">
        <v>91.554185022026473</v>
      </c>
      <c r="AB53" s="2">
        <v>102.42831653287861</v>
      </c>
    </row>
    <row r="54" spans="1:28" x14ac:dyDescent="0.3">
      <c r="A54">
        <v>5</v>
      </c>
      <c r="B54" t="s">
        <v>96</v>
      </c>
      <c r="D54">
        <v>1925</v>
      </c>
      <c r="E54">
        <v>4</v>
      </c>
      <c r="G54" s="2">
        <v>57</v>
      </c>
      <c r="H54" s="2">
        <v>51</v>
      </c>
      <c r="I54" s="3">
        <v>29.05</v>
      </c>
      <c r="J54" s="3">
        <v>29.07</v>
      </c>
      <c r="K54" s="2">
        <v>91.2</v>
      </c>
      <c r="Q54" s="3">
        <v>0</v>
      </c>
      <c r="R54" s="3">
        <v>0</v>
      </c>
      <c r="S54" s="2">
        <v>0</v>
      </c>
      <c r="V54" s="2">
        <v>49.183333333333323</v>
      </c>
      <c r="W54" s="2">
        <v>103.69366316502881</v>
      </c>
      <c r="X54" s="2">
        <v>57.297222222222217</v>
      </c>
      <c r="Y54" s="2">
        <v>99.481262423037776</v>
      </c>
      <c r="AA54" s="2">
        <v>94.568620806506274</v>
      </c>
      <c r="AB54" s="2">
        <v>103.15576516926318</v>
      </c>
    </row>
    <row r="55" spans="1:28" x14ac:dyDescent="0.3">
      <c r="A55">
        <v>5</v>
      </c>
      <c r="B55" t="s">
        <v>96</v>
      </c>
      <c r="D55">
        <v>1925</v>
      </c>
      <c r="E55">
        <v>5</v>
      </c>
      <c r="G55" s="2">
        <v>58.7</v>
      </c>
      <c r="H55" s="2">
        <v>49.2</v>
      </c>
      <c r="I55" s="3">
        <v>28.84</v>
      </c>
      <c r="J55" s="3">
        <v>28.880400000000005</v>
      </c>
      <c r="K55" s="2">
        <v>91.5</v>
      </c>
      <c r="Q55" s="3">
        <v>0</v>
      </c>
      <c r="R55" s="3">
        <v>0</v>
      </c>
      <c r="S55" s="2">
        <v>0</v>
      </c>
      <c r="V55" s="2">
        <v>49.183333333333323</v>
      </c>
      <c r="W55" s="2">
        <v>100.03388681802781</v>
      </c>
      <c r="X55" s="2">
        <v>57.297222222222217</v>
      </c>
      <c r="Y55" s="2">
        <v>102.44824744267224</v>
      </c>
      <c r="AA55" s="2">
        <v>91.531006438495439</v>
      </c>
      <c r="AB55" s="2">
        <v>102.48296389385581</v>
      </c>
    </row>
    <row r="56" spans="1:28" x14ac:dyDescent="0.3">
      <c r="A56">
        <v>5</v>
      </c>
      <c r="B56" t="s">
        <v>96</v>
      </c>
      <c r="D56">
        <v>1925</v>
      </c>
      <c r="E56">
        <v>6</v>
      </c>
      <c r="G56" s="2">
        <v>58.6</v>
      </c>
      <c r="H56" s="2">
        <v>49.4</v>
      </c>
      <c r="I56" s="3">
        <v>28.99</v>
      </c>
      <c r="J56" s="3">
        <v>28.948400000000003</v>
      </c>
      <c r="K56" s="2">
        <v>88.8</v>
      </c>
      <c r="Q56" s="3">
        <v>0</v>
      </c>
      <c r="R56" s="3">
        <v>0</v>
      </c>
      <c r="S56" s="2">
        <v>0</v>
      </c>
      <c r="V56" s="2">
        <v>49.183333333333323</v>
      </c>
      <c r="W56" s="2">
        <v>100.44052863436126</v>
      </c>
      <c r="X56" s="2">
        <v>57.297222222222217</v>
      </c>
      <c r="Y56" s="2">
        <v>102.27371891210551</v>
      </c>
      <c r="AA56" s="2">
        <v>89.191189427312807</v>
      </c>
      <c r="AB56" s="2">
        <v>102.72426392933949</v>
      </c>
    </row>
    <row r="57" spans="1:28" x14ac:dyDescent="0.3">
      <c r="A57">
        <v>5</v>
      </c>
      <c r="B57" t="s">
        <v>96</v>
      </c>
      <c r="D57">
        <v>1925</v>
      </c>
      <c r="E57">
        <v>7</v>
      </c>
      <c r="G57" s="2">
        <v>58.2</v>
      </c>
      <c r="H57" s="2">
        <v>48.3</v>
      </c>
      <c r="I57" s="3">
        <v>28.1</v>
      </c>
      <c r="J57" s="3">
        <v>28.110599999999998</v>
      </c>
      <c r="K57" s="2">
        <v>87.1</v>
      </c>
      <c r="Q57" s="3">
        <v>0</v>
      </c>
      <c r="R57" s="3">
        <v>0</v>
      </c>
      <c r="S57" s="2">
        <v>0</v>
      </c>
      <c r="V57" s="2">
        <v>49.183333333333323</v>
      </c>
      <c r="W57" s="2">
        <v>98.203998644527289</v>
      </c>
      <c r="X57" s="2">
        <v>57.297222222222217</v>
      </c>
      <c r="Y57" s="2">
        <v>101.57560478983858</v>
      </c>
      <c r="AA57" s="2">
        <v>85.535682819383254</v>
      </c>
      <c r="AB57" s="2">
        <v>99.751305550983474</v>
      </c>
    </row>
    <row r="58" spans="1:28" x14ac:dyDescent="0.3">
      <c r="A58">
        <v>5</v>
      </c>
      <c r="B58" t="s">
        <v>96</v>
      </c>
      <c r="D58">
        <v>1925</v>
      </c>
      <c r="E58">
        <v>8</v>
      </c>
      <c r="G58" s="2">
        <v>58.9</v>
      </c>
      <c r="H58" s="2">
        <v>49.2</v>
      </c>
      <c r="I58" s="3">
        <v>28.97</v>
      </c>
      <c r="J58" s="3">
        <v>28.9788</v>
      </c>
      <c r="K58" s="2">
        <v>92.1</v>
      </c>
      <c r="Q58" s="3">
        <v>0</v>
      </c>
      <c r="R58" s="3">
        <v>0</v>
      </c>
      <c r="S58" s="2">
        <v>0</v>
      </c>
      <c r="V58" s="2">
        <v>49.183333333333323</v>
      </c>
      <c r="W58" s="2">
        <v>100.03388681802781</v>
      </c>
      <c r="X58" s="2">
        <v>57.297222222222217</v>
      </c>
      <c r="Y58" s="2">
        <v>102.79730450380571</v>
      </c>
      <c r="AA58" s="2">
        <v>92.131209759403603</v>
      </c>
      <c r="AB58" s="2">
        <v>102.8321392393204</v>
      </c>
    </row>
    <row r="59" spans="1:28" x14ac:dyDescent="0.3">
      <c r="A59">
        <v>5</v>
      </c>
      <c r="B59" t="s">
        <v>96</v>
      </c>
      <c r="D59">
        <v>1925</v>
      </c>
      <c r="E59">
        <v>9</v>
      </c>
      <c r="G59" s="2">
        <v>59.6</v>
      </c>
      <c r="H59" s="2">
        <v>49.3</v>
      </c>
      <c r="I59" s="3">
        <v>29.35</v>
      </c>
      <c r="J59" s="3">
        <v>29.382799999999996</v>
      </c>
      <c r="K59" s="2">
        <v>95.3</v>
      </c>
      <c r="Q59" s="3">
        <v>0</v>
      </c>
      <c r="R59" s="3">
        <v>0</v>
      </c>
      <c r="S59" s="2">
        <v>0</v>
      </c>
      <c r="V59" s="2">
        <v>49.183333333333323</v>
      </c>
      <c r="W59" s="2">
        <v>100.23720772619453</v>
      </c>
      <c r="X59" s="2">
        <v>57.297222222222217</v>
      </c>
      <c r="Y59" s="2">
        <v>104.01900421777283</v>
      </c>
      <c r="AA59" s="2">
        <v>95.526058963063392</v>
      </c>
      <c r="AB59" s="2">
        <v>104.26574533248801</v>
      </c>
    </row>
    <row r="60" spans="1:28" x14ac:dyDescent="0.3">
      <c r="A60">
        <v>5</v>
      </c>
      <c r="B60" t="s">
        <v>96</v>
      </c>
      <c r="D60">
        <v>1925</v>
      </c>
      <c r="E60">
        <v>10</v>
      </c>
      <c r="G60" s="2">
        <v>59.3</v>
      </c>
      <c r="H60" s="2">
        <v>50.1</v>
      </c>
      <c r="I60" s="3">
        <v>29.7</v>
      </c>
      <c r="J60" s="3">
        <v>29.709299999999999</v>
      </c>
      <c r="K60" s="2">
        <v>96.4</v>
      </c>
      <c r="Q60" s="3">
        <v>0</v>
      </c>
      <c r="R60" s="3">
        <v>0</v>
      </c>
      <c r="S60" s="2">
        <v>0</v>
      </c>
      <c r="V60" s="2">
        <v>49.183333333333323</v>
      </c>
      <c r="W60" s="2">
        <v>101.86377499152832</v>
      </c>
      <c r="X60" s="2">
        <v>57.297222222222217</v>
      </c>
      <c r="Y60" s="2">
        <v>103.49541862607263</v>
      </c>
      <c r="AA60" s="2">
        <v>98.196679091833303</v>
      </c>
      <c r="AB60" s="2">
        <v>105.42434035580293</v>
      </c>
    </row>
    <row r="61" spans="1:28" x14ac:dyDescent="0.3">
      <c r="A61">
        <v>5</v>
      </c>
      <c r="B61" t="s">
        <v>96</v>
      </c>
      <c r="D61">
        <v>1925</v>
      </c>
      <c r="E61">
        <v>11</v>
      </c>
      <c r="G61" s="2">
        <v>60.6</v>
      </c>
      <c r="H61" s="2">
        <v>50.6</v>
      </c>
      <c r="I61" s="3">
        <v>30.65</v>
      </c>
      <c r="J61" s="3">
        <v>30.663600000000002</v>
      </c>
      <c r="K61" s="2">
        <v>103.3</v>
      </c>
      <c r="Q61" s="3">
        <v>0</v>
      </c>
      <c r="R61" s="3">
        <v>0</v>
      </c>
      <c r="S61" s="2">
        <v>0</v>
      </c>
      <c r="V61" s="2">
        <v>49.183333333333323</v>
      </c>
      <c r="W61" s="2">
        <v>102.88037953236193</v>
      </c>
      <c r="X61" s="2">
        <v>57.297222222222217</v>
      </c>
      <c r="Y61" s="2">
        <v>105.76428952344017</v>
      </c>
      <c r="AA61" s="2">
        <v>106.27543205692987</v>
      </c>
      <c r="AB61" s="2">
        <v>108.81070247142135</v>
      </c>
    </row>
    <row r="62" spans="1:28" x14ac:dyDescent="0.3">
      <c r="A62">
        <v>5</v>
      </c>
      <c r="B62" t="s">
        <v>96</v>
      </c>
      <c r="D62">
        <v>1925</v>
      </c>
      <c r="E62">
        <v>12</v>
      </c>
      <c r="G62" s="2">
        <v>59.8</v>
      </c>
      <c r="H62" s="2">
        <v>52.1</v>
      </c>
      <c r="I62" s="3">
        <v>31.16</v>
      </c>
      <c r="J62" s="3">
        <v>31.155799999999999</v>
      </c>
      <c r="K62" s="2">
        <v>106</v>
      </c>
      <c r="Q62" s="3">
        <v>0</v>
      </c>
      <c r="R62" s="3">
        <v>0</v>
      </c>
      <c r="S62" s="2">
        <v>0</v>
      </c>
      <c r="V62" s="2">
        <v>49.183333333333323</v>
      </c>
      <c r="W62" s="2">
        <v>105.93019315486278</v>
      </c>
      <c r="X62" s="2">
        <v>57.297222222222217</v>
      </c>
      <c r="Y62" s="2">
        <v>104.3680612789063</v>
      </c>
      <c r="AA62" s="2">
        <v>112.28600474415454</v>
      </c>
      <c r="AB62" s="2">
        <v>110.557288904731</v>
      </c>
    </row>
    <row r="63" spans="1:28" x14ac:dyDescent="0.3">
      <c r="A63">
        <v>5</v>
      </c>
      <c r="B63" t="s">
        <v>96</v>
      </c>
      <c r="D63">
        <v>1926</v>
      </c>
      <c r="E63">
        <v>1</v>
      </c>
      <c r="G63" s="2">
        <v>59.7</v>
      </c>
      <c r="H63" s="2">
        <v>51.3</v>
      </c>
      <c r="I63" s="3">
        <v>30.64</v>
      </c>
      <c r="J63" s="3">
        <v>30.626100000000001</v>
      </c>
      <c r="K63" s="2">
        <v>110.5</v>
      </c>
      <c r="Q63" s="3">
        <v>0</v>
      </c>
      <c r="R63" s="3">
        <v>0</v>
      </c>
      <c r="S63" s="2">
        <v>0</v>
      </c>
      <c r="V63" s="2">
        <v>49.183333333333323</v>
      </c>
      <c r="W63" s="2">
        <v>104.303625889529</v>
      </c>
      <c r="X63" s="2">
        <v>57.297222222222217</v>
      </c>
      <c r="Y63" s="2">
        <v>104.19353274833958</v>
      </c>
      <c r="AA63" s="2">
        <v>115.25550660792955</v>
      </c>
      <c r="AB63" s="2">
        <v>108.677632598912</v>
      </c>
    </row>
    <row r="64" spans="1:28" x14ac:dyDescent="0.3">
      <c r="A64">
        <v>5</v>
      </c>
      <c r="B64" t="s">
        <v>96</v>
      </c>
      <c r="D64">
        <v>1926</v>
      </c>
      <c r="E64">
        <v>2</v>
      </c>
      <c r="G64" s="2">
        <v>59.7</v>
      </c>
      <c r="H64" s="2">
        <v>50.7</v>
      </c>
      <c r="I64" s="3">
        <v>30.26</v>
      </c>
      <c r="J64" s="3">
        <v>30.267900000000004</v>
      </c>
      <c r="K64" s="2">
        <v>110.9</v>
      </c>
      <c r="Q64" s="3">
        <v>0</v>
      </c>
      <c r="R64" s="3">
        <v>0</v>
      </c>
      <c r="S64" s="2">
        <v>0</v>
      </c>
      <c r="V64" s="2">
        <v>49.183333333333323</v>
      </c>
      <c r="W64" s="2">
        <v>103.08370044052866</v>
      </c>
      <c r="X64" s="2">
        <v>57.297222222222217</v>
      </c>
      <c r="Y64" s="2">
        <v>104.19353274833958</v>
      </c>
      <c r="AA64" s="2">
        <v>114.31982378854629</v>
      </c>
      <c r="AB64" s="2">
        <v>107.4065491767025</v>
      </c>
    </row>
    <row r="65" spans="1:28" x14ac:dyDescent="0.3">
      <c r="A65">
        <v>5</v>
      </c>
      <c r="B65" t="s">
        <v>96</v>
      </c>
      <c r="D65">
        <v>1926</v>
      </c>
      <c r="E65">
        <v>3</v>
      </c>
      <c r="G65" s="2">
        <v>59.7</v>
      </c>
      <c r="H65" s="2">
        <v>49.9</v>
      </c>
      <c r="I65" s="3">
        <v>29.82</v>
      </c>
      <c r="J65" s="3">
        <v>29.790300000000002</v>
      </c>
      <c r="K65" s="2">
        <v>112.3</v>
      </c>
      <c r="Q65" s="3">
        <v>0</v>
      </c>
      <c r="R65" s="3">
        <v>0</v>
      </c>
      <c r="S65" s="2">
        <v>0</v>
      </c>
      <c r="V65" s="2">
        <v>49.183333333333323</v>
      </c>
      <c r="W65" s="2">
        <v>101.45713317519487</v>
      </c>
      <c r="X65" s="2">
        <v>57.297222222222217</v>
      </c>
      <c r="Y65" s="2">
        <v>104.19353274833958</v>
      </c>
      <c r="AA65" s="2">
        <v>113.93636055574383</v>
      </c>
      <c r="AB65" s="2">
        <v>105.71177128042316</v>
      </c>
    </row>
    <row r="66" spans="1:28" x14ac:dyDescent="0.3">
      <c r="A66">
        <v>5</v>
      </c>
      <c r="B66" t="s">
        <v>96</v>
      </c>
      <c r="D66">
        <v>1926</v>
      </c>
      <c r="E66">
        <v>4</v>
      </c>
      <c r="G66" s="2">
        <v>60.2</v>
      </c>
      <c r="H66" s="2">
        <v>50.3</v>
      </c>
      <c r="I66" s="3">
        <v>30.26</v>
      </c>
      <c r="J66" s="3">
        <v>30.2806</v>
      </c>
      <c r="K66" s="2">
        <v>111.4</v>
      </c>
      <c r="Q66" s="3">
        <v>0</v>
      </c>
      <c r="R66" s="3">
        <v>0</v>
      </c>
      <c r="S66" s="2">
        <v>0</v>
      </c>
      <c r="V66" s="2">
        <v>49.183333333333323</v>
      </c>
      <c r="W66" s="2">
        <v>102.27041680786175</v>
      </c>
      <c r="X66" s="2">
        <v>57.297222222222217</v>
      </c>
      <c r="Y66" s="2">
        <v>105.06617540117323</v>
      </c>
      <c r="AA66" s="2">
        <v>113.92924432395799</v>
      </c>
      <c r="AB66" s="2">
        <v>107.45161550685896</v>
      </c>
    </row>
    <row r="67" spans="1:28" x14ac:dyDescent="0.3">
      <c r="A67">
        <v>5</v>
      </c>
      <c r="B67" t="s">
        <v>96</v>
      </c>
      <c r="D67">
        <v>1926</v>
      </c>
      <c r="E67">
        <v>5</v>
      </c>
      <c r="G67" s="2">
        <v>60.6</v>
      </c>
      <c r="H67" s="2">
        <v>49.8</v>
      </c>
      <c r="I67" s="3">
        <v>30.15</v>
      </c>
      <c r="J67" s="3">
        <v>30.178800000000003</v>
      </c>
      <c r="K67" s="2">
        <v>109.5</v>
      </c>
      <c r="Q67" s="3">
        <v>0</v>
      </c>
      <c r="R67" s="3">
        <v>0</v>
      </c>
      <c r="S67" s="2">
        <v>0</v>
      </c>
      <c r="V67" s="2">
        <v>49.183333333333323</v>
      </c>
      <c r="W67" s="2">
        <v>101.25381226702814</v>
      </c>
      <c r="X67" s="2">
        <v>57.297222222222217</v>
      </c>
      <c r="Y67" s="2">
        <v>105.76428952344017</v>
      </c>
      <c r="AA67" s="2">
        <v>110.87292443239581</v>
      </c>
      <c r="AB67" s="2">
        <v>107.09037515962022</v>
      </c>
    </row>
    <row r="68" spans="1:28" x14ac:dyDescent="0.3">
      <c r="A68">
        <v>5</v>
      </c>
      <c r="B68" t="s">
        <v>96</v>
      </c>
      <c r="D68">
        <v>1926</v>
      </c>
      <c r="E68">
        <v>6</v>
      </c>
      <c r="G68" s="2">
        <v>61.4</v>
      </c>
      <c r="H68" s="2">
        <v>49.3</v>
      </c>
      <c r="I68" s="3">
        <v>30.26</v>
      </c>
      <c r="J68" s="3">
        <v>30.270199999999999</v>
      </c>
      <c r="K68" s="2">
        <v>110.6</v>
      </c>
      <c r="Q68" s="3">
        <v>0</v>
      </c>
      <c r="R68" s="3">
        <v>0</v>
      </c>
      <c r="S68" s="2">
        <v>0</v>
      </c>
      <c r="V68" s="2">
        <v>49.183333333333323</v>
      </c>
      <c r="W68" s="2">
        <v>100.23720772619453</v>
      </c>
      <c r="X68" s="2">
        <v>57.297222222222217</v>
      </c>
      <c r="Y68" s="2">
        <v>107.16051776797401</v>
      </c>
      <c r="AA68" s="2">
        <v>110.86235174517114</v>
      </c>
      <c r="AB68" s="2">
        <v>107.41471079554971</v>
      </c>
    </row>
    <row r="69" spans="1:28" x14ac:dyDescent="0.3">
      <c r="A69">
        <v>5</v>
      </c>
      <c r="B69" t="s">
        <v>96</v>
      </c>
      <c r="D69">
        <v>1926</v>
      </c>
      <c r="E69">
        <v>7</v>
      </c>
      <c r="G69" s="2">
        <v>60.8</v>
      </c>
      <c r="H69" s="2">
        <v>49.6</v>
      </c>
      <c r="I69" s="3">
        <v>30.18</v>
      </c>
      <c r="J69" s="3">
        <v>30.156799999999997</v>
      </c>
      <c r="K69" s="2">
        <v>106.6</v>
      </c>
      <c r="Q69" s="3">
        <v>0</v>
      </c>
      <c r="R69" s="3">
        <v>0</v>
      </c>
      <c r="S69" s="2">
        <v>0</v>
      </c>
      <c r="V69" s="2">
        <v>49.183333333333323</v>
      </c>
      <c r="W69" s="2">
        <v>100.8471704506947</v>
      </c>
      <c r="X69" s="2">
        <v>57.297222222222217</v>
      </c>
      <c r="Y69" s="2">
        <v>106.11334658457363</v>
      </c>
      <c r="AA69" s="2">
        <v>107.50308370044054</v>
      </c>
      <c r="AB69" s="2">
        <v>107.01230750108139</v>
      </c>
    </row>
    <row r="70" spans="1:28" x14ac:dyDescent="0.3">
      <c r="A70">
        <v>5</v>
      </c>
      <c r="B70" t="s">
        <v>96</v>
      </c>
      <c r="D70">
        <v>1926</v>
      </c>
      <c r="E70">
        <v>8</v>
      </c>
      <c r="G70" s="2">
        <v>60.8</v>
      </c>
      <c r="H70" s="2">
        <v>48.8</v>
      </c>
      <c r="I70" s="3">
        <v>29.65</v>
      </c>
      <c r="J70" s="3">
        <v>29.670399999999994</v>
      </c>
      <c r="K70" s="2">
        <v>105.7</v>
      </c>
      <c r="Q70" s="3">
        <v>0</v>
      </c>
      <c r="R70" s="3">
        <v>0</v>
      </c>
      <c r="S70" s="2">
        <v>0</v>
      </c>
      <c r="V70" s="2">
        <v>49.183333333333323</v>
      </c>
      <c r="W70" s="2">
        <v>99.220603185360915</v>
      </c>
      <c r="X70" s="2">
        <v>57.297222222222217</v>
      </c>
      <c r="Y70" s="2">
        <v>106.11334658457363</v>
      </c>
      <c r="AA70" s="2">
        <v>104.87617756692649</v>
      </c>
      <c r="AB70" s="2">
        <v>105.28630254138653</v>
      </c>
    </row>
    <row r="71" spans="1:28" x14ac:dyDescent="0.3">
      <c r="A71">
        <v>5</v>
      </c>
      <c r="B71" t="s">
        <v>96</v>
      </c>
      <c r="D71">
        <v>1926</v>
      </c>
      <c r="E71">
        <v>9</v>
      </c>
      <c r="G71" s="2">
        <v>59.8</v>
      </c>
      <c r="H71" s="2">
        <v>48.2</v>
      </c>
      <c r="I71" s="3">
        <v>28.84</v>
      </c>
      <c r="J71" s="3">
        <v>28.823600000000003</v>
      </c>
      <c r="K71" s="2">
        <v>104.3</v>
      </c>
      <c r="Q71" s="3">
        <v>0</v>
      </c>
      <c r="R71" s="3">
        <v>0</v>
      </c>
      <c r="S71" s="2">
        <v>0</v>
      </c>
      <c r="V71" s="2">
        <v>49.183333333333323</v>
      </c>
      <c r="W71" s="2">
        <v>98.000677736360586</v>
      </c>
      <c r="X71" s="2">
        <v>57.297222222222217</v>
      </c>
      <c r="Y71" s="2">
        <v>104.3680612789063</v>
      </c>
      <c r="AA71" s="2">
        <v>102.21470687902409</v>
      </c>
      <c r="AB71" s="2">
        <v>102.28140739362829</v>
      </c>
    </row>
    <row r="72" spans="1:28" x14ac:dyDescent="0.3">
      <c r="A72">
        <v>5</v>
      </c>
      <c r="B72" t="s">
        <v>96</v>
      </c>
      <c r="D72">
        <v>1926</v>
      </c>
      <c r="E72">
        <v>10</v>
      </c>
      <c r="G72" s="2">
        <v>60</v>
      </c>
      <c r="H72" s="2">
        <v>49.1</v>
      </c>
      <c r="I72" s="3">
        <v>29.48</v>
      </c>
      <c r="J72" s="3">
        <v>29.46</v>
      </c>
      <c r="K72" s="2">
        <v>103</v>
      </c>
      <c r="Q72" s="3">
        <v>0</v>
      </c>
      <c r="R72" s="3">
        <v>0</v>
      </c>
      <c r="S72" s="2">
        <v>0</v>
      </c>
      <c r="V72" s="2">
        <v>49.183333333333323</v>
      </c>
      <c r="W72" s="2">
        <v>99.830565909861093</v>
      </c>
      <c r="X72" s="2">
        <v>57.297222222222217</v>
      </c>
      <c r="Y72" s="2">
        <v>104.71711834003976</v>
      </c>
      <c r="AA72" s="2">
        <v>102.82548288715692</v>
      </c>
      <c r="AB72" s="2">
        <v>104.53969184336063</v>
      </c>
    </row>
    <row r="73" spans="1:28" x14ac:dyDescent="0.3">
      <c r="A73">
        <v>5</v>
      </c>
      <c r="B73" t="s">
        <v>96</v>
      </c>
      <c r="D73">
        <v>1926</v>
      </c>
      <c r="E73">
        <v>11</v>
      </c>
      <c r="G73" s="2">
        <v>60.4</v>
      </c>
      <c r="H73" s="2">
        <v>48.4</v>
      </c>
      <c r="I73" s="3">
        <v>29.27</v>
      </c>
      <c r="J73" s="3">
        <v>29.233599999999996</v>
      </c>
      <c r="K73" s="2">
        <v>103.9</v>
      </c>
      <c r="Q73" s="3">
        <v>0</v>
      </c>
      <c r="R73" s="3">
        <v>0</v>
      </c>
      <c r="S73" s="2">
        <v>0</v>
      </c>
      <c r="V73" s="2">
        <v>49.183333333333323</v>
      </c>
      <c r="W73" s="2">
        <v>98.40731955269402</v>
      </c>
      <c r="X73" s="2">
        <v>57.297222222222217</v>
      </c>
      <c r="Y73" s="2">
        <v>105.41523246230669</v>
      </c>
      <c r="AA73" s="2">
        <v>102.24520501524908</v>
      </c>
      <c r="AB73" s="2">
        <v>103.73630466639739</v>
      </c>
    </row>
    <row r="74" spans="1:28" x14ac:dyDescent="0.3">
      <c r="A74">
        <v>5</v>
      </c>
      <c r="B74" t="s">
        <v>96</v>
      </c>
      <c r="D74">
        <v>1926</v>
      </c>
      <c r="E74">
        <v>12</v>
      </c>
      <c r="G74" s="2">
        <v>60.2</v>
      </c>
      <c r="H74" s="2">
        <v>49.6</v>
      </c>
      <c r="I74" s="3">
        <v>29.84</v>
      </c>
      <c r="J74" s="3">
        <v>29.859200000000001</v>
      </c>
      <c r="K74" s="2">
        <v>106.9</v>
      </c>
      <c r="Q74" s="3">
        <v>0</v>
      </c>
      <c r="R74" s="3">
        <v>0</v>
      </c>
      <c r="S74" s="2">
        <v>0</v>
      </c>
      <c r="V74" s="2">
        <v>49.183333333333323</v>
      </c>
      <c r="W74" s="2">
        <v>100.8471704506947</v>
      </c>
      <c r="X74" s="2">
        <v>57.297222222222217</v>
      </c>
      <c r="Y74" s="2">
        <v>105.06617540117323</v>
      </c>
      <c r="AA74" s="2">
        <v>107.80562521179264</v>
      </c>
      <c r="AB74" s="2">
        <v>105.95626499284703</v>
      </c>
    </row>
    <row r="75" spans="1:28" x14ac:dyDescent="0.3">
      <c r="A75">
        <v>5</v>
      </c>
      <c r="B75" t="s">
        <v>96</v>
      </c>
      <c r="D75">
        <v>1927</v>
      </c>
      <c r="E75">
        <v>1</v>
      </c>
      <c r="G75" s="2">
        <v>60.2</v>
      </c>
      <c r="H75" s="2">
        <v>49.4</v>
      </c>
      <c r="I75" s="3">
        <v>29.73</v>
      </c>
      <c r="J75" s="3">
        <v>29.738800000000001</v>
      </c>
      <c r="K75" s="2">
        <v>107.6</v>
      </c>
      <c r="Q75" s="3">
        <v>0</v>
      </c>
      <c r="R75" s="3">
        <v>0</v>
      </c>
      <c r="S75" s="2">
        <v>0</v>
      </c>
      <c r="V75" s="2">
        <v>49.183333333333323</v>
      </c>
      <c r="W75" s="2">
        <v>100.44052863436126</v>
      </c>
      <c r="X75" s="2">
        <v>57.297222222222217</v>
      </c>
      <c r="Y75" s="2">
        <v>105.06617540117323</v>
      </c>
      <c r="AA75" s="2">
        <v>108.07400881057271</v>
      </c>
      <c r="AB75" s="2">
        <v>105.52902198884361</v>
      </c>
    </row>
    <row r="76" spans="1:28" x14ac:dyDescent="0.3">
      <c r="A76">
        <v>5</v>
      </c>
      <c r="B76" t="s">
        <v>96</v>
      </c>
      <c r="D76">
        <v>1927</v>
      </c>
      <c r="E76">
        <v>2</v>
      </c>
      <c r="G76" s="2">
        <v>60</v>
      </c>
      <c r="H76" s="2">
        <v>49.4</v>
      </c>
      <c r="I76" s="3">
        <v>29.63</v>
      </c>
      <c r="J76" s="3">
        <v>29.64</v>
      </c>
      <c r="K76" s="2">
        <v>108.7</v>
      </c>
      <c r="Q76" s="3">
        <v>0</v>
      </c>
      <c r="R76" s="3">
        <v>0</v>
      </c>
      <c r="S76" s="2">
        <v>0</v>
      </c>
      <c r="V76" s="2">
        <v>49.183333333333323</v>
      </c>
      <c r="W76" s="2">
        <v>100.44052863436126</v>
      </c>
      <c r="X76" s="2">
        <v>57.297222222222217</v>
      </c>
      <c r="Y76" s="2">
        <v>104.71711834003976</v>
      </c>
      <c r="AA76" s="2">
        <v>109.17885462555068</v>
      </c>
      <c r="AB76" s="2">
        <v>105.17842723140561</v>
      </c>
    </row>
    <row r="77" spans="1:28" x14ac:dyDescent="0.3">
      <c r="A77">
        <v>5</v>
      </c>
      <c r="B77" t="s">
        <v>96</v>
      </c>
      <c r="D77">
        <v>1927</v>
      </c>
      <c r="E77">
        <v>3</v>
      </c>
      <c r="G77" s="2">
        <v>60.8</v>
      </c>
      <c r="H77" s="2">
        <v>48.9</v>
      </c>
      <c r="I77" s="3">
        <v>29.77</v>
      </c>
      <c r="J77" s="3">
        <v>29.731199999999998</v>
      </c>
      <c r="K77" s="2">
        <v>107.9</v>
      </c>
      <c r="Q77" s="3">
        <v>0</v>
      </c>
      <c r="R77" s="3">
        <v>0</v>
      </c>
      <c r="S77" s="2">
        <v>0</v>
      </c>
      <c r="V77" s="2">
        <v>49.183333333333323</v>
      </c>
      <c r="W77" s="2">
        <v>99.423924093527631</v>
      </c>
      <c r="X77" s="2">
        <v>57.297222222222217</v>
      </c>
      <c r="Y77" s="2">
        <v>106.11334658457363</v>
      </c>
      <c r="AA77" s="2">
        <v>107.27841409691631</v>
      </c>
      <c r="AB77" s="2">
        <v>105.50205316134837</v>
      </c>
    </row>
    <row r="78" spans="1:28" x14ac:dyDescent="0.3">
      <c r="A78">
        <v>5</v>
      </c>
      <c r="B78" t="s">
        <v>96</v>
      </c>
      <c r="D78">
        <v>1927</v>
      </c>
      <c r="E78">
        <v>4</v>
      </c>
      <c r="G78" s="2">
        <v>61.4</v>
      </c>
      <c r="H78" s="2">
        <v>49.6</v>
      </c>
      <c r="I78" s="3">
        <v>30.42</v>
      </c>
      <c r="J78" s="3">
        <v>30.4544</v>
      </c>
      <c r="K78" s="2">
        <v>103.8</v>
      </c>
      <c r="Q78" s="3">
        <v>0</v>
      </c>
      <c r="R78" s="3">
        <v>0</v>
      </c>
      <c r="S78" s="2">
        <v>0</v>
      </c>
      <c r="V78" s="2">
        <v>49.183333333333323</v>
      </c>
      <c r="W78" s="2">
        <v>100.8471704506947</v>
      </c>
      <c r="X78" s="2">
        <v>57.297222222222217</v>
      </c>
      <c r="Y78" s="2">
        <v>107.16051776797401</v>
      </c>
      <c r="AA78" s="2">
        <v>104.67936292782109</v>
      </c>
      <c r="AB78" s="2">
        <v>108.06835000931575</v>
      </c>
    </row>
    <row r="79" spans="1:28" x14ac:dyDescent="0.3">
      <c r="A79">
        <v>5</v>
      </c>
      <c r="B79" t="s">
        <v>96</v>
      </c>
      <c r="D79">
        <v>1927</v>
      </c>
      <c r="E79">
        <v>5</v>
      </c>
      <c r="G79" s="2">
        <v>62.3</v>
      </c>
      <c r="H79" s="2">
        <v>49.1</v>
      </c>
      <c r="I79" s="3">
        <v>30.56</v>
      </c>
      <c r="J79" s="3">
        <v>30.589299999999998</v>
      </c>
      <c r="K79" s="2">
        <v>106.1</v>
      </c>
      <c r="Q79" s="3">
        <v>0</v>
      </c>
      <c r="R79" s="3">
        <v>0</v>
      </c>
      <c r="S79" s="2">
        <v>0</v>
      </c>
      <c r="V79" s="2">
        <v>49.183333333333323</v>
      </c>
      <c r="W79" s="2">
        <v>99.830565909861093</v>
      </c>
      <c r="X79" s="2">
        <v>57.297222222222217</v>
      </c>
      <c r="Y79" s="2">
        <v>108.7312745430746</v>
      </c>
      <c r="AA79" s="2">
        <v>105.92023043036261</v>
      </c>
      <c r="AB79" s="2">
        <v>108.54704669735611</v>
      </c>
    </row>
    <row r="80" spans="1:28" x14ac:dyDescent="0.3">
      <c r="A80">
        <v>5</v>
      </c>
      <c r="B80" t="s">
        <v>96</v>
      </c>
      <c r="D80">
        <v>1927</v>
      </c>
      <c r="E80">
        <v>6</v>
      </c>
      <c r="G80" s="2">
        <v>62.3</v>
      </c>
      <c r="H80" s="2">
        <v>49</v>
      </c>
      <c r="I80" s="3">
        <v>30.52</v>
      </c>
      <c r="J80" s="3">
        <v>30.526999999999997</v>
      </c>
      <c r="K80" s="2">
        <v>106.1</v>
      </c>
      <c r="Q80" s="3">
        <v>0</v>
      </c>
      <c r="R80" s="3">
        <v>0</v>
      </c>
      <c r="S80" s="2">
        <v>0</v>
      </c>
      <c r="V80" s="2">
        <v>49.183333333333323</v>
      </c>
      <c r="W80" s="2">
        <v>99.627245001694362</v>
      </c>
      <c r="X80" s="2">
        <v>57.297222222222217</v>
      </c>
      <c r="Y80" s="2">
        <v>108.7312745430746</v>
      </c>
      <c r="AA80" s="2">
        <v>105.70450694679772</v>
      </c>
      <c r="AB80" s="2">
        <v>108.32597328249386</v>
      </c>
    </row>
    <row r="81" spans="1:28" x14ac:dyDescent="0.3">
      <c r="A81">
        <v>5</v>
      </c>
      <c r="B81" t="s">
        <v>96</v>
      </c>
      <c r="D81">
        <v>1927</v>
      </c>
      <c r="E81">
        <v>7</v>
      </c>
      <c r="G81" s="2">
        <v>62.6</v>
      </c>
      <c r="H81" s="2">
        <v>48.7</v>
      </c>
      <c r="I81" s="3">
        <v>30.52</v>
      </c>
      <c r="J81" s="3">
        <v>30.486200000000004</v>
      </c>
      <c r="K81" s="2">
        <v>107.6</v>
      </c>
      <c r="Q81" s="3">
        <v>0</v>
      </c>
      <c r="R81" s="3">
        <v>0</v>
      </c>
      <c r="S81" s="2">
        <v>0</v>
      </c>
      <c r="V81" s="2">
        <v>49.183333333333323</v>
      </c>
      <c r="W81" s="2">
        <v>99.017282277194198</v>
      </c>
      <c r="X81" s="2">
        <v>57.297222222222217</v>
      </c>
      <c r="Y81" s="2">
        <v>109.25486013477482</v>
      </c>
      <c r="AA81" s="2">
        <v>106.54259573026094</v>
      </c>
      <c r="AB81" s="2">
        <v>108.1811932612037</v>
      </c>
    </row>
    <row r="82" spans="1:28" x14ac:dyDescent="0.3">
      <c r="A82">
        <v>5</v>
      </c>
      <c r="B82" t="s">
        <v>96</v>
      </c>
      <c r="D82">
        <v>1927</v>
      </c>
      <c r="E82">
        <v>8</v>
      </c>
      <c r="G82" s="2">
        <v>62.7</v>
      </c>
      <c r="H82" s="2">
        <v>48.8</v>
      </c>
      <c r="I82" s="3">
        <v>30.61</v>
      </c>
      <c r="J82" s="3">
        <v>30.597599999999996</v>
      </c>
      <c r="K82" s="2">
        <v>108.3</v>
      </c>
      <c r="Q82" s="3">
        <v>0</v>
      </c>
      <c r="R82" s="3">
        <v>0</v>
      </c>
      <c r="S82" s="2">
        <v>0</v>
      </c>
      <c r="V82" s="2">
        <v>49.183333333333323</v>
      </c>
      <c r="W82" s="2">
        <v>99.220603185360915</v>
      </c>
      <c r="X82" s="2">
        <v>57.297222222222217</v>
      </c>
      <c r="Y82" s="2">
        <v>109.42938866534155</v>
      </c>
      <c r="AA82" s="2">
        <v>107.45591324974586</v>
      </c>
      <c r="AB82" s="2">
        <v>108.57649949580485</v>
      </c>
    </row>
    <row r="83" spans="1:28" x14ac:dyDescent="0.3">
      <c r="A83">
        <v>5</v>
      </c>
      <c r="B83" t="s">
        <v>96</v>
      </c>
      <c r="D83">
        <v>1927</v>
      </c>
      <c r="E83">
        <v>9</v>
      </c>
      <c r="G83" s="2">
        <v>62</v>
      </c>
      <c r="H83" s="2">
        <v>48.8</v>
      </c>
      <c r="I83" s="3">
        <v>30.3</v>
      </c>
      <c r="J83" s="3">
        <v>30.256</v>
      </c>
      <c r="K83" s="2">
        <v>107.3</v>
      </c>
      <c r="Q83" s="3">
        <v>0</v>
      </c>
      <c r="R83" s="3">
        <v>0</v>
      </c>
      <c r="S83" s="2">
        <v>0</v>
      </c>
      <c r="V83" s="2">
        <v>49.183333333333323</v>
      </c>
      <c r="W83" s="2">
        <v>99.220603185360915</v>
      </c>
      <c r="X83" s="2">
        <v>57.297222222222217</v>
      </c>
      <c r="Y83" s="2">
        <v>108.20768895137442</v>
      </c>
      <c r="AA83" s="2">
        <v>106.46370721789226</v>
      </c>
      <c r="AB83" s="2">
        <v>107.36432167049284</v>
      </c>
    </row>
    <row r="84" spans="1:28" x14ac:dyDescent="0.3">
      <c r="A84">
        <v>5</v>
      </c>
      <c r="B84" t="s">
        <v>96</v>
      </c>
      <c r="D84">
        <v>1927</v>
      </c>
      <c r="E84">
        <v>10</v>
      </c>
      <c r="G84" s="2">
        <v>61.8</v>
      </c>
      <c r="H84" s="2">
        <v>49</v>
      </c>
      <c r="I84" s="3">
        <v>30.28</v>
      </c>
      <c r="J84" s="3">
        <v>30.281999999999996</v>
      </c>
      <c r="K84" s="2">
        <v>103.3</v>
      </c>
      <c r="Q84" s="3">
        <v>0</v>
      </c>
      <c r="R84" s="3">
        <v>0</v>
      </c>
      <c r="S84" s="2">
        <v>0</v>
      </c>
      <c r="V84" s="2">
        <v>49.183333333333323</v>
      </c>
      <c r="W84" s="2">
        <v>99.627245001694362</v>
      </c>
      <c r="X84" s="2">
        <v>57.297222222222217</v>
      </c>
      <c r="Y84" s="2">
        <v>107.85863189024094</v>
      </c>
      <c r="AA84" s="2">
        <v>102.91494408675027</v>
      </c>
      <c r="AB84" s="2">
        <v>107.456583448766</v>
      </c>
    </row>
    <row r="85" spans="1:28" x14ac:dyDescent="0.3">
      <c r="A85">
        <v>5</v>
      </c>
      <c r="B85" t="s">
        <v>96</v>
      </c>
      <c r="D85">
        <v>1927</v>
      </c>
      <c r="E85">
        <v>11</v>
      </c>
      <c r="G85" s="2">
        <v>62.6</v>
      </c>
      <c r="H85" s="2">
        <v>49.5</v>
      </c>
      <c r="I85" s="3">
        <v>31.02</v>
      </c>
      <c r="J85" s="3">
        <v>30.987000000000002</v>
      </c>
      <c r="K85" s="2">
        <v>112.3</v>
      </c>
      <c r="Q85" s="3">
        <v>0</v>
      </c>
      <c r="R85" s="3">
        <v>0</v>
      </c>
      <c r="S85" s="2">
        <v>0</v>
      </c>
      <c r="V85" s="2">
        <v>49.183333333333323</v>
      </c>
      <c r="W85" s="2">
        <v>100.64384954252799</v>
      </c>
      <c r="X85" s="2">
        <v>57.297222222222217</v>
      </c>
      <c r="Y85" s="2">
        <v>109.25486013477482</v>
      </c>
      <c r="AA85" s="2">
        <v>113.02304303625893</v>
      </c>
      <c r="AB85" s="2">
        <v>109.95829705194215</v>
      </c>
    </row>
    <row r="86" spans="1:28" x14ac:dyDescent="0.3">
      <c r="A86">
        <v>5</v>
      </c>
      <c r="B86" t="s">
        <v>96</v>
      </c>
      <c r="D86">
        <v>1927</v>
      </c>
      <c r="E86">
        <v>12</v>
      </c>
      <c r="G86" s="2">
        <v>62.8</v>
      </c>
      <c r="H86" s="2">
        <v>49.7</v>
      </c>
      <c r="I86" s="3">
        <v>31.19</v>
      </c>
      <c r="J86" s="3">
        <v>31.211599999999997</v>
      </c>
      <c r="K86" s="2">
        <v>113.6</v>
      </c>
      <c r="Q86" s="3">
        <v>0</v>
      </c>
      <c r="R86" s="3">
        <v>0</v>
      </c>
      <c r="S86" s="2">
        <v>0</v>
      </c>
      <c r="V86" s="2">
        <v>49.183333333333323</v>
      </c>
      <c r="W86" s="2">
        <v>101.05049135886144</v>
      </c>
      <c r="X86" s="2">
        <v>57.297222222222217</v>
      </c>
      <c r="Y86" s="2">
        <v>109.60391719590828</v>
      </c>
      <c r="AA86" s="2">
        <v>114.79335818366658</v>
      </c>
      <c r="AB86" s="2">
        <v>110.75529687502494</v>
      </c>
    </row>
    <row r="87" spans="1:28" x14ac:dyDescent="0.3">
      <c r="A87">
        <v>5</v>
      </c>
      <c r="B87" t="s">
        <v>96</v>
      </c>
      <c r="D87">
        <v>1928</v>
      </c>
      <c r="E87">
        <v>1</v>
      </c>
      <c r="G87" s="2">
        <v>61.6</v>
      </c>
      <c r="H87" s="2">
        <v>50.5</v>
      </c>
      <c r="I87" s="3">
        <v>31.13</v>
      </c>
      <c r="J87" s="3">
        <v>31.108000000000001</v>
      </c>
      <c r="K87" s="2">
        <v>115</v>
      </c>
      <c r="Q87" s="3">
        <v>0</v>
      </c>
      <c r="R87" s="3">
        <v>0</v>
      </c>
      <c r="S87" s="2">
        <v>0</v>
      </c>
      <c r="V87" s="2">
        <v>49.183333333333323</v>
      </c>
      <c r="W87" s="2">
        <v>102.67705862419521</v>
      </c>
      <c r="X87" s="2">
        <v>57.297222222222217</v>
      </c>
      <c r="Y87" s="2">
        <v>107.50957482910751</v>
      </c>
      <c r="AA87" s="2">
        <v>118.0786174178245</v>
      </c>
      <c r="AB87" s="2">
        <v>110.38766917390575</v>
      </c>
    </row>
    <row r="88" spans="1:28" x14ac:dyDescent="0.3">
      <c r="A88">
        <v>5</v>
      </c>
      <c r="B88" t="s">
        <v>96</v>
      </c>
      <c r="D88">
        <v>1928</v>
      </c>
      <c r="E88">
        <v>2</v>
      </c>
      <c r="G88" s="2">
        <v>62.1</v>
      </c>
      <c r="H88" s="2">
        <v>50.1</v>
      </c>
      <c r="I88" s="3">
        <v>31.09</v>
      </c>
      <c r="J88" s="3">
        <v>31.112100000000002</v>
      </c>
      <c r="K88" s="2">
        <v>114.8</v>
      </c>
      <c r="Q88" s="3">
        <v>0</v>
      </c>
      <c r="R88" s="3">
        <v>0</v>
      </c>
      <c r="S88" s="2">
        <v>0</v>
      </c>
      <c r="V88" s="2">
        <v>49.183333333333323</v>
      </c>
      <c r="W88" s="2">
        <v>101.86377499152832</v>
      </c>
      <c r="X88" s="2">
        <v>57.297222222222217</v>
      </c>
      <c r="Y88" s="2">
        <v>108.38221748194117</v>
      </c>
      <c r="AA88" s="2">
        <v>116.93961369027451</v>
      </c>
      <c r="AB88" s="2">
        <v>110.40221814663342</v>
      </c>
    </row>
    <row r="89" spans="1:28" x14ac:dyDescent="0.3">
      <c r="A89">
        <v>5</v>
      </c>
      <c r="B89" t="s">
        <v>96</v>
      </c>
      <c r="D89">
        <v>1928</v>
      </c>
      <c r="E89">
        <v>3</v>
      </c>
      <c r="G89" s="2">
        <v>62.2</v>
      </c>
      <c r="H89" s="2">
        <v>50.3</v>
      </c>
      <c r="I89" s="3">
        <v>31.31</v>
      </c>
      <c r="J89" s="3">
        <v>31.2866</v>
      </c>
      <c r="K89" s="2">
        <v>116.1</v>
      </c>
      <c r="Q89" s="3">
        <v>0</v>
      </c>
      <c r="R89" s="3">
        <v>0</v>
      </c>
      <c r="S89" s="2">
        <v>0</v>
      </c>
      <c r="V89" s="2">
        <v>49.183333333333323</v>
      </c>
      <c r="W89" s="2">
        <v>102.27041680786175</v>
      </c>
      <c r="X89" s="2">
        <v>57.297222222222217</v>
      </c>
      <c r="Y89" s="2">
        <v>108.55674601250789</v>
      </c>
      <c r="AA89" s="2">
        <v>118.73595391392747</v>
      </c>
      <c r="AB89" s="2">
        <v>111.02143662004366</v>
      </c>
    </row>
    <row r="90" spans="1:28" x14ac:dyDescent="0.3">
      <c r="A90">
        <v>5</v>
      </c>
      <c r="B90" t="s">
        <v>96</v>
      </c>
      <c r="D90">
        <v>1928</v>
      </c>
      <c r="E90">
        <v>4</v>
      </c>
      <c r="G90" s="2">
        <v>62.3</v>
      </c>
      <c r="H90" s="2">
        <v>50</v>
      </c>
      <c r="I90" s="3">
        <v>31.16</v>
      </c>
      <c r="J90" s="3">
        <v>31.15</v>
      </c>
      <c r="K90" s="2">
        <v>118.6</v>
      </c>
      <c r="Q90" s="3">
        <v>0</v>
      </c>
      <c r="R90" s="3">
        <v>0</v>
      </c>
      <c r="S90" s="2">
        <v>0</v>
      </c>
      <c r="V90" s="2">
        <v>49.183333333333323</v>
      </c>
      <c r="W90" s="2">
        <v>101.6604540833616</v>
      </c>
      <c r="X90" s="2">
        <v>57.297222222222217</v>
      </c>
      <c r="Y90" s="2">
        <v>108.7312745430746</v>
      </c>
      <c r="AA90" s="2">
        <v>120.56929854286686</v>
      </c>
      <c r="AB90" s="2">
        <v>110.5367074311162</v>
      </c>
    </row>
    <row r="91" spans="1:28" x14ac:dyDescent="0.3">
      <c r="A91">
        <v>5</v>
      </c>
      <c r="B91" t="s">
        <v>96</v>
      </c>
      <c r="D91">
        <v>1928</v>
      </c>
      <c r="E91">
        <v>5</v>
      </c>
      <c r="G91" s="2">
        <v>62.3</v>
      </c>
      <c r="H91" s="2">
        <v>49.5</v>
      </c>
      <c r="I91" s="3">
        <v>30.84</v>
      </c>
      <c r="J91" s="3">
        <v>30.8385</v>
      </c>
      <c r="K91" s="2">
        <v>119.1</v>
      </c>
      <c r="Q91" s="3">
        <v>0</v>
      </c>
      <c r="R91" s="3">
        <v>0</v>
      </c>
      <c r="S91" s="2">
        <v>0</v>
      </c>
      <c r="V91" s="2">
        <v>49.183333333333323</v>
      </c>
      <c r="W91" s="2">
        <v>100.64384954252799</v>
      </c>
      <c r="X91" s="2">
        <v>57.297222222222217</v>
      </c>
      <c r="Y91" s="2">
        <v>108.7312745430746</v>
      </c>
      <c r="AA91" s="2">
        <v>119.86682480515083</v>
      </c>
      <c r="AB91" s="2">
        <v>109.43134035680505</v>
      </c>
    </row>
    <row r="92" spans="1:28" x14ac:dyDescent="0.3">
      <c r="A92">
        <v>5</v>
      </c>
      <c r="B92" t="s">
        <v>96</v>
      </c>
      <c r="D92">
        <v>1928</v>
      </c>
      <c r="E92">
        <v>6</v>
      </c>
      <c r="G92" s="2">
        <v>62.7</v>
      </c>
      <c r="H92" s="2">
        <v>49.5</v>
      </c>
      <c r="I92" s="3">
        <v>31.04</v>
      </c>
      <c r="J92" s="3">
        <v>31.0365</v>
      </c>
      <c r="K92" s="2">
        <v>116.5</v>
      </c>
      <c r="Q92" s="3">
        <v>0</v>
      </c>
      <c r="R92" s="3">
        <v>0</v>
      </c>
      <c r="S92" s="2">
        <v>0</v>
      </c>
      <c r="V92" s="2">
        <v>49.183333333333323</v>
      </c>
      <c r="W92" s="2">
        <v>100.64384954252799</v>
      </c>
      <c r="X92" s="2">
        <v>57.297222222222217</v>
      </c>
      <c r="Y92" s="2">
        <v>109.42938866534155</v>
      </c>
      <c r="AA92" s="2">
        <v>117.2500847170451</v>
      </c>
      <c r="AB92" s="2">
        <v>110.13394928365453</v>
      </c>
    </row>
    <row r="93" spans="1:28" x14ac:dyDescent="0.3">
      <c r="A93">
        <v>5</v>
      </c>
      <c r="B93" t="s">
        <v>96</v>
      </c>
      <c r="D93">
        <v>1928</v>
      </c>
      <c r="E93">
        <v>7</v>
      </c>
      <c r="G93" s="2">
        <v>62.4</v>
      </c>
      <c r="H93" s="2">
        <v>49.2</v>
      </c>
      <c r="I93" s="3">
        <v>30.69</v>
      </c>
      <c r="J93" s="3">
        <v>30.700800000000001</v>
      </c>
      <c r="K93" s="2">
        <v>120.6</v>
      </c>
      <c r="Q93" s="3">
        <v>0</v>
      </c>
      <c r="R93" s="3">
        <v>0</v>
      </c>
      <c r="S93" s="2">
        <v>0</v>
      </c>
      <c r="V93" s="2">
        <v>49.183333333333323</v>
      </c>
      <c r="W93" s="2">
        <v>100.03388681802781</v>
      </c>
      <c r="X93" s="2">
        <v>57.297222222222217</v>
      </c>
      <c r="Y93" s="2">
        <v>108.90580307364135</v>
      </c>
      <c r="AA93" s="2">
        <v>120.64086750254154</v>
      </c>
      <c r="AB93" s="2">
        <v>108.94270778495064</v>
      </c>
    </row>
    <row r="94" spans="1:28" x14ac:dyDescent="0.3">
      <c r="A94">
        <v>5</v>
      </c>
      <c r="B94" t="s">
        <v>96</v>
      </c>
      <c r="D94">
        <v>1928</v>
      </c>
      <c r="E94">
        <v>8</v>
      </c>
      <c r="G94" s="2">
        <v>62</v>
      </c>
      <c r="H94" s="2">
        <v>49.3</v>
      </c>
      <c r="I94" s="3">
        <v>30.61</v>
      </c>
      <c r="J94" s="3">
        <v>30.565999999999999</v>
      </c>
      <c r="K94" s="2">
        <v>119.4</v>
      </c>
      <c r="Q94" s="3">
        <v>0</v>
      </c>
      <c r="R94" s="3">
        <v>0</v>
      </c>
      <c r="S94" s="2">
        <v>0</v>
      </c>
      <c r="V94" s="2">
        <v>49.183333333333323</v>
      </c>
      <c r="W94" s="2">
        <v>100.23720772619453</v>
      </c>
      <c r="X94" s="2">
        <v>57.297222222222217</v>
      </c>
      <c r="Y94" s="2">
        <v>108.20768895137442</v>
      </c>
      <c r="AA94" s="2">
        <v>119.68322602507628</v>
      </c>
      <c r="AB94" s="2">
        <v>108.46436594990362</v>
      </c>
    </row>
    <row r="95" spans="1:28" x14ac:dyDescent="0.3">
      <c r="A95">
        <v>5</v>
      </c>
      <c r="B95" t="s">
        <v>96</v>
      </c>
      <c r="D95">
        <v>1928</v>
      </c>
      <c r="E95">
        <v>9</v>
      </c>
      <c r="G95" s="2">
        <v>62.5</v>
      </c>
      <c r="H95" s="2">
        <v>49.4</v>
      </c>
      <c r="I95" s="3">
        <v>30.87</v>
      </c>
      <c r="J95" s="3">
        <v>30.875</v>
      </c>
      <c r="K95" s="2">
        <v>120.7</v>
      </c>
      <c r="Q95" s="3">
        <v>0</v>
      </c>
      <c r="R95" s="3">
        <v>0</v>
      </c>
      <c r="S95" s="2">
        <v>0</v>
      </c>
      <c r="V95" s="2">
        <v>49.183333333333323</v>
      </c>
      <c r="W95" s="2">
        <v>100.44052863436126</v>
      </c>
      <c r="X95" s="2">
        <v>57.297222222222217</v>
      </c>
      <c r="Y95" s="2">
        <v>109.0803316042081</v>
      </c>
      <c r="AA95" s="2">
        <v>121.23171806167403</v>
      </c>
      <c r="AB95" s="2">
        <v>109.56086169938084</v>
      </c>
    </row>
    <row r="96" spans="1:28" x14ac:dyDescent="0.3">
      <c r="A96">
        <v>5</v>
      </c>
      <c r="B96" t="s">
        <v>96</v>
      </c>
      <c r="D96">
        <v>1928</v>
      </c>
      <c r="E96">
        <v>10</v>
      </c>
      <c r="G96" s="2">
        <v>62.5</v>
      </c>
      <c r="H96" s="2">
        <v>49.5</v>
      </c>
      <c r="I96" s="3">
        <v>30.94</v>
      </c>
      <c r="J96" s="3">
        <v>30.9375</v>
      </c>
      <c r="K96" s="2">
        <v>121.5</v>
      </c>
      <c r="Q96" s="3">
        <v>0</v>
      </c>
      <c r="R96" s="3">
        <v>0</v>
      </c>
      <c r="S96" s="2">
        <v>0</v>
      </c>
      <c r="V96" s="2">
        <v>49.183333333333323</v>
      </c>
      <c r="W96" s="2">
        <v>100.64384954252799</v>
      </c>
      <c r="X96" s="2">
        <v>57.297222222222217</v>
      </c>
      <c r="Y96" s="2">
        <v>109.0803316042081</v>
      </c>
      <c r="AA96" s="2">
        <v>122.28227719417151</v>
      </c>
      <c r="AB96" s="2">
        <v>109.78264482022979</v>
      </c>
    </row>
    <row r="97" spans="1:28" x14ac:dyDescent="0.3">
      <c r="A97">
        <v>5</v>
      </c>
      <c r="B97" t="s">
        <v>96</v>
      </c>
      <c r="D97">
        <v>1928</v>
      </c>
      <c r="E97">
        <v>11</v>
      </c>
      <c r="G97" s="2">
        <v>62.5</v>
      </c>
      <c r="H97" s="2">
        <v>50</v>
      </c>
      <c r="I97" s="3">
        <v>31.27</v>
      </c>
      <c r="J97" s="3">
        <v>31.25</v>
      </c>
      <c r="K97" s="2">
        <v>126.8</v>
      </c>
      <c r="Q97" s="3">
        <v>0</v>
      </c>
      <c r="R97" s="3">
        <v>0</v>
      </c>
      <c r="S97" s="2">
        <v>0</v>
      </c>
      <c r="V97" s="2">
        <v>49.183333333333323</v>
      </c>
      <c r="W97" s="2">
        <v>101.6604540833616</v>
      </c>
      <c r="X97" s="2">
        <v>57.297222222222217</v>
      </c>
      <c r="Y97" s="2">
        <v>109.0803316042081</v>
      </c>
      <c r="AA97" s="2">
        <v>128.90545577770251</v>
      </c>
      <c r="AB97" s="2">
        <v>110.89156042447453</v>
      </c>
    </row>
    <row r="98" spans="1:28" x14ac:dyDescent="0.3">
      <c r="A98">
        <v>5</v>
      </c>
      <c r="B98" t="s">
        <v>96</v>
      </c>
      <c r="D98">
        <v>1928</v>
      </c>
      <c r="E98">
        <v>12</v>
      </c>
      <c r="G98" s="2">
        <v>62.3</v>
      </c>
      <c r="H98" s="2">
        <v>51.2</v>
      </c>
      <c r="I98" s="3">
        <v>31.91</v>
      </c>
      <c r="J98" s="3">
        <v>31.897600000000001</v>
      </c>
      <c r="K98" s="2">
        <v>129.80000000000001</v>
      </c>
      <c r="Q98" s="3">
        <v>0</v>
      </c>
      <c r="R98" s="3">
        <v>0</v>
      </c>
      <c r="S98" s="2">
        <v>0</v>
      </c>
      <c r="V98" s="2">
        <v>49.183333333333323</v>
      </c>
      <c r="W98" s="2">
        <v>104.10030498136227</v>
      </c>
      <c r="X98" s="2">
        <v>57.297222222222217</v>
      </c>
      <c r="Y98" s="2">
        <v>108.7312745430746</v>
      </c>
      <c r="AA98" s="2">
        <v>135.12219586580824</v>
      </c>
      <c r="AB98" s="2">
        <v>113.18958840946297</v>
      </c>
    </row>
    <row r="99" spans="1:28" x14ac:dyDescent="0.3">
      <c r="A99">
        <v>5</v>
      </c>
      <c r="B99" t="s">
        <v>96</v>
      </c>
      <c r="D99">
        <v>1929</v>
      </c>
      <c r="E99">
        <v>1</v>
      </c>
      <c r="G99" s="2">
        <v>63.2</v>
      </c>
      <c r="H99" s="2">
        <v>50.8</v>
      </c>
      <c r="I99" s="3">
        <v>32.06</v>
      </c>
      <c r="J99" s="3">
        <v>32.105600000000003</v>
      </c>
      <c r="K99" s="2">
        <v>133</v>
      </c>
      <c r="Q99" s="3">
        <v>0</v>
      </c>
      <c r="R99" s="3">
        <v>0</v>
      </c>
      <c r="S99" s="2">
        <v>0</v>
      </c>
      <c r="V99" s="2">
        <v>49.183333333333323</v>
      </c>
      <c r="W99" s="2">
        <v>103.28702134869536</v>
      </c>
      <c r="X99" s="2">
        <v>57.297222222222217</v>
      </c>
      <c r="Y99" s="2">
        <v>110.30203131817522</v>
      </c>
      <c r="AA99" s="2">
        <v>137.37173839376482</v>
      </c>
      <c r="AB99" s="2">
        <v>113.9276826356483</v>
      </c>
    </row>
    <row r="100" spans="1:28" x14ac:dyDescent="0.3">
      <c r="A100">
        <v>5</v>
      </c>
      <c r="B100" t="s">
        <v>96</v>
      </c>
      <c r="D100">
        <v>1929</v>
      </c>
      <c r="E100">
        <v>2</v>
      </c>
      <c r="G100" s="2">
        <v>62.5</v>
      </c>
      <c r="H100" s="2">
        <v>50.6</v>
      </c>
      <c r="I100" s="3">
        <v>31.58</v>
      </c>
      <c r="J100" s="3">
        <v>31.625</v>
      </c>
      <c r="K100" s="2">
        <v>139</v>
      </c>
      <c r="Q100" s="3">
        <v>0</v>
      </c>
      <c r="R100" s="3">
        <v>0</v>
      </c>
      <c r="S100" s="2">
        <v>0</v>
      </c>
      <c r="V100" s="2">
        <v>49.183333333333323</v>
      </c>
      <c r="W100" s="2">
        <v>102.88037953236193</v>
      </c>
      <c r="X100" s="2">
        <v>57.297222222222217</v>
      </c>
      <c r="Y100" s="2">
        <v>109.0803316042081</v>
      </c>
      <c r="AA100" s="2">
        <v>143.0037275499831</v>
      </c>
      <c r="AB100" s="2">
        <v>112.22225914956823</v>
      </c>
    </row>
    <row r="101" spans="1:28" x14ac:dyDescent="0.3">
      <c r="A101">
        <v>5</v>
      </c>
      <c r="B101" t="s">
        <v>96</v>
      </c>
      <c r="D101">
        <v>1929</v>
      </c>
      <c r="E101">
        <v>3</v>
      </c>
      <c r="G101" s="2">
        <v>62.1</v>
      </c>
      <c r="H101" s="2">
        <v>51.2</v>
      </c>
      <c r="I101" s="3">
        <v>31.8</v>
      </c>
      <c r="J101" s="3">
        <v>31.795200000000005</v>
      </c>
      <c r="K101" s="2">
        <v>140.9</v>
      </c>
      <c r="Q101" s="3">
        <v>0</v>
      </c>
      <c r="R101" s="3">
        <v>0</v>
      </c>
      <c r="S101" s="2">
        <v>0</v>
      </c>
      <c r="V101" s="2">
        <v>49.183333333333323</v>
      </c>
      <c r="W101" s="2">
        <v>104.10030498136227</v>
      </c>
      <c r="X101" s="2">
        <v>57.297222222222217</v>
      </c>
      <c r="Y101" s="2">
        <v>108.38221748194117</v>
      </c>
      <c r="AA101" s="2">
        <v>146.67732971873943</v>
      </c>
      <c r="AB101" s="2">
        <v>112.8262189442641</v>
      </c>
    </row>
    <row r="102" spans="1:28" x14ac:dyDescent="0.3">
      <c r="A102">
        <v>5</v>
      </c>
      <c r="B102" t="s">
        <v>96</v>
      </c>
      <c r="D102">
        <v>1929</v>
      </c>
      <c r="E102">
        <v>4</v>
      </c>
      <c r="G102" s="2">
        <v>61.3</v>
      </c>
      <c r="H102" s="2">
        <v>50.6</v>
      </c>
      <c r="I102" s="3">
        <v>31.05</v>
      </c>
      <c r="J102" s="3">
        <v>31.017799999999998</v>
      </c>
      <c r="K102" s="2">
        <v>140.30000000000001</v>
      </c>
      <c r="Q102" s="3">
        <v>0</v>
      </c>
      <c r="R102" s="3">
        <v>0</v>
      </c>
      <c r="S102" s="2">
        <v>0</v>
      </c>
      <c r="V102" s="2">
        <v>49.183333333333323</v>
      </c>
      <c r="W102" s="2">
        <v>102.88037953236193</v>
      </c>
      <c r="X102" s="2">
        <v>57.297222222222217</v>
      </c>
      <c r="Y102" s="2">
        <v>106.98598923740728</v>
      </c>
      <c r="AA102" s="2">
        <v>144.34117248390379</v>
      </c>
      <c r="AB102" s="2">
        <v>110.0675917738965</v>
      </c>
    </row>
    <row r="103" spans="1:28" x14ac:dyDescent="0.3">
      <c r="A103">
        <v>5</v>
      </c>
      <c r="B103" t="s">
        <v>96</v>
      </c>
      <c r="D103">
        <v>1929</v>
      </c>
      <c r="E103">
        <v>5</v>
      </c>
      <c r="G103" s="2">
        <v>61.3</v>
      </c>
      <c r="H103" s="2">
        <v>49.6</v>
      </c>
      <c r="I103" s="3">
        <v>30.38</v>
      </c>
      <c r="J103" s="3">
        <v>30.404800000000002</v>
      </c>
      <c r="K103" s="2">
        <v>139.30000000000001</v>
      </c>
      <c r="Q103" s="3">
        <v>0</v>
      </c>
      <c r="R103" s="3">
        <v>0</v>
      </c>
      <c r="S103" s="2">
        <v>0</v>
      </c>
      <c r="V103" s="2">
        <v>49.183333333333323</v>
      </c>
      <c r="W103" s="2">
        <v>100.8471704506947</v>
      </c>
      <c r="X103" s="2">
        <v>57.297222222222217</v>
      </c>
      <c r="Y103" s="2">
        <v>106.98598923740728</v>
      </c>
      <c r="AA103" s="2">
        <v>140.48010843781773</v>
      </c>
      <c r="AB103" s="2">
        <v>107.89234292461002</v>
      </c>
    </row>
    <row r="104" spans="1:28" x14ac:dyDescent="0.3">
      <c r="A104">
        <v>5</v>
      </c>
      <c r="B104" t="s">
        <v>96</v>
      </c>
      <c r="D104">
        <v>1929</v>
      </c>
      <c r="E104">
        <v>6</v>
      </c>
      <c r="G104" s="2">
        <v>63</v>
      </c>
      <c r="H104" s="2">
        <v>49</v>
      </c>
      <c r="I104" s="3">
        <v>30.85</v>
      </c>
      <c r="J104" s="3">
        <v>30.87</v>
      </c>
      <c r="K104" s="2">
        <v>141.30000000000001</v>
      </c>
      <c r="Q104" s="3">
        <v>0</v>
      </c>
      <c r="R104" s="3">
        <v>0</v>
      </c>
      <c r="S104" s="2">
        <v>0</v>
      </c>
      <c r="V104" s="2">
        <v>49.183333333333323</v>
      </c>
      <c r="W104" s="2">
        <v>99.627245001694362</v>
      </c>
      <c r="X104" s="2">
        <v>57.297222222222217</v>
      </c>
      <c r="Y104" s="2">
        <v>109.95297425704176</v>
      </c>
      <c r="AA104" s="2">
        <v>140.77329718739415</v>
      </c>
      <c r="AB104" s="2">
        <v>109.54311904971293</v>
      </c>
    </row>
    <row r="105" spans="1:28" x14ac:dyDescent="0.3">
      <c r="A105">
        <v>5</v>
      </c>
      <c r="B105" t="s">
        <v>96</v>
      </c>
      <c r="D105">
        <v>1929</v>
      </c>
      <c r="E105">
        <v>7</v>
      </c>
      <c r="G105" s="2">
        <v>62.6</v>
      </c>
      <c r="H105" s="2">
        <v>49.2</v>
      </c>
      <c r="I105" s="3">
        <v>30.85</v>
      </c>
      <c r="J105" s="3">
        <v>30.799199999999999</v>
      </c>
      <c r="K105" s="2">
        <v>134.5</v>
      </c>
      <c r="Q105" s="3">
        <v>0</v>
      </c>
      <c r="R105" s="3">
        <v>0</v>
      </c>
      <c r="S105" s="2">
        <v>0</v>
      </c>
      <c r="V105" s="2">
        <v>49.183333333333323</v>
      </c>
      <c r="W105" s="2">
        <v>100.03388681802781</v>
      </c>
      <c r="X105" s="2">
        <v>57.297222222222217</v>
      </c>
      <c r="Y105" s="2">
        <v>109.25486013477482</v>
      </c>
      <c r="AA105" s="2">
        <v>134.54557777024741</v>
      </c>
      <c r="AB105" s="2">
        <v>109.29188313041523</v>
      </c>
    </row>
    <row r="106" spans="1:28" x14ac:dyDescent="0.3">
      <c r="A106">
        <v>5</v>
      </c>
      <c r="B106" t="s">
        <v>96</v>
      </c>
      <c r="D106">
        <v>1929</v>
      </c>
      <c r="E106">
        <v>8</v>
      </c>
      <c r="G106" s="2">
        <v>63.5</v>
      </c>
      <c r="H106" s="2">
        <v>48.8</v>
      </c>
      <c r="I106" s="3">
        <v>31.01</v>
      </c>
      <c r="J106" s="3">
        <v>30.987999999999996</v>
      </c>
      <c r="K106" s="2">
        <v>131</v>
      </c>
      <c r="Q106" s="3">
        <v>0</v>
      </c>
      <c r="R106" s="3">
        <v>0</v>
      </c>
      <c r="S106" s="2">
        <v>0</v>
      </c>
      <c r="V106" s="2">
        <v>49.183333333333323</v>
      </c>
      <c r="W106" s="2">
        <v>99.220603185360915</v>
      </c>
      <c r="X106" s="2">
        <v>57.297222222222217</v>
      </c>
      <c r="Y106" s="2">
        <v>110.82561690987542</v>
      </c>
      <c r="AA106" s="2">
        <v>129.97899017282279</v>
      </c>
      <c r="AB106" s="2">
        <v>109.96184558187574</v>
      </c>
    </row>
    <row r="107" spans="1:28" x14ac:dyDescent="0.3">
      <c r="A107">
        <v>5</v>
      </c>
      <c r="B107" t="s">
        <v>96</v>
      </c>
      <c r="D107">
        <v>1929</v>
      </c>
      <c r="E107">
        <v>9</v>
      </c>
      <c r="G107" s="2">
        <v>63.1</v>
      </c>
      <c r="H107" s="2">
        <v>48.4</v>
      </c>
      <c r="I107" s="3">
        <v>30.52</v>
      </c>
      <c r="J107" s="3">
        <v>30.540399999999998</v>
      </c>
      <c r="K107" s="2">
        <v>126.9</v>
      </c>
      <c r="Q107" s="3">
        <v>0</v>
      </c>
      <c r="R107" s="3">
        <v>0</v>
      </c>
      <c r="S107" s="2">
        <v>0</v>
      </c>
      <c r="V107" s="2">
        <v>49.183333333333323</v>
      </c>
      <c r="W107" s="2">
        <v>98.40731955269402</v>
      </c>
      <c r="X107" s="2">
        <v>57.297222222222217</v>
      </c>
      <c r="Y107" s="2">
        <v>110.12750278760848</v>
      </c>
      <c r="AA107" s="2">
        <v>124.87888851236872</v>
      </c>
      <c r="AB107" s="2">
        <v>108.3735235836039</v>
      </c>
    </row>
    <row r="108" spans="1:28" x14ac:dyDescent="0.3">
      <c r="A108">
        <v>5</v>
      </c>
      <c r="B108" t="s">
        <v>96</v>
      </c>
      <c r="D108">
        <v>1929</v>
      </c>
      <c r="E108">
        <v>10</v>
      </c>
      <c r="G108" s="2">
        <v>63.2</v>
      </c>
      <c r="H108" s="2">
        <v>49.1</v>
      </c>
      <c r="I108" s="3">
        <v>31.05</v>
      </c>
      <c r="J108" s="3">
        <v>31.031200000000002</v>
      </c>
      <c r="K108" s="2">
        <v>128.19999999999999</v>
      </c>
      <c r="Q108" s="3">
        <v>0</v>
      </c>
      <c r="R108" s="3">
        <v>0</v>
      </c>
      <c r="S108" s="2">
        <v>0</v>
      </c>
      <c r="V108" s="2">
        <v>49.183333333333323</v>
      </c>
      <c r="W108" s="2">
        <v>99.830565909861093</v>
      </c>
      <c r="X108" s="2">
        <v>57.297222222222217</v>
      </c>
      <c r="Y108" s="2">
        <v>110.30203131817522</v>
      </c>
      <c r="AA108" s="2">
        <v>127.98278549644191</v>
      </c>
      <c r="AB108" s="2">
        <v>110.11514207500653</v>
      </c>
    </row>
    <row r="109" spans="1:28" x14ac:dyDescent="0.3">
      <c r="A109">
        <v>5</v>
      </c>
      <c r="B109" t="s">
        <v>96</v>
      </c>
      <c r="D109">
        <v>1929</v>
      </c>
      <c r="E109">
        <v>11</v>
      </c>
      <c r="G109" s="2">
        <v>61.9</v>
      </c>
      <c r="H109" s="2">
        <v>48.3</v>
      </c>
      <c r="I109" s="3">
        <v>29.91</v>
      </c>
      <c r="J109" s="3">
        <v>29.8977</v>
      </c>
      <c r="K109" s="2">
        <v>128.19999999999999</v>
      </c>
      <c r="Q109" s="3">
        <v>0</v>
      </c>
      <c r="R109" s="3">
        <v>0</v>
      </c>
      <c r="S109" s="2">
        <v>0</v>
      </c>
      <c r="V109" s="2">
        <v>49.183333333333323</v>
      </c>
      <c r="W109" s="2">
        <v>98.203998644527289</v>
      </c>
      <c r="X109" s="2">
        <v>57.297222222222217</v>
      </c>
      <c r="Y109" s="2">
        <v>108.03316042080769</v>
      </c>
      <c r="AA109" s="2">
        <v>125.89752626228398</v>
      </c>
      <c r="AB109" s="2">
        <v>106.09288339528997</v>
      </c>
    </row>
    <row r="110" spans="1:28" x14ac:dyDescent="0.3">
      <c r="A110">
        <v>5</v>
      </c>
      <c r="B110" t="s">
        <v>96</v>
      </c>
      <c r="D110">
        <v>1929</v>
      </c>
      <c r="E110">
        <v>12</v>
      </c>
      <c r="G110" s="2">
        <v>62.7</v>
      </c>
      <c r="H110" s="2">
        <v>49.8</v>
      </c>
      <c r="I110" s="3">
        <v>31.12</v>
      </c>
      <c r="J110" s="3">
        <v>31.224599999999999</v>
      </c>
      <c r="K110" s="2">
        <v>131.80000000000001</v>
      </c>
      <c r="Q110" s="3">
        <v>0</v>
      </c>
      <c r="R110" s="3">
        <v>0</v>
      </c>
      <c r="S110" s="2">
        <v>0</v>
      </c>
      <c r="V110" s="2">
        <v>49.183333333333323</v>
      </c>
      <c r="W110" s="2">
        <v>101.25381226702814</v>
      </c>
      <c r="X110" s="2">
        <v>57.297222222222217</v>
      </c>
      <c r="Y110" s="2">
        <v>109.42938866534155</v>
      </c>
      <c r="AA110" s="2">
        <v>133.4525245679431</v>
      </c>
      <c r="AB110" s="2">
        <v>110.8014277641615</v>
      </c>
    </row>
    <row r="111" spans="1:28" x14ac:dyDescent="0.3">
      <c r="A111">
        <v>5</v>
      </c>
      <c r="B111" t="s">
        <v>96</v>
      </c>
      <c r="D111">
        <v>1930</v>
      </c>
      <c r="E111">
        <v>1</v>
      </c>
      <c r="G111" s="2">
        <v>62.1</v>
      </c>
      <c r="H111" s="2">
        <v>50.6</v>
      </c>
      <c r="I111" s="3">
        <v>31.44</v>
      </c>
      <c r="J111" s="3">
        <v>31.422600000000003</v>
      </c>
      <c r="K111" s="2">
        <v>128.5</v>
      </c>
      <c r="Q111" s="3">
        <v>0</v>
      </c>
      <c r="R111" s="3">
        <v>0</v>
      </c>
      <c r="S111" s="2">
        <v>0</v>
      </c>
      <c r="V111" s="2">
        <v>49.183333333333323</v>
      </c>
      <c r="W111" s="2">
        <v>102.88037953236193</v>
      </c>
      <c r="X111" s="2">
        <v>57.297222222222217</v>
      </c>
      <c r="Y111" s="2">
        <v>108.38221748194117</v>
      </c>
      <c r="AA111" s="2">
        <v>132.20128769908507</v>
      </c>
      <c r="AB111" s="2">
        <v>111.50403669101098</v>
      </c>
    </row>
    <row r="112" spans="1:28" x14ac:dyDescent="0.3">
      <c r="A112">
        <v>5</v>
      </c>
      <c r="B112" t="s">
        <v>96</v>
      </c>
      <c r="D112">
        <v>1930</v>
      </c>
      <c r="E112">
        <v>2</v>
      </c>
      <c r="G112" s="2">
        <v>61.5</v>
      </c>
      <c r="H112" s="2">
        <v>50</v>
      </c>
      <c r="I112" s="3">
        <v>30.8</v>
      </c>
      <c r="J112" s="3">
        <v>30.75</v>
      </c>
      <c r="K112" s="2">
        <v>133.1</v>
      </c>
      <c r="Q112" s="3">
        <v>0</v>
      </c>
      <c r="R112" s="3">
        <v>0</v>
      </c>
      <c r="S112" s="2">
        <v>0</v>
      </c>
      <c r="V112" s="2">
        <v>49.183333333333323</v>
      </c>
      <c r="W112" s="2">
        <v>101.6604540833616</v>
      </c>
      <c r="X112" s="2">
        <v>57.297222222222217</v>
      </c>
      <c r="Y112" s="2">
        <v>107.33504629854076</v>
      </c>
      <c r="AA112" s="2">
        <v>135.31006438495427</v>
      </c>
      <c r="AB112" s="2">
        <v>109.11729545768294</v>
      </c>
    </row>
    <row r="113" spans="1:28" x14ac:dyDescent="0.3">
      <c r="A113">
        <v>5</v>
      </c>
      <c r="B113" t="s">
        <v>96</v>
      </c>
      <c r="D113">
        <v>1930</v>
      </c>
      <c r="E113">
        <v>3</v>
      </c>
      <c r="G113" s="2">
        <v>61.7</v>
      </c>
      <c r="H113" s="2">
        <v>50.3</v>
      </c>
      <c r="I113" s="3">
        <v>31.02</v>
      </c>
      <c r="J113" s="3">
        <v>31.035099999999996</v>
      </c>
      <c r="K113" s="2">
        <v>131.1</v>
      </c>
      <c r="Q113" s="3">
        <v>0</v>
      </c>
      <c r="R113" s="3">
        <v>0</v>
      </c>
      <c r="S113" s="2">
        <v>0</v>
      </c>
      <c r="V113" s="2">
        <v>49.183333333333323</v>
      </c>
      <c r="W113" s="2">
        <v>102.27041680786175</v>
      </c>
      <c r="X113" s="2">
        <v>57.297222222222217</v>
      </c>
      <c r="Y113" s="2">
        <v>107.68410335967422</v>
      </c>
      <c r="AA113" s="2">
        <v>134.07651643510675</v>
      </c>
      <c r="AB113" s="2">
        <v>110.12898134174749</v>
      </c>
    </row>
    <row r="114" spans="1:28" x14ac:dyDescent="0.3">
      <c r="A114">
        <v>5</v>
      </c>
      <c r="B114" t="s">
        <v>96</v>
      </c>
      <c r="D114">
        <v>1930</v>
      </c>
      <c r="E114">
        <v>4</v>
      </c>
      <c r="G114" s="2">
        <v>62.1</v>
      </c>
      <c r="H114" s="2">
        <v>48.9</v>
      </c>
      <c r="I114" s="3">
        <v>30.41</v>
      </c>
      <c r="J114" s="3">
        <v>30.366900000000001</v>
      </c>
      <c r="K114" s="2">
        <v>124.1</v>
      </c>
      <c r="Q114" s="3">
        <v>0</v>
      </c>
      <c r="R114" s="3">
        <v>0</v>
      </c>
      <c r="S114" s="2">
        <v>0</v>
      </c>
      <c r="V114" s="2">
        <v>49.183333333333323</v>
      </c>
      <c r="W114" s="2">
        <v>99.423924093527631</v>
      </c>
      <c r="X114" s="2">
        <v>57.297222222222217</v>
      </c>
      <c r="Y114" s="2">
        <v>108.38221748194117</v>
      </c>
      <c r="AA114" s="2">
        <v>123.38508980006777</v>
      </c>
      <c r="AB114" s="2">
        <v>107.75785364012721</v>
      </c>
    </row>
    <row r="115" spans="1:28" x14ac:dyDescent="0.3">
      <c r="A115">
        <v>5</v>
      </c>
      <c r="B115" t="s">
        <v>96</v>
      </c>
      <c r="D115">
        <v>1930</v>
      </c>
      <c r="E115">
        <v>5</v>
      </c>
      <c r="G115" s="2">
        <v>61.6</v>
      </c>
      <c r="H115" s="2">
        <v>47</v>
      </c>
      <c r="I115" s="3">
        <v>28.99</v>
      </c>
      <c r="J115" s="3">
        <v>28.952000000000002</v>
      </c>
      <c r="K115" s="2">
        <v>116.1</v>
      </c>
      <c r="Q115" s="3">
        <v>0</v>
      </c>
      <c r="R115" s="3">
        <v>0</v>
      </c>
      <c r="S115" s="2">
        <v>0</v>
      </c>
      <c r="V115" s="2">
        <v>49.183333333333323</v>
      </c>
      <c r="W115" s="2">
        <v>95.560826838359901</v>
      </c>
      <c r="X115" s="2">
        <v>57.297222222222217</v>
      </c>
      <c r="Y115" s="2">
        <v>107.50957482910751</v>
      </c>
      <c r="AA115" s="2">
        <v>110.94611995933585</v>
      </c>
      <c r="AB115" s="2">
        <v>102.7370386371004</v>
      </c>
    </row>
    <row r="116" spans="1:28" x14ac:dyDescent="0.3">
      <c r="A116">
        <v>5</v>
      </c>
      <c r="B116" t="s">
        <v>96</v>
      </c>
      <c r="D116">
        <v>1930</v>
      </c>
      <c r="E116">
        <v>6</v>
      </c>
      <c r="G116" s="2">
        <v>61</v>
      </c>
      <c r="H116" s="2">
        <v>45.5</v>
      </c>
      <c r="I116" s="3">
        <v>27.73</v>
      </c>
      <c r="J116" s="3">
        <v>27.754999999999999</v>
      </c>
      <c r="K116" s="2">
        <v>100.4</v>
      </c>
      <c r="Q116" s="3">
        <v>0</v>
      </c>
      <c r="R116" s="3">
        <v>0</v>
      </c>
      <c r="S116" s="2">
        <v>0</v>
      </c>
      <c r="V116" s="2">
        <v>49.183333333333323</v>
      </c>
      <c r="W116" s="2">
        <v>92.511013215859052</v>
      </c>
      <c r="X116" s="2">
        <v>57.297222222222217</v>
      </c>
      <c r="Y116" s="2">
        <v>106.4624036457071</v>
      </c>
      <c r="AA116" s="2">
        <v>92.881057268722486</v>
      </c>
      <c r="AB116" s="2">
        <v>98.489448306601304</v>
      </c>
    </row>
    <row r="117" spans="1:28" x14ac:dyDescent="0.3">
      <c r="A117">
        <v>5</v>
      </c>
      <c r="B117" t="s">
        <v>96</v>
      </c>
      <c r="D117">
        <v>1930</v>
      </c>
      <c r="E117">
        <v>7</v>
      </c>
      <c r="G117" s="2">
        <v>60.8</v>
      </c>
      <c r="H117" s="2">
        <v>38.5</v>
      </c>
      <c r="I117" s="3">
        <v>23.37</v>
      </c>
      <c r="J117" s="3">
        <v>23.407999999999998</v>
      </c>
      <c r="K117" s="2">
        <v>88.5</v>
      </c>
      <c r="Q117" s="3">
        <v>0</v>
      </c>
      <c r="R117" s="3">
        <v>0</v>
      </c>
      <c r="S117" s="2">
        <v>0</v>
      </c>
      <c r="V117" s="2">
        <v>49.183333333333323</v>
      </c>
      <c r="W117" s="2">
        <v>78.278549644188416</v>
      </c>
      <c r="X117" s="2">
        <v>57.297222222222217</v>
      </c>
      <c r="Y117" s="2">
        <v>106.11334658457363</v>
      </c>
      <c r="AA117" s="2">
        <v>69.276516435106757</v>
      </c>
      <c r="AB117" s="2">
        <v>83.063988685315181</v>
      </c>
    </row>
    <row r="118" spans="1:28" x14ac:dyDescent="0.3">
      <c r="A118">
        <v>5</v>
      </c>
      <c r="B118" t="s">
        <v>96</v>
      </c>
      <c r="D118">
        <v>1930</v>
      </c>
      <c r="E118">
        <v>8</v>
      </c>
      <c r="G118" s="2">
        <v>61.3</v>
      </c>
      <c r="H118" s="2">
        <v>38.9</v>
      </c>
      <c r="I118" s="3">
        <v>23.84</v>
      </c>
      <c r="J118" s="3">
        <v>23.845699999999997</v>
      </c>
      <c r="K118" s="2">
        <v>82.9</v>
      </c>
      <c r="Q118" s="3">
        <v>0</v>
      </c>
      <c r="R118" s="3">
        <v>0</v>
      </c>
      <c r="S118" s="2">
        <v>0</v>
      </c>
      <c r="V118" s="2">
        <v>49.183333333333323</v>
      </c>
      <c r="W118" s="2">
        <v>79.091833276855311</v>
      </c>
      <c r="X118" s="2">
        <v>57.297222222222217</v>
      </c>
      <c r="Y118" s="2">
        <v>106.98598923740728</v>
      </c>
      <c r="AA118" s="2">
        <v>65.567129786513064</v>
      </c>
      <c r="AB118" s="2">
        <v>84.61718023724454</v>
      </c>
    </row>
    <row r="119" spans="1:28" x14ac:dyDescent="0.3">
      <c r="A119">
        <v>5</v>
      </c>
      <c r="B119" t="s">
        <v>96</v>
      </c>
      <c r="D119">
        <v>1930</v>
      </c>
      <c r="E119">
        <v>9</v>
      </c>
      <c r="G119" s="2">
        <v>62.2</v>
      </c>
      <c r="H119" s="2">
        <v>37.4</v>
      </c>
      <c r="I119" s="3">
        <v>23.23</v>
      </c>
      <c r="J119" s="3">
        <v>23.262800000000002</v>
      </c>
      <c r="K119" s="2">
        <v>84.5</v>
      </c>
      <c r="Q119" s="3">
        <v>0</v>
      </c>
      <c r="R119" s="3">
        <v>0</v>
      </c>
      <c r="S119" s="2">
        <v>0</v>
      </c>
      <c r="V119" s="2">
        <v>49.183333333333323</v>
      </c>
      <c r="W119" s="2">
        <v>76.042019654354462</v>
      </c>
      <c r="X119" s="2">
        <v>57.297222222222217</v>
      </c>
      <c r="Y119" s="2">
        <v>108.55674601250789</v>
      </c>
      <c r="AA119" s="2">
        <v>64.255506607929519</v>
      </c>
      <c r="AB119" s="2">
        <v>82.5487421389589</v>
      </c>
    </row>
    <row r="120" spans="1:28" x14ac:dyDescent="0.3">
      <c r="A120">
        <v>5</v>
      </c>
      <c r="B120" t="s">
        <v>96</v>
      </c>
      <c r="D120">
        <v>1930</v>
      </c>
      <c r="E120">
        <v>10</v>
      </c>
      <c r="G120" s="2">
        <v>62.1</v>
      </c>
      <c r="H120" s="2">
        <v>37.4</v>
      </c>
      <c r="I120" s="3">
        <v>23.24</v>
      </c>
      <c r="J120" s="3">
        <v>23.2254</v>
      </c>
      <c r="K120" s="2">
        <v>70.2</v>
      </c>
      <c r="Q120" s="3">
        <v>0</v>
      </c>
      <c r="R120" s="3">
        <v>0</v>
      </c>
      <c r="S120" s="2">
        <v>0</v>
      </c>
      <c r="V120" s="2">
        <v>49.183333333333323</v>
      </c>
      <c r="W120" s="2">
        <v>76.042019654354462</v>
      </c>
      <c r="X120" s="2">
        <v>57.297222222222217</v>
      </c>
      <c r="Y120" s="2">
        <v>108.38221748194117</v>
      </c>
      <c r="AA120" s="2">
        <v>53.381497797356836</v>
      </c>
      <c r="AB120" s="2">
        <v>82.416027119442901</v>
      </c>
    </row>
    <row r="121" spans="1:28" x14ac:dyDescent="0.3">
      <c r="A121">
        <v>5</v>
      </c>
      <c r="B121" t="s">
        <v>96</v>
      </c>
      <c r="D121">
        <v>1930</v>
      </c>
      <c r="E121">
        <v>11</v>
      </c>
      <c r="G121" s="2">
        <v>62.7</v>
      </c>
      <c r="H121" s="2">
        <v>38</v>
      </c>
      <c r="I121" s="3">
        <v>23.84</v>
      </c>
      <c r="J121" s="3">
        <v>23.826000000000001</v>
      </c>
      <c r="K121" s="2">
        <v>76</v>
      </c>
      <c r="Q121" s="3">
        <v>0</v>
      </c>
      <c r="R121" s="3">
        <v>0</v>
      </c>
      <c r="S121" s="2">
        <v>0</v>
      </c>
      <c r="V121" s="2">
        <v>49.183333333333323</v>
      </c>
      <c r="W121" s="2">
        <v>77.261945103354819</v>
      </c>
      <c r="X121" s="2">
        <v>57.297222222222217</v>
      </c>
      <c r="Y121" s="2">
        <v>109.42938866534155</v>
      </c>
      <c r="AA121" s="2">
        <v>58.719078278549659</v>
      </c>
      <c r="AB121" s="2">
        <v>84.547274197552966</v>
      </c>
    </row>
    <row r="122" spans="1:28" x14ac:dyDescent="0.3">
      <c r="A122">
        <v>5</v>
      </c>
      <c r="B122" t="s">
        <v>96</v>
      </c>
      <c r="D122">
        <v>1930</v>
      </c>
      <c r="E122">
        <v>12</v>
      </c>
      <c r="G122" s="2">
        <v>62</v>
      </c>
      <c r="H122" s="2">
        <v>38.9</v>
      </c>
      <c r="I122" s="3">
        <v>24.08</v>
      </c>
      <c r="J122" s="3">
        <v>24.117999999999999</v>
      </c>
      <c r="K122" s="2">
        <v>81.7</v>
      </c>
      <c r="Q122" s="3">
        <v>0</v>
      </c>
      <c r="R122" s="3">
        <v>0</v>
      </c>
      <c r="S122" s="2">
        <v>0</v>
      </c>
      <c r="V122" s="2">
        <v>49.183333333333323</v>
      </c>
      <c r="W122" s="2">
        <v>79.091833276855311</v>
      </c>
      <c r="X122" s="2">
        <v>57.297222222222217</v>
      </c>
      <c r="Y122" s="2">
        <v>108.20768895137442</v>
      </c>
      <c r="AA122" s="2">
        <v>64.618027787190798</v>
      </c>
      <c r="AB122" s="2">
        <v>85.583444938159246</v>
      </c>
    </row>
    <row r="123" spans="1:28" x14ac:dyDescent="0.3">
      <c r="A123">
        <v>5</v>
      </c>
      <c r="B123" t="s">
        <v>96</v>
      </c>
      <c r="D123">
        <v>1931</v>
      </c>
      <c r="E123">
        <v>1</v>
      </c>
      <c r="G123" s="2">
        <v>61.5</v>
      </c>
      <c r="H123" s="2">
        <v>40.1</v>
      </c>
      <c r="I123" s="3">
        <v>24.67</v>
      </c>
      <c r="J123" s="3">
        <v>24.6615</v>
      </c>
      <c r="K123" s="2">
        <v>85.8</v>
      </c>
      <c r="Q123" s="3">
        <v>0</v>
      </c>
      <c r="R123" s="3">
        <v>0</v>
      </c>
      <c r="S123" s="2">
        <v>0</v>
      </c>
      <c r="V123" s="2">
        <v>49.183333333333323</v>
      </c>
      <c r="W123" s="2">
        <v>81.531684174855997</v>
      </c>
      <c r="X123" s="2">
        <v>57.297222222222217</v>
      </c>
      <c r="Y123" s="2">
        <v>107.33504629854076</v>
      </c>
      <c r="AA123" s="2">
        <v>69.954185022026437</v>
      </c>
      <c r="AB123" s="2">
        <v>87.512070957061709</v>
      </c>
    </row>
    <row r="124" spans="1:28" x14ac:dyDescent="0.3">
      <c r="A124">
        <v>5</v>
      </c>
      <c r="B124" t="s">
        <v>96</v>
      </c>
      <c r="D124">
        <v>1931</v>
      </c>
      <c r="E124">
        <v>2</v>
      </c>
      <c r="G124" s="2">
        <v>62.2</v>
      </c>
      <c r="H124" s="2">
        <v>38.5</v>
      </c>
      <c r="I124" s="3">
        <v>23.95</v>
      </c>
      <c r="J124" s="3">
        <v>23.947000000000003</v>
      </c>
      <c r="K124" s="2">
        <v>86.5</v>
      </c>
      <c r="Q124" s="3">
        <v>0</v>
      </c>
      <c r="R124" s="3">
        <v>0</v>
      </c>
      <c r="S124" s="2">
        <v>0</v>
      </c>
      <c r="V124" s="2">
        <v>49.183333333333323</v>
      </c>
      <c r="W124" s="2">
        <v>78.278549644188416</v>
      </c>
      <c r="X124" s="2">
        <v>57.297222222222217</v>
      </c>
      <c r="Y124" s="2">
        <v>108.55674601250789</v>
      </c>
      <c r="AA124" s="2">
        <v>67.710945442222979</v>
      </c>
      <c r="AB124" s="2">
        <v>84.976646319516519</v>
      </c>
    </row>
    <row r="125" spans="1:28" x14ac:dyDescent="0.3">
      <c r="A125">
        <v>5</v>
      </c>
      <c r="B125" t="s">
        <v>96</v>
      </c>
      <c r="D125">
        <v>1931</v>
      </c>
      <c r="E125">
        <v>3</v>
      </c>
      <c r="G125" s="2">
        <v>61.2</v>
      </c>
      <c r="H125" s="2">
        <v>34.5</v>
      </c>
      <c r="I125" s="3">
        <v>21.13</v>
      </c>
      <c r="J125" s="3">
        <v>21.114000000000001</v>
      </c>
      <c r="K125" s="2">
        <v>80.2</v>
      </c>
      <c r="Q125" s="3">
        <v>0</v>
      </c>
      <c r="R125" s="3">
        <v>0</v>
      </c>
      <c r="S125" s="2">
        <v>0</v>
      </c>
      <c r="V125" s="2">
        <v>49.183333333333323</v>
      </c>
      <c r="W125" s="2">
        <v>70.145713317519494</v>
      </c>
      <c r="X125" s="2">
        <v>57.297222222222217</v>
      </c>
      <c r="Y125" s="2">
        <v>106.81146070684055</v>
      </c>
      <c r="AA125" s="2">
        <v>56.256862080650635</v>
      </c>
      <c r="AB125" s="2">
        <v>74.923661017675343</v>
      </c>
    </row>
    <row r="126" spans="1:28" x14ac:dyDescent="0.3">
      <c r="A126">
        <v>5</v>
      </c>
      <c r="B126" t="s">
        <v>96</v>
      </c>
      <c r="D126">
        <v>1931</v>
      </c>
      <c r="E126">
        <v>4</v>
      </c>
      <c r="G126" s="2">
        <v>60.6</v>
      </c>
      <c r="H126" s="2">
        <v>33.299999999999997</v>
      </c>
      <c r="I126" s="3">
        <v>20.18</v>
      </c>
      <c r="J126" s="3">
        <v>20.179799999999997</v>
      </c>
      <c r="K126" s="2">
        <v>70.2</v>
      </c>
      <c r="Q126" s="3">
        <v>0</v>
      </c>
      <c r="R126" s="3">
        <v>0</v>
      </c>
      <c r="S126" s="2">
        <v>0</v>
      </c>
      <c r="V126" s="2">
        <v>49.183333333333323</v>
      </c>
      <c r="W126" s="2">
        <v>67.705862419518809</v>
      </c>
      <c r="X126" s="2">
        <v>57.297222222222217</v>
      </c>
      <c r="Y126" s="2">
        <v>105.76428952344017</v>
      </c>
      <c r="AA126" s="2">
        <v>47.529515418502207</v>
      </c>
      <c r="AB126" s="2">
        <v>71.60862435372195</v>
      </c>
    </row>
    <row r="127" spans="1:28" x14ac:dyDescent="0.3">
      <c r="A127">
        <v>5</v>
      </c>
      <c r="B127" t="s">
        <v>96</v>
      </c>
      <c r="D127">
        <v>1931</v>
      </c>
      <c r="E127">
        <v>5</v>
      </c>
      <c r="G127" s="2">
        <v>61.3</v>
      </c>
      <c r="H127" s="2">
        <v>33.4</v>
      </c>
      <c r="I127" s="3">
        <v>20.49</v>
      </c>
      <c r="J127" s="3">
        <v>20.4742</v>
      </c>
      <c r="K127" s="2">
        <v>59.2</v>
      </c>
      <c r="Q127" s="3">
        <v>0</v>
      </c>
      <c r="R127" s="3">
        <v>0</v>
      </c>
      <c r="S127" s="2">
        <v>0</v>
      </c>
      <c r="V127" s="2">
        <v>49.183333333333323</v>
      </c>
      <c r="W127" s="2">
        <v>67.90918332768554</v>
      </c>
      <c r="X127" s="2">
        <v>57.297222222222217</v>
      </c>
      <c r="Y127" s="2">
        <v>106.98598923740728</v>
      </c>
      <c r="AA127" s="2">
        <v>40.20223652998984</v>
      </c>
      <c r="AB127" s="2">
        <v>72.653311566168838</v>
      </c>
    </row>
    <row r="128" spans="1:28" x14ac:dyDescent="0.3">
      <c r="A128">
        <v>5</v>
      </c>
      <c r="B128" t="s">
        <v>96</v>
      </c>
      <c r="D128">
        <v>1931</v>
      </c>
      <c r="E128">
        <v>6</v>
      </c>
      <c r="G128" s="2">
        <v>61.9</v>
      </c>
      <c r="H128" s="2">
        <v>34.4</v>
      </c>
      <c r="I128" s="3">
        <v>21.27</v>
      </c>
      <c r="J128" s="3">
        <v>21.293599999999998</v>
      </c>
      <c r="K128" s="2">
        <v>44.4</v>
      </c>
      <c r="Q128" s="3">
        <v>0</v>
      </c>
      <c r="R128" s="3">
        <v>0</v>
      </c>
      <c r="S128" s="2">
        <v>0</v>
      </c>
      <c r="V128" s="2">
        <v>49.183333333333323</v>
      </c>
      <c r="W128" s="2">
        <v>69.942392409352777</v>
      </c>
      <c r="X128" s="2">
        <v>57.297222222222217</v>
      </c>
      <c r="Y128" s="2">
        <v>108.03316042080769</v>
      </c>
      <c r="AA128" s="2">
        <v>31.054422229752632</v>
      </c>
      <c r="AB128" s="2">
        <v>75.560976993746905</v>
      </c>
    </row>
    <row r="129" spans="1:28" x14ac:dyDescent="0.3">
      <c r="A129">
        <v>5</v>
      </c>
      <c r="B129" t="s">
        <v>96</v>
      </c>
      <c r="D129">
        <v>1931</v>
      </c>
      <c r="E129">
        <v>7</v>
      </c>
      <c r="G129" s="2">
        <v>61.7</v>
      </c>
      <c r="H129" s="2">
        <v>35.200000000000003</v>
      </c>
      <c r="I129" s="3">
        <v>21.72</v>
      </c>
      <c r="J129" s="3">
        <v>21.718400000000003</v>
      </c>
      <c r="K129" s="2">
        <v>40.700000000000003</v>
      </c>
      <c r="Q129" s="3">
        <v>0</v>
      </c>
      <c r="R129" s="3">
        <v>0</v>
      </c>
      <c r="S129" s="2">
        <v>0</v>
      </c>
      <c r="V129" s="2">
        <v>49.183333333333323</v>
      </c>
      <c r="W129" s="2">
        <v>71.568959674686567</v>
      </c>
      <c r="X129" s="2">
        <v>57.297222222222217</v>
      </c>
      <c r="Y129" s="2">
        <v>107.68410335967422</v>
      </c>
      <c r="AA129" s="2">
        <v>29.128566587597433</v>
      </c>
      <c r="AB129" s="2">
        <v>77.068392509533055</v>
      </c>
    </row>
    <row r="130" spans="1:28" x14ac:dyDescent="0.3">
      <c r="A130">
        <v>5</v>
      </c>
      <c r="B130" t="s">
        <v>96</v>
      </c>
      <c r="D130">
        <v>1931</v>
      </c>
      <c r="E130">
        <v>8</v>
      </c>
      <c r="G130" s="2">
        <v>61.4</v>
      </c>
      <c r="H130" s="2">
        <v>35</v>
      </c>
      <c r="I130" s="3">
        <v>21.48</v>
      </c>
      <c r="J130" s="3">
        <v>21.49</v>
      </c>
      <c r="K130" s="2">
        <v>38.4</v>
      </c>
      <c r="Q130" s="3">
        <v>0</v>
      </c>
      <c r="R130" s="3">
        <v>0</v>
      </c>
      <c r="S130" s="2">
        <v>0</v>
      </c>
      <c r="V130" s="2">
        <v>49.183333333333323</v>
      </c>
      <c r="W130" s="2">
        <v>71.16231785835312</v>
      </c>
      <c r="X130" s="2">
        <v>57.297222222222217</v>
      </c>
      <c r="Y130" s="2">
        <v>107.16051776797401</v>
      </c>
      <c r="AA130" s="2">
        <v>27.326330057607596</v>
      </c>
      <c r="AB130" s="2">
        <v>76.25790827270265</v>
      </c>
    </row>
    <row r="131" spans="1:28" x14ac:dyDescent="0.3">
      <c r="A131">
        <v>5</v>
      </c>
      <c r="B131" t="s">
        <v>96</v>
      </c>
      <c r="D131">
        <v>1931</v>
      </c>
      <c r="E131">
        <v>9</v>
      </c>
      <c r="G131" s="2">
        <v>61.1</v>
      </c>
      <c r="H131" s="2">
        <v>35.1</v>
      </c>
      <c r="I131" s="3">
        <v>21.45</v>
      </c>
      <c r="J131" s="3">
        <v>21.446100000000001</v>
      </c>
      <c r="K131" s="2">
        <v>36.9</v>
      </c>
      <c r="Q131" s="3">
        <v>0</v>
      </c>
      <c r="R131" s="3">
        <v>0</v>
      </c>
      <c r="S131" s="2">
        <v>0</v>
      </c>
      <c r="V131" s="2">
        <v>49.183333333333323</v>
      </c>
      <c r="W131" s="2">
        <v>71.365638766519851</v>
      </c>
      <c r="X131" s="2">
        <v>57.297222222222217</v>
      </c>
      <c r="Y131" s="2">
        <v>106.63693217627383</v>
      </c>
      <c r="AA131" s="2">
        <v>26.333920704845823</v>
      </c>
      <c r="AB131" s="2">
        <v>76.102127808618363</v>
      </c>
    </row>
    <row r="132" spans="1:28" x14ac:dyDescent="0.3">
      <c r="A132">
        <v>5</v>
      </c>
      <c r="B132" t="s">
        <v>96</v>
      </c>
      <c r="D132">
        <v>1931</v>
      </c>
      <c r="E132">
        <v>10</v>
      </c>
      <c r="G132" s="2">
        <v>60.8</v>
      </c>
      <c r="H132" s="2">
        <v>32.6</v>
      </c>
      <c r="I132" s="3">
        <v>19.79</v>
      </c>
      <c r="J132" s="3">
        <v>19.820799999999998</v>
      </c>
      <c r="K132" s="2">
        <v>34.200000000000003</v>
      </c>
      <c r="Q132" s="3">
        <v>0</v>
      </c>
      <c r="R132" s="3">
        <v>0</v>
      </c>
      <c r="S132" s="2">
        <v>0</v>
      </c>
      <c r="V132" s="2">
        <v>49.183333333333323</v>
      </c>
      <c r="W132" s="2">
        <v>66.282616062351764</v>
      </c>
      <c r="X132" s="2">
        <v>57.297222222222217</v>
      </c>
      <c r="Y132" s="2">
        <v>106.11334658457363</v>
      </c>
      <c r="AA132" s="2">
        <v>22.668654693324306</v>
      </c>
      <c r="AB132" s="2">
        <v>70.334702107565604</v>
      </c>
    </row>
    <row r="133" spans="1:28" x14ac:dyDescent="0.3">
      <c r="A133">
        <v>5</v>
      </c>
      <c r="B133" t="s">
        <v>96</v>
      </c>
      <c r="D133">
        <v>1931</v>
      </c>
      <c r="E133">
        <v>11</v>
      </c>
      <c r="G133" s="2">
        <v>54</v>
      </c>
      <c r="H133" s="2">
        <v>36.6</v>
      </c>
      <c r="I133" s="3">
        <v>19.75</v>
      </c>
      <c r="J133" s="3">
        <v>19.763999999999999</v>
      </c>
      <c r="K133" s="2">
        <v>47.4</v>
      </c>
      <c r="Q133" s="3">
        <v>0</v>
      </c>
      <c r="R133" s="3">
        <v>0</v>
      </c>
      <c r="S133" s="2">
        <v>0</v>
      </c>
      <c r="V133" s="2">
        <v>49.183333333333323</v>
      </c>
      <c r="W133" s="2">
        <v>74.415452389020686</v>
      </c>
      <c r="X133" s="2">
        <v>57.297222222222217</v>
      </c>
      <c r="Y133" s="2">
        <v>94.245406506035792</v>
      </c>
      <c r="AA133" s="2">
        <v>35.272924432395804</v>
      </c>
      <c r="AB133" s="2">
        <v>70.133145607338065</v>
      </c>
    </row>
    <row r="134" spans="1:28" x14ac:dyDescent="0.3">
      <c r="A134">
        <v>5</v>
      </c>
      <c r="B134" t="s">
        <v>96</v>
      </c>
      <c r="D134">
        <v>1931</v>
      </c>
      <c r="E134">
        <v>12</v>
      </c>
      <c r="G134" s="2">
        <v>54.7</v>
      </c>
      <c r="H134" s="2">
        <v>36.799999999999997</v>
      </c>
      <c r="I134" s="3">
        <v>20.16</v>
      </c>
      <c r="J134" s="3">
        <v>20.1296</v>
      </c>
      <c r="K134" s="2">
        <v>55.4</v>
      </c>
      <c r="Q134" s="3">
        <v>0</v>
      </c>
      <c r="R134" s="3">
        <v>0</v>
      </c>
      <c r="S134" s="2">
        <v>0</v>
      </c>
      <c r="V134" s="2">
        <v>49.183333333333323</v>
      </c>
      <c r="W134" s="2">
        <v>74.822094205354134</v>
      </c>
      <c r="X134" s="2">
        <v>57.297222222222217</v>
      </c>
      <c r="Y134" s="2">
        <v>95.467106220002918</v>
      </c>
      <c r="AA134" s="2">
        <v>41.451440189766188</v>
      </c>
      <c r="AB134" s="2">
        <v>71.430488151056082</v>
      </c>
    </row>
    <row r="135" spans="1:28" x14ac:dyDescent="0.3">
      <c r="A135">
        <v>5</v>
      </c>
      <c r="B135" t="s">
        <v>96</v>
      </c>
      <c r="D135">
        <v>1932</v>
      </c>
      <c r="E135">
        <v>1</v>
      </c>
      <c r="G135" s="2">
        <v>54.3</v>
      </c>
      <c r="H135" s="2">
        <v>36.700000000000003</v>
      </c>
      <c r="I135" s="3">
        <v>19.95</v>
      </c>
      <c r="J135" s="3">
        <v>19.928100000000001</v>
      </c>
      <c r="K135" s="2">
        <v>56.2</v>
      </c>
      <c r="L135" s="2">
        <v>56.1</v>
      </c>
      <c r="Q135" s="3">
        <v>0</v>
      </c>
      <c r="R135" s="3">
        <v>0</v>
      </c>
      <c r="S135" s="2">
        <v>0</v>
      </c>
      <c r="V135" s="2">
        <v>49.183333333333323</v>
      </c>
      <c r="W135" s="2">
        <v>74.618773297187417</v>
      </c>
      <c r="X135" s="2">
        <v>57.297222222222217</v>
      </c>
      <c r="Y135" s="2">
        <v>94.768992097735989</v>
      </c>
      <c r="AA135" s="2">
        <v>41.935750593019328</v>
      </c>
      <c r="AB135" s="2">
        <v>70.715459369439074</v>
      </c>
    </row>
    <row r="136" spans="1:28" x14ac:dyDescent="0.3">
      <c r="A136">
        <v>5</v>
      </c>
      <c r="B136" t="s">
        <v>96</v>
      </c>
      <c r="D136">
        <v>1932</v>
      </c>
      <c r="E136">
        <v>2</v>
      </c>
      <c r="G136" s="2">
        <v>53.9</v>
      </c>
      <c r="H136" s="2">
        <v>36.299999999999997</v>
      </c>
      <c r="I136" s="3">
        <v>19.57</v>
      </c>
      <c r="J136" s="3">
        <v>19.565699999999996</v>
      </c>
      <c r="K136" s="2">
        <v>56.7</v>
      </c>
      <c r="L136" s="2">
        <v>56.4</v>
      </c>
      <c r="Q136" s="3">
        <v>0</v>
      </c>
      <c r="R136" s="3">
        <v>0</v>
      </c>
      <c r="S136" s="2">
        <v>0</v>
      </c>
      <c r="V136" s="2">
        <v>49.183333333333323</v>
      </c>
      <c r="W136" s="2">
        <v>73.805489664520508</v>
      </c>
      <c r="X136" s="2">
        <v>57.297222222222217</v>
      </c>
      <c r="Y136" s="2">
        <v>94.070877975469045</v>
      </c>
      <c r="AA136" s="2">
        <v>41.847712639783133</v>
      </c>
      <c r="AB136" s="2">
        <v>69.42947212150851</v>
      </c>
    </row>
    <row r="137" spans="1:28" x14ac:dyDescent="0.3">
      <c r="A137">
        <v>5</v>
      </c>
      <c r="B137" t="s">
        <v>96</v>
      </c>
      <c r="D137">
        <v>1932</v>
      </c>
      <c r="E137">
        <v>3</v>
      </c>
      <c r="G137" s="2">
        <v>53.6</v>
      </c>
      <c r="H137" s="2">
        <v>32</v>
      </c>
      <c r="I137" s="3">
        <v>17.16</v>
      </c>
      <c r="J137" s="3">
        <v>17.152000000000001</v>
      </c>
      <c r="K137" s="2">
        <v>50.7</v>
      </c>
      <c r="L137" s="2">
        <v>50.2</v>
      </c>
      <c r="Q137" s="3">
        <v>0</v>
      </c>
      <c r="R137" s="3">
        <v>0</v>
      </c>
      <c r="S137" s="2">
        <v>0</v>
      </c>
      <c r="V137" s="2">
        <v>49.183333333333323</v>
      </c>
      <c r="W137" s="2">
        <v>65.062690613351421</v>
      </c>
      <c r="X137" s="2">
        <v>57.297222222222217</v>
      </c>
      <c r="Y137" s="2">
        <v>93.547292383768848</v>
      </c>
      <c r="AA137" s="2">
        <v>32.986784140969171</v>
      </c>
      <c r="AB137" s="2">
        <v>60.864385420818778</v>
      </c>
    </row>
    <row r="138" spans="1:28" x14ac:dyDescent="0.3">
      <c r="A138">
        <v>5</v>
      </c>
      <c r="B138" t="s">
        <v>96</v>
      </c>
      <c r="D138">
        <v>1932</v>
      </c>
      <c r="E138">
        <v>4</v>
      </c>
      <c r="G138" s="2">
        <v>55.4</v>
      </c>
      <c r="H138" s="2">
        <v>31.8</v>
      </c>
      <c r="I138" s="3">
        <v>17.649999999999999</v>
      </c>
      <c r="J138" s="3">
        <v>17.6172</v>
      </c>
      <c r="K138" s="2">
        <v>42.1</v>
      </c>
      <c r="L138" s="2">
        <v>41.5</v>
      </c>
      <c r="Q138" s="3">
        <v>0</v>
      </c>
      <c r="R138" s="3">
        <v>0</v>
      </c>
      <c r="S138" s="2">
        <v>0</v>
      </c>
      <c r="V138" s="2">
        <v>49.183333333333323</v>
      </c>
      <c r="W138" s="2">
        <v>64.656048797017974</v>
      </c>
      <c r="X138" s="2">
        <v>57.297222222222217</v>
      </c>
      <c r="Y138" s="2">
        <v>96.688805933970045</v>
      </c>
      <c r="AA138" s="2">
        <v>27.220196543544567</v>
      </c>
      <c r="AB138" s="2">
        <v>62.515161545921686</v>
      </c>
    </row>
    <row r="139" spans="1:28" x14ac:dyDescent="0.3">
      <c r="A139">
        <v>5</v>
      </c>
      <c r="B139" t="s">
        <v>96</v>
      </c>
      <c r="D139">
        <v>1932</v>
      </c>
      <c r="E139">
        <v>5</v>
      </c>
      <c r="G139" s="2">
        <v>55.7</v>
      </c>
      <c r="H139" s="2">
        <v>30.4</v>
      </c>
      <c r="I139" s="3">
        <v>16.940000000000001</v>
      </c>
      <c r="J139" s="3">
        <v>16.9328</v>
      </c>
      <c r="K139" s="2">
        <v>33</v>
      </c>
      <c r="L139" s="2">
        <v>32.4</v>
      </c>
      <c r="Q139" s="3">
        <v>0</v>
      </c>
      <c r="R139" s="3">
        <v>0</v>
      </c>
      <c r="S139" s="2">
        <v>0</v>
      </c>
      <c r="V139" s="2">
        <v>49.183333333333323</v>
      </c>
      <c r="W139" s="2">
        <v>61.809556082683848</v>
      </c>
      <c r="X139" s="2">
        <v>57.297222222222217</v>
      </c>
      <c r="Y139" s="2">
        <v>97.212391525670256</v>
      </c>
      <c r="AA139" s="2">
        <v>20.397153507285669</v>
      </c>
      <c r="AB139" s="2">
        <v>60.086547659377359</v>
      </c>
    </row>
    <row r="140" spans="1:28" x14ac:dyDescent="0.3">
      <c r="A140">
        <v>5</v>
      </c>
      <c r="B140" t="s">
        <v>96</v>
      </c>
      <c r="D140">
        <v>1932</v>
      </c>
      <c r="E140">
        <v>6</v>
      </c>
      <c r="G140" s="2">
        <v>56.2</v>
      </c>
      <c r="H140" s="2">
        <v>31.5</v>
      </c>
      <c r="I140" s="3">
        <v>17.690000000000001</v>
      </c>
      <c r="J140" s="3">
        <v>17.703000000000003</v>
      </c>
      <c r="K140" s="2">
        <v>25.7</v>
      </c>
      <c r="L140" s="2">
        <v>25.2</v>
      </c>
      <c r="Q140" s="3">
        <v>0</v>
      </c>
      <c r="R140" s="3">
        <v>0</v>
      </c>
      <c r="S140" s="2">
        <v>0</v>
      </c>
      <c r="V140" s="2">
        <v>49.183333333333323</v>
      </c>
      <c r="W140" s="2">
        <v>64.046086072517809</v>
      </c>
      <c r="X140" s="2">
        <v>57.297222222222217</v>
      </c>
      <c r="Y140" s="2">
        <v>98.085034178503918</v>
      </c>
      <c r="AA140" s="2">
        <v>16.459844120637076</v>
      </c>
      <c r="AB140" s="2">
        <v>62.819625414223125</v>
      </c>
    </row>
    <row r="141" spans="1:28" x14ac:dyDescent="0.3">
      <c r="A141">
        <v>5</v>
      </c>
      <c r="B141" t="s">
        <v>96</v>
      </c>
      <c r="D141">
        <v>1932</v>
      </c>
      <c r="E141">
        <v>7</v>
      </c>
      <c r="G141" s="2">
        <v>54.3</v>
      </c>
      <c r="H141" s="2">
        <v>31.6</v>
      </c>
      <c r="I141" s="3">
        <v>17.149999999999999</v>
      </c>
      <c r="J141" s="3">
        <v>17.158799999999999</v>
      </c>
      <c r="K141" s="2">
        <v>21.1</v>
      </c>
      <c r="L141" s="2">
        <v>20.6</v>
      </c>
      <c r="Q141" s="3">
        <v>0</v>
      </c>
      <c r="R141" s="3">
        <v>0</v>
      </c>
      <c r="S141" s="2">
        <v>0</v>
      </c>
      <c r="V141" s="2">
        <v>49.183333333333323</v>
      </c>
      <c r="W141" s="2">
        <v>64.249406980684526</v>
      </c>
      <c r="X141" s="2">
        <v>57.297222222222217</v>
      </c>
      <c r="Y141" s="2">
        <v>94.768992097735989</v>
      </c>
      <c r="AA141" s="2">
        <v>13.556624872924436</v>
      </c>
      <c r="AB141" s="2">
        <v>60.888515424367149</v>
      </c>
    </row>
    <row r="142" spans="1:28" x14ac:dyDescent="0.3">
      <c r="A142">
        <v>5</v>
      </c>
      <c r="B142" t="s">
        <v>96</v>
      </c>
      <c r="D142">
        <v>1932</v>
      </c>
      <c r="E142">
        <v>8</v>
      </c>
      <c r="G142" s="2">
        <v>53.7</v>
      </c>
      <c r="H142" s="2">
        <v>31.3</v>
      </c>
      <c r="I142" s="3">
        <v>16.8</v>
      </c>
      <c r="J142" s="3">
        <v>16.808100000000003</v>
      </c>
      <c r="K142" s="2">
        <v>20.9</v>
      </c>
      <c r="L142" s="2">
        <v>20.3</v>
      </c>
      <c r="Q142" s="3">
        <v>0</v>
      </c>
      <c r="R142" s="3">
        <v>0</v>
      </c>
      <c r="S142" s="2">
        <v>0</v>
      </c>
      <c r="V142" s="2">
        <v>49.183333333333323</v>
      </c>
      <c r="W142" s="2">
        <v>63.639444256184362</v>
      </c>
      <c r="X142" s="2">
        <v>57.297222222222217</v>
      </c>
      <c r="Y142" s="2">
        <v>93.721820914335595</v>
      </c>
      <c r="AA142" s="2">
        <v>13.30064384954253</v>
      </c>
      <c r="AB142" s="2">
        <v>59.644045976659534</v>
      </c>
    </row>
    <row r="143" spans="1:28" x14ac:dyDescent="0.3">
      <c r="A143">
        <v>5</v>
      </c>
      <c r="B143" t="s">
        <v>96</v>
      </c>
      <c r="D143">
        <v>1932</v>
      </c>
      <c r="E143">
        <v>9</v>
      </c>
      <c r="G143" s="2">
        <v>54.7</v>
      </c>
      <c r="H143" s="2">
        <v>31.9</v>
      </c>
      <c r="I143" s="3">
        <v>17.48</v>
      </c>
      <c r="J143" s="3">
        <v>17.449300000000001</v>
      </c>
      <c r="K143" s="2">
        <v>21</v>
      </c>
      <c r="L143" s="2">
        <v>20.3</v>
      </c>
      <c r="Q143" s="3">
        <v>0</v>
      </c>
      <c r="R143" s="3">
        <v>0</v>
      </c>
      <c r="S143" s="2">
        <v>0</v>
      </c>
      <c r="V143" s="2">
        <v>49.183333333333323</v>
      </c>
      <c r="W143" s="2">
        <v>64.85936970518469</v>
      </c>
      <c r="X143" s="2">
        <v>57.297222222222217</v>
      </c>
      <c r="Y143" s="2">
        <v>95.467106220002918</v>
      </c>
      <c r="AA143" s="2">
        <v>13.620467638088785</v>
      </c>
      <c r="AB143" s="2">
        <v>61.919363370073057</v>
      </c>
    </row>
    <row r="144" spans="1:28" x14ac:dyDescent="0.3">
      <c r="A144">
        <v>5</v>
      </c>
      <c r="B144" t="s">
        <v>96</v>
      </c>
      <c r="D144">
        <v>1932</v>
      </c>
      <c r="E144">
        <v>10</v>
      </c>
      <c r="G144" s="2">
        <v>54.3</v>
      </c>
      <c r="H144" s="2">
        <v>35.4</v>
      </c>
      <c r="I144" s="3">
        <v>19.22</v>
      </c>
      <c r="J144" s="3">
        <v>19.222199999999997</v>
      </c>
      <c r="K144" s="2">
        <v>17.899999999999999</v>
      </c>
      <c r="L144" s="2">
        <v>17.2</v>
      </c>
      <c r="Q144" s="3">
        <v>0</v>
      </c>
      <c r="R144" s="3">
        <v>0</v>
      </c>
      <c r="S144" s="2">
        <v>0</v>
      </c>
      <c r="V144" s="2">
        <v>49.183333333333323</v>
      </c>
      <c r="W144" s="2">
        <v>71.975601491020001</v>
      </c>
      <c r="X144" s="2">
        <v>57.297222222222217</v>
      </c>
      <c r="Y144" s="2">
        <v>94.768992097735989</v>
      </c>
      <c r="AA144" s="2">
        <v>12.883632666892579</v>
      </c>
      <c r="AB144" s="2">
        <v>68.21055208932269</v>
      </c>
    </row>
    <row r="145" spans="1:28" x14ac:dyDescent="0.3">
      <c r="A145">
        <v>5</v>
      </c>
      <c r="B145" t="s">
        <v>96</v>
      </c>
      <c r="D145">
        <v>1932</v>
      </c>
      <c r="E145">
        <v>11</v>
      </c>
      <c r="G145" s="2">
        <v>54.3</v>
      </c>
      <c r="H145" s="2">
        <v>33.1</v>
      </c>
      <c r="I145" s="3">
        <v>18</v>
      </c>
      <c r="J145" s="3">
        <v>17.973299999999998</v>
      </c>
      <c r="K145" s="2">
        <v>24</v>
      </c>
      <c r="L145" s="2">
        <v>23</v>
      </c>
      <c r="Q145" s="3">
        <v>0</v>
      </c>
      <c r="R145" s="3">
        <v>0</v>
      </c>
      <c r="S145" s="2">
        <v>0</v>
      </c>
      <c r="V145" s="2">
        <v>49.183333333333323</v>
      </c>
      <c r="W145" s="2">
        <v>67.29922060318539</v>
      </c>
      <c r="X145" s="2">
        <v>57.297222222222217</v>
      </c>
      <c r="Y145" s="2">
        <v>94.768992097735989</v>
      </c>
      <c r="AA145" s="2">
        <v>16.151812944764494</v>
      </c>
      <c r="AB145" s="2">
        <v>63.778793055270668</v>
      </c>
    </row>
    <row r="146" spans="1:28" x14ac:dyDescent="0.3">
      <c r="A146">
        <v>5</v>
      </c>
      <c r="B146" t="s">
        <v>96</v>
      </c>
      <c r="D146">
        <v>1932</v>
      </c>
      <c r="E146">
        <v>12</v>
      </c>
      <c r="G146" s="2">
        <v>54.4</v>
      </c>
      <c r="H146" s="2">
        <v>33</v>
      </c>
      <c r="I146" s="3">
        <v>17.920000000000002</v>
      </c>
      <c r="J146" s="3">
        <v>17.952000000000002</v>
      </c>
      <c r="K146" s="2">
        <v>30.3</v>
      </c>
      <c r="L146" s="2">
        <v>28.9</v>
      </c>
      <c r="Q146" s="3">
        <v>0</v>
      </c>
      <c r="R146" s="3">
        <v>0</v>
      </c>
      <c r="S146" s="2">
        <v>0</v>
      </c>
      <c r="V146" s="2">
        <v>49.183333333333323</v>
      </c>
      <c r="W146" s="2">
        <v>67.095899695018659</v>
      </c>
      <c r="X146" s="2">
        <v>57.297222222222217</v>
      </c>
      <c r="Y146" s="2">
        <v>94.943520628302707</v>
      </c>
      <c r="AA146" s="2">
        <v>20.330057607590653</v>
      </c>
      <c r="AB146" s="2">
        <v>63.703209367685332</v>
      </c>
    </row>
    <row r="147" spans="1:28" x14ac:dyDescent="0.3">
      <c r="A147">
        <v>5</v>
      </c>
      <c r="B147" t="s">
        <v>96</v>
      </c>
      <c r="D147">
        <v>1933</v>
      </c>
      <c r="E147">
        <v>1</v>
      </c>
      <c r="G147" s="2">
        <v>54.3</v>
      </c>
      <c r="H147" s="2">
        <v>33.1</v>
      </c>
      <c r="I147" s="3">
        <v>17.96</v>
      </c>
      <c r="J147" s="3">
        <v>17.973299999999998</v>
      </c>
      <c r="K147" s="2">
        <v>34.4</v>
      </c>
      <c r="L147" s="2">
        <v>32.700000000000003</v>
      </c>
      <c r="Q147" s="3">
        <v>0</v>
      </c>
      <c r="R147" s="3">
        <v>0</v>
      </c>
      <c r="S147" s="2">
        <v>0</v>
      </c>
      <c r="V147" s="2">
        <v>49.183333333333323</v>
      </c>
      <c r="W147" s="2">
        <v>67.29922060318539</v>
      </c>
      <c r="X147" s="2">
        <v>57.297222222222217</v>
      </c>
      <c r="Y147" s="2">
        <v>94.768992097735989</v>
      </c>
      <c r="AA147" s="2">
        <v>23.150931887495773</v>
      </c>
      <c r="AB147" s="2">
        <v>63.778793055270668</v>
      </c>
    </row>
    <row r="148" spans="1:28" x14ac:dyDescent="0.3">
      <c r="A148">
        <v>5</v>
      </c>
      <c r="B148" t="s">
        <v>96</v>
      </c>
      <c r="D148">
        <v>1933</v>
      </c>
      <c r="E148">
        <v>2</v>
      </c>
      <c r="G148" s="2">
        <v>53.6</v>
      </c>
      <c r="H148" s="2">
        <v>34.200000000000003</v>
      </c>
      <c r="I148" s="3">
        <v>18.29</v>
      </c>
      <c r="J148" s="3">
        <v>18.331200000000003</v>
      </c>
      <c r="K148" s="2">
        <v>36.9</v>
      </c>
      <c r="L148" s="2">
        <v>35.299999999999997</v>
      </c>
      <c r="Q148" s="3">
        <v>0</v>
      </c>
      <c r="R148" s="3">
        <v>0</v>
      </c>
      <c r="S148" s="2">
        <v>0</v>
      </c>
      <c r="V148" s="2">
        <v>49.183333333333323</v>
      </c>
      <c r="W148" s="2">
        <v>69.535750593019344</v>
      </c>
      <c r="X148" s="2">
        <v>57.297222222222217</v>
      </c>
      <c r="Y148" s="2">
        <v>93.547292383768848</v>
      </c>
      <c r="AA148" s="2">
        <v>25.658691968824137</v>
      </c>
      <c r="AB148" s="2">
        <v>65.048811918500093</v>
      </c>
    </row>
    <row r="149" spans="1:28" x14ac:dyDescent="0.3">
      <c r="A149">
        <v>5</v>
      </c>
      <c r="B149" t="s">
        <v>96</v>
      </c>
      <c r="D149">
        <v>1933</v>
      </c>
      <c r="E149">
        <v>3</v>
      </c>
      <c r="G149" s="2">
        <v>52.5</v>
      </c>
      <c r="H149" s="2">
        <v>33.6</v>
      </c>
      <c r="I149" s="3">
        <v>17.61</v>
      </c>
      <c r="J149" s="3">
        <v>17.64</v>
      </c>
      <c r="K149" s="2">
        <v>35.5</v>
      </c>
      <c r="L149" s="2">
        <v>34.299999999999997</v>
      </c>
      <c r="Q149" s="3">
        <v>0</v>
      </c>
      <c r="R149" s="3">
        <v>0</v>
      </c>
      <c r="S149" s="2">
        <v>0</v>
      </c>
      <c r="V149" s="2">
        <v>49.183333333333323</v>
      </c>
      <c r="W149" s="2">
        <v>68.315825144018987</v>
      </c>
      <c r="X149" s="2">
        <v>57.297222222222217</v>
      </c>
      <c r="Y149" s="2">
        <v>91.627478547534793</v>
      </c>
      <c r="AA149" s="2">
        <v>24.25211792612674</v>
      </c>
      <c r="AB149" s="2">
        <v>62.59606802840738</v>
      </c>
    </row>
    <row r="150" spans="1:28" x14ac:dyDescent="0.3">
      <c r="A150">
        <v>5</v>
      </c>
      <c r="B150" t="s">
        <v>96</v>
      </c>
      <c r="D150">
        <v>1933</v>
      </c>
      <c r="E150">
        <v>4</v>
      </c>
      <c r="G150" s="2">
        <v>51.7</v>
      </c>
      <c r="H150" s="2">
        <v>32.4</v>
      </c>
      <c r="I150" s="3">
        <v>16.760000000000002</v>
      </c>
      <c r="J150" s="3">
        <v>16.750799999999998</v>
      </c>
      <c r="K150" s="2">
        <v>31.7</v>
      </c>
      <c r="L150" s="2">
        <v>30.8</v>
      </c>
      <c r="Q150" s="3">
        <v>0</v>
      </c>
      <c r="R150" s="3">
        <v>0</v>
      </c>
      <c r="S150" s="2">
        <v>0</v>
      </c>
      <c r="V150" s="2">
        <v>49.183333333333323</v>
      </c>
      <c r="W150" s="2">
        <v>65.875974246018316</v>
      </c>
      <c r="X150" s="2">
        <v>57.297222222222217</v>
      </c>
      <c r="Y150" s="2">
        <v>90.231250303000934</v>
      </c>
      <c r="AA150" s="2">
        <v>20.882683835987805</v>
      </c>
      <c r="AB150" s="2">
        <v>59.440715211465225</v>
      </c>
    </row>
    <row r="151" spans="1:28" x14ac:dyDescent="0.3">
      <c r="A151">
        <v>5</v>
      </c>
      <c r="B151" t="s">
        <v>96</v>
      </c>
      <c r="D151">
        <v>1933</v>
      </c>
      <c r="E151">
        <v>5</v>
      </c>
      <c r="G151" s="2">
        <v>51</v>
      </c>
      <c r="H151" s="2">
        <v>32.299999999999997</v>
      </c>
      <c r="I151" s="3">
        <v>16.45</v>
      </c>
      <c r="J151" s="3">
        <v>16.472999999999999</v>
      </c>
      <c r="K151" s="2">
        <v>28.4</v>
      </c>
      <c r="L151" s="2">
        <v>27.9</v>
      </c>
      <c r="Q151" s="3">
        <v>0</v>
      </c>
      <c r="R151" s="3">
        <v>0</v>
      </c>
      <c r="S151" s="2">
        <v>0</v>
      </c>
      <c r="V151" s="2">
        <v>49.183333333333323</v>
      </c>
      <c r="W151" s="2">
        <v>65.672653337851585</v>
      </c>
      <c r="X151" s="2">
        <v>57.297222222222217</v>
      </c>
      <c r="Y151" s="2">
        <v>89.009550589033807</v>
      </c>
      <c r="AA151" s="2">
        <v>18.651033547949847</v>
      </c>
      <c r="AB151" s="2">
        <v>58.454933595915811</v>
      </c>
    </row>
    <row r="152" spans="1:28" x14ac:dyDescent="0.3">
      <c r="A152">
        <v>5</v>
      </c>
      <c r="B152" t="s">
        <v>96</v>
      </c>
      <c r="D152">
        <v>1933</v>
      </c>
      <c r="E152">
        <v>6</v>
      </c>
      <c r="G152" s="2">
        <v>49.6</v>
      </c>
      <c r="H152" s="2">
        <v>37.5</v>
      </c>
      <c r="I152" s="3">
        <v>18.57</v>
      </c>
      <c r="J152" s="3">
        <v>18.600000000000001</v>
      </c>
      <c r="K152" s="2">
        <v>30.4</v>
      </c>
      <c r="L152" s="2">
        <v>30.1</v>
      </c>
      <c r="Q152" s="3">
        <v>0</v>
      </c>
      <c r="R152" s="3">
        <v>0</v>
      </c>
      <c r="S152" s="2">
        <v>0</v>
      </c>
      <c r="V152" s="2">
        <v>49.183333333333323</v>
      </c>
      <c r="W152" s="2">
        <v>76.245340562521193</v>
      </c>
      <c r="X152" s="2">
        <v>57.297222222222217</v>
      </c>
      <c r="Y152" s="2">
        <v>86.56615116109954</v>
      </c>
      <c r="AA152" s="2">
        <v>23.178583531006442</v>
      </c>
      <c r="AB152" s="2">
        <v>66.002656764647242</v>
      </c>
    </row>
    <row r="153" spans="1:28" x14ac:dyDescent="0.3">
      <c r="A153">
        <v>5</v>
      </c>
      <c r="B153" t="s">
        <v>96</v>
      </c>
      <c r="D153">
        <v>1933</v>
      </c>
      <c r="E153">
        <v>7</v>
      </c>
      <c r="G153" s="2">
        <v>52.2</v>
      </c>
      <c r="H153" s="2">
        <v>37.9</v>
      </c>
      <c r="I153" s="3">
        <v>19.8</v>
      </c>
      <c r="J153" s="3">
        <v>19.783799999999999</v>
      </c>
      <c r="K153" s="2">
        <v>33</v>
      </c>
      <c r="L153" s="2">
        <v>33</v>
      </c>
      <c r="Q153" s="3">
        <v>0</v>
      </c>
      <c r="R153" s="3">
        <v>0</v>
      </c>
      <c r="S153" s="2">
        <v>0</v>
      </c>
      <c r="V153" s="2">
        <v>49.183333333333323</v>
      </c>
      <c r="W153" s="2">
        <v>77.058624195188088</v>
      </c>
      <c r="X153" s="2">
        <v>57.297222222222217</v>
      </c>
      <c r="Y153" s="2">
        <v>91.103892955834596</v>
      </c>
      <c r="AA153" s="2">
        <v>25.42934598441207</v>
      </c>
      <c r="AB153" s="2">
        <v>70.203406500023007</v>
      </c>
    </row>
    <row r="154" spans="1:28" x14ac:dyDescent="0.3">
      <c r="A154">
        <v>5</v>
      </c>
      <c r="B154" t="s">
        <v>96</v>
      </c>
      <c r="D154">
        <v>1933</v>
      </c>
      <c r="E154">
        <v>8</v>
      </c>
      <c r="G154" s="2">
        <v>53</v>
      </c>
      <c r="H154" s="2">
        <v>35.9</v>
      </c>
      <c r="I154" s="3">
        <v>19.04</v>
      </c>
      <c r="J154" s="3">
        <v>19.026999999999997</v>
      </c>
      <c r="K154" s="2">
        <v>34.299999999999997</v>
      </c>
      <c r="L154" s="2">
        <v>34.6</v>
      </c>
      <c r="Q154" s="3">
        <v>1</v>
      </c>
      <c r="R154" s="3">
        <v>0</v>
      </c>
      <c r="S154" s="2">
        <v>0</v>
      </c>
      <c r="V154" s="2">
        <v>49.183333333333323</v>
      </c>
      <c r="W154" s="2">
        <v>72.992206031853627</v>
      </c>
      <c r="X154" s="2">
        <v>57.297222222222217</v>
      </c>
      <c r="Y154" s="2">
        <v>92.500121200368454</v>
      </c>
      <c r="AA154" s="2">
        <v>25.036326668925788</v>
      </c>
      <c r="AB154" s="2">
        <v>67.517879046287263</v>
      </c>
    </row>
    <row r="155" spans="1:28" x14ac:dyDescent="0.3">
      <c r="A155">
        <v>5</v>
      </c>
      <c r="B155" t="s">
        <v>96</v>
      </c>
      <c r="D155">
        <v>1933</v>
      </c>
      <c r="E155">
        <v>9</v>
      </c>
      <c r="G155" s="2">
        <v>54.6</v>
      </c>
      <c r="H155" s="2">
        <v>35.700000000000003</v>
      </c>
      <c r="I155" s="3">
        <v>19.510000000000002</v>
      </c>
      <c r="J155" s="3">
        <v>19.492200000000004</v>
      </c>
      <c r="K155" s="2">
        <v>37.4</v>
      </c>
      <c r="L155" s="2">
        <v>38.1</v>
      </c>
      <c r="Q155" s="3">
        <v>1</v>
      </c>
      <c r="R155" s="3">
        <v>0</v>
      </c>
      <c r="S155" s="2">
        <v>0</v>
      </c>
      <c r="V155" s="2">
        <v>49.183333333333323</v>
      </c>
      <c r="W155" s="2">
        <v>72.585564215520179</v>
      </c>
      <c r="X155" s="2">
        <v>57.297222222222217</v>
      </c>
      <c r="Y155" s="2">
        <v>95.292577689436186</v>
      </c>
      <c r="AA155" s="2">
        <v>27.147001016604545</v>
      </c>
      <c r="AB155" s="2">
        <v>69.168655171390157</v>
      </c>
    </row>
    <row r="156" spans="1:28" x14ac:dyDescent="0.3">
      <c r="A156">
        <v>5</v>
      </c>
      <c r="B156" t="s">
        <v>96</v>
      </c>
      <c r="D156">
        <v>1933</v>
      </c>
      <c r="E156">
        <v>10</v>
      </c>
      <c r="G156" s="2">
        <v>54.9</v>
      </c>
      <c r="H156" s="2">
        <v>34.799999999999997</v>
      </c>
      <c r="I156" s="3">
        <v>19.11</v>
      </c>
      <c r="J156" s="3">
        <v>19.105199999999996</v>
      </c>
      <c r="K156" s="2">
        <v>38.6</v>
      </c>
      <c r="L156" s="2">
        <v>39.700000000000003</v>
      </c>
      <c r="Q156" s="3">
        <f>2/31</f>
        <v>6.4516129032258063E-2</v>
      </c>
      <c r="R156" s="3">
        <f>29/31</f>
        <v>0.93548387096774188</v>
      </c>
      <c r="S156" s="2" t="s">
        <v>171</v>
      </c>
      <c r="T156" s="5">
        <v>39</v>
      </c>
      <c r="U156" s="2" t="s">
        <v>204</v>
      </c>
      <c r="V156" s="2">
        <v>49.183333333333323</v>
      </c>
      <c r="W156" s="2">
        <v>70.755676042019672</v>
      </c>
      <c r="X156" s="2">
        <v>57.297222222222217</v>
      </c>
      <c r="Y156" s="2">
        <v>95.816163281136383</v>
      </c>
      <c r="AA156" s="2">
        <v>27.311690952219596</v>
      </c>
      <c r="AB156" s="2">
        <v>67.795374087093464</v>
      </c>
    </row>
    <row r="157" spans="1:28" x14ac:dyDescent="0.3">
      <c r="A157">
        <v>5</v>
      </c>
      <c r="B157" t="s">
        <v>96</v>
      </c>
      <c r="D157">
        <v>1933</v>
      </c>
      <c r="E157">
        <v>11</v>
      </c>
      <c r="G157" s="2">
        <v>57</v>
      </c>
      <c r="H157" s="2">
        <v>38.6</v>
      </c>
      <c r="I157" s="3">
        <v>21.99</v>
      </c>
      <c r="J157" s="3">
        <v>22.002000000000002</v>
      </c>
      <c r="K157" s="2">
        <v>44.5</v>
      </c>
      <c r="L157" s="2">
        <v>46.2</v>
      </c>
      <c r="Q157" s="3">
        <v>0</v>
      </c>
      <c r="R157" s="3">
        <v>1</v>
      </c>
      <c r="S157" s="2">
        <v>0</v>
      </c>
      <c r="T157" s="5">
        <v>39</v>
      </c>
      <c r="U157" s="2" t="s">
        <v>204</v>
      </c>
      <c r="V157" s="2">
        <v>49.183333333333323</v>
      </c>
      <c r="W157" s="2">
        <v>78.481870552355147</v>
      </c>
      <c r="X157" s="2">
        <v>57.297222222222217</v>
      </c>
      <c r="Y157" s="2">
        <v>99.481262423037776</v>
      </c>
      <c r="AA157" s="2">
        <v>34.924432395798043</v>
      </c>
      <c r="AB157" s="2">
        <v>78.074755598697223</v>
      </c>
    </row>
    <row r="158" spans="1:28" x14ac:dyDescent="0.3">
      <c r="A158">
        <v>5</v>
      </c>
      <c r="B158" t="s">
        <v>96</v>
      </c>
      <c r="D158">
        <v>1933</v>
      </c>
      <c r="E158">
        <v>12</v>
      </c>
      <c r="G158" s="2">
        <v>57.4</v>
      </c>
      <c r="H158" s="2">
        <v>38.6</v>
      </c>
      <c r="I158" s="3">
        <v>22.11</v>
      </c>
      <c r="J158" s="3">
        <v>22.156399999999998</v>
      </c>
      <c r="K158" s="2">
        <v>46.8</v>
      </c>
      <c r="L158" s="2">
        <v>49.1</v>
      </c>
      <c r="Q158" s="3">
        <v>0</v>
      </c>
      <c r="R158" s="3">
        <v>1</v>
      </c>
      <c r="S158" s="2">
        <v>0</v>
      </c>
      <c r="T158" s="5">
        <v>39</v>
      </c>
      <c r="U158" s="2" t="s">
        <v>204</v>
      </c>
      <c r="V158" s="2">
        <v>49.183333333333323</v>
      </c>
      <c r="W158" s="2">
        <v>78.481870552355147</v>
      </c>
      <c r="X158" s="2">
        <v>57.297222222222217</v>
      </c>
      <c r="Y158" s="2">
        <v>100.17937654530471</v>
      </c>
      <c r="AA158" s="2">
        <v>36.729515418502203</v>
      </c>
      <c r="AB158" s="2">
        <v>78.622648620442476</v>
      </c>
    </row>
    <row r="159" spans="1:28" x14ac:dyDescent="0.3">
      <c r="A159">
        <v>5</v>
      </c>
      <c r="B159" t="s">
        <v>96</v>
      </c>
      <c r="D159">
        <v>1934</v>
      </c>
      <c r="E159">
        <v>1</v>
      </c>
      <c r="G159" s="2">
        <v>57.1</v>
      </c>
      <c r="H159" s="2">
        <v>39.200000000000003</v>
      </c>
      <c r="I159" s="3">
        <v>22.38</v>
      </c>
      <c r="J159" s="3">
        <v>22.383200000000002</v>
      </c>
      <c r="K159" s="2">
        <v>49.6</v>
      </c>
      <c r="L159" s="2">
        <v>52.2</v>
      </c>
      <c r="M159" s="2">
        <v>52.2</v>
      </c>
      <c r="N159" s="4">
        <f>K159/M159</f>
        <v>0.95019157088122608</v>
      </c>
      <c r="Q159" s="3">
        <v>0</v>
      </c>
      <c r="R159" s="3">
        <v>1</v>
      </c>
      <c r="S159" s="2">
        <v>0</v>
      </c>
      <c r="T159" s="5">
        <v>39</v>
      </c>
      <c r="U159" s="2" t="s">
        <v>204</v>
      </c>
      <c r="V159" s="2">
        <v>49.183333333333323</v>
      </c>
      <c r="W159" s="2">
        <v>79.70179600135549</v>
      </c>
      <c r="X159" s="2">
        <v>57.297222222222217</v>
      </c>
      <c r="Y159" s="2">
        <v>99.655790953604509</v>
      </c>
      <c r="AA159" s="2">
        <v>39.532090816672323</v>
      </c>
      <c r="AB159" s="2">
        <v>79.427455209379147</v>
      </c>
    </row>
    <row r="160" spans="1:28" x14ac:dyDescent="0.3">
      <c r="A160">
        <v>5</v>
      </c>
      <c r="B160" t="s">
        <v>96</v>
      </c>
      <c r="D160">
        <v>1934</v>
      </c>
      <c r="E160">
        <v>2</v>
      </c>
      <c r="G160" s="2">
        <v>57</v>
      </c>
      <c r="H160" s="2">
        <v>38.9</v>
      </c>
      <c r="I160" s="3">
        <v>22.15</v>
      </c>
      <c r="J160" s="3">
        <v>22.172999999999998</v>
      </c>
      <c r="K160" s="2">
        <v>53.4</v>
      </c>
      <c r="L160" s="2">
        <v>56.3</v>
      </c>
      <c r="M160" s="2">
        <v>56.4</v>
      </c>
      <c r="N160" s="4">
        <f t="shared" ref="N160:N188" si="0">K160/M160</f>
        <v>0.94680851063829785</v>
      </c>
      <c r="Q160" s="3">
        <v>0</v>
      </c>
      <c r="R160" s="3">
        <v>1</v>
      </c>
      <c r="S160" s="2">
        <v>0</v>
      </c>
      <c r="T160" s="5">
        <v>39</v>
      </c>
      <c r="U160" s="2" t="s">
        <v>204</v>
      </c>
      <c r="V160" s="2">
        <v>49.183333333333323</v>
      </c>
      <c r="W160" s="2">
        <v>79.091833276855311</v>
      </c>
      <c r="X160" s="2">
        <v>57.297222222222217</v>
      </c>
      <c r="Y160" s="2">
        <v>99.481262423037776</v>
      </c>
      <c r="AA160" s="2">
        <v>42.235038969840737</v>
      </c>
      <c r="AB160" s="2">
        <v>78.681554217339951</v>
      </c>
    </row>
    <row r="161" spans="1:28" x14ac:dyDescent="0.3">
      <c r="A161">
        <v>5</v>
      </c>
      <c r="B161" t="s">
        <v>96</v>
      </c>
      <c r="D161">
        <v>1934</v>
      </c>
      <c r="E161">
        <v>3</v>
      </c>
      <c r="G161" s="2">
        <v>58.9</v>
      </c>
      <c r="H161" s="2">
        <v>39.200000000000003</v>
      </c>
      <c r="I161" s="3">
        <v>23.12</v>
      </c>
      <c r="J161" s="3">
        <v>23.088800000000003</v>
      </c>
      <c r="K161" s="2">
        <v>55.9</v>
      </c>
      <c r="L161" s="2">
        <v>59.2</v>
      </c>
      <c r="M161" s="2">
        <v>59.3</v>
      </c>
      <c r="N161" s="4">
        <f t="shared" si="0"/>
        <v>0.94266441821247893</v>
      </c>
      <c r="Q161" s="3">
        <v>0</v>
      </c>
      <c r="R161" s="3">
        <v>1</v>
      </c>
      <c r="S161" s="2">
        <v>0</v>
      </c>
      <c r="T161" s="5">
        <v>39</v>
      </c>
      <c r="U161" s="2" t="s">
        <v>204</v>
      </c>
      <c r="V161" s="2">
        <v>49.183333333333323</v>
      </c>
      <c r="W161" s="2">
        <v>79.70179600135549</v>
      </c>
      <c r="X161" s="2">
        <v>57.297222222222217</v>
      </c>
      <c r="Y161" s="2">
        <v>102.79730450380571</v>
      </c>
      <c r="AA161" s="2">
        <v>44.553303964757717</v>
      </c>
      <c r="AB161" s="2">
        <v>81.931297930515441</v>
      </c>
    </row>
    <row r="162" spans="1:28" x14ac:dyDescent="0.3">
      <c r="A162">
        <v>5</v>
      </c>
      <c r="B162" t="s">
        <v>96</v>
      </c>
      <c r="D162">
        <v>1934</v>
      </c>
      <c r="E162">
        <v>4</v>
      </c>
      <c r="G162" s="2">
        <v>59.3</v>
      </c>
      <c r="H162" s="2">
        <v>39.1</v>
      </c>
      <c r="I162" s="3">
        <v>23.21</v>
      </c>
      <c r="J162" s="3">
        <v>23.186300000000003</v>
      </c>
      <c r="K162" s="2">
        <v>55.9</v>
      </c>
      <c r="L162" s="2">
        <v>59.4</v>
      </c>
      <c r="M162" s="2">
        <v>59.5</v>
      </c>
      <c r="N162" s="4">
        <f t="shared" si="0"/>
        <v>0.93949579831932772</v>
      </c>
      <c r="Q162" s="3">
        <v>0</v>
      </c>
      <c r="R162" s="3">
        <v>1</v>
      </c>
      <c r="S162" s="2">
        <v>0</v>
      </c>
      <c r="T162" s="5">
        <v>39</v>
      </c>
      <c r="U162" s="2" t="s">
        <v>204</v>
      </c>
      <c r="V162" s="2">
        <v>49.183333333333323</v>
      </c>
      <c r="W162" s="2">
        <v>79.498475093188773</v>
      </c>
      <c r="X162" s="2">
        <v>57.297222222222217</v>
      </c>
      <c r="Y162" s="2">
        <v>103.49541862607263</v>
      </c>
      <c r="AA162" s="2">
        <v>44.439647577092522</v>
      </c>
      <c r="AB162" s="2">
        <v>82.277279599039815</v>
      </c>
    </row>
    <row r="163" spans="1:28" x14ac:dyDescent="0.3">
      <c r="A163">
        <v>5</v>
      </c>
      <c r="B163" t="s">
        <v>96</v>
      </c>
      <c r="D163">
        <v>1934</v>
      </c>
      <c r="E163">
        <v>5</v>
      </c>
      <c r="G163" s="2">
        <v>59.9</v>
      </c>
      <c r="H163" s="2">
        <v>38</v>
      </c>
      <c r="I163" s="3">
        <v>22.76</v>
      </c>
      <c r="J163" s="3">
        <v>22.761999999999997</v>
      </c>
      <c r="K163" s="2">
        <v>56.8</v>
      </c>
      <c r="L163" s="2">
        <v>60.5</v>
      </c>
      <c r="M163" s="2">
        <v>60.6</v>
      </c>
      <c r="N163" s="4">
        <f t="shared" si="0"/>
        <v>0.9372937293729372</v>
      </c>
      <c r="Q163" s="3">
        <v>0</v>
      </c>
      <c r="R163" s="3">
        <v>1</v>
      </c>
      <c r="S163" s="2">
        <v>0</v>
      </c>
      <c r="T163" s="5">
        <v>39</v>
      </c>
      <c r="U163" s="2" t="s">
        <v>204</v>
      </c>
      <c r="V163" s="2">
        <v>49.183333333333323</v>
      </c>
      <c r="W163" s="2">
        <v>77.261945103354819</v>
      </c>
      <c r="X163" s="2">
        <v>57.297222222222217</v>
      </c>
      <c r="Y163" s="2">
        <v>104.54258980947301</v>
      </c>
      <c r="AA163" s="2">
        <v>43.88478481870554</v>
      </c>
      <c r="AB163" s="2">
        <v>80.771638348220449</v>
      </c>
    </row>
    <row r="164" spans="1:28" x14ac:dyDescent="0.3">
      <c r="A164">
        <v>5</v>
      </c>
      <c r="B164" t="s">
        <v>96</v>
      </c>
      <c r="D164">
        <v>1934</v>
      </c>
      <c r="E164">
        <v>6</v>
      </c>
      <c r="G164" s="2">
        <v>60.8</v>
      </c>
      <c r="H164" s="2">
        <v>38.1</v>
      </c>
      <c r="I164" s="3">
        <v>23.16</v>
      </c>
      <c r="J164" s="3">
        <v>23.1648</v>
      </c>
      <c r="K164" s="2">
        <v>54.1</v>
      </c>
      <c r="L164" s="2">
        <v>57.7</v>
      </c>
      <c r="M164" s="2">
        <v>57.9</v>
      </c>
      <c r="N164" s="4">
        <f t="shared" si="0"/>
        <v>0.93436960276338521</v>
      </c>
      <c r="Q164" s="3">
        <v>0</v>
      </c>
      <c r="R164" s="3">
        <v>1</v>
      </c>
      <c r="S164" s="2">
        <v>0</v>
      </c>
      <c r="T164" s="5">
        <v>39</v>
      </c>
      <c r="U164" s="2" t="s">
        <v>204</v>
      </c>
      <c r="V164" s="2">
        <v>49.183333333333323</v>
      </c>
      <c r="W164" s="2">
        <v>77.465266011521535</v>
      </c>
      <c r="X164" s="2">
        <v>57.297222222222217</v>
      </c>
      <c r="Y164" s="2">
        <v>106.11334658457363</v>
      </c>
      <c r="AA164" s="2">
        <v>41.908708912233152</v>
      </c>
      <c r="AB164" s="2">
        <v>82.200986205467757</v>
      </c>
    </row>
    <row r="165" spans="1:28" x14ac:dyDescent="0.3">
      <c r="A165">
        <v>5</v>
      </c>
      <c r="B165" t="s">
        <v>96</v>
      </c>
      <c r="D165">
        <v>1934</v>
      </c>
      <c r="E165">
        <v>7</v>
      </c>
      <c r="G165" s="2">
        <v>61.3</v>
      </c>
      <c r="H165" s="2">
        <v>37.1</v>
      </c>
      <c r="I165" s="3">
        <v>22.78</v>
      </c>
      <c r="J165" s="3">
        <v>22.7423</v>
      </c>
      <c r="K165" s="2">
        <v>51.1</v>
      </c>
      <c r="L165" s="2">
        <v>54.6</v>
      </c>
      <c r="M165" s="2">
        <v>54.8</v>
      </c>
      <c r="N165" s="4">
        <f t="shared" si="0"/>
        <v>0.93248175182481763</v>
      </c>
      <c r="Q165" s="3">
        <v>0</v>
      </c>
      <c r="R165" s="3">
        <v>1</v>
      </c>
      <c r="S165" s="2">
        <v>0</v>
      </c>
      <c r="T165" s="5">
        <v>39</v>
      </c>
      <c r="U165" s="2" t="s">
        <v>204</v>
      </c>
      <c r="V165" s="2">
        <v>49.183333333333323</v>
      </c>
      <c r="W165" s="2">
        <v>75.432056929854312</v>
      </c>
      <c r="X165" s="2">
        <v>57.297222222222217</v>
      </c>
      <c r="Y165" s="2">
        <v>106.98598923740728</v>
      </c>
      <c r="AA165" s="2">
        <v>38.545781091155554</v>
      </c>
      <c r="AB165" s="2">
        <v>80.701732308528875</v>
      </c>
    </row>
    <row r="166" spans="1:28" x14ac:dyDescent="0.3">
      <c r="A166">
        <v>5</v>
      </c>
      <c r="B166" t="s">
        <v>96</v>
      </c>
      <c r="D166">
        <v>1934</v>
      </c>
      <c r="E166">
        <v>8</v>
      </c>
      <c r="G166" s="2">
        <v>62.3</v>
      </c>
      <c r="H166" s="2">
        <v>37.9</v>
      </c>
      <c r="I166" s="3">
        <v>23.57</v>
      </c>
      <c r="J166" s="3">
        <v>23.611699999999995</v>
      </c>
      <c r="K166" s="2">
        <v>50.4</v>
      </c>
      <c r="L166" s="2">
        <v>54.1</v>
      </c>
      <c r="M166" s="2">
        <v>54.3</v>
      </c>
      <c r="N166" s="4">
        <f t="shared" si="0"/>
        <v>0.92817679558011057</v>
      </c>
      <c r="Q166" s="3">
        <v>0</v>
      </c>
      <c r="R166" s="3">
        <v>1</v>
      </c>
      <c r="S166" s="2">
        <v>0</v>
      </c>
      <c r="T166" s="5">
        <v>39</v>
      </c>
      <c r="U166" s="2" t="s">
        <v>204</v>
      </c>
      <c r="V166" s="2">
        <v>49.183333333333323</v>
      </c>
      <c r="W166" s="2">
        <v>77.058624195188088</v>
      </c>
      <c r="X166" s="2">
        <v>57.297222222222217</v>
      </c>
      <c r="Y166" s="2">
        <v>108.7312745430746</v>
      </c>
      <c r="AA166" s="2">
        <v>38.837546594374793</v>
      </c>
      <c r="AB166" s="2">
        <v>83.786824232786074</v>
      </c>
    </row>
    <row r="167" spans="1:28" x14ac:dyDescent="0.3">
      <c r="A167">
        <v>5</v>
      </c>
      <c r="B167" t="s">
        <v>96</v>
      </c>
      <c r="D167">
        <v>1934</v>
      </c>
      <c r="E167">
        <v>9</v>
      </c>
      <c r="G167" s="2">
        <v>62.5</v>
      </c>
      <c r="H167" s="2">
        <v>38.4</v>
      </c>
      <c r="I167" s="3">
        <v>23.98</v>
      </c>
      <c r="J167" s="3">
        <v>24</v>
      </c>
      <c r="K167" s="2">
        <v>52.3</v>
      </c>
      <c r="L167" s="2">
        <v>56.3</v>
      </c>
      <c r="M167" s="2">
        <v>56.6</v>
      </c>
      <c r="N167" s="4">
        <f t="shared" si="0"/>
        <v>0.92402826855123665</v>
      </c>
      <c r="Q167" s="3">
        <v>0</v>
      </c>
      <c r="R167" s="3">
        <v>1</v>
      </c>
      <c r="S167" s="2">
        <v>0</v>
      </c>
      <c r="T167" s="5">
        <v>39</v>
      </c>
      <c r="U167" s="2" t="s">
        <v>204</v>
      </c>
      <c r="V167" s="2">
        <v>49.183333333333323</v>
      </c>
      <c r="W167" s="2">
        <v>78.0752287360217</v>
      </c>
      <c r="X167" s="2">
        <v>57.297222222222217</v>
      </c>
      <c r="Y167" s="2">
        <v>109.0803316042081</v>
      </c>
      <c r="AA167" s="2">
        <v>40.833344628939351</v>
      </c>
      <c r="AB167" s="2">
        <v>85.164718405996439</v>
      </c>
    </row>
    <row r="168" spans="1:28" x14ac:dyDescent="0.3">
      <c r="A168">
        <v>5</v>
      </c>
      <c r="B168" t="s">
        <v>96</v>
      </c>
      <c r="D168">
        <v>1934</v>
      </c>
      <c r="E168">
        <v>10</v>
      </c>
      <c r="G168" s="2">
        <v>62.3</v>
      </c>
      <c r="H168" s="2">
        <v>37.5</v>
      </c>
      <c r="I168" s="3">
        <v>23.34</v>
      </c>
      <c r="J168" s="3">
        <v>23.362500000000001</v>
      </c>
      <c r="K168" s="2">
        <v>53.1</v>
      </c>
      <c r="L168" s="2">
        <v>57.3</v>
      </c>
      <c r="M168" s="2">
        <v>57.6</v>
      </c>
      <c r="N168" s="4">
        <f t="shared" si="0"/>
        <v>0.921875</v>
      </c>
      <c r="Q168" s="3">
        <v>0</v>
      </c>
      <c r="R168" s="3">
        <v>1</v>
      </c>
      <c r="S168" s="2">
        <v>0</v>
      </c>
      <c r="T168" s="5">
        <v>39</v>
      </c>
      <c r="U168" s="2" t="s">
        <v>204</v>
      </c>
      <c r="V168" s="2">
        <v>49.183333333333323</v>
      </c>
      <c r="W168" s="2">
        <v>76.245340562521193</v>
      </c>
      <c r="X168" s="2">
        <v>57.297222222222217</v>
      </c>
      <c r="Y168" s="2">
        <v>108.7312745430746</v>
      </c>
      <c r="AA168" s="2">
        <v>40.486275838698752</v>
      </c>
      <c r="AB168" s="2">
        <v>82.902530573337131</v>
      </c>
    </row>
    <row r="169" spans="1:28" x14ac:dyDescent="0.3">
      <c r="A169">
        <v>5</v>
      </c>
      <c r="B169" t="s">
        <v>96</v>
      </c>
      <c r="D169">
        <v>1934</v>
      </c>
      <c r="E169">
        <v>11</v>
      </c>
      <c r="G169" s="2">
        <v>64.599999999999994</v>
      </c>
      <c r="H169" s="2">
        <v>38.799999999999997</v>
      </c>
      <c r="I169" s="3">
        <v>25.05</v>
      </c>
      <c r="J169" s="3">
        <v>25.064799999999995</v>
      </c>
      <c r="K169" s="2">
        <v>58.4</v>
      </c>
      <c r="L169" s="2">
        <v>63.2</v>
      </c>
      <c r="M169" s="2">
        <v>63.5</v>
      </c>
      <c r="N169" s="4">
        <f t="shared" si="0"/>
        <v>0.91968503937007873</v>
      </c>
      <c r="Q169" s="3">
        <v>0</v>
      </c>
      <c r="R169" s="3">
        <v>1</v>
      </c>
      <c r="S169" s="2">
        <v>0</v>
      </c>
      <c r="T169" s="5">
        <v>39</v>
      </c>
      <c r="U169" s="2" t="s">
        <v>204</v>
      </c>
      <c r="V169" s="2">
        <v>49.183333333333323</v>
      </c>
      <c r="W169" s="2">
        <v>78.888512368688595</v>
      </c>
      <c r="X169" s="2">
        <v>57.297222222222217</v>
      </c>
      <c r="Y169" s="2">
        <v>112.74543074610948</v>
      </c>
      <c r="AA169" s="2">
        <v>46.070891223314135</v>
      </c>
      <c r="AB169" s="2">
        <v>88.943193079275801</v>
      </c>
    </row>
    <row r="170" spans="1:28" x14ac:dyDescent="0.3">
      <c r="A170">
        <v>5</v>
      </c>
      <c r="B170" t="s">
        <v>96</v>
      </c>
      <c r="D170">
        <v>1934</v>
      </c>
      <c r="E170">
        <v>12</v>
      </c>
      <c r="G170" s="2">
        <v>64.599999999999994</v>
      </c>
      <c r="H170" s="2">
        <v>39.4</v>
      </c>
      <c r="I170" s="3">
        <v>25.48</v>
      </c>
      <c r="J170" s="3">
        <v>25.452399999999997</v>
      </c>
      <c r="K170" s="2">
        <v>60.8</v>
      </c>
      <c r="L170" s="2">
        <v>66</v>
      </c>
      <c r="M170" s="2">
        <v>66.3</v>
      </c>
      <c r="N170" s="4">
        <f t="shared" si="0"/>
        <v>0.9170437405731523</v>
      </c>
      <c r="Q170" s="3">
        <v>0</v>
      </c>
      <c r="R170" s="3">
        <v>1</v>
      </c>
      <c r="S170" s="2">
        <v>0</v>
      </c>
      <c r="T170" s="5">
        <v>39</v>
      </c>
      <c r="U170" s="2" t="s">
        <v>204</v>
      </c>
      <c r="V170" s="2">
        <v>49.183333333333323</v>
      </c>
      <c r="W170" s="2">
        <v>80.108437817688937</v>
      </c>
      <c r="X170" s="2">
        <v>57.297222222222217</v>
      </c>
      <c r="Y170" s="2">
        <v>112.74543074610948</v>
      </c>
      <c r="AA170" s="2">
        <v>48.70593019315487</v>
      </c>
      <c r="AB170" s="2">
        <v>90.318603281532646</v>
      </c>
    </row>
    <row r="171" spans="1:28" x14ac:dyDescent="0.3">
      <c r="A171">
        <v>5</v>
      </c>
      <c r="B171" t="s">
        <v>96</v>
      </c>
      <c r="D171">
        <v>1935</v>
      </c>
      <c r="E171">
        <v>1</v>
      </c>
      <c r="G171" s="2">
        <v>64.599999999999994</v>
      </c>
      <c r="H171" s="2">
        <v>39.799999999999997</v>
      </c>
      <c r="I171" s="3">
        <v>25.68</v>
      </c>
      <c r="J171" s="3">
        <v>25.710799999999995</v>
      </c>
      <c r="K171" s="2">
        <v>72.900000000000006</v>
      </c>
      <c r="L171" s="2">
        <v>79.3</v>
      </c>
      <c r="M171" s="2">
        <v>79.8</v>
      </c>
      <c r="N171" s="4">
        <f t="shared" si="0"/>
        <v>0.91353383458646631</v>
      </c>
      <c r="Q171" s="3">
        <v>0</v>
      </c>
      <c r="R171" s="3">
        <v>1</v>
      </c>
      <c r="S171" s="2">
        <v>0</v>
      </c>
      <c r="T171" s="5">
        <v>39</v>
      </c>
      <c r="U171" s="2" t="s">
        <v>204</v>
      </c>
      <c r="V171" s="2">
        <v>49.183333333333323</v>
      </c>
      <c r="W171" s="2">
        <v>80.921721450355818</v>
      </c>
      <c r="X171" s="2">
        <v>57.297222222222217</v>
      </c>
      <c r="Y171" s="2">
        <v>112.74543074610948</v>
      </c>
      <c r="AA171" s="2">
        <v>58.991934937309395</v>
      </c>
      <c r="AB171" s="2">
        <v>91.235543416370533</v>
      </c>
    </row>
    <row r="172" spans="1:28" x14ac:dyDescent="0.3">
      <c r="A172">
        <v>5</v>
      </c>
      <c r="B172" t="s">
        <v>96</v>
      </c>
      <c r="D172">
        <v>1935</v>
      </c>
      <c r="E172">
        <v>2</v>
      </c>
      <c r="G172" s="2">
        <v>64.7</v>
      </c>
      <c r="H172" s="2">
        <v>39.6</v>
      </c>
      <c r="I172" s="3">
        <v>25.64</v>
      </c>
      <c r="J172" s="3">
        <v>25.621200000000002</v>
      </c>
      <c r="K172" s="2">
        <v>76.599999999999994</v>
      </c>
      <c r="L172" s="2">
        <v>83.6</v>
      </c>
      <c r="M172" s="2">
        <v>84</v>
      </c>
      <c r="N172" s="4">
        <f t="shared" si="0"/>
        <v>0.91190476190476188</v>
      </c>
      <c r="Q172" s="3">
        <v>0</v>
      </c>
      <c r="R172" s="3">
        <v>1</v>
      </c>
      <c r="S172" s="2">
        <v>0</v>
      </c>
      <c r="T172" s="5">
        <v>39</v>
      </c>
      <c r="U172" s="2" t="s">
        <v>204</v>
      </c>
      <c r="V172" s="2">
        <v>49.183333333333323</v>
      </c>
      <c r="W172" s="2">
        <v>80.515079634022385</v>
      </c>
      <c r="X172" s="2">
        <v>57.297222222222217</v>
      </c>
      <c r="Y172" s="2">
        <v>112.91995927667622</v>
      </c>
      <c r="AA172" s="2">
        <v>61.674550999661143</v>
      </c>
      <c r="AB172" s="2">
        <v>90.917595134321516</v>
      </c>
    </row>
    <row r="173" spans="1:28" x14ac:dyDescent="0.3">
      <c r="A173">
        <v>5</v>
      </c>
      <c r="B173" t="s">
        <v>96</v>
      </c>
      <c r="D173">
        <v>1935</v>
      </c>
      <c r="E173">
        <v>3</v>
      </c>
      <c r="G173" s="2">
        <v>64.8</v>
      </c>
      <c r="H173" s="2">
        <v>39.9</v>
      </c>
      <c r="I173" s="3">
        <v>25.83</v>
      </c>
      <c r="J173" s="3">
        <v>25.8552</v>
      </c>
      <c r="K173" s="2">
        <v>80.400000000000006</v>
      </c>
      <c r="L173" s="2">
        <v>88.1</v>
      </c>
      <c r="M173" s="2">
        <v>88.4</v>
      </c>
      <c r="N173" s="4">
        <f t="shared" si="0"/>
        <v>0.9095022624434389</v>
      </c>
      <c r="Q173" s="3">
        <v>0</v>
      </c>
      <c r="R173" s="3">
        <v>1</v>
      </c>
      <c r="S173" s="2">
        <v>0</v>
      </c>
      <c r="T173" s="5">
        <v>39</v>
      </c>
      <c r="U173" s="2" t="s">
        <v>204</v>
      </c>
      <c r="V173" s="2">
        <v>49.183333333333323</v>
      </c>
      <c r="W173" s="2">
        <v>81.125042358522549</v>
      </c>
      <c r="X173" s="2">
        <v>57.297222222222217</v>
      </c>
      <c r="Y173" s="2">
        <v>113.09448780724294</v>
      </c>
      <c r="AA173" s="2">
        <v>65.224534056252139</v>
      </c>
      <c r="AB173" s="2">
        <v>91.747951138779953</v>
      </c>
    </row>
    <row r="174" spans="1:28" x14ac:dyDescent="0.3">
      <c r="A174">
        <v>5</v>
      </c>
      <c r="B174" t="s">
        <v>96</v>
      </c>
      <c r="D174">
        <v>1935</v>
      </c>
      <c r="E174">
        <v>4</v>
      </c>
      <c r="G174" s="2">
        <v>64.8</v>
      </c>
      <c r="H174" s="2">
        <v>40</v>
      </c>
      <c r="I174" s="3">
        <v>25.92</v>
      </c>
      <c r="J174" s="3">
        <v>25.92</v>
      </c>
      <c r="K174" s="2">
        <v>84.4</v>
      </c>
      <c r="L174" s="2">
        <v>92.6</v>
      </c>
      <c r="M174" s="2">
        <v>92.9</v>
      </c>
      <c r="N174" s="4">
        <f t="shared" si="0"/>
        <v>0.90850376749192685</v>
      </c>
      <c r="Q174" s="3">
        <v>0</v>
      </c>
      <c r="R174" s="3">
        <v>1</v>
      </c>
      <c r="S174" s="2">
        <v>0</v>
      </c>
      <c r="T174" s="5">
        <v>39</v>
      </c>
      <c r="U174" s="2" t="s">
        <v>204</v>
      </c>
      <c r="V174" s="2">
        <v>49.183333333333323</v>
      </c>
      <c r="W174" s="2">
        <v>81.32836326668928</v>
      </c>
      <c r="X174" s="2">
        <v>57.297222222222217</v>
      </c>
      <c r="Y174" s="2">
        <v>113.09448780724294</v>
      </c>
      <c r="AA174" s="2">
        <v>68.641138597085757</v>
      </c>
      <c r="AB174" s="2">
        <v>91.977895878476161</v>
      </c>
    </row>
    <row r="175" spans="1:28" x14ac:dyDescent="0.3">
      <c r="A175">
        <v>5</v>
      </c>
      <c r="B175" t="s">
        <v>96</v>
      </c>
      <c r="D175">
        <v>1935</v>
      </c>
      <c r="E175">
        <v>5</v>
      </c>
      <c r="G175" s="2">
        <v>67</v>
      </c>
      <c r="H175" s="2">
        <v>39.700000000000003</v>
      </c>
      <c r="I175" s="3">
        <v>26.58</v>
      </c>
      <c r="J175" s="3">
        <v>26.599</v>
      </c>
      <c r="K175" s="2">
        <v>85.8</v>
      </c>
      <c r="L175" s="2">
        <v>94.4</v>
      </c>
      <c r="M175" s="2">
        <v>94.6</v>
      </c>
      <c r="N175" s="4">
        <f t="shared" si="0"/>
        <v>0.90697674418604657</v>
      </c>
      <c r="Q175" s="3">
        <v>0</v>
      </c>
      <c r="R175" s="3">
        <v>1</v>
      </c>
      <c r="S175" s="2">
        <v>0</v>
      </c>
      <c r="T175" s="5">
        <v>39</v>
      </c>
      <c r="U175" s="2" t="s">
        <v>204</v>
      </c>
      <c r="V175" s="2">
        <v>49.183333333333323</v>
      </c>
      <c r="W175" s="2">
        <v>80.718400542189102</v>
      </c>
      <c r="X175" s="2">
        <v>57.297222222222217</v>
      </c>
      <c r="Y175" s="2">
        <v>116.93411547971107</v>
      </c>
      <c r="AA175" s="2">
        <v>69.256387665198247</v>
      </c>
      <c r="AB175" s="2">
        <v>94.387347703379135</v>
      </c>
    </row>
    <row r="176" spans="1:28" x14ac:dyDescent="0.3">
      <c r="A176">
        <v>5</v>
      </c>
      <c r="B176" t="s">
        <v>96</v>
      </c>
      <c r="D176">
        <v>1935</v>
      </c>
      <c r="E176">
        <v>6</v>
      </c>
      <c r="G176" s="2">
        <v>67.400000000000006</v>
      </c>
      <c r="H176" s="2">
        <v>40</v>
      </c>
      <c r="I176" s="3">
        <v>26.97</v>
      </c>
      <c r="J176" s="3">
        <v>26.96</v>
      </c>
      <c r="K176" s="2">
        <v>88.1</v>
      </c>
      <c r="L176" s="2">
        <v>97.3</v>
      </c>
      <c r="M176" s="2">
        <v>97.4</v>
      </c>
      <c r="N176" s="4">
        <f t="shared" si="0"/>
        <v>0.9045174537987678</v>
      </c>
      <c r="Q176" s="3">
        <v>0</v>
      </c>
      <c r="R176" s="3">
        <v>0</v>
      </c>
      <c r="S176" s="2">
        <v>0</v>
      </c>
      <c r="V176" s="2">
        <v>49.183333333333323</v>
      </c>
      <c r="W176" s="2">
        <v>81.32836326668928</v>
      </c>
      <c r="X176" s="2">
        <v>57.297222222222217</v>
      </c>
      <c r="Y176" s="2">
        <v>117.63222960197801</v>
      </c>
      <c r="AA176" s="2">
        <v>71.650288037953246</v>
      </c>
      <c r="AB176" s="2">
        <v>95.668367009402687</v>
      </c>
    </row>
    <row r="177" spans="1:28" x14ac:dyDescent="0.3">
      <c r="A177">
        <v>5</v>
      </c>
      <c r="B177" t="s">
        <v>96</v>
      </c>
      <c r="D177">
        <v>1935</v>
      </c>
      <c r="E177">
        <v>7</v>
      </c>
      <c r="G177" s="2">
        <v>67.3</v>
      </c>
      <c r="H177" s="2">
        <v>39.5</v>
      </c>
      <c r="I177" s="3">
        <v>26.58</v>
      </c>
      <c r="J177" s="3">
        <v>26.583500000000001</v>
      </c>
      <c r="K177" s="2">
        <v>90.8</v>
      </c>
      <c r="L177" s="2">
        <v>100.6</v>
      </c>
      <c r="M177" s="2">
        <v>100.6</v>
      </c>
      <c r="N177" s="4">
        <f t="shared" si="0"/>
        <v>0.90258449304174948</v>
      </c>
      <c r="Q177" s="3">
        <v>0</v>
      </c>
      <c r="R177" s="3">
        <v>0</v>
      </c>
      <c r="S177" s="2">
        <v>0</v>
      </c>
      <c r="V177" s="2">
        <v>49.183333333333323</v>
      </c>
      <c r="W177" s="2">
        <v>80.311758725855668</v>
      </c>
      <c r="X177" s="2">
        <v>57.297222222222217</v>
      </c>
      <c r="Y177" s="2">
        <v>117.45770107141126</v>
      </c>
      <c r="AA177" s="2">
        <v>72.923076923076948</v>
      </c>
      <c r="AB177" s="2">
        <v>94.332345489408596</v>
      </c>
    </row>
    <row r="178" spans="1:28" x14ac:dyDescent="0.3">
      <c r="A178">
        <v>5</v>
      </c>
      <c r="B178" t="s">
        <v>96</v>
      </c>
      <c r="D178">
        <v>1935</v>
      </c>
      <c r="E178">
        <v>8</v>
      </c>
      <c r="G178" s="2">
        <v>67.400000000000006</v>
      </c>
      <c r="H178" s="2">
        <v>39.9</v>
      </c>
      <c r="I178" s="3">
        <v>26.88</v>
      </c>
      <c r="J178" s="3">
        <v>26.892600000000002</v>
      </c>
      <c r="K178" s="2">
        <v>92.4</v>
      </c>
      <c r="L178" s="2">
        <v>102.6</v>
      </c>
      <c r="M178" s="2">
        <v>102.5</v>
      </c>
      <c r="N178" s="4">
        <f t="shared" si="0"/>
        <v>0.90146341463414636</v>
      </c>
      <c r="Q178" s="3">
        <v>0</v>
      </c>
      <c r="R178" s="3">
        <v>0</v>
      </c>
      <c r="S178" s="2">
        <v>0</v>
      </c>
      <c r="V178" s="2">
        <v>49.183333333333323</v>
      </c>
      <c r="W178" s="2">
        <v>81.125042358522549</v>
      </c>
      <c r="X178" s="2">
        <v>57.297222222222217</v>
      </c>
      <c r="Y178" s="2">
        <v>117.63222960197801</v>
      </c>
      <c r="AA178" s="2">
        <v>74.959539139274838</v>
      </c>
      <c r="AB178" s="2">
        <v>95.429196091879163</v>
      </c>
    </row>
    <row r="179" spans="1:28" x14ac:dyDescent="0.3">
      <c r="A179">
        <v>5</v>
      </c>
      <c r="B179" t="s">
        <v>96</v>
      </c>
      <c r="D179">
        <v>1935</v>
      </c>
      <c r="E179">
        <v>9</v>
      </c>
      <c r="G179" s="2">
        <v>67.599999999999994</v>
      </c>
      <c r="H179" s="2">
        <v>39.5</v>
      </c>
      <c r="I179" s="3">
        <v>26.68</v>
      </c>
      <c r="J179" s="3">
        <v>26.701999999999998</v>
      </c>
      <c r="K179" s="2">
        <v>95.2</v>
      </c>
      <c r="L179" s="2">
        <v>106</v>
      </c>
      <c r="M179" s="2">
        <v>105.7</v>
      </c>
      <c r="N179" s="4">
        <f t="shared" si="0"/>
        <v>0.90066225165562919</v>
      </c>
      <c r="Q179" s="3">
        <v>0</v>
      </c>
      <c r="R179" s="3">
        <v>0</v>
      </c>
      <c r="S179" s="2">
        <v>0</v>
      </c>
      <c r="V179" s="2">
        <v>49.183333333333323</v>
      </c>
      <c r="W179" s="2">
        <v>80.311758725855668</v>
      </c>
      <c r="X179" s="2">
        <v>57.297222222222217</v>
      </c>
      <c r="Y179" s="2">
        <v>117.98128666311145</v>
      </c>
      <c r="AA179" s="2">
        <v>76.456794307014604</v>
      </c>
      <c r="AB179" s="2">
        <v>94.752846286538201</v>
      </c>
    </row>
    <row r="180" spans="1:28" x14ac:dyDescent="0.3">
      <c r="A180">
        <v>5</v>
      </c>
      <c r="B180" t="s">
        <v>96</v>
      </c>
      <c r="D180">
        <v>1935</v>
      </c>
      <c r="E180">
        <v>10</v>
      </c>
      <c r="G180" s="2">
        <v>68</v>
      </c>
      <c r="H180" s="2">
        <v>39.5</v>
      </c>
      <c r="I180" s="3">
        <v>26.85</v>
      </c>
      <c r="J180" s="3">
        <v>26.86</v>
      </c>
      <c r="K180" s="2">
        <v>97.4</v>
      </c>
      <c r="L180" s="2">
        <v>108.8</v>
      </c>
      <c r="M180" s="2">
        <v>108.4</v>
      </c>
      <c r="N180" s="4">
        <f t="shared" si="0"/>
        <v>0.89852398523985244</v>
      </c>
      <c r="Q180" s="3">
        <v>0</v>
      </c>
      <c r="R180" s="3">
        <v>0</v>
      </c>
      <c r="S180" s="2">
        <v>0</v>
      </c>
      <c r="V180" s="2">
        <v>49.183333333333323</v>
      </c>
      <c r="W180" s="2">
        <v>80.311758725855668</v>
      </c>
      <c r="X180" s="2">
        <v>57.297222222222217</v>
      </c>
      <c r="Y180" s="2">
        <v>118.67940078537839</v>
      </c>
      <c r="AA180" s="2">
        <v>78.223652998983425</v>
      </c>
      <c r="AB180" s="2">
        <v>95.313514016044351</v>
      </c>
    </row>
    <row r="181" spans="1:28" x14ac:dyDescent="0.3">
      <c r="A181">
        <v>5</v>
      </c>
      <c r="B181" t="s">
        <v>96</v>
      </c>
      <c r="D181">
        <v>1935</v>
      </c>
      <c r="E181">
        <v>11</v>
      </c>
      <c r="G181" s="2">
        <v>68</v>
      </c>
      <c r="H181" s="2">
        <v>39.1</v>
      </c>
      <c r="I181" s="3">
        <v>26.57</v>
      </c>
      <c r="J181" s="3">
        <v>26.588000000000001</v>
      </c>
      <c r="K181" s="2">
        <v>102.2</v>
      </c>
      <c r="L181" s="2">
        <v>114.4</v>
      </c>
      <c r="M181" s="2">
        <v>114</v>
      </c>
      <c r="N181" s="4">
        <f t="shared" si="0"/>
        <v>0.89649122807017545</v>
      </c>
      <c r="Q181" s="3">
        <v>0</v>
      </c>
      <c r="R181" s="3">
        <v>0</v>
      </c>
      <c r="S181" s="2">
        <v>0</v>
      </c>
      <c r="V181" s="2">
        <v>49.183333333333323</v>
      </c>
      <c r="W181" s="2">
        <v>79.498475093188773</v>
      </c>
      <c r="X181" s="2">
        <v>57.297222222222217</v>
      </c>
      <c r="Y181" s="2">
        <v>118.67940078537839</v>
      </c>
      <c r="AA181" s="2">
        <v>81.247441545238928</v>
      </c>
      <c r="AB181" s="2">
        <v>94.348313874109721</v>
      </c>
    </row>
    <row r="182" spans="1:28" x14ac:dyDescent="0.3">
      <c r="A182">
        <v>5</v>
      </c>
      <c r="B182" t="s">
        <v>96</v>
      </c>
      <c r="D182">
        <v>1935</v>
      </c>
      <c r="E182">
        <v>12</v>
      </c>
      <c r="G182" s="2">
        <v>67.900000000000006</v>
      </c>
      <c r="H182" s="2">
        <v>39.5</v>
      </c>
      <c r="I182" s="3">
        <v>26.84</v>
      </c>
      <c r="J182" s="3">
        <v>26.820500000000003</v>
      </c>
      <c r="K182" s="2">
        <v>104.4</v>
      </c>
      <c r="L182" s="2">
        <v>117.2</v>
      </c>
      <c r="M182" s="2">
        <v>116.6</v>
      </c>
      <c r="N182" s="4">
        <f t="shared" si="0"/>
        <v>0.89536878216123506</v>
      </c>
      <c r="Q182" s="3">
        <v>0</v>
      </c>
      <c r="R182" s="3">
        <v>0</v>
      </c>
      <c r="S182" s="2">
        <v>0</v>
      </c>
      <c r="V182" s="2">
        <v>49.183333333333323</v>
      </c>
      <c r="W182" s="2">
        <v>80.311758725855668</v>
      </c>
      <c r="X182" s="2">
        <v>57.297222222222217</v>
      </c>
      <c r="Y182" s="2">
        <v>118.50487225481167</v>
      </c>
      <c r="AA182" s="2">
        <v>83.845476109793324</v>
      </c>
      <c r="AB182" s="2">
        <v>95.173347083667835</v>
      </c>
    </row>
    <row r="183" spans="1:28" x14ac:dyDescent="0.3">
      <c r="A183">
        <v>5</v>
      </c>
      <c r="B183" t="s">
        <v>96</v>
      </c>
      <c r="D183">
        <v>1936</v>
      </c>
      <c r="E183">
        <v>1</v>
      </c>
      <c r="G183" s="2">
        <v>67.5</v>
      </c>
      <c r="H183" s="2">
        <v>40</v>
      </c>
      <c r="I183" s="3">
        <v>26.99</v>
      </c>
      <c r="J183" s="3">
        <v>27</v>
      </c>
      <c r="K183" s="2">
        <v>108.2</v>
      </c>
      <c r="L183" s="2">
        <v>121.5</v>
      </c>
      <c r="M183" s="2">
        <v>121.2</v>
      </c>
      <c r="N183" s="4">
        <f t="shared" si="0"/>
        <v>0.89273927392739272</v>
      </c>
      <c r="Q183" s="3">
        <v>0</v>
      </c>
      <c r="R183" s="3">
        <v>0</v>
      </c>
      <c r="S183" s="2">
        <v>0</v>
      </c>
      <c r="V183" s="2">
        <v>49.183333333333323</v>
      </c>
      <c r="W183" s="2">
        <v>81.32836326668928</v>
      </c>
      <c r="X183" s="2">
        <v>57.297222222222217</v>
      </c>
      <c r="Y183" s="2">
        <v>117.80675813254473</v>
      </c>
      <c r="AA183" s="2">
        <v>87.997289054557811</v>
      </c>
      <c r="AB183" s="2">
        <v>95.810308206746001</v>
      </c>
    </row>
    <row r="184" spans="1:28" x14ac:dyDescent="0.3">
      <c r="A184">
        <v>5</v>
      </c>
      <c r="B184" t="s">
        <v>96</v>
      </c>
      <c r="D184">
        <v>1936</v>
      </c>
      <c r="E184">
        <v>2</v>
      </c>
      <c r="G184" s="2">
        <v>66.8</v>
      </c>
      <c r="H184" s="2">
        <v>39.9</v>
      </c>
      <c r="I184" s="3">
        <v>26.64</v>
      </c>
      <c r="J184" s="3">
        <v>26.653199999999998</v>
      </c>
      <c r="K184" s="2">
        <v>110.9</v>
      </c>
      <c r="L184" s="2">
        <v>124.6</v>
      </c>
      <c r="M184" s="2">
        <v>124.6</v>
      </c>
      <c r="N184" s="4">
        <f t="shared" si="0"/>
        <v>0.89004815409309801</v>
      </c>
      <c r="Q184" s="3">
        <v>0</v>
      </c>
      <c r="R184" s="3">
        <v>0</v>
      </c>
      <c r="S184" s="2">
        <v>0</v>
      </c>
      <c r="V184" s="2">
        <v>49.183333333333323</v>
      </c>
      <c r="W184" s="2">
        <v>81.125042358522549</v>
      </c>
      <c r="X184" s="2">
        <v>57.297222222222217</v>
      </c>
      <c r="Y184" s="2">
        <v>116.5850584185776</v>
      </c>
      <c r="AA184" s="2">
        <v>89.967671975601519</v>
      </c>
      <c r="AB184" s="2">
        <v>94.579678025779344</v>
      </c>
    </row>
    <row r="185" spans="1:28" x14ac:dyDescent="0.3">
      <c r="A185">
        <v>5</v>
      </c>
      <c r="B185" t="s">
        <v>96</v>
      </c>
      <c r="D185">
        <v>1936</v>
      </c>
      <c r="E185">
        <v>3</v>
      </c>
      <c r="G185" s="2">
        <v>66.8</v>
      </c>
      <c r="H185" s="2">
        <v>40.200000000000003</v>
      </c>
      <c r="I185" s="3">
        <v>26.88</v>
      </c>
      <c r="J185" s="3">
        <v>26.8536</v>
      </c>
      <c r="K185" s="2">
        <v>112.9</v>
      </c>
      <c r="L185" s="2">
        <v>126.8</v>
      </c>
      <c r="M185" s="2">
        <v>127.2</v>
      </c>
      <c r="N185" s="4">
        <f t="shared" si="0"/>
        <v>0.88757861635220126</v>
      </c>
      <c r="Q185" s="3">
        <v>0</v>
      </c>
      <c r="R185" s="3">
        <v>0</v>
      </c>
      <c r="S185" s="2">
        <v>0</v>
      </c>
      <c r="V185" s="2">
        <v>49.183333333333323</v>
      </c>
      <c r="W185" s="2">
        <v>81.735005083022727</v>
      </c>
      <c r="X185" s="2">
        <v>57.297222222222217</v>
      </c>
      <c r="Y185" s="2">
        <v>116.5850584185776</v>
      </c>
      <c r="AA185" s="2">
        <v>92.278820738732662</v>
      </c>
      <c r="AB185" s="2">
        <v>95.290803424469416</v>
      </c>
    </row>
    <row r="186" spans="1:28" x14ac:dyDescent="0.3">
      <c r="A186">
        <v>5</v>
      </c>
      <c r="B186" t="s">
        <v>96</v>
      </c>
      <c r="D186">
        <v>1936</v>
      </c>
      <c r="E186">
        <v>4</v>
      </c>
      <c r="G186" s="2">
        <v>66.8</v>
      </c>
      <c r="H186" s="2">
        <v>40.1</v>
      </c>
      <c r="I186" s="3">
        <v>26.74</v>
      </c>
      <c r="J186" s="3">
        <v>26.786799999999999</v>
      </c>
      <c r="K186" s="2">
        <v>115</v>
      </c>
      <c r="L186" s="2">
        <v>129.1</v>
      </c>
      <c r="M186" s="2">
        <v>129.9</v>
      </c>
      <c r="N186" s="4">
        <f t="shared" si="0"/>
        <v>0.88529638183217851</v>
      </c>
      <c r="Q186" s="3">
        <v>0</v>
      </c>
      <c r="R186" s="3">
        <v>0</v>
      </c>
      <c r="S186" s="2">
        <v>0</v>
      </c>
      <c r="V186" s="2">
        <v>49.183333333333323</v>
      </c>
      <c r="W186" s="2">
        <v>81.531684174855997</v>
      </c>
      <c r="X186" s="2">
        <v>57.297222222222217</v>
      </c>
      <c r="Y186" s="2">
        <v>116.5850584185776</v>
      </c>
      <c r="AA186" s="2">
        <v>93.7614368010844</v>
      </c>
      <c r="AB186" s="2">
        <v>95.053761624906059</v>
      </c>
    </row>
    <row r="187" spans="1:28" x14ac:dyDescent="0.3">
      <c r="A187">
        <v>5</v>
      </c>
      <c r="B187" t="s">
        <v>96</v>
      </c>
      <c r="D187">
        <v>1936</v>
      </c>
      <c r="E187">
        <v>5</v>
      </c>
      <c r="G187" s="2">
        <v>66.900000000000006</v>
      </c>
      <c r="H187" s="2">
        <v>39.799999999999997</v>
      </c>
      <c r="I187" s="3">
        <v>26.62</v>
      </c>
      <c r="J187" s="3">
        <v>26.626199999999997</v>
      </c>
      <c r="K187" s="2">
        <v>112.9</v>
      </c>
      <c r="L187" s="2">
        <v>126.8</v>
      </c>
      <c r="M187" s="2">
        <v>127.9</v>
      </c>
      <c r="N187" s="4">
        <f t="shared" si="0"/>
        <v>0.88272087568412827</v>
      </c>
      <c r="Q187" s="3">
        <v>0</v>
      </c>
      <c r="R187" s="3">
        <v>0</v>
      </c>
      <c r="S187" s="2">
        <v>0</v>
      </c>
      <c r="V187" s="2">
        <v>49.183333333333323</v>
      </c>
      <c r="W187" s="2">
        <v>80.921721450355818</v>
      </c>
      <c r="X187" s="2">
        <v>57.297222222222217</v>
      </c>
      <c r="Y187" s="2">
        <v>116.75958694914435</v>
      </c>
      <c r="AA187" s="2">
        <v>91.360623517451728</v>
      </c>
      <c r="AB187" s="2">
        <v>94.483867717572593</v>
      </c>
    </row>
    <row r="188" spans="1:28" x14ac:dyDescent="0.3">
      <c r="A188">
        <v>5</v>
      </c>
      <c r="B188" t="s">
        <v>96</v>
      </c>
      <c r="D188">
        <v>1936</v>
      </c>
      <c r="E188">
        <v>6</v>
      </c>
      <c r="G188" s="2">
        <v>66.2</v>
      </c>
      <c r="H188" s="2">
        <v>39.700000000000003</v>
      </c>
      <c r="I188" s="3">
        <v>26.28</v>
      </c>
      <c r="J188" s="3">
        <v>26.281400000000005</v>
      </c>
      <c r="K188" s="2">
        <v>106.9</v>
      </c>
      <c r="L188" s="2">
        <v>120</v>
      </c>
      <c r="M188" s="2">
        <v>121.4</v>
      </c>
      <c r="N188" s="4">
        <f t="shared" si="0"/>
        <v>0.88056013179571668</v>
      </c>
      <c r="Q188" s="3">
        <v>0</v>
      </c>
      <c r="R188" s="3">
        <v>0</v>
      </c>
      <c r="S188" s="2">
        <v>0</v>
      </c>
      <c r="V188" s="2">
        <v>49.183333333333323</v>
      </c>
      <c r="W188" s="2">
        <v>80.718400542189102</v>
      </c>
      <c r="X188" s="2">
        <v>57.297222222222217</v>
      </c>
      <c r="Y188" s="2">
        <v>115.53788723517722</v>
      </c>
      <c r="AA188" s="2">
        <v>86.287970179600165</v>
      </c>
      <c r="AB188" s="2">
        <v>93.260334596473129</v>
      </c>
    </row>
    <row r="189" spans="1:28" x14ac:dyDescent="0.3">
      <c r="A189">
        <v>5</v>
      </c>
      <c r="B189" t="s">
        <v>155</v>
      </c>
      <c r="D189">
        <v>1936</v>
      </c>
      <c r="E189">
        <v>7</v>
      </c>
      <c r="G189" s="2">
        <v>66.8</v>
      </c>
      <c r="H189" s="2">
        <v>38.200000000000003</v>
      </c>
      <c r="I189" s="3">
        <v>25.53</v>
      </c>
      <c r="J189" s="3">
        <v>25.517600000000002</v>
      </c>
      <c r="L189" s="2">
        <v>112.5</v>
      </c>
      <c r="M189" s="2">
        <v>114.1</v>
      </c>
      <c r="Q189" s="3">
        <v>0</v>
      </c>
      <c r="R189" s="3">
        <v>0</v>
      </c>
      <c r="S189" s="2">
        <v>0</v>
      </c>
      <c r="V189" s="2">
        <v>49.183333333333323</v>
      </c>
      <c r="W189" s="2">
        <v>77.668586919688266</v>
      </c>
      <c r="X189" s="2">
        <v>57.297222222222217</v>
      </c>
      <c r="Y189" s="2">
        <v>116.5850584185776</v>
      </c>
      <c r="AA189" s="2"/>
      <c r="AB189" s="2">
        <v>90.549967433202298</v>
      </c>
    </row>
    <row r="190" spans="1:28" x14ac:dyDescent="0.3">
      <c r="A190">
        <v>5</v>
      </c>
      <c r="B190" t="s">
        <v>155</v>
      </c>
      <c r="D190">
        <v>1936</v>
      </c>
      <c r="E190">
        <v>8</v>
      </c>
      <c r="G190" s="2">
        <v>67.3</v>
      </c>
      <c r="H190" s="2">
        <v>38.9</v>
      </c>
      <c r="I190" s="3">
        <v>26.15</v>
      </c>
      <c r="J190" s="3">
        <v>26.179699999999997</v>
      </c>
      <c r="L190" s="2">
        <v>106.7</v>
      </c>
      <c r="M190" s="2">
        <v>108.5</v>
      </c>
      <c r="Q190" s="3">
        <v>0</v>
      </c>
      <c r="R190" s="3">
        <v>0</v>
      </c>
      <c r="S190" s="2">
        <v>0</v>
      </c>
      <c r="V190" s="2">
        <v>49.183333333333323</v>
      </c>
      <c r="W190" s="2">
        <v>79.091833276855311</v>
      </c>
      <c r="X190" s="2">
        <v>57.297222222222217</v>
      </c>
      <c r="Y190" s="2">
        <v>117.45770107141126</v>
      </c>
      <c r="AA190" s="3"/>
      <c r="AB190" s="2">
        <v>92.899449102227706</v>
      </c>
    </row>
    <row r="191" spans="1:28" x14ac:dyDescent="0.3">
      <c r="A191">
        <v>5</v>
      </c>
      <c r="B191" t="s">
        <v>155</v>
      </c>
      <c r="D191">
        <v>1936</v>
      </c>
      <c r="E191">
        <v>9</v>
      </c>
      <c r="G191" s="2">
        <v>67.3</v>
      </c>
      <c r="H191" s="2">
        <v>39.5</v>
      </c>
      <c r="I191" s="3">
        <v>26.57</v>
      </c>
      <c r="J191" s="3">
        <v>26.583500000000001</v>
      </c>
      <c r="L191" s="2">
        <v>102.6</v>
      </c>
      <c r="M191" s="2">
        <v>104.6</v>
      </c>
      <c r="Q191" s="3">
        <v>0</v>
      </c>
      <c r="R191" s="3">
        <v>0</v>
      </c>
      <c r="S191" s="2">
        <v>0</v>
      </c>
      <c r="V191" s="2">
        <v>49.183333333333323</v>
      </c>
      <c r="W191" s="2">
        <v>80.311758725855668</v>
      </c>
      <c r="X191" s="2">
        <v>57.297222222222217</v>
      </c>
      <c r="Y191" s="2">
        <v>117.45770107141126</v>
      </c>
      <c r="AA191" s="3"/>
      <c r="AB191" s="2">
        <v>94.332345489408596</v>
      </c>
    </row>
    <row r="192" spans="1:28" x14ac:dyDescent="0.3">
      <c r="A192">
        <v>5</v>
      </c>
      <c r="B192" t="s">
        <v>155</v>
      </c>
      <c r="D192">
        <v>1936</v>
      </c>
      <c r="E192">
        <v>10</v>
      </c>
      <c r="G192" s="2">
        <v>67.599999999999994</v>
      </c>
      <c r="H192" s="2">
        <v>40</v>
      </c>
      <c r="I192" s="3">
        <v>27.01</v>
      </c>
      <c r="J192" s="3">
        <v>27.04</v>
      </c>
      <c r="L192" s="2">
        <v>104</v>
      </c>
      <c r="M192" s="2">
        <v>106.3</v>
      </c>
      <c r="Q192" s="3">
        <v>0</v>
      </c>
      <c r="R192" s="3">
        <v>0</v>
      </c>
      <c r="S192" s="2">
        <v>0</v>
      </c>
      <c r="V192" s="2">
        <v>49.183333333333323</v>
      </c>
      <c r="W192" s="2">
        <v>81.32836326668928</v>
      </c>
      <c r="X192" s="2">
        <v>57.297222222222217</v>
      </c>
      <c r="Y192" s="2">
        <v>117.98128666311145</v>
      </c>
      <c r="AA192" s="3"/>
      <c r="AB192" s="2">
        <v>95.952249404089301</v>
      </c>
    </row>
    <row r="193" spans="1:28" x14ac:dyDescent="0.3">
      <c r="A193">
        <v>5</v>
      </c>
      <c r="B193" t="s">
        <v>155</v>
      </c>
      <c r="D193">
        <v>1936</v>
      </c>
      <c r="E193">
        <v>11</v>
      </c>
      <c r="G193" s="2">
        <v>68</v>
      </c>
      <c r="H193" s="2">
        <v>40.1</v>
      </c>
      <c r="I193" s="3">
        <v>27.23</v>
      </c>
      <c r="J193" s="3">
        <v>27.268000000000001</v>
      </c>
      <c r="L193" s="2">
        <v>108.1</v>
      </c>
      <c r="M193" s="2">
        <v>110.9</v>
      </c>
      <c r="Q193" s="3">
        <v>0</v>
      </c>
      <c r="R193" s="3">
        <v>0</v>
      </c>
      <c r="S193" s="2">
        <v>0</v>
      </c>
      <c r="V193" s="2">
        <v>49.183333333333323</v>
      </c>
      <c r="W193" s="2">
        <v>81.531684174855997</v>
      </c>
      <c r="X193" s="2">
        <v>57.297222222222217</v>
      </c>
      <c r="Y193" s="2">
        <v>118.67940078537839</v>
      </c>
      <c r="AA193" s="3"/>
      <c r="AB193" s="2">
        <v>96.76131422894629</v>
      </c>
    </row>
    <row r="194" spans="1:28" x14ac:dyDescent="0.3">
      <c r="A194">
        <v>5</v>
      </c>
      <c r="B194" t="s">
        <v>155</v>
      </c>
      <c r="D194">
        <v>1936</v>
      </c>
      <c r="E194">
        <v>12</v>
      </c>
      <c r="G194" s="2">
        <v>71.5</v>
      </c>
      <c r="H194" s="2">
        <v>40.1</v>
      </c>
      <c r="I194" s="3">
        <v>28.66</v>
      </c>
      <c r="J194" s="3">
        <v>28.671500000000002</v>
      </c>
      <c r="L194" s="2">
        <v>114.6</v>
      </c>
      <c r="M194" s="2">
        <v>117.8</v>
      </c>
      <c r="Q194" s="3">
        <v>0</v>
      </c>
      <c r="R194" s="3">
        <v>0</v>
      </c>
      <c r="S194" s="2">
        <v>0</v>
      </c>
      <c r="V194" s="2">
        <v>49.183333333333323</v>
      </c>
      <c r="W194" s="2">
        <v>81.531684174855997</v>
      </c>
      <c r="X194" s="2">
        <v>57.297222222222217</v>
      </c>
      <c r="Y194" s="2">
        <v>124.78789935521407</v>
      </c>
      <c r="AA194" s="3"/>
      <c r="AB194" s="2">
        <v>101.74167599073029</v>
      </c>
    </row>
    <row r="195" spans="1:28" x14ac:dyDescent="0.3">
      <c r="A195">
        <v>5</v>
      </c>
      <c r="B195" t="s">
        <v>155</v>
      </c>
      <c r="D195">
        <v>1937</v>
      </c>
      <c r="E195">
        <v>1</v>
      </c>
      <c r="G195" s="2">
        <v>72.400000000000006</v>
      </c>
      <c r="H195" s="2">
        <v>40.200000000000003</v>
      </c>
      <c r="I195" s="3">
        <v>29.07</v>
      </c>
      <c r="J195" s="3">
        <v>29.104800000000004</v>
      </c>
      <c r="L195" s="2">
        <v>120.3</v>
      </c>
      <c r="M195" s="2">
        <v>124</v>
      </c>
      <c r="Q195" s="3">
        <v>0</v>
      </c>
      <c r="R195" s="3">
        <v>0</v>
      </c>
      <c r="S195" s="2">
        <v>0</v>
      </c>
      <c r="V195" s="2">
        <v>49.183333333333323</v>
      </c>
      <c r="W195" s="2">
        <v>81.735005083022727</v>
      </c>
      <c r="X195" s="2">
        <v>57.297222222222217</v>
      </c>
      <c r="Y195" s="2">
        <v>126.35865613031466</v>
      </c>
      <c r="AA195" s="3"/>
      <c r="AB195" s="2">
        <v>103.2792540109519</v>
      </c>
    </row>
    <row r="196" spans="1:28" x14ac:dyDescent="0.3">
      <c r="A196">
        <v>5</v>
      </c>
      <c r="B196" t="s">
        <v>155</v>
      </c>
      <c r="D196">
        <v>1937</v>
      </c>
      <c r="E196">
        <v>2</v>
      </c>
      <c r="G196" s="2">
        <v>72.400000000000006</v>
      </c>
      <c r="H196" s="2">
        <v>40.5</v>
      </c>
      <c r="I196" s="3">
        <v>29.28</v>
      </c>
      <c r="J196" s="3">
        <v>29.322000000000003</v>
      </c>
      <c r="L196" s="2">
        <v>125.7</v>
      </c>
      <c r="M196" s="2">
        <v>130</v>
      </c>
      <c r="Q196" s="3">
        <v>0</v>
      </c>
      <c r="R196" s="3">
        <v>0</v>
      </c>
      <c r="S196" s="2">
        <v>0</v>
      </c>
      <c r="V196" s="2">
        <v>49.183333333333323</v>
      </c>
      <c r="W196" s="2">
        <v>82.344967807522892</v>
      </c>
      <c r="X196" s="2">
        <v>57.297222222222217</v>
      </c>
      <c r="Y196" s="2">
        <v>126.35865613031466</v>
      </c>
      <c r="AA196" s="3"/>
      <c r="AB196" s="2">
        <v>104.04999471252614</v>
      </c>
    </row>
    <row r="197" spans="1:28" x14ac:dyDescent="0.3">
      <c r="A197">
        <v>5</v>
      </c>
      <c r="B197" t="s">
        <v>155</v>
      </c>
      <c r="D197">
        <v>1937</v>
      </c>
      <c r="E197">
        <v>3</v>
      </c>
      <c r="G197" s="2">
        <v>72.900000000000006</v>
      </c>
      <c r="H197" s="2">
        <v>40.799999999999997</v>
      </c>
      <c r="I197" s="3">
        <v>29.76</v>
      </c>
      <c r="J197" s="3">
        <v>29.743200000000002</v>
      </c>
      <c r="L197" s="2">
        <v>129.9</v>
      </c>
      <c r="M197" s="2">
        <v>134.6</v>
      </c>
      <c r="Q197" s="3">
        <v>0</v>
      </c>
      <c r="R197" s="3">
        <v>0</v>
      </c>
      <c r="S197" s="2">
        <v>0</v>
      </c>
      <c r="V197" s="2">
        <v>49.183333333333323</v>
      </c>
      <c r="W197" s="2">
        <v>82.954930532023056</v>
      </c>
      <c r="X197" s="2">
        <v>57.297222222222217</v>
      </c>
      <c r="Y197" s="2">
        <v>127.23129878314832</v>
      </c>
      <c r="AA197" s="3"/>
      <c r="AB197" s="2">
        <v>105.54463552055138</v>
      </c>
    </row>
    <row r="198" spans="1:28" x14ac:dyDescent="0.3">
      <c r="A198">
        <v>5</v>
      </c>
      <c r="B198" t="s">
        <v>155</v>
      </c>
      <c r="D198">
        <v>1937</v>
      </c>
      <c r="E198">
        <v>4</v>
      </c>
      <c r="G198" s="2">
        <v>78.099999999999994</v>
      </c>
      <c r="H198" s="2">
        <v>40.6</v>
      </c>
      <c r="I198" s="3">
        <v>31.7</v>
      </c>
      <c r="J198" s="3">
        <v>31.708599999999997</v>
      </c>
      <c r="L198" s="2">
        <v>135.80000000000001</v>
      </c>
      <c r="M198" s="2">
        <v>141.1</v>
      </c>
      <c r="Q198" s="3">
        <v>0</v>
      </c>
      <c r="R198" s="3">
        <v>0</v>
      </c>
      <c r="S198" s="2">
        <v>0</v>
      </c>
      <c r="V198" s="2">
        <v>49.183333333333323</v>
      </c>
      <c r="W198" s="2">
        <v>82.548288715689623</v>
      </c>
      <c r="X198" s="2">
        <v>57.297222222222217</v>
      </c>
      <c r="Y198" s="2">
        <v>136.30678237261841</v>
      </c>
      <c r="AA198" s="3"/>
      <c r="AB198" s="2">
        <v>112.51891625201577</v>
      </c>
    </row>
    <row r="199" spans="1:28" x14ac:dyDescent="0.3">
      <c r="A199">
        <v>5</v>
      </c>
      <c r="B199" t="s">
        <v>155</v>
      </c>
      <c r="D199">
        <v>1937</v>
      </c>
      <c r="E199">
        <v>5</v>
      </c>
      <c r="G199" s="2">
        <v>78.8</v>
      </c>
      <c r="H199" s="2">
        <v>40.4</v>
      </c>
      <c r="I199" s="3">
        <v>31.86</v>
      </c>
      <c r="J199" s="3">
        <v>31.8352</v>
      </c>
      <c r="L199" s="2">
        <v>138.5</v>
      </c>
      <c r="M199" s="2">
        <v>144.30000000000001</v>
      </c>
      <c r="Q199" s="3">
        <v>0</v>
      </c>
      <c r="R199" s="3">
        <v>0</v>
      </c>
      <c r="S199" s="2">
        <v>0</v>
      </c>
      <c r="V199" s="2">
        <v>49.183333333333323</v>
      </c>
      <c r="W199" s="2">
        <v>82.141646899356175</v>
      </c>
      <c r="X199" s="2">
        <v>57.297222222222217</v>
      </c>
      <c r="Y199" s="2">
        <v>137.52848208658554</v>
      </c>
      <c r="AA199" s="3"/>
      <c r="AB199" s="2">
        <v>112.9681601416074</v>
      </c>
    </row>
    <row r="200" spans="1:28" x14ac:dyDescent="0.3">
      <c r="A200">
        <v>5</v>
      </c>
      <c r="B200" t="s">
        <v>155</v>
      </c>
      <c r="D200">
        <v>1937</v>
      </c>
      <c r="E200">
        <v>6</v>
      </c>
      <c r="G200" s="2">
        <v>79</v>
      </c>
      <c r="H200" s="2">
        <v>40.200000000000003</v>
      </c>
      <c r="I200" s="3">
        <v>31.75</v>
      </c>
      <c r="J200" s="3">
        <v>31.758000000000003</v>
      </c>
      <c r="L200" s="2">
        <v>142.1</v>
      </c>
      <c r="M200" s="2">
        <v>148.5</v>
      </c>
      <c r="Q200" s="3">
        <v>0</v>
      </c>
      <c r="R200" s="3">
        <v>0</v>
      </c>
      <c r="S200" s="2">
        <v>0</v>
      </c>
      <c r="V200" s="2">
        <v>49.183333333333323</v>
      </c>
      <c r="W200" s="2">
        <v>81.735005083022727</v>
      </c>
      <c r="X200" s="2">
        <v>57.297222222222217</v>
      </c>
      <c r="Y200" s="2">
        <v>137.87753914771903</v>
      </c>
      <c r="AA200" s="3"/>
      <c r="AB200" s="2">
        <v>112.69421363073481</v>
      </c>
    </row>
    <row r="201" spans="1:28" x14ac:dyDescent="0.3">
      <c r="A201">
        <v>5</v>
      </c>
      <c r="B201" t="s">
        <v>155</v>
      </c>
      <c r="D201">
        <v>1937</v>
      </c>
      <c r="E201">
        <v>7</v>
      </c>
      <c r="G201" s="2">
        <v>79.3</v>
      </c>
      <c r="H201" s="2">
        <v>39.799999999999997</v>
      </c>
      <c r="I201" s="3">
        <v>31.54</v>
      </c>
      <c r="J201" s="3">
        <v>31.561399999999999</v>
      </c>
      <c r="L201" s="2">
        <v>142.1</v>
      </c>
      <c r="M201" s="2">
        <v>148.80000000000001</v>
      </c>
      <c r="Q201" s="3">
        <v>0</v>
      </c>
      <c r="R201" s="3">
        <v>0</v>
      </c>
      <c r="S201" s="2">
        <v>0</v>
      </c>
      <c r="V201" s="2">
        <v>49.183333333333323</v>
      </c>
      <c r="W201" s="2">
        <v>80.921721450355818</v>
      </c>
      <c r="X201" s="2">
        <v>57.297222222222217</v>
      </c>
      <c r="Y201" s="2">
        <v>138.4011247394192</v>
      </c>
      <c r="AA201" s="3"/>
      <c r="AB201" s="2">
        <v>111.9965726457923</v>
      </c>
    </row>
    <row r="202" spans="1:28" x14ac:dyDescent="0.3">
      <c r="A202">
        <v>5</v>
      </c>
      <c r="B202" t="s">
        <v>155</v>
      </c>
      <c r="D202">
        <v>1937</v>
      </c>
      <c r="E202">
        <v>8</v>
      </c>
      <c r="G202" s="2">
        <v>79.900000000000006</v>
      </c>
      <c r="H202" s="2">
        <v>39.6</v>
      </c>
      <c r="I202" s="3">
        <v>31.61</v>
      </c>
      <c r="J202" s="3">
        <v>31.640400000000003</v>
      </c>
      <c r="L202" s="2">
        <v>143.69999999999999</v>
      </c>
      <c r="M202" s="2">
        <v>150.9</v>
      </c>
      <c r="Q202" s="3">
        <v>0</v>
      </c>
      <c r="R202" s="3">
        <v>0</v>
      </c>
      <c r="S202" s="2">
        <v>0</v>
      </c>
      <c r="V202" s="2">
        <v>49.183333333333323</v>
      </c>
      <c r="W202" s="2">
        <v>80.515079634022385</v>
      </c>
      <c r="X202" s="2">
        <v>57.297222222222217</v>
      </c>
      <c r="Y202" s="2">
        <v>139.44829592281963</v>
      </c>
      <c r="AA202" s="3"/>
      <c r="AB202" s="2">
        <v>112.27690651054542</v>
      </c>
    </row>
    <row r="203" spans="1:28" x14ac:dyDescent="0.3">
      <c r="A203">
        <v>5</v>
      </c>
      <c r="B203" t="s">
        <v>155</v>
      </c>
      <c r="D203">
        <v>1937</v>
      </c>
      <c r="E203">
        <v>9</v>
      </c>
      <c r="G203" s="2">
        <v>79.900000000000006</v>
      </c>
      <c r="H203" s="2">
        <v>40.200000000000003</v>
      </c>
      <c r="I203" s="3">
        <v>32.1</v>
      </c>
      <c r="J203" s="3">
        <v>32.119800000000005</v>
      </c>
      <c r="L203" s="2">
        <v>148.4</v>
      </c>
      <c r="M203" s="2">
        <v>156.30000000000001</v>
      </c>
      <c r="Q203" s="3">
        <v>0</v>
      </c>
      <c r="R203" s="3">
        <v>0</v>
      </c>
      <c r="S203" s="2">
        <v>0</v>
      </c>
      <c r="V203" s="2">
        <v>49.183333333333323</v>
      </c>
      <c r="W203" s="2">
        <v>81.735005083022727</v>
      </c>
      <c r="X203" s="2">
        <v>57.297222222222217</v>
      </c>
      <c r="Y203" s="2">
        <v>139.44829592281963</v>
      </c>
      <c r="AA203" s="3"/>
      <c r="AB203" s="2">
        <v>113.97807176070519</v>
      </c>
    </row>
    <row r="204" spans="1:28" x14ac:dyDescent="0.3">
      <c r="A204">
        <v>5</v>
      </c>
      <c r="B204" t="s">
        <v>155</v>
      </c>
      <c r="D204">
        <v>1937</v>
      </c>
      <c r="E204">
        <v>10</v>
      </c>
      <c r="G204" s="2">
        <v>79.900000000000006</v>
      </c>
      <c r="H204" s="2">
        <v>40.1</v>
      </c>
      <c r="I204" s="3">
        <v>32.01</v>
      </c>
      <c r="J204" s="3">
        <v>32.039900000000003</v>
      </c>
      <c r="L204" s="2">
        <v>149.30000000000001</v>
      </c>
      <c r="M204" s="2">
        <v>157.69999999999999</v>
      </c>
      <c r="Q204" s="3">
        <v>0</v>
      </c>
      <c r="R204" s="3">
        <v>0</v>
      </c>
      <c r="S204" s="2">
        <v>0</v>
      </c>
      <c r="V204" s="2">
        <v>49.183333333333323</v>
      </c>
      <c r="W204" s="2">
        <v>81.531684174855997</v>
      </c>
      <c r="X204" s="2">
        <v>57.297222222222217</v>
      </c>
      <c r="Y204" s="2">
        <v>139.44829592281963</v>
      </c>
      <c r="AA204" s="3"/>
      <c r="AB204" s="2">
        <v>113.6945442190119</v>
      </c>
    </row>
    <row r="205" spans="1:28" x14ac:dyDescent="0.3">
      <c r="A205">
        <v>5</v>
      </c>
      <c r="B205" t="s">
        <v>155</v>
      </c>
      <c r="D205">
        <v>1937</v>
      </c>
      <c r="E205">
        <v>11</v>
      </c>
      <c r="G205" s="2">
        <v>79.8</v>
      </c>
      <c r="H205" s="2">
        <v>39.4</v>
      </c>
      <c r="I205" s="3">
        <v>31.39</v>
      </c>
      <c r="J205" s="3">
        <v>31.441199999999998</v>
      </c>
      <c r="L205" s="2">
        <v>146.69999999999999</v>
      </c>
      <c r="M205" s="2">
        <v>155.4</v>
      </c>
      <c r="Q205" s="3">
        <v>0</v>
      </c>
      <c r="R205" s="3">
        <v>0</v>
      </c>
      <c r="S205" s="2">
        <v>0</v>
      </c>
      <c r="V205" s="2">
        <v>49.183333333333323</v>
      </c>
      <c r="W205" s="2">
        <v>80.108437817688937</v>
      </c>
      <c r="X205" s="2">
        <v>57.297222222222217</v>
      </c>
      <c r="Y205" s="2">
        <v>139.27376739225286</v>
      </c>
      <c r="AA205" s="3"/>
      <c r="AB205" s="2">
        <v>111.57003934777562</v>
      </c>
    </row>
    <row r="206" spans="1:28" x14ac:dyDescent="0.3">
      <c r="A206">
        <v>5</v>
      </c>
      <c r="B206" t="s">
        <v>155</v>
      </c>
      <c r="D206">
        <v>1937</v>
      </c>
      <c r="E206">
        <v>12</v>
      </c>
      <c r="G206" s="2">
        <v>80.5</v>
      </c>
      <c r="H206" s="2">
        <v>38.4</v>
      </c>
      <c r="I206" s="3">
        <v>30.93</v>
      </c>
      <c r="J206" s="3">
        <v>30.911999999999999</v>
      </c>
      <c r="L206" s="2">
        <v>137.19999999999999</v>
      </c>
      <c r="M206" s="2">
        <v>145.69999999999999</v>
      </c>
      <c r="Q206" s="3">
        <v>0</v>
      </c>
      <c r="R206" s="3">
        <v>0</v>
      </c>
      <c r="S206" s="2">
        <v>0</v>
      </c>
      <c r="V206" s="2">
        <v>49.183333333333323</v>
      </c>
      <c r="W206" s="2">
        <v>78.0752287360217</v>
      </c>
      <c r="X206" s="2">
        <v>57.297222222222217</v>
      </c>
      <c r="Y206" s="2">
        <v>140.49546710622002</v>
      </c>
      <c r="AA206" s="3"/>
      <c r="AB206" s="2">
        <v>109.69215730692341</v>
      </c>
    </row>
    <row r="207" spans="1:28" x14ac:dyDescent="0.3">
      <c r="A207">
        <v>5</v>
      </c>
      <c r="B207" t="s">
        <v>155</v>
      </c>
      <c r="D207">
        <v>1938</v>
      </c>
      <c r="E207">
        <v>1</v>
      </c>
      <c r="G207" s="2">
        <v>80.900000000000006</v>
      </c>
      <c r="H207" s="2">
        <v>35.700000000000003</v>
      </c>
      <c r="I207" s="3">
        <v>28.88</v>
      </c>
      <c r="J207" s="3">
        <v>28.881300000000007</v>
      </c>
      <c r="M207" s="2">
        <v>134.19999999999999</v>
      </c>
      <c r="Q207" s="3">
        <v>0</v>
      </c>
      <c r="R207" s="3">
        <v>0</v>
      </c>
      <c r="S207" s="2">
        <v>0</v>
      </c>
      <c r="V207" s="2">
        <v>49.183333333333323</v>
      </c>
      <c r="W207" s="2">
        <v>72.585564215520179</v>
      </c>
      <c r="X207" s="2">
        <v>57.297222222222217</v>
      </c>
      <c r="Y207" s="2">
        <v>141.19358122848695</v>
      </c>
      <c r="AA207" s="3"/>
      <c r="AB207" s="2">
        <v>102.48615757079604</v>
      </c>
    </row>
    <row r="208" spans="1:28" x14ac:dyDescent="0.3">
      <c r="A208">
        <v>5</v>
      </c>
      <c r="B208" t="s">
        <v>155</v>
      </c>
      <c r="D208">
        <v>1938</v>
      </c>
      <c r="E208">
        <v>2</v>
      </c>
      <c r="G208" s="2">
        <v>80.7</v>
      </c>
      <c r="H208" s="2">
        <v>35.1</v>
      </c>
      <c r="I208" s="3">
        <v>28.28</v>
      </c>
      <c r="J208" s="3">
        <v>28.325700000000001</v>
      </c>
      <c r="M208" s="2">
        <v>124.7</v>
      </c>
      <c r="Q208" s="3">
        <v>0</v>
      </c>
      <c r="R208" s="3">
        <v>0</v>
      </c>
      <c r="S208" s="2">
        <v>0</v>
      </c>
      <c r="V208" s="2">
        <v>49.183333333333323</v>
      </c>
      <c r="W208" s="2">
        <v>71.365638766519851</v>
      </c>
      <c r="X208" s="2">
        <v>57.297222222222217</v>
      </c>
      <c r="Y208" s="2">
        <v>140.84452416735348</v>
      </c>
      <c r="AA208" s="3"/>
      <c r="AB208" s="2">
        <v>100.51459433969723</v>
      </c>
    </row>
    <row r="209" spans="1:28" x14ac:dyDescent="0.3">
      <c r="A209">
        <v>5</v>
      </c>
      <c r="B209" t="s">
        <v>155</v>
      </c>
      <c r="D209">
        <v>1938</v>
      </c>
      <c r="E209">
        <v>3</v>
      </c>
      <c r="G209" s="2">
        <v>80.400000000000006</v>
      </c>
      <c r="H209" s="2">
        <v>36.299999999999997</v>
      </c>
      <c r="I209" s="3">
        <v>29.18</v>
      </c>
      <c r="J209" s="3">
        <v>29.185199999999998</v>
      </c>
      <c r="M209" s="2">
        <v>124.6</v>
      </c>
      <c r="Q209" s="3">
        <v>0</v>
      </c>
      <c r="R209" s="3">
        <v>0</v>
      </c>
      <c r="S209" s="2">
        <v>0</v>
      </c>
      <c r="V209" s="2">
        <v>49.183333333333323</v>
      </c>
      <c r="W209" s="2">
        <v>73.805489664520508</v>
      </c>
      <c r="X209" s="2">
        <v>57.297222222222217</v>
      </c>
      <c r="Y209" s="2">
        <v>140.32093857565329</v>
      </c>
      <c r="AA209" s="3"/>
      <c r="AB209" s="2">
        <v>103.56455581761196</v>
      </c>
    </row>
    <row r="210" spans="1:28" x14ac:dyDescent="0.3">
      <c r="A210">
        <v>5</v>
      </c>
      <c r="B210" t="s">
        <v>155</v>
      </c>
      <c r="D210">
        <v>1938</v>
      </c>
      <c r="E210">
        <v>4</v>
      </c>
      <c r="G210" s="2">
        <v>80.2</v>
      </c>
      <c r="H210" s="2">
        <v>35.6</v>
      </c>
      <c r="I210" s="3">
        <v>28.58</v>
      </c>
      <c r="J210" s="3">
        <v>28.551200000000005</v>
      </c>
      <c r="M210" s="2">
        <v>121.6</v>
      </c>
      <c r="Q210" s="3">
        <v>0</v>
      </c>
      <c r="R210" s="3">
        <v>0</v>
      </c>
      <c r="S210" s="2">
        <v>0</v>
      </c>
      <c r="V210" s="2">
        <v>49.183333333333323</v>
      </c>
      <c r="W210" s="2">
        <v>72.382243307353463</v>
      </c>
      <c r="X210" s="2">
        <v>57.297222222222217</v>
      </c>
      <c r="Y210" s="2">
        <v>139.97188151451982</v>
      </c>
      <c r="AA210" s="3"/>
      <c r="AB210" s="2">
        <v>101.31478783972025</v>
      </c>
    </row>
    <row r="211" spans="1:28" x14ac:dyDescent="0.3">
      <c r="A211">
        <v>5</v>
      </c>
      <c r="B211" t="s">
        <v>155</v>
      </c>
      <c r="D211">
        <v>1938</v>
      </c>
      <c r="E211">
        <v>5</v>
      </c>
      <c r="G211" s="2">
        <v>80.8</v>
      </c>
      <c r="H211" s="2">
        <v>35.299999999999997</v>
      </c>
      <c r="I211" s="3">
        <v>28.47</v>
      </c>
      <c r="J211" s="3">
        <v>28.522399999999998</v>
      </c>
      <c r="M211" s="2">
        <v>116.3</v>
      </c>
      <c r="Q211" s="3">
        <v>0</v>
      </c>
      <c r="R211" s="3">
        <v>0</v>
      </c>
      <c r="S211" s="2">
        <v>0</v>
      </c>
      <c r="V211" s="2">
        <v>49.183333333333323</v>
      </c>
      <c r="W211" s="2">
        <v>71.77228058285327</v>
      </c>
      <c r="X211" s="2">
        <v>57.297222222222217</v>
      </c>
      <c r="Y211" s="2">
        <v>141.01905269792022</v>
      </c>
      <c r="AA211" s="3"/>
      <c r="AB211" s="2">
        <v>101.212590177633</v>
      </c>
    </row>
    <row r="212" spans="1:28" x14ac:dyDescent="0.3">
      <c r="A212">
        <v>5</v>
      </c>
      <c r="B212" t="s">
        <v>155</v>
      </c>
      <c r="D212">
        <v>1938</v>
      </c>
      <c r="E212">
        <v>6</v>
      </c>
      <c r="G212" s="2">
        <v>80.2</v>
      </c>
      <c r="H212" s="2">
        <v>33.9</v>
      </c>
      <c r="I212" s="3">
        <v>27.2</v>
      </c>
      <c r="J212" s="3">
        <v>27.187800000000003</v>
      </c>
      <c r="M212" s="2">
        <v>108.9</v>
      </c>
      <c r="Q212" s="3">
        <v>0</v>
      </c>
      <c r="R212" s="3">
        <v>0</v>
      </c>
      <c r="S212" s="2">
        <v>0</v>
      </c>
      <c r="V212" s="2">
        <v>49.183333333333323</v>
      </c>
      <c r="W212" s="2">
        <v>68.925787868519166</v>
      </c>
      <c r="X212" s="2">
        <v>57.297222222222217</v>
      </c>
      <c r="Y212" s="2">
        <v>139.97188151451982</v>
      </c>
      <c r="AA212" s="3"/>
      <c r="AB212" s="2">
        <v>96.476722128272925</v>
      </c>
    </row>
    <row r="213" spans="1:28" x14ac:dyDescent="0.3">
      <c r="A213">
        <v>5</v>
      </c>
      <c r="B213" t="s">
        <v>155</v>
      </c>
      <c r="D213">
        <v>1938</v>
      </c>
      <c r="E213">
        <v>7</v>
      </c>
      <c r="G213" s="2">
        <v>79.2</v>
      </c>
      <c r="H213" s="2">
        <v>34.9</v>
      </c>
      <c r="I213" s="3">
        <v>27.64</v>
      </c>
      <c r="J213" s="3">
        <v>27.640799999999999</v>
      </c>
      <c r="M213" s="2">
        <v>86.6</v>
      </c>
      <c r="Q213" s="3">
        <v>0</v>
      </c>
      <c r="R213" s="3">
        <v>0</v>
      </c>
      <c r="S213" s="2">
        <v>0</v>
      </c>
      <c r="V213" s="2">
        <v>49.183333333333323</v>
      </c>
      <c r="W213" s="2">
        <v>70.958996950186389</v>
      </c>
      <c r="X213" s="2">
        <v>57.297222222222217</v>
      </c>
      <c r="Y213" s="2">
        <v>138.2265962088525</v>
      </c>
      <c r="AA213" s="3"/>
      <c r="AB213" s="2">
        <v>98.084206188186101</v>
      </c>
    </row>
    <row r="214" spans="1:28" x14ac:dyDescent="0.3">
      <c r="A214">
        <v>5</v>
      </c>
      <c r="B214" t="s">
        <v>155</v>
      </c>
      <c r="D214">
        <v>1938</v>
      </c>
      <c r="E214">
        <v>8</v>
      </c>
      <c r="G214" s="2">
        <v>78.8</v>
      </c>
      <c r="H214" s="2">
        <v>34.700000000000003</v>
      </c>
      <c r="I214" s="3">
        <v>27.29</v>
      </c>
      <c r="J214" s="3">
        <v>27.343600000000002</v>
      </c>
      <c r="M214" s="2">
        <v>87.1</v>
      </c>
      <c r="Q214" s="3">
        <v>0</v>
      </c>
      <c r="R214" s="3">
        <v>0</v>
      </c>
      <c r="S214" s="2">
        <v>0</v>
      </c>
      <c r="V214" s="2">
        <v>49.183333333333323</v>
      </c>
      <c r="W214" s="2">
        <v>70.552355133852956</v>
      </c>
      <c r="X214" s="2">
        <v>57.297222222222217</v>
      </c>
      <c r="Y214" s="2">
        <v>137.52848208658554</v>
      </c>
      <c r="AA214" s="3"/>
      <c r="AB214" s="2">
        <v>97.029583091925176</v>
      </c>
    </row>
    <row r="215" spans="1:28" x14ac:dyDescent="0.3">
      <c r="A215">
        <v>5</v>
      </c>
      <c r="B215" t="s">
        <v>155</v>
      </c>
      <c r="D215">
        <v>1938</v>
      </c>
      <c r="E215">
        <v>9</v>
      </c>
      <c r="G215" s="2">
        <v>78.599999999999994</v>
      </c>
      <c r="H215" s="2">
        <v>34.700000000000003</v>
      </c>
      <c r="I215" s="3">
        <v>27.27</v>
      </c>
      <c r="J215" s="3">
        <v>27.2742</v>
      </c>
      <c r="M215" s="2">
        <v>75.3</v>
      </c>
      <c r="Q215" s="3">
        <v>0</v>
      </c>
      <c r="R215" s="3">
        <v>0</v>
      </c>
      <c r="S215" s="2">
        <v>0</v>
      </c>
      <c r="V215" s="2">
        <v>49.183333333333323</v>
      </c>
      <c r="W215" s="2">
        <v>70.552355133852956</v>
      </c>
      <c r="X215" s="2">
        <v>57.297222222222217</v>
      </c>
      <c r="Y215" s="2">
        <v>137.17942502545208</v>
      </c>
      <c r="AA215" s="3"/>
      <c r="AB215" s="2">
        <v>96.783315114534503</v>
      </c>
    </row>
    <row r="216" spans="1:28" x14ac:dyDescent="0.3">
      <c r="A216">
        <v>5</v>
      </c>
      <c r="B216" t="s">
        <v>155</v>
      </c>
      <c r="D216">
        <v>1938</v>
      </c>
      <c r="E216">
        <v>10</v>
      </c>
      <c r="G216" s="2">
        <v>79.3</v>
      </c>
      <c r="H216" s="2">
        <v>34.4</v>
      </c>
      <c r="I216" s="3">
        <v>27.25</v>
      </c>
      <c r="J216" s="3">
        <v>27.279199999999996</v>
      </c>
      <c r="M216" s="2">
        <v>76.7</v>
      </c>
      <c r="Q216" s="3">
        <v>0</v>
      </c>
      <c r="R216" s="3">
        <v>0</v>
      </c>
      <c r="S216" s="2">
        <v>0</v>
      </c>
      <c r="V216" s="2">
        <v>49.183333333333323</v>
      </c>
      <c r="W216" s="2">
        <v>69.942392409352777</v>
      </c>
      <c r="X216" s="2">
        <v>57.297222222222217</v>
      </c>
      <c r="Y216" s="2">
        <v>138.4011247394192</v>
      </c>
      <c r="AA216" s="3"/>
      <c r="AB216" s="2">
        <v>96.801057764202397</v>
      </c>
    </row>
    <row r="217" spans="1:28" x14ac:dyDescent="0.3">
      <c r="A217">
        <v>5</v>
      </c>
      <c r="B217" t="s">
        <v>155</v>
      </c>
      <c r="D217">
        <v>1938</v>
      </c>
      <c r="E217">
        <v>11</v>
      </c>
      <c r="G217" s="2">
        <v>80.3</v>
      </c>
      <c r="H217" s="2">
        <v>35.1</v>
      </c>
      <c r="I217" s="3">
        <v>28.19</v>
      </c>
      <c r="J217" s="3">
        <v>28.185300000000002</v>
      </c>
      <c r="M217" s="2">
        <v>88</v>
      </c>
      <c r="Q217" s="3">
        <v>0</v>
      </c>
      <c r="R217" s="3">
        <v>0</v>
      </c>
      <c r="S217" s="2">
        <v>0</v>
      </c>
      <c r="V217" s="2">
        <v>49.183333333333323</v>
      </c>
      <c r="W217" s="2">
        <v>71.365638766519851</v>
      </c>
      <c r="X217" s="2">
        <v>57.297222222222217</v>
      </c>
      <c r="Y217" s="2">
        <v>140.14641004508655</v>
      </c>
      <c r="AA217" s="3"/>
      <c r="AB217" s="2">
        <v>100.01638073702216</v>
      </c>
    </row>
    <row r="218" spans="1:28" x14ac:dyDescent="0.3">
      <c r="A218">
        <v>5</v>
      </c>
      <c r="B218" t="s">
        <v>155</v>
      </c>
      <c r="D218">
        <v>1938</v>
      </c>
      <c r="E218">
        <v>12</v>
      </c>
      <c r="G218" s="2">
        <v>80.2</v>
      </c>
      <c r="H218" s="2">
        <v>35.9</v>
      </c>
      <c r="I218" s="3">
        <v>28.78</v>
      </c>
      <c r="J218" s="3">
        <v>28.791799999999999</v>
      </c>
      <c r="M218" s="2">
        <v>93.8</v>
      </c>
      <c r="Q218" s="3">
        <v>0</v>
      </c>
      <c r="R218" s="3">
        <v>0</v>
      </c>
      <c r="S218" s="2">
        <v>0</v>
      </c>
      <c r="V218" s="2">
        <v>49.183333333333323</v>
      </c>
      <c r="W218" s="2">
        <v>72.992206031853627</v>
      </c>
      <c r="X218" s="2">
        <v>57.297222222222217</v>
      </c>
      <c r="Y218" s="2">
        <v>139.97188151451982</v>
      </c>
      <c r="AA218" s="3"/>
      <c r="AB218" s="2">
        <v>102.16856414174035</v>
      </c>
    </row>
    <row r="219" spans="1:28" x14ac:dyDescent="0.3">
      <c r="A219">
        <v>5</v>
      </c>
      <c r="B219" t="s">
        <v>155</v>
      </c>
      <c r="D219">
        <v>1939</v>
      </c>
      <c r="E219">
        <v>1</v>
      </c>
      <c r="G219" s="2">
        <v>80.5</v>
      </c>
      <c r="H219" s="2">
        <v>37.299999999999997</v>
      </c>
      <c r="I219" s="3">
        <v>30.03</v>
      </c>
      <c r="J219" s="3">
        <v>30.026499999999995</v>
      </c>
      <c r="M219" s="2">
        <v>98.2</v>
      </c>
      <c r="Q219" s="3">
        <v>0</v>
      </c>
      <c r="R219" s="3">
        <v>0</v>
      </c>
      <c r="S219" s="2">
        <v>0</v>
      </c>
      <c r="V219" s="2">
        <v>49.183333333333323</v>
      </c>
      <c r="W219" s="2">
        <v>75.838698746187731</v>
      </c>
      <c r="X219" s="2">
        <v>57.297222222222217</v>
      </c>
      <c r="Y219" s="2">
        <v>140.49546710622002</v>
      </c>
      <c r="AA219" s="3"/>
      <c r="AB219" s="2">
        <v>106.54993405073549</v>
      </c>
    </row>
    <row r="220" spans="1:28" x14ac:dyDescent="0.3">
      <c r="A220">
        <v>5</v>
      </c>
      <c r="B220" t="s">
        <v>155</v>
      </c>
      <c r="D220">
        <v>1939</v>
      </c>
      <c r="E220">
        <v>2</v>
      </c>
      <c r="G220" s="2">
        <v>81.2</v>
      </c>
      <c r="H220" s="2">
        <v>37.1</v>
      </c>
      <c r="I220" s="3">
        <v>30.12</v>
      </c>
      <c r="J220" s="3">
        <v>30.125200000000003</v>
      </c>
      <c r="M220" s="2">
        <v>104.3</v>
      </c>
      <c r="Q220" s="3">
        <v>0</v>
      </c>
      <c r="R220" s="3">
        <v>0</v>
      </c>
      <c r="S220" s="2">
        <v>0</v>
      </c>
      <c r="V220" s="2">
        <v>49.183333333333323</v>
      </c>
      <c r="W220" s="2">
        <v>75.432056929854312</v>
      </c>
      <c r="X220" s="2">
        <v>57.297222222222217</v>
      </c>
      <c r="Y220" s="2">
        <v>141.71716682018715</v>
      </c>
      <c r="AA220" s="3"/>
      <c r="AB220" s="2">
        <v>106.90017395518018</v>
      </c>
    </row>
    <row r="221" spans="1:28" x14ac:dyDescent="0.3">
      <c r="A221">
        <v>5</v>
      </c>
      <c r="B221" t="s">
        <v>155</v>
      </c>
      <c r="D221">
        <v>1939</v>
      </c>
      <c r="E221">
        <v>3</v>
      </c>
      <c r="G221" s="2">
        <v>81.2</v>
      </c>
      <c r="H221" s="2">
        <v>37.6</v>
      </c>
      <c r="I221" s="3">
        <v>30.56</v>
      </c>
      <c r="J221" s="3">
        <v>30.531200000000002</v>
      </c>
      <c r="M221" s="2">
        <v>109.9</v>
      </c>
      <c r="Q221" s="3">
        <v>0</v>
      </c>
      <c r="R221" s="3">
        <v>0</v>
      </c>
      <c r="S221" s="2">
        <v>0</v>
      </c>
      <c r="V221" s="2">
        <v>49.183333333333323</v>
      </c>
      <c r="W221" s="2">
        <v>76.448661470687924</v>
      </c>
      <c r="X221" s="2">
        <v>57.297222222222217</v>
      </c>
      <c r="Y221" s="2">
        <v>141.71716682018715</v>
      </c>
      <c r="AA221" s="3"/>
      <c r="AB221" s="2">
        <v>108.34087710821494</v>
      </c>
    </row>
    <row r="222" spans="1:28" x14ac:dyDescent="0.3">
      <c r="A222">
        <v>5</v>
      </c>
      <c r="B222" t="s">
        <v>155</v>
      </c>
      <c r="D222">
        <v>1939</v>
      </c>
      <c r="E222">
        <v>4</v>
      </c>
      <c r="G222" s="2">
        <v>80.7</v>
      </c>
      <c r="H222" s="2">
        <v>37.4</v>
      </c>
      <c r="I222" s="3">
        <v>30.16</v>
      </c>
      <c r="J222" s="3">
        <v>30.181799999999999</v>
      </c>
      <c r="M222" s="2">
        <v>109.9</v>
      </c>
      <c r="Q222" s="3">
        <v>0</v>
      </c>
      <c r="R222" s="3">
        <v>0</v>
      </c>
      <c r="S222" s="2">
        <v>0</v>
      </c>
      <c r="V222" s="2">
        <v>49.183333333333323</v>
      </c>
      <c r="W222" s="2">
        <v>76.042019654354462</v>
      </c>
      <c r="X222" s="2">
        <v>57.297222222222217</v>
      </c>
      <c r="Y222" s="2">
        <v>140.84452416735348</v>
      </c>
      <c r="AA222" s="3"/>
      <c r="AB222" s="2">
        <v>107.10102074942095</v>
      </c>
    </row>
    <row r="223" spans="1:28" x14ac:dyDescent="0.3">
      <c r="A223">
        <v>5</v>
      </c>
      <c r="B223" t="s">
        <v>155</v>
      </c>
      <c r="D223">
        <v>1939</v>
      </c>
      <c r="E223">
        <v>5</v>
      </c>
      <c r="G223" s="2">
        <v>80</v>
      </c>
      <c r="H223" s="2">
        <v>37.4</v>
      </c>
      <c r="I223" s="3">
        <v>29.9</v>
      </c>
      <c r="J223" s="3">
        <v>29.92</v>
      </c>
      <c r="M223" s="2">
        <v>104</v>
      </c>
      <c r="Q223" s="3">
        <v>0</v>
      </c>
      <c r="R223" s="3">
        <v>0</v>
      </c>
      <c r="S223" s="2">
        <v>0</v>
      </c>
      <c r="V223" s="2">
        <v>49.183333333333323</v>
      </c>
      <c r="W223" s="2">
        <v>76.042019654354462</v>
      </c>
      <c r="X223" s="2">
        <v>57.297222222222217</v>
      </c>
      <c r="Y223" s="2">
        <v>139.62282445338633</v>
      </c>
      <c r="AA223" s="3"/>
      <c r="AB223" s="2">
        <v>106.17201561280886</v>
      </c>
    </row>
    <row r="224" spans="1:28" x14ac:dyDescent="0.3">
      <c r="A224">
        <v>5</v>
      </c>
      <c r="B224" t="s">
        <v>155</v>
      </c>
      <c r="D224">
        <v>1939</v>
      </c>
      <c r="E224">
        <v>6</v>
      </c>
      <c r="G224" s="2">
        <v>80.099999999999994</v>
      </c>
      <c r="H224" s="2">
        <v>38.799999999999997</v>
      </c>
      <c r="I224" s="3">
        <v>31.11</v>
      </c>
      <c r="J224" s="3">
        <v>31.078799999999998</v>
      </c>
      <c r="M224" s="2">
        <v>100.9</v>
      </c>
      <c r="Q224" s="3">
        <v>0</v>
      </c>
      <c r="R224" s="3">
        <v>0</v>
      </c>
      <c r="S224" s="2">
        <v>0</v>
      </c>
      <c r="V224" s="2">
        <v>49.183333333333323</v>
      </c>
      <c r="W224" s="2">
        <v>78.888512368688595</v>
      </c>
      <c r="X224" s="2">
        <v>57.297222222222217</v>
      </c>
      <c r="Y224" s="2">
        <v>139.79735298395309</v>
      </c>
      <c r="AA224" s="3"/>
      <c r="AB224" s="2">
        <v>110.28405209984508</v>
      </c>
    </row>
    <row r="225" spans="1:28" x14ac:dyDescent="0.3">
      <c r="A225">
        <v>5</v>
      </c>
      <c r="B225" t="s">
        <v>155</v>
      </c>
      <c r="D225">
        <v>1939</v>
      </c>
      <c r="E225">
        <v>7</v>
      </c>
      <c r="G225" s="2">
        <v>80.400000000000006</v>
      </c>
      <c r="H225" s="2">
        <v>38.4</v>
      </c>
      <c r="I225" s="3">
        <v>30.89</v>
      </c>
      <c r="J225" s="3">
        <v>30.8736</v>
      </c>
      <c r="M225" s="2">
        <v>99.8</v>
      </c>
      <c r="Q225" s="3">
        <v>0</v>
      </c>
      <c r="R225" s="3">
        <v>0</v>
      </c>
      <c r="S225" s="2">
        <v>0</v>
      </c>
      <c r="V225" s="2">
        <v>49.183333333333323</v>
      </c>
      <c r="W225" s="2">
        <v>78.0752287360217</v>
      </c>
      <c r="X225" s="2">
        <v>57.297222222222217</v>
      </c>
      <c r="Y225" s="2">
        <v>140.32093857565329</v>
      </c>
      <c r="AA225" s="3"/>
      <c r="AB225" s="2">
        <v>109.55589375747381</v>
      </c>
    </row>
    <row r="226" spans="1:28" x14ac:dyDescent="0.3">
      <c r="A226">
        <v>5</v>
      </c>
      <c r="B226" t="s">
        <v>155</v>
      </c>
      <c r="D226">
        <v>1939</v>
      </c>
      <c r="E226">
        <v>8</v>
      </c>
      <c r="G226" s="2">
        <v>80.599999999999994</v>
      </c>
      <c r="H226" s="2">
        <v>37</v>
      </c>
      <c r="I226" s="3">
        <v>29.84</v>
      </c>
      <c r="J226" s="3">
        <v>29.821999999999999</v>
      </c>
      <c r="M226" s="2">
        <v>97.6</v>
      </c>
      <c r="Q226" s="3">
        <v>0</v>
      </c>
      <c r="R226" s="3">
        <v>0</v>
      </c>
      <c r="S226" s="2">
        <v>0</v>
      </c>
      <c r="V226" s="2">
        <v>49.183333333333323</v>
      </c>
      <c r="W226" s="2">
        <v>75.228736021687581</v>
      </c>
      <c r="X226" s="2">
        <v>57.297222222222217</v>
      </c>
      <c r="Y226" s="2">
        <v>140.66999563678675</v>
      </c>
      <c r="AA226" s="3"/>
      <c r="AB226" s="2">
        <v>105.82425967931775</v>
      </c>
    </row>
    <row r="227" spans="1:28" x14ac:dyDescent="0.3">
      <c r="A227">
        <v>5</v>
      </c>
      <c r="B227" t="s">
        <v>155</v>
      </c>
      <c r="D227">
        <v>1939</v>
      </c>
      <c r="E227">
        <v>9</v>
      </c>
      <c r="G227" s="2">
        <v>80.3</v>
      </c>
      <c r="H227" s="2">
        <v>37.9</v>
      </c>
      <c r="I227" s="3">
        <v>30.46</v>
      </c>
      <c r="J227" s="3">
        <v>30.433699999999998</v>
      </c>
      <c r="M227" s="2">
        <v>97.7</v>
      </c>
      <c r="Q227" s="3">
        <v>0</v>
      </c>
      <c r="R227" s="3">
        <v>0</v>
      </c>
      <c r="S227" s="2">
        <v>0</v>
      </c>
      <c r="V227" s="2">
        <v>49.183333333333323</v>
      </c>
      <c r="W227" s="2">
        <v>77.058624195188088</v>
      </c>
      <c r="X227" s="2">
        <v>57.297222222222217</v>
      </c>
      <c r="Y227" s="2">
        <v>140.14641004508655</v>
      </c>
      <c r="AA227" s="3"/>
      <c r="AB227" s="2">
        <v>107.99489543969057</v>
      </c>
    </row>
    <row r="228" spans="1:28" x14ac:dyDescent="0.3">
      <c r="A228">
        <v>5</v>
      </c>
      <c r="B228" t="s">
        <v>155</v>
      </c>
      <c r="D228">
        <v>1939</v>
      </c>
      <c r="E228">
        <v>10</v>
      </c>
      <c r="G228" s="2">
        <v>80.400000000000006</v>
      </c>
      <c r="H228" s="2">
        <v>38.1</v>
      </c>
      <c r="I228" s="3">
        <v>30.62</v>
      </c>
      <c r="J228" s="3">
        <v>30.632400000000004</v>
      </c>
      <c r="M228" s="2">
        <v>101.2</v>
      </c>
      <c r="Q228" s="3">
        <v>0</v>
      </c>
      <c r="R228" s="3">
        <v>0</v>
      </c>
      <c r="S228" s="2">
        <v>0</v>
      </c>
      <c r="V228" s="2">
        <v>49.183333333333323</v>
      </c>
      <c r="W228" s="2">
        <v>77.465266011521535</v>
      </c>
      <c r="X228" s="2">
        <v>57.297222222222217</v>
      </c>
      <c r="Y228" s="2">
        <v>140.32093857565329</v>
      </c>
      <c r="AA228" s="3"/>
      <c r="AB228" s="2">
        <v>108.69998833749356</v>
      </c>
    </row>
    <row r="229" spans="1:28" x14ac:dyDescent="0.3">
      <c r="A229">
        <v>5</v>
      </c>
      <c r="B229" t="s">
        <v>155</v>
      </c>
      <c r="D229">
        <v>1939</v>
      </c>
      <c r="E229">
        <v>11</v>
      </c>
      <c r="G229" s="2">
        <v>80.099999999999994</v>
      </c>
      <c r="H229" s="2">
        <v>39</v>
      </c>
      <c r="I229" s="3">
        <v>31.21</v>
      </c>
      <c r="J229" s="3">
        <v>31.238999999999997</v>
      </c>
      <c r="M229" s="2">
        <v>108.8</v>
      </c>
      <c r="Q229" s="3">
        <v>0</v>
      </c>
      <c r="R229" s="3">
        <v>0</v>
      </c>
      <c r="S229" s="2">
        <v>0</v>
      </c>
      <c r="V229" s="2">
        <v>49.183333333333323</v>
      </c>
      <c r="W229" s="2">
        <v>79.295154185022042</v>
      </c>
      <c r="X229" s="2">
        <v>57.297222222222217</v>
      </c>
      <c r="Y229" s="2">
        <v>139.79735298395309</v>
      </c>
      <c r="AA229" s="3"/>
      <c r="AB229" s="2">
        <v>110.85252659520511</v>
      </c>
    </row>
    <row r="230" spans="1:28" x14ac:dyDescent="0.3">
      <c r="A230">
        <v>5</v>
      </c>
      <c r="B230" t="s">
        <v>155</v>
      </c>
      <c r="D230">
        <v>1939</v>
      </c>
      <c r="E230">
        <v>12</v>
      </c>
      <c r="G230" s="2">
        <v>80.5</v>
      </c>
      <c r="H230" s="2">
        <v>39.5</v>
      </c>
      <c r="I230" s="3">
        <v>31.79</v>
      </c>
      <c r="J230" s="3">
        <v>31.797499999999999</v>
      </c>
      <c r="M230" s="2">
        <v>112.7</v>
      </c>
      <c r="Q230" s="3">
        <v>0</v>
      </c>
      <c r="R230" s="3">
        <v>0</v>
      </c>
      <c r="S230" s="2">
        <v>0</v>
      </c>
      <c r="V230" s="2">
        <v>49.183333333333323</v>
      </c>
      <c r="W230" s="2">
        <v>80.311758725855668</v>
      </c>
      <c r="X230" s="2">
        <v>57.297222222222217</v>
      </c>
      <c r="Y230" s="2">
        <v>140.49546710622002</v>
      </c>
      <c r="AA230" s="3"/>
      <c r="AB230" s="2">
        <v>112.83438056311134</v>
      </c>
    </row>
    <row r="231" spans="1:28" x14ac:dyDescent="0.3">
      <c r="A231">
        <v>6</v>
      </c>
      <c r="B231" t="s">
        <v>3</v>
      </c>
      <c r="C231">
        <v>39</v>
      </c>
      <c r="D231">
        <v>1919</v>
      </c>
      <c r="E231">
        <v>1</v>
      </c>
      <c r="F231">
        <v>76.400000000000006</v>
      </c>
      <c r="O231">
        <v>72.400000000000006</v>
      </c>
      <c r="P231">
        <v>59.7</v>
      </c>
      <c r="Q231" s="3">
        <v>0</v>
      </c>
      <c r="R231" s="3">
        <v>0</v>
      </c>
      <c r="S231" s="2">
        <v>0</v>
      </c>
      <c r="V231" s="2">
        <v>46.786111111111119</v>
      </c>
      <c r="X231" s="2">
        <v>64.708333333333329</v>
      </c>
      <c r="Y231" s="2"/>
      <c r="AA231" s="2"/>
    </row>
    <row r="232" spans="1:28" x14ac:dyDescent="0.3">
      <c r="A232">
        <v>6</v>
      </c>
      <c r="B232" t="s">
        <v>3</v>
      </c>
      <c r="C232">
        <v>39</v>
      </c>
      <c r="D232">
        <v>1919</v>
      </c>
      <c r="E232">
        <v>2</v>
      </c>
      <c r="F232">
        <v>97.1</v>
      </c>
      <c r="O232">
        <v>73.2</v>
      </c>
      <c r="P232">
        <v>64</v>
      </c>
      <c r="Q232" s="3">
        <v>0</v>
      </c>
      <c r="R232" s="3">
        <v>0</v>
      </c>
      <c r="S232" s="2">
        <v>0</v>
      </c>
      <c r="V232" s="2">
        <v>46.786111111111119</v>
      </c>
      <c r="X232" s="2">
        <v>64.708333333333329</v>
      </c>
      <c r="Y232" s="2"/>
      <c r="AA232" s="2"/>
    </row>
    <row r="233" spans="1:28" x14ac:dyDescent="0.3">
      <c r="A233">
        <v>6</v>
      </c>
      <c r="B233" t="s">
        <v>3</v>
      </c>
      <c r="C233">
        <v>39</v>
      </c>
      <c r="D233">
        <v>1919</v>
      </c>
      <c r="E233">
        <v>3</v>
      </c>
      <c r="F233">
        <v>124.6</v>
      </c>
      <c r="O233">
        <v>74.900000000000006</v>
      </c>
      <c r="P233">
        <v>65.2</v>
      </c>
      <c r="Q233" s="3">
        <v>0</v>
      </c>
      <c r="R233" s="3">
        <v>0</v>
      </c>
      <c r="S233" s="2">
        <v>0</v>
      </c>
      <c r="V233" s="2">
        <v>46.786111111111119</v>
      </c>
      <c r="X233" s="2">
        <v>64.708333333333329</v>
      </c>
      <c r="Y233" s="2"/>
      <c r="AA233" s="2"/>
    </row>
    <row r="234" spans="1:28" x14ac:dyDescent="0.3">
      <c r="A234">
        <v>6</v>
      </c>
      <c r="B234" t="s">
        <v>3</v>
      </c>
      <c r="C234">
        <v>39</v>
      </c>
      <c r="D234">
        <v>1919</v>
      </c>
      <c r="E234">
        <v>4</v>
      </c>
      <c r="F234">
        <v>145.4</v>
      </c>
      <c r="O234">
        <v>78.099999999999994</v>
      </c>
      <c r="P234">
        <v>67.7</v>
      </c>
      <c r="Q234" s="3">
        <v>0</v>
      </c>
      <c r="R234" s="3">
        <v>0</v>
      </c>
      <c r="S234" s="2">
        <v>0</v>
      </c>
      <c r="V234" s="2">
        <v>46.786111111111119</v>
      </c>
      <c r="W234" s="2"/>
      <c r="X234" s="2">
        <v>64.708333333333329</v>
      </c>
      <c r="Y234" s="2"/>
      <c r="AA234" s="2"/>
    </row>
    <row r="235" spans="1:28" x14ac:dyDescent="0.3">
      <c r="A235">
        <v>6</v>
      </c>
      <c r="B235" t="s">
        <v>3</v>
      </c>
      <c r="C235">
        <v>39</v>
      </c>
      <c r="D235">
        <v>1919</v>
      </c>
      <c r="E235">
        <v>5</v>
      </c>
      <c r="F235">
        <v>154.80000000000001</v>
      </c>
      <c r="O235">
        <v>79.7</v>
      </c>
      <c r="P235">
        <v>71.2</v>
      </c>
      <c r="Q235" s="3">
        <v>0</v>
      </c>
      <c r="R235" s="3">
        <v>0</v>
      </c>
      <c r="S235" s="2">
        <v>0</v>
      </c>
      <c r="V235" s="2">
        <v>46.786111111111119</v>
      </c>
      <c r="W235" s="2"/>
      <c r="X235" s="2">
        <v>64.708333333333329</v>
      </c>
      <c r="Y235" s="2"/>
      <c r="AA235" s="2"/>
    </row>
    <row r="236" spans="1:28" x14ac:dyDescent="0.3">
      <c r="A236">
        <v>6</v>
      </c>
      <c r="B236" t="s">
        <v>3</v>
      </c>
      <c r="C236">
        <v>39</v>
      </c>
      <c r="D236">
        <v>1919</v>
      </c>
      <c r="E236">
        <v>6</v>
      </c>
      <c r="F236">
        <v>144.80000000000001</v>
      </c>
      <c r="O236">
        <v>83.4</v>
      </c>
      <c r="P236">
        <v>69.099999999999994</v>
      </c>
      <c r="Q236" s="3">
        <v>0</v>
      </c>
      <c r="R236" s="3">
        <v>0</v>
      </c>
      <c r="S236" s="2">
        <v>0</v>
      </c>
      <c r="V236" s="2">
        <v>46.786111111111119</v>
      </c>
      <c r="W236" s="2"/>
      <c r="X236" s="2">
        <v>64.708333333333329</v>
      </c>
      <c r="Y236" s="2"/>
      <c r="AA236" s="2"/>
    </row>
    <row r="237" spans="1:28" x14ac:dyDescent="0.3">
      <c r="A237">
        <v>6</v>
      </c>
      <c r="B237" t="s">
        <v>3</v>
      </c>
      <c r="C237">
        <v>39</v>
      </c>
      <c r="D237">
        <v>1919</v>
      </c>
      <c r="E237">
        <v>7</v>
      </c>
      <c r="F237">
        <v>142.1</v>
      </c>
      <c r="O237">
        <v>87.3</v>
      </c>
      <c r="P237">
        <v>72.900000000000006</v>
      </c>
      <c r="Q237" s="3">
        <v>0</v>
      </c>
      <c r="R237" s="3">
        <v>0</v>
      </c>
      <c r="S237" s="2">
        <v>0</v>
      </c>
      <c r="V237" s="2">
        <v>46.786111111111119</v>
      </c>
      <c r="W237" s="2"/>
      <c r="X237" s="2">
        <v>64.708333333333329</v>
      </c>
      <c r="Y237" s="2"/>
      <c r="AA237" s="2"/>
    </row>
    <row r="238" spans="1:28" x14ac:dyDescent="0.3">
      <c r="A238">
        <v>6</v>
      </c>
      <c r="B238" t="s">
        <v>3</v>
      </c>
      <c r="C238">
        <v>39</v>
      </c>
      <c r="D238">
        <v>1919</v>
      </c>
      <c r="E238">
        <v>8</v>
      </c>
      <c r="F238">
        <v>140.5</v>
      </c>
      <c r="O238">
        <v>89.6</v>
      </c>
      <c r="P238">
        <v>74.8</v>
      </c>
      <c r="Q238" s="3">
        <v>0</v>
      </c>
      <c r="R238" s="3">
        <v>0</v>
      </c>
      <c r="S238" s="2">
        <v>0</v>
      </c>
      <c r="V238" s="2">
        <v>46.786111111111119</v>
      </c>
      <c r="W238" s="2"/>
      <c r="X238" s="2">
        <v>64.708333333333329</v>
      </c>
      <c r="Y238" s="2"/>
      <c r="AA238" s="2"/>
    </row>
    <row r="239" spans="1:28" x14ac:dyDescent="0.3">
      <c r="A239">
        <v>6</v>
      </c>
      <c r="B239" t="s">
        <v>3</v>
      </c>
      <c r="C239">
        <v>39</v>
      </c>
      <c r="D239">
        <v>1919</v>
      </c>
      <c r="E239">
        <v>9</v>
      </c>
      <c r="F239">
        <v>154.1</v>
      </c>
      <c r="O239">
        <v>93.9</v>
      </c>
      <c r="P239">
        <v>83.6</v>
      </c>
      <c r="Q239" s="3">
        <v>0</v>
      </c>
      <c r="R239" s="3">
        <v>0</v>
      </c>
      <c r="S239" s="2">
        <v>0</v>
      </c>
      <c r="V239" s="2">
        <v>46.786111111111119</v>
      </c>
      <c r="W239" s="2"/>
      <c r="X239" s="2">
        <v>64.708333333333329</v>
      </c>
      <c r="Y239" s="2"/>
      <c r="AA239" s="2"/>
    </row>
    <row r="240" spans="1:28" x14ac:dyDescent="0.3">
      <c r="A240">
        <v>6</v>
      </c>
      <c r="B240" t="s">
        <v>3</v>
      </c>
      <c r="C240">
        <v>39</v>
      </c>
      <c r="D240">
        <v>1919</v>
      </c>
      <c r="E240">
        <v>10</v>
      </c>
      <c r="F240">
        <v>177.3</v>
      </c>
      <c r="O240">
        <v>96.8</v>
      </c>
      <c r="P240">
        <v>92.4</v>
      </c>
      <c r="Q240" s="3">
        <v>0</v>
      </c>
      <c r="R240" s="3">
        <v>0</v>
      </c>
      <c r="S240" s="2">
        <v>0</v>
      </c>
      <c r="V240" s="2">
        <v>46.786111111111119</v>
      </c>
      <c r="W240" s="2"/>
      <c r="X240" s="2">
        <v>64.708333333333329</v>
      </c>
      <c r="Y240" s="2"/>
      <c r="AA240" s="2"/>
    </row>
    <row r="241" spans="1:28" x14ac:dyDescent="0.3">
      <c r="A241">
        <v>6</v>
      </c>
      <c r="B241" t="s">
        <v>3</v>
      </c>
      <c r="C241">
        <v>39</v>
      </c>
      <c r="D241">
        <v>1919</v>
      </c>
      <c r="E241">
        <v>11</v>
      </c>
      <c r="F241">
        <v>161.6</v>
      </c>
      <c r="O241">
        <v>97</v>
      </c>
      <c r="P241">
        <v>90.4</v>
      </c>
      <c r="Q241" s="3">
        <v>0</v>
      </c>
      <c r="R241" s="3">
        <v>0</v>
      </c>
      <c r="S241" s="2">
        <v>0</v>
      </c>
      <c r="V241" s="2">
        <v>46.786111111111119</v>
      </c>
      <c r="W241" s="2"/>
      <c r="X241" s="2">
        <v>64.708333333333329</v>
      </c>
      <c r="Y241" s="2"/>
      <c r="AA241" s="2"/>
    </row>
    <row r="242" spans="1:28" x14ac:dyDescent="0.3">
      <c r="A242">
        <v>6</v>
      </c>
      <c r="B242" t="s">
        <v>3</v>
      </c>
      <c r="C242">
        <v>39</v>
      </c>
      <c r="D242">
        <v>1919</v>
      </c>
      <c r="E242">
        <v>12</v>
      </c>
      <c r="F242">
        <v>139</v>
      </c>
      <c r="O242">
        <v>94.8</v>
      </c>
      <c r="P242">
        <v>86.5</v>
      </c>
      <c r="Q242" s="3">
        <v>0</v>
      </c>
      <c r="R242" s="3">
        <v>0</v>
      </c>
      <c r="S242" s="2">
        <v>0</v>
      </c>
      <c r="V242" s="2">
        <v>46.786111111111119</v>
      </c>
      <c r="W242" s="2"/>
      <c r="X242" s="2">
        <v>64.708333333333329</v>
      </c>
      <c r="Y242" s="2"/>
      <c r="AA242" s="2"/>
    </row>
    <row r="243" spans="1:28" x14ac:dyDescent="0.3">
      <c r="A243">
        <v>6</v>
      </c>
      <c r="B243" t="s">
        <v>3</v>
      </c>
      <c r="C243">
        <v>39</v>
      </c>
      <c r="D243">
        <v>1920</v>
      </c>
      <c r="E243">
        <v>1</v>
      </c>
      <c r="F243">
        <v>157.1</v>
      </c>
      <c r="O243">
        <v>99.2</v>
      </c>
      <c r="P243">
        <v>96.4</v>
      </c>
      <c r="Q243" s="3">
        <v>0</v>
      </c>
      <c r="R243" s="3">
        <v>0</v>
      </c>
      <c r="S243" s="2">
        <v>0</v>
      </c>
      <c r="V243" s="2">
        <v>46.786111111111119</v>
      </c>
      <c r="W243" s="2"/>
      <c r="X243" s="2">
        <v>64.708333333333329</v>
      </c>
      <c r="Y243" s="2"/>
      <c r="AA243" s="2"/>
    </row>
    <row r="244" spans="1:28" x14ac:dyDescent="0.3">
      <c r="A244">
        <v>6</v>
      </c>
      <c r="B244" t="s">
        <v>3</v>
      </c>
      <c r="C244">
        <v>39</v>
      </c>
      <c r="D244">
        <v>1920</v>
      </c>
      <c r="E244">
        <v>2</v>
      </c>
      <c r="F244">
        <v>158.9</v>
      </c>
      <c r="O244">
        <v>100.8</v>
      </c>
      <c r="P244">
        <v>94.5</v>
      </c>
      <c r="Q244" s="3">
        <v>0</v>
      </c>
      <c r="R244" s="3">
        <v>0</v>
      </c>
      <c r="S244" s="2">
        <v>0</v>
      </c>
      <c r="V244" s="2">
        <v>46.786111111111119</v>
      </c>
      <c r="W244" s="2"/>
      <c r="X244" s="2">
        <v>64.708333333333329</v>
      </c>
      <c r="Y244" s="2"/>
      <c r="AA244" s="2"/>
    </row>
    <row r="245" spans="1:28" x14ac:dyDescent="0.3">
      <c r="A245">
        <v>6</v>
      </c>
      <c r="B245" t="s">
        <v>3</v>
      </c>
      <c r="C245">
        <v>39</v>
      </c>
      <c r="D245">
        <v>1920</v>
      </c>
      <c r="E245">
        <v>3</v>
      </c>
      <c r="F245">
        <v>193.6</v>
      </c>
      <c r="O245">
        <v>101.4</v>
      </c>
      <c r="P245">
        <v>101</v>
      </c>
      <c r="Q245" s="3">
        <v>0</v>
      </c>
      <c r="R245" s="3">
        <v>0</v>
      </c>
      <c r="S245" s="2">
        <v>0</v>
      </c>
      <c r="V245" s="2">
        <v>46.786111111111119</v>
      </c>
      <c r="W245" s="2"/>
      <c r="X245" s="2">
        <v>64.708333333333329</v>
      </c>
      <c r="Y245" s="2"/>
      <c r="AA245" s="2"/>
    </row>
    <row r="246" spans="1:28" x14ac:dyDescent="0.3">
      <c r="A246">
        <v>6</v>
      </c>
      <c r="B246" t="s">
        <v>3</v>
      </c>
      <c r="C246">
        <v>39</v>
      </c>
      <c r="D246">
        <v>1920</v>
      </c>
      <c r="E246">
        <v>4</v>
      </c>
      <c r="F246">
        <v>149.5</v>
      </c>
      <c r="O246">
        <v>99.8</v>
      </c>
      <c r="P246">
        <v>97.2</v>
      </c>
      <c r="Q246" s="3">
        <v>0</v>
      </c>
      <c r="R246" s="3">
        <v>0</v>
      </c>
      <c r="S246" s="2">
        <v>0</v>
      </c>
      <c r="V246" s="2">
        <v>46.786111111111119</v>
      </c>
      <c r="W246" s="2"/>
      <c r="X246" s="2">
        <v>64.708333333333329</v>
      </c>
      <c r="Y246" s="2"/>
      <c r="AA246" s="2"/>
    </row>
    <row r="247" spans="1:28" x14ac:dyDescent="0.3">
      <c r="A247">
        <v>6</v>
      </c>
      <c r="B247" t="s">
        <v>3</v>
      </c>
      <c r="C247">
        <v>39</v>
      </c>
      <c r="D247">
        <v>1920</v>
      </c>
      <c r="E247">
        <v>5</v>
      </c>
      <c r="F247">
        <v>182</v>
      </c>
      <c r="O247">
        <v>96.7</v>
      </c>
      <c r="P247">
        <v>102.7</v>
      </c>
      <c r="Q247" s="3">
        <v>0</v>
      </c>
      <c r="R247" s="3">
        <v>0</v>
      </c>
      <c r="S247" s="2">
        <v>0</v>
      </c>
      <c r="V247" s="2">
        <v>46.786111111111119</v>
      </c>
      <c r="W247" s="2"/>
      <c r="X247" s="2">
        <v>64.708333333333329</v>
      </c>
      <c r="Y247" s="2"/>
      <c r="AA247" s="2"/>
    </row>
    <row r="248" spans="1:28" x14ac:dyDescent="0.3">
      <c r="A248">
        <v>6</v>
      </c>
      <c r="B248" t="s">
        <v>3</v>
      </c>
      <c r="C248">
        <v>39</v>
      </c>
      <c r="D248">
        <v>1920</v>
      </c>
      <c r="E248">
        <v>6</v>
      </c>
      <c r="F248">
        <v>192.8</v>
      </c>
      <c r="G248">
        <v>71</v>
      </c>
      <c r="H248" s="2">
        <v>48.4</v>
      </c>
      <c r="J248" s="3">
        <v>34.364000000000004</v>
      </c>
      <c r="K248" s="2">
        <v>126.1</v>
      </c>
      <c r="O248">
        <v>94</v>
      </c>
      <c r="P248">
        <v>97.6</v>
      </c>
      <c r="Q248" s="3">
        <v>0</v>
      </c>
      <c r="R248" s="3">
        <v>0</v>
      </c>
      <c r="S248" s="2">
        <v>0</v>
      </c>
      <c r="V248" s="2">
        <v>46.786111111111119</v>
      </c>
      <c r="W248" s="2">
        <v>103.44950424508697</v>
      </c>
      <c r="X248" s="2">
        <v>64.708333333333329</v>
      </c>
      <c r="Y248" s="2">
        <v>109.72311654861559</v>
      </c>
      <c r="Z248" s="2">
        <v>97.242533990381745</v>
      </c>
      <c r="AA248" s="2">
        <v>130.44982485305468</v>
      </c>
      <c r="AB248" s="2">
        <v>113.50802011180181</v>
      </c>
    </row>
    <row r="249" spans="1:28" x14ac:dyDescent="0.3">
      <c r="A249">
        <v>6</v>
      </c>
      <c r="B249" t="s">
        <v>3</v>
      </c>
      <c r="C249">
        <v>39</v>
      </c>
      <c r="D249">
        <v>1920</v>
      </c>
      <c r="E249">
        <v>7</v>
      </c>
      <c r="F249">
        <v>181.1</v>
      </c>
      <c r="G249">
        <v>71.8</v>
      </c>
      <c r="H249" s="2">
        <v>48.5</v>
      </c>
      <c r="J249" s="3">
        <v>34.823</v>
      </c>
      <c r="K249" s="2">
        <v>125.6</v>
      </c>
      <c r="O249">
        <v>94.5</v>
      </c>
      <c r="P249">
        <v>97.1</v>
      </c>
      <c r="Q249" s="3">
        <v>0</v>
      </c>
      <c r="R249" s="3">
        <v>0</v>
      </c>
      <c r="S249" s="2">
        <v>0</v>
      </c>
      <c r="V249" s="2">
        <v>46.786111111111119</v>
      </c>
      <c r="W249" s="2">
        <v>103.66324289022144</v>
      </c>
      <c r="X249" s="2">
        <v>64.708333333333329</v>
      </c>
      <c r="Y249" s="2">
        <v>110.95943335479717</v>
      </c>
      <c r="Z249" s="2">
        <v>97.961764531259263</v>
      </c>
      <c r="AA249" s="2">
        <v>130.20103307011811</v>
      </c>
      <c r="AB249" s="2">
        <v>115.02414690819678</v>
      </c>
    </row>
    <row r="250" spans="1:28" x14ac:dyDescent="0.3">
      <c r="A250">
        <v>6</v>
      </c>
      <c r="B250" t="s">
        <v>3</v>
      </c>
      <c r="C250">
        <v>39</v>
      </c>
      <c r="D250">
        <v>1920</v>
      </c>
      <c r="E250">
        <v>8</v>
      </c>
      <c r="F250">
        <v>176.2</v>
      </c>
      <c r="G250">
        <v>71.5</v>
      </c>
      <c r="H250" s="2">
        <v>48</v>
      </c>
      <c r="J250" s="3">
        <v>34.32</v>
      </c>
      <c r="K250" s="2">
        <v>109.6</v>
      </c>
      <c r="O250">
        <v>88.4</v>
      </c>
      <c r="P250">
        <v>96.8</v>
      </c>
      <c r="Q250" s="3">
        <v>0</v>
      </c>
      <c r="R250" s="3">
        <v>0</v>
      </c>
      <c r="S250" s="2">
        <v>0</v>
      </c>
      <c r="V250" s="2">
        <v>46.786111111111119</v>
      </c>
      <c r="W250" s="2">
        <v>102.59454966454906</v>
      </c>
      <c r="X250" s="2">
        <v>64.708333333333329</v>
      </c>
      <c r="Y250" s="2">
        <v>110.49581455247908</v>
      </c>
      <c r="Z250" s="2">
        <v>90.693581903461379</v>
      </c>
      <c r="AA250" s="2">
        <v>112.44362643234577</v>
      </c>
      <c r="AB250" s="2">
        <v>113.36268333829118</v>
      </c>
    </row>
    <row r="251" spans="1:28" x14ac:dyDescent="0.3">
      <c r="A251">
        <v>6</v>
      </c>
      <c r="B251" t="s">
        <v>3</v>
      </c>
      <c r="C251">
        <v>39</v>
      </c>
      <c r="D251">
        <v>1920</v>
      </c>
      <c r="E251">
        <v>9</v>
      </c>
      <c r="F251">
        <v>160.5</v>
      </c>
      <c r="G251">
        <v>71.8</v>
      </c>
      <c r="H251" s="2">
        <v>46.1</v>
      </c>
      <c r="J251" s="3">
        <v>33.099800000000002</v>
      </c>
      <c r="K251" s="2">
        <v>86.7</v>
      </c>
      <c r="O251">
        <v>82.8</v>
      </c>
      <c r="P251">
        <v>92.5</v>
      </c>
      <c r="Q251" s="3">
        <v>0</v>
      </c>
      <c r="R251" s="3">
        <v>0</v>
      </c>
      <c r="S251" s="2">
        <v>0</v>
      </c>
      <c r="V251" s="2">
        <v>46.786111111111119</v>
      </c>
      <c r="W251" s="2">
        <v>98.533515406993985</v>
      </c>
      <c r="X251" s="2">
        <v>64.708333333333329</v>
      </c>
      <c r="Y251" s="2">
        <v>110.95943335479717</v>
      </c>
      <c r="Z251" s="2">
        <v>81.585750756991018</v>
      </c>
      <c r="AA251" s="2">
        <v>85.42855785786378</v>
      </c>
      <c r="AB251" s="2">
        <v>109.33223036016228</v>
      </c>
    </row>
    <row r="252" spans="1:28" x14ac:dyDescent="0.3">
      <c r="A252">
        <v>6</v>
      </c>
      <c r="B252" t="s">
        <v>3</v>
      </c>
      <c r="C252">
        <v>39</v>
      </c>
      <c r="D252">
        <v>1920</v>
      </c>
      <c r="E252">
        <v>10</v>
      </c>
      <c r="F252">
        <v>138</v>
      </c>
      <c r="G252">
        <v>70.400000000000006</v>
      </c>
      <c r="H252" s="2">
        <v>45.1</v>
      </c>
      <c r="J252" s="3">
        <v>31.750400000000003</v>
      </c>
      <c r="K252" s="2">
        <v>61.7</v>
      </c>
      <c r="O252">
        <v>73.099999999999994</v>
      </c>
      <c r="P252">
        <v>88</v>
      </c>
      <c r="Q252" s="3">
        <v>0</v>
      </c>
      <c r="R252" s="3">
        <v>0</v>
      </c>
      <c r="S252" s="2">
        <v>0</v>
      </c>
      <c r="V252" s="2">
        <v>46.786111111111119</v>
      </c>
      <c r="W252" s="2">
        <v>96.396128955649218</v>
      </c>
      <c r="X252" s="2">
        <v>64.708333333333329</v>
      </c>
      <c r="Y252" s="2">
        <v>108.79587894397942</v>
      </c>
      <c r="Z252" s="2">
        <v>70.465570266579576</v>
      </c>
      <c r="AA252" s="2">
        <v>59.476411565635573</v>
      </c>
      <c r="AB252" s="2">
        <v>104.87501576527042</v>
      </c>
    </row>
    <row r="253" spans="1:28" x14ac:dyDescent="0.3">
      <c r="A253">
        <v>6</v>
      </c>
      <c r="B253" t="s">
        <v>3</v>
      </c>
      <c r="C253">
        <v>39</v>
      </c>
      <c r="D253">
        <v>1920</v>
      </c>
      <c r="E253">
        <v>11</v>
      </c>
      <c r="F253">
        <v>118.9</v>
      </c>
      <c r="G253">
        <v>68.7</v>
      </c>
      <c r="H253" s="2">
        <v>43.6</v>
      </c>
      <c r="J253" s="3">
        <v>29.953200000000002</v>
      </c>
      <c r="K253" s="2">
        <v>46.7</v>
      </c>
      <c r="O253">
        <v>65.2</v>
      </c>
      <c r="P253">
        <v>62.4</v>
      </c>
      <c r="Q253" s="3">
        <v>0</v>
      </c>
      <c r="R253" s="3">
        <v>0</v>
      </c>
      <c r="S253" s="2">
        <v>0</v>
      </c>
      <c r="V253" s="2">
        <v>46.786111111111119</v>
      </c>
      <c r="W253" s="2">
        <v>93.19004927863206</v>
      </c>
      <c r="X253" s="2">
        <v>64.708333333333329</v>
      </c>
      <c r="Y253" s="2">
        <v>106.16870573084354</v>
      </c>
      <c r="Z253" s="2">
        <v>60.759912129668109</v>
      </c>
      <c r="AA253" s="2">
        <v>43.519753013121175</v>
      </c>
      <c r="AB253" s="2">
        <v>98.93866918905897</v>
      </c>
    </row>
    <row r="254" spans="1:28" x14ac:dyDescent="0.3">
      <c r="A254">
        <v>6</v>
      </c>
      <c r="B254" t="s">
        <v>3</v>
      </c>
      <c r="C254">
        <v>39</v>
      </c>
      <c r="D254">
        <v>1920</v>
      </c>
      <c r="E254">
        <v>12</v>
      </c>
      <c r="F254">
        <v>96.8</v>
      </c>
      <c r="G254">
        <v>64.8</v>
      </c>
      <c r="H254" s="2">
        <v>42.8</v>
      </c>
      <c r="J254" s="3">
        <v>27.734399999999997</v>
      </c>
      <c r="K254" s="2">
        <v>39.200000000000003</v>
      </c>
      <c r="O254">
        <v>61.4</v>
      </c>
      <c r="P254">
        <v>56.8</v>
      </c>
      <c r="Q254" s="3">
        <v>0</v>
      </c>
      <c r="R254" s="3">
        <v>0</v>
      </c>
      <c r="S254" s="2">
        <v>0</v>
      </c>
      <c r="V254" s="2">
        <v>46.786111111111119</v>
      </c>
      <c r="W254" s="2">
        <v>91.480140117556232</v>
      </c>
      <c r="X254" s="2">
        <v>64.708333333333329</v>
      </c>
      <c r="Y254" s="2">
        <v>100.14166130070832</v>
      </c>
      <c r="Z254" s="2">
        <v>56.168806032179525</v>
      </c>
      <c r="AA254" s="2">
        <v>35.860214926082044</v>
      </c>
      <c r="AB254" s="2">
        <v>91.609732073936556</v>
      </c>
    </row>
    <row r="255" spans="1:28" x14ac:dyDescent="0.3">
      <c r="A255">
        <v>6</v>
      </c>
      <c r="B255" t="s">
        <v>3</v>
      </c>
      <c r="C255">
        <v>39</v>
      </c>
      <c r="D255">
        <v>1921</v>
      </c>
      <c r="E255">
        <v>1</v>
      </c>
      <c r="F255">
        <v>45.4</v>
      </c>
      <c r="G255">
        <v>64.099999999999994</v>
      </c>
      <c r="H255" s="2">
        <v>41.4</v>
      </c>
      <c r="J255" s="3">
        <v>26.537399999999998</v>
      </c>
      <c r="K255" s="2">
        <v>36.799999999999997</v>
      </c>
      <c r="O255">
        <v>30.7</v>
      </c>
      <c r="P255">
        <v>25.2</v>
      </c>
      <c r="Q255" s="3">
        <v>0</v>
      </c>
      <c r="R255" s="3">
        <v>0</v>
      </c>
      <c r="S255" s="2">
        <v>0</v>
      </c>
      <c r="V255" s="2">
        <v>46.786111111111119</v>
      </c>
      <c r="W255" s="2">
        <v>88.487799085673558</v>
      </c>
      <c r="X255" s="2">
        <v>64.708333333333329</v>
      </c>
      <c r="Y255" s="2">
        <v>99.059884095299424</v>
      </c>
      <c r="Z255" s="2">
        <v>27.165754319301783</v>
      </c>
      <c r="AA255" s="2">
        <v>32.563510063527865</v>
      </c>
      <c r="AB255" s="2">
        <v>87.655911212749658</v>
      </c>
    </row>
    <row r="256" spans="1:28" x14ac:dyDescent="0.3">
      <c r="A256">
        <v>6</v>
      </c>
      <c r="B256" t="s">
        <v>3</v>
      </c>
      <c r="C256">
        <v>39</v>
      </c>
      <c r="D256">
        <v>1921</v>
      </c>
      <c r="E256">
        <v>2</v>
      </c>
      <c r="F256">
        <v>60.3</v>
      </c>
      <c r="G256">
        <v>63.3</v>
      </c>
      <c r="H256" s="2">
        <v>43.1</v>
      </c>
      <c r="J256" s="3">
        <v>27.282299999999999</v>
      </c>
      <c r="K256" s="2">
        <v>40.9</v>
      </c>
      <c r="O256">
        <v>37.799999999999997</v>
      </c>
      <c r="P256">
        <v>28.4</v>
      </c>
      <c r="Q256" s="3">
        <v>0</v>
      </c>
      <c r="R256" s="3">
        <v>0</v>
      </c>
      <c r="S256" s="2">
        <v>0</v>
      </c>
      <c r="V256" s="2">
        <v>46.786111111111119</v>
      </c>
      <c r="W256" s="2">
        <v>92.121356052959683</v>
      </c>
      <c r="X256" s="2">
        <v>64.708333333333329</v>
      </c>
      <c r="Y256" s="2">
        <v>97.823567289117847</v>
      </c>
      <c r="Z256" s="2">
        <v>34.821872588018756</v>
      </c>
      <c r="AA256" s="2">
        <v>37.677634625660509</v>
      </c>
      <c r="AB256" s="2">
        <v>90.116396726114857</v>
      </c>
    </row>
    <row r="257" spans="1:28" x14ac:dyDescent="0.3">
      <c r="A257">
        <v>6</v>
      </c>
      <c r="B257" t="s">
        <v>3</v>
      </c>
      <c r="C257">
        <v>39</v>
      </c>
      <c r="D257">
        <v>1921</v>
      </c>
      <c r="E257">
        <v>3</v>
      </c>
      <c r="F257">
        <v>98.9</v>
      </c>
      <c r="G257">
        <v>62.6</v>
      </c>
      <c r="H257" s="2">
        <v>47.2</v>
      </c>
      <c r="J257" s="3">
        <v>29.547200000000004</v>
      </c>
      <c r="K257" s="2">
        <v>49.7</v>
      </c>
      <c r="O257">
        <v>46.1</v>
      </c>
      <c r="P257">
        <v>38.700000000000003</v>
      </c>
      <c r="Q257" s="3">
        <v>0</v>
      </c>
      <c r="R257" s="3">
        <v>0</v>
      </c>
      <c r="S257" s="2">
        <v>0</v>
      </c>
      <c r="V257" s="2">
        <v>46.786111111111119</v>
      </c>
      <c r="W257" s="2">
        <v>100.88464050347324</v>
      </c>
      <c r="X257" s="2">
        <v>64.708333333333329</v>
      </c>
      <c r="Y257" s="2">
        <v>96.741790083708963</v>
      </c>
      <c r="Z257" s="2">
        <v>46.507819272101159</v>
      </c>
      <c r="AA257" s="2">
        <v>50.139666330226198</v>
      </c>
      <c r="AB257" s="2">
        <v>97.597607142574503</v>
      </c>
    </row>
    <row r="258" spans="1:28" x14ac:dyDescent="0.3">
      <c r="A258">
        <v>6</v>
      </c>
      <c r="B258" t="s">
        <v>3</v>
      </c>
      <c r="C258">
        <v>39</v>
      </c>
      <c r="D258">
        <v>1921</v>
      </c>
      <c r="E258">
        <v>4</v>
      </c>
      <c r="F258">
        <v>137.6</v>
      </c>
      <c r="G258">
        <v>61.8</v>
      </c>
      <c r="H258" s="2">
        <v>47.8</v>
      </c>
      <c r="J258" s="3">
        <v>29.540399999999995</v>
      </c>
      <c r="K258" s="2">
        <v>59.8</v>
      </c>
      <c r="O258">
        <v>57.5</v>
      </c>
      <c r="P258">
        <v>57.6</v>
      </c>
      <c r="Q258" s="3">
        <v>0</v>
      </c>
      <c r="R258" s="3">
        <v>0</v>
      </c>
      <c r="S258" s="2">
        <v>0</v>
      </c>
      <c r="V258" s="2">
        <v>46.786111111111119</v>
      </c>
      <c r="W258" s="2">
        <v>102.16707237428008</v>
      </c>
      <c r="X258" s="2">
        <v>64.708333333333329</v>
      </c>
      <c r="Y258" s="2">
        <v>95.505473277527358</v>
      </c>
      <c r="Z258" s="2">
        <v>58.746066615211049</v>
      </c>
      <c r="AA258" s="2">
        <v>61.095909279819487</v>
      </c>
      <c r="AB258" s="2">
        <v>97.575146004850097</v>
      </c>
    </row>
    <row r="259" spans="1:28" x14ac:dyDescent="0.3">
      <c r="A259">
        <v>6</v>
      </c>
      <c r="B259" t="s">
        <v>3</v>
      </c>
      <c r="C259">
        <v>39</v>
      </c>
      <c r="D259">
        <v>1921</v>
      </c>
      <c r="E259">
        <v>5</v>
      </c>
      <c r="F259">
        <v>144.1</v>
      </c>
      <c r="G259">
        <v>60.5</v>
      </c>
      <c r="H259" s="2">
        <v>44.1</v>
      </c>
      <c r="J259" s="3">
        <v>26.680500000000002</v>
      </c>
      <c r="K259" s="2">
        <v>62.8</v>
      </c>
      <c r="O259">
        <v>60.9</v>
      </c>
      <c r="P259">
        <v>61.8</v>
      </c>
      <c r="Q259" s="3">
        <v>0</v>
      </c>
      <c r="R259" s="3">
        <v>0</v>
      </c>
      <c r="S259" s="2">
        <v>0</v>
      </c>
      <c r="V259" s="2">
        <v>46.786111111111119</v>
      </c>
      <c r="W259" s="2">
        <v>94.25874250430445</v>
      </c>
      <c r="X259" s="2">
        <v>64.708333333333329</v>
      </c>
      <c r="Y259" s="2">
        <v>93.496458467482299</v>
      </c>
      <c r="Z259" s="2">
        <v>57.403574185121407</v>
      </c>
      <c r="AA259" s="2">
        <v>59.194490292703193</v>
      </c>
      <c r="AB259" s="2">
        <v>88.1285860375081</v>
      </c>
    </row>
    <row r="260" spans="1:28" x14ac:dyDescent="0.3">
      <c r="A260">
        <v>6</v>
      </c>
      <c r="B260" t="s">
        <v>3</v>
      </c>
      <c r="C260">
        <v>39</v>
      </c>
      <c r="D260">
        <v>1921</v>
      </c>
      <c r="E260">
        <v>6</v>
      </c>
      <c r="F260">
        <v>177.1</v>
      </c>
      <c r="G260">
        <v>60.8</v>
      </c>
      <c r="H260" s="2">
        <v>41.8</v>
      </c>
      <c r="J260" s="3">
        <v>25.414399999999997</v>
      </c>
      <c r="K260" s="2">
        <v>59.8</v>
      </c>
      <c r="O260">
        <v>58.2</v>
      </c>
      <c r="P260">
        <v>60.3</v>
      </c>
      <c r="Q260" s="3">
        <v>0</v>
      </c>
      <c r="R260" s="3">
        <v>0</v>
      </c>
      <c r="S260" s="2">
        <v>0</v>
      </c>
      <c r="V260" s="2">
        <v>46.786111111111119</v>
      </c>
      <c r="W260" s="2">
        <v>89.342753666211465</v>
      </c>
      <c r="X260" s="2">
        <v>64.708333333333329</v>
      </c>
      <c r="Y260" s="2">
        <v>93.960077269800394</v>
      </c>
      <c r="Z260" s="2">
        <v>51.997482633735075</v>
      </c>
      <c r="AA260" s="2">
        <v>53.426966692394451</v>
      </c>
      <c r="AB260" s="2">
        <v>83.946520379739724</v>
      </c>
    </row>
    <row r="261" spans="1:28" x14ac:dyDescent="0.3">
      <c r="A261">
        <v>6</v>
      </c>
      <c r="B261" t="s">
        <v>3</v>
      </c>
      <c r="C261">
        <v>39</v>
      </c>
      <c r="D261">
        <v>1921</v>
      </c>
      <c r="E261">
        <v>7</v>
      </c>
      <c r="F261">
        <v>163.80000000000001</v>
      </c>
      <c r="G261">
        <v>60.9</v>
      </c>
      <c r="H261" s="2">
        <v>46.2</v>
      </c>
      <c r="J261" s="3">
        <v>28.1358</v>
      </c>
      <c r="K261" s="2">
        <v>45.5</v>
      </c>
      <c r="O261">
        <v>58.3</v>
      </c>
      <c r="P261">
        <v>60.3</v>
      </c>
      <c r="Q261" s="3">
        <v>0</v>
      </c>
      <c r="R261" s="3">
        <v>0</v>
      </c>
      <c r="S261" s="2">
        <v>0</v>
      </c>
      <c r="V261" s="2">
        <v>46.786111111111119</v>
      </c>
      <c r="W261" s="2">
        <v>98.747254052128469</v>
      </c>
      <c r="X261" s="2">
        <v>64.708333333333329</v>
      </c>
      <c r="Y261" s="2">
        <v>94.114616870573087</v>
      </c>
      <c r="Z261" s="2">
        <v>57.569649112390898</v>
      </c>
      <c r="AA261" s="2">
        <v>44.930000593718454</v>
      </c>
      <c r="AB261" s="2">
        <v>92.935599821372165</v>
      </c>
    </row>
    <row r="262" spans="1:28" x14ac:dyDescent="0.3">
      <c r="A262">
        <v>6</v>
      </c>
      <c r="B262" t="s">
        <v>3</v>
      </c>
      <c r="C262">
        <v>39</v>
      </c>
      <c r="D262">
        <v>1921</v>
      </c>
      <c r="E262">
        <v>8</v>
      </c>
      <c r="F262">
        <v>166.3</v>
      </c>
      <c r="G262">
        <v>59.9</v>
      </c>
      <c r="H262" s="2">
        <v>44.2</v>
      </c>
      <c r="J262" s="3">
        <v>26.4758</v>
      </c>
      <c r="K262" s="2">
        <v>53</v>
      </c>
      <c r="O262">
        <v>58.8</v>
      </c>
      <c r="P262">
        <v>57.9</v>
      </c>
      <c r="Q262" s="3">
        <v>0</v>
      </c>
      <c r="R262" s="3">
        <v>0</v>
      </c>
      <c r="S262" s="2">
        <v>0</v>
      </c>
      <c r="V262" s="2">
        <v>46.786111111111119</v>
      </c>
      <c r="W262" s="2">
        <v>94.47248114943892</v>
      </c>
      <c r="X262" s="2">
        <v>64.708333333333329</v>
      </c>
      <c r="Y262" s="2">
        <v>92.569220862846109</v>
      </c>
      <c r="Z262" s="2">
        <v>55.549818915870084</v>
      </c>
      <c r="AA262" s="2">
        <v>50.070415009202627</v>
      </c>
      <c r="AB262" s="2">
        <v>87.452439729834765</v>
      </c>
    </row>
    <row r="263" spans="1:28" x14ac:dyDescent="0.3">
      <c r="A263">
        <v>6</v>
      </c>
      <c r="B263" t="s">
        <v>3</v>
      </c>
      <c r="C263">
        <v>39</v>
      </c>
      <c r="D263">
        <v>1921</v>
      </c>
      <c r="E263">
        <v>9</v>
      </c>
      <c r="F263">
        <v>142.9</v>
      </c>
      <c r="G263">
        <v>59.4</v>
      </c>
      <c r="H263" s="2">
        <v>43.9</v>
      </c>
      <c r="J263" s="3">
        <v>26.076599999999999</v>
      </c>
      <c r="K263" s="2">
        <v>58</v>
      </c>
      <c r="O263">
        <v>58.5</v>
      </c>
      <c r="P263">
        <v>55.3</v>
      </c>
      <c r="Q263" s="3">
        <v>0</v>
      </c>
      <c r="R263" s="3">
        <v>0</v>
      </c>
      <c r="S263" s="2">
        <v>0</v>
      </c>
      <c r="V263" s="2">
        <v>46.786111111111119</v>
      </c>
      <c r="W263" s="2">
        <v>93.831265214035483</v>
      </c>
      <c r="X263" s="2">
        <v>64.708333333333329</v>
      </c>
      <c r="Y263" s="2">
        <v>91.796522858982627</v>
      </c>
      <c r="Z263" s="2">
        <v>54.891290150210764</v>
      </c>
      <c r="AA263" s="2">
        <v>54.42213382414058</v>
      </c>
      <c r="AB263" s="2">
        <v>86.13383882107469</v>
      </c>
    </row>
    <row r="264" spans="1:28" x14ac:dyDescent="0.3">
      <c r="A264">
        <v>6</v>
      </c>
      <c r="B264" t="s">
        <v>3</v>
      </c>
      <c r="C264">
        <v>39</v>
      </c>
      <c r="D264">
        <v>1921</v>
      </c>
      <c r="E264">
        <v>10</v>
      </c>
      <c r="F264">
        <v>132.6</v>
      </c>
      <c r="G264">
        <v>60.1</v>
      </c>
      <c r="H264" s="2">
        <v>46.4</v>
      </c>
      <c r="J264" s="3">
        <v>27.886399999999998</v>
      </c>
      <c r="K264" s="2">
        <v>56.5</v>
      </c>
      <c r="O264">
        <v>58.2</v>
      </c>
      <c r="P264">
        <v>49.9</v>
      </c>
      <c r="Q264" s="3">
        <v>0</v>
      </c>
      <c r="R264" s="3">
        <v>0</v>
      </c>
      <c r="S264" s="2">
        <v>0</v>
      </c>
      <c r="V264" s="2">
        <v>46.786111111111119</v>
      </c>
      <c r="W264" s="2">
        <v>99.174731342397422</v>
      </c>
      <c r="X264" s="2">
        <v>64.708333333333329</v>
      </c>
      <c r="Y264" s="2">
        <v>92.87830006439151</v>
      </c>
      <c r="Z264" s="2">
        <v>57.719693641275299</v>
      </c>
      <c r="AA264" s="2">
        <v>56.033723208454539</v>
      </c>
      <c r="AB264" s="2">
        <v>92.111804564246015</v>
      </c>
    </row>
    <row r="265" spans="1:28" x14ac:dyDescent="0.3">
      <c r="A265">
        <v>6</v>
      </c>
      <c r="B265" t="s">
        <v>3</v>
      </c>
      <c r="C265">
        <v>39</v>
      </c>
      <c r="D265">
        <v>1921</v>
      </c>
      <c r="E265">
        <v>11</v>
      </c>
      <c r="F265">
        <v>103.5</v>
      </c>
      <c r="G265">
        <v>61.2</v>
      </c>
      <c r="H265" s="2">
        <v>45.4</v>
      </c>
      <c r="J265" s="3">
        <v>27.784800000000001</v>
      </c>
      <c r="K265" s="2">
        <v>55.3</v>
      </c>
      <c r="O265">
        <v>56.4</v>
      </c>
      <c r="P265">
        <v>45.9</v>
      </c>
      <c r="Q265" s="3">
        <v>0</v>
      </c>
      <c r="R265" s="3">
        <v>0</v>
      </c>
      <c r="S265" s="2">
        <v>0</v>
      </c>
      <c r="V265" s="2">
        <v>46.786111111111119</v>
      </c>
      <c r="W265" s="2">
        <v>97.037344891052641</v>
      </c>
      <c r="X265" s="2">
        <v>64.708333333333329</v>
      </c>
      <c r="Y265" s="2">
        <v>94.578235672891182</v>
      </c>
      <c r="Z265" s="2">
        <v>54.72906251855369</v>
      </c>
      <c r="AA265" s="2">
        <v>53.661651724752112</v>
      </c>
      <c r="AB265" s="2">
        <v>91.776208741775989</v>
      </c>
    </row>
    <row r="266" spans="1:28" x14ac:dyDescent="0.3">
      <c r="A266">
        <v>6</v>
      </c>
      <c r="B266" t="s">
        <v>3</v>
      </c>
      <c r="C266">
        <v>39</v>
      </c>
      <c r="D266">
        <v>1921</v>
      </c>
      <c r="E266">
        <v>12</v>
      </c>
      <c r="F266">
        <v>69.400000000000006</v>
      </c>
      <c r="G266">
        <v>58.2</v>
      </c>
      <c r="H266" s="2">
        <v>44.9</v>
      </c>
      <c r="J266" s="3">
        <v>26.131799999999998</v>
      </c>
      <c r="K266" s="2">
        <v>52.5</v>
      </c>
      <c r="O266">
        <v>53</v>
      </c>
      <c r="P266">
        <v>42.6</v>
      </c>
      <c r="Q266" s="3">
        <v>0</v>
      </c>
      <c r="R266" s="3">
        <v>0</v>
      </c>
      <c r="S266" s="2">
        <v>0</v>
      </c>
      <c r="V266" s="2">
        <v>46.786111111111119</v>
      </c>
      <c r="W266" s="2">
        <v>95.96865166538025</v>
      </c>
      <c r="X266" s="2">
        <v>64.708333333333329</v>
      </c>
      <c r="Y266" s="2">
        <v>89.942047649710247</v>
      </c>
      <c r="Z266" s="2">
        <v>50.863385382651529</v>
      </c>
      <c r="AA266" s="2">
        <v>50.383542124324634</v>
      </c>
      <c r="AB266" s="2">
        <v>86.316170409660756</v>
      </c>
    </row>
    <row r="267" spans="1:28" x14ac:dyDescent="0.3">
      <c r="A267">
        <v>6</v>
      </c>
      <c r="B267" t="s">
        <v>3</v>
      </c>
      <c r="C267">
        <v>39</v>
      </c>
      <c r="D267">
        <v>1922</v>
      </c>
      <c r="E267">
        <v>1</v>
      </c>
      <c r="F267">
        <v>78</v>
      </c>
      <c r="O267">
        <v>52.2</v>
      </c>
      <c r="P267">
        <v>31</v>
      </c>
      <c r="Q267" s="3">
        <v>0</v>
      </c>
      <c r="R267" s="3">
        <v>0</v>
      </c>
      <c r="S267" s="2">
        <v>0</v>
      </c>
      <c r="V267" s="2">
        <v>46.786111111111119</v>
      </c>
      <c r="W267" s="2"/>
      <c r="X267" s="2">
        <v>64.708333333333329</v>
      </c>
      <c r="Y267" s="2"/>
      <c r="AA267" s="2"/>
    </row>
    <row r="268" spans="1:28" x14ac:dyDescent="0.3">
      <c r="A268">
        <v>6</v>
      </c>
      <c r="B268" t="s">
        <v>3</v>
      </c>
      <c r="C268">
        <v>39</v>
      </c>
      <c r="D268">
        <v>1922</v>
      </c>
      <c r="E268">
        <v>2</v>
      </c>
      <c r="F268">
        <v>103</v>
      </c>
      <c r="O268">
        <v>56</v>
      </c>
      <c r="P268">
        <v>46.4</v>
      </c>
      <c r="Q268" s="3">
        <v>0</v>
      </c>
      <c r="R268" s="3">
        <v>0</v>
      </c>
      <c r="S268" s="2">
        <v>0</v>
      </c>
      <c r="V268" s="2">
        <v>46.786111111111119</v>
      </c>
      <c r="W268" s="2"/>
      <c r="X268" s="2">
        <v>64.708333333333329</v>
      </c>
      <c r="Y268" s="2"/>
      <c r="AA268" s="2"/>
    </row>
    <row r="269" spans="1:28" x14ac:dyDescent="0.3">
      <c r="A269">
        <v>6</v>
      </c>
      <c r="B269" t="s">
        <v>3</v>
      </c>
      <c r="C269">
        <v>39</v>
      </c>
      <c r="D269">
        <v>1922</v>
      </c>
      <c r="E269">
        <v>3</v>
      </c>
      <c r="F269">
        <v>149</v>
      </c>
      <c r="O269">
        <v>60.1</v>
      </c>
      <c r="P269">
        <v>49.8</v>
      </c>
      <c r="Q269" s="3">
        <v>0</v>
      </c>
      <c r="R269" s="3">
        <v>0</v>
      </c>
      <c r="S269" s="2">
        <v>0</v>
      </c>
      <c r="V269" s="2">
        <v>46.786111111111119</v>
      </c>
      <c r="W269" s="2"/>
      <c r="X269" s="2">
        <v>64.708333333333329</v>
      </c>
      <c r="Y269" s="2"/>
      <c r="AA269" s="2"/>
    </row>
    <row r="270" spans="1:28" x14ac:dyDescent="0.3">
      <c r="A270">
        <v>6</v>
      </c>
      <c r="B270" t="s">
        <v>3</v>
      </c>
      <c r="C270">
        <v>39</v>
      </c>
      <c r="D270">
        <v>1922</v>
      </c>
      <c r="E270">
        <v>4</v>
      </c>
      <c r="F270">
        <v>194</v>
      </c>
      <c r="O270">
        <v>65.099999999999994</v>
      </c>
      <c r="P270">
        <v>59.7</v>
      </c>
      <c r="Q270" s="3">
        <v>0</v>
      </c>
      <c r="R270" s="3">
        <v>0</v>
      </c>
      <c r="S270" s="2">
        <v>0</v>
      </c>
      <c r="V270" s="2">
        <v>46.786111111111119</v>
      </c>
      <c r="W270" s="2"/>
      <c r="X270" s="2">
        <v>64.708333333333329</v>
      </c>
      <c r="Y270" s="2"/>
      <c r="AA270" s="2"/>
      <c r="AB270" s="4"/>
    </row>
    <row r="271" spans="1:28" x14ac:dyDescent="0.3">
      <c r="A271">
        <v>6</v>
      </c>
      <c r="B271" t="s">
        <v>3</v>
      </c>
      <c r="C271">
        <v>39</v>
      </c>
      <c r="D271">
        <v>1922</v>
      </c>
      <c r="E271">
        <v>5</v>
      </c>
      <c r="F271">
        <v>229</v>
      </c>
      <c r="O271">
        <v>72.3</v>
      </c>
      <c r="P271">
        <v>67.8</v>
      </c>
      <c r="Q271" s="3">
        <v>0</v>
      </c>
      <c r="R271" s="3">
        <v>0</v>
      </c>
      <c r="S271" s="2">
        <v>0</v>
      </c>
      <c r="V271" s="2">
        <v>46.786111111111119</v>
      </c>
      <c r="W271" s="2"/>
      <c r="X271" s="2">
        <v>64.708333333333329</v>
      </c>
      <c r="Y271" s="2"/>
      <c r="AA271" s="2"/>
    </row>
    <row r="272" spans="1:28" x14ac:dyDescent="0.3">
      <c r="A272">
        <v>6</v>
      </c>
      <c r="B272" t="s">
        <v>3</v>
      </c>
      <c r="C272">
        <v>39</v>
      </c>
      <c r="D272">
        <v>1922</v>
      </c>
      <c r="E272">
        <v>6</v>
      </c>
      <c r="F272">
        <v>250</v>
      </c>
      <c r="O272">
        <v>77.099999999999994</v>
      </c>
      <c r="P272">
        <v>72.900000000000006</v>
      </c>
      <c r="Q272" s="3">
        <v>0</v>
      </c>
      <c r="R272" s="3">
        <v>0</v>
      </c>
      <c r="S272" s="2">
        <v>0</v>
      </c>
      <c r="V272" s="2">
        <v>46.786111111111119</v>
      </c>
      <c r="W272" s="2"/>
      <c r="X272" s="2">
        <v>64.708333333333329</v>
      </c>
      <c r="Y272" s="2"/>
      <c r="AA272" s="2"/>
    </row>
    <row r="273" spans="1:28" x14ac:dyDescent="0.3">
      <c r="A273">
        <v>6</v>
      </c>
      <c r="B273" t="s">
        <v>3</v>
      </c>
      <c r="C273">
        <v>39</v>
      </c>
      <c r="D273">
        <v>1922</v>
      </c>
      <c r="E273">
        <v>7</v>
      </c>
      <c r="F273">
        <v>221</v>
      </c>
      <c r="G273">
        <v>57.7</v>
      </c>
      <c r="H273" s="2">
        <v>48</v>
      </c>
      <c r="J273" s="3">
        <v>27.696000000000005</v>
      </c>
      <c r="K273" s="2">
        <v>97.6</v>
      </c>
      <c r="O273">
        <v>78.8</v>
      </c>
      <c r="P273">
        <v>72.7</v>
      </c>
      <c r="Q273" s="3">
        <v>0</v>
      </c>
      <c r="R273" s="3">
        <v>0</v>
      </c>
      <c r="S273" s="2">
        <v>0</v>
      </c>
      <c r="V273" s="2">
        <v>46.786111111111119</v>
      </c>
      <c r="W273" s="2">
        <v>102.59454966454906</v>
      </c>
      <c r="X273" s="2">
        <v>64.708333333333329</v>
      </c>
      <c r="Y273" s="2">
        <v>89.169349645846765</v>
      </c>
      <c r="Z273" s="2">
        <v>80.844505135664662</v>
      </c>
      <c r="AA273" s="2">
        <v>100.13228047259989</v>
      </c>
      <c r="AB273" s="2">
        <v>91.482892707963657</v>
      </c>
    </row>
    <row r="274" spans="1:28" x14ac:dyDescent="0.3">
      <c r="A274">
        <v>6</v>
      </c>
      <c r="B274" t="s">
        <v>3</v>
      </c>
      <c r="C274">
        <v>39</v>
      </c>
      <c r="D274">
        <v>1922</v>
      </c>
      <c r="E274">
        <v>8</v>
      </c>
      <c r="F274">
        <v>244</v>
      </c>
      <c r="G274">
        <v>59.3</v>
      </c>
      <c r="H274" s="2">
        <v>48.7</v>
      </c>
      <c r="J274" s="3">
        <v>28.879099999999998</v>
      </c>
      <c r="K274" s="2">
        <v>99.2</v>
      </c>
      <c r="O274">
        <v>80</v>
      </c>
      <c r="P274">
        <v>78.099999999999994</v>
      </c>
      <c r="Q274" s="3">
        <v>0</v>
      </c>
      <c r="R274" s="3">
        <v>0</v>
      </c>
      <c r="S274" s="2">
        <v>0</v>
      </c>
      <c r="V274" s="2">
        <v>46.786111111111119</v>
      </c>
      <c r="W274" s="2">
        <v>104.09072018049039</v>
      </c>
      <c r="X274" s="2">
        <v>64.708333333333329</v>
      </c>
      <c r="Y274" s="2">
        <v>91.641983258209919</v>
      </c>
      <c r="Z274" s="2">
        <v>83.272576144392318</v>
      </c>
      <c r="AA274" s="2">
        <v>103.25799441904648</v>
      </c>
      <c r="AB274" s="2">
        <v>95.390800361155144</v>
      </c>
    </row>
    <row r="275" spans="1:28" x14ac:dyDescent="0.3">
      <c r="A275">
        <v>6</v>
      </c>
      <c r="B275" t="s">
        <v>3</v>
      </c>
      <c r="C275">
        <v>39</v>
      </c>
      <c r="D275">
        <v>1922</v>
      </c>
      <c r="E275">
        <v>9</v>
      </c>
      <c r="F275">
        <v>185</v>
      </c>
      <c r="G275">
        <v>59.8</v>
      </c>
      <c r="H275" s="2">
        <v>46.6</v>
      </c>
      <c r="J275" s="3">
        <v>27.866799999999998</v>
      </c>
      <c r="K275" s="2">
        <v>93.8</v>
      </c>
      <c r="O275">
        <v>80.099999999999994</v>
      </c>
      <c r="P275">
        <v>75.5</v>
      </c>
      <c r="Q275" s="3">
        <v>0</v>
      </c>
      <c r="R275" s="3">
        <v>0</v>
      </c>
      <c r="S275" s="2">
        <v>0</v>
      </c>
      <c r="V275" s="2">
        <v>46.786111111111119</v>
      </c>
      <c r="W275" s="2">
        <v>99.602208632666375</v>
      </c>
      <c r="X275" s="2">
        <v>64.708333333333329</v>
      </c>
      <c r="Y275" s="2">
        <v>92.414681262073401</v>
      </c>
      <c r="Z275" s="2">
        <v>79.781369114765752</v>
      </c>
      <c r="AA275" s="2">
        <v>93.426871697441058</v>
      </c>
      <c r="AB275" s="2">
        <v>92.047063637863999</v>
      </c>
    </row>
    <row r="276" spans="1:28" x14ac:dyDescent="0.3">
      <c r="A276">
        <v>6</v>
      </c>
      <c r="B276" t="s">
        <v>3</v>
      </c>
      <c r="C276">
        <v>39</v>
      </c>
      <c r="D276">
        <v>1922</v>
      </c>
      <c r="E276">
        <v>10</v>
      </c>
      <c r="F276">
        <v>209</v>
      </c>
      <c r="G276">
        <v>59.2</v>
      </c>
      <c r="H276" s="2">
        <v>48.2</v>
      </c>
      <c r="J276" s="3">
        <v>28.534400000000005</v>
      </c>
      <c r="K276" s="2">
        <v>90.8</v>
      </c>
      <c r="O276">
        <v>78.900000000000006</v>
      </c>
      <c r="P276">
        <v>76.400000000000006</v>
      </c>
      <c r="Q276" s="3">
        <v>0</v>
      </c>
      <c r="R276" s="3">
        <v>0</v>
      </c>
      <c r="S276" s="2">
        <v>0</v>
      </c>
      <c r="V276" s="2">
        <v>46.786111111111119</v>
      </c>
      <c r="W276" s="2">
        <v>103.02202695481802</v>
      </c>
      <c r="X276" s="2">
        <v>64.708333333333329</v>
      </c>
      <c r="Y276" s="2">
        <v>91.487443657437225</v>
      </c>
      <c r="Z276" s="2">
        <v>81.284379267351426</v>
      </c>
      <c r="AA276" s="2">
        <v>93.544000474974766</v>
      </c>
      <c r="AB276" s="2">
        <v>94.252218865038927</v>
      </c>
    </row>
    <row r="277" spans="1:28" x14ac:dyDescent="0.3">
      <c r="A277">
        <v>6</v>
      </c>
      <c r="B277" t="s">
        <v>3</v>
      </c>
      <c r="C277">
        <v>39</v>
      </c>
      <c r="D277">
        <v>1922</v>
      </c>
      <c r="E277">
        <v>11</v>
      </c>
      <c r="F277">
        <v>207</v>
      </c>
      <c r="G277">
        <v>59.7</v>
      </c>
      <c r="H277" s="2">
        <v>48.7</v>
      </c>
      <c r="J277" s="3">
        <v>29.073900000000002</v>
      </c>
      <c r="K277" s="2">
        <v>92.5</v>
      </c>
      <c r="O277">
        <v>80.3</v>
      </c>
      <c r="P277">
        <v>78.2</v>
      </c>
      <c r="Q277" s="3">
        <v>0</v>
      </c>
      <c r="R277" s="3">
        <v>0</v>
      </c>
      <c r="S277" s="2">
        <v>0</v>
      </c>
      <c r="V277" s="2">
        <v>46.786111111111119</v>
      </c>
      <c r="W277" s="2">
        <v>104.09072018049039</v>
      </c>
      <c r="X277" s="2">
        <v>64.708333333333329</v>
      </c>
      <c r="Y277" s="2">
        <v>92.260141661300722</v>
      </c>
      <c r="Z277" s="2">
        <v>83.584848304933786</v>
      </c>
      <c r="AA277" s="2">
        <v>96.283916166953617</v>
      </c>
      <c r="AB277" s="2">
        <v>96.034245894788583</v>
      </c>
    </row>
    <row r="278" spans="1:28" x14ac:dyDescent="0.3">
      <c r="A278">
        <v>6</v>
      </c>
      <c r="B278" t="s">
        <v>3</v>
      </c>
      <c r="C278">
        <v>39</v>
      </c>
      <c r="D278">
        <v>1922</v>
      </c>
      <c r="E278">
        <v>12</v>
      </c>
      <c r="F278">
        <v>203</v>
      </c>
      <c r="G278">
        <v>59.2</v>
      </c>
      <c r="H278" s="2">
        <v>48.7</v>
      </c>
      <c r="J278" s="3">
        <v>28.830400000000004</v>
      </c>
      <c r="K278" s="2">
        <v>89.1</v>
      </c>
      <c r="O278">
        <v>82.1</v>
      </c>
      <c r="P278">
        <v>80.099999999999994</v>
      </c>
      <c r="Q278" s="3">
        <v>0</v>
      </c>
      <c r="R278" s="3">
        <v>0</v>
      </c>
      <c r="S278" s="2">
        <v>0</v>
      </c>
      <c r="V278" s="2">
        <v>46.786111111111119</v>
      </c>
      <c r="W278" s="2">
        <v>104.09072018049039</v>
      </c>
      <c r="X278" s="2">
        <v>64.708333333333329</v>
      </c>
      <c r="Y278" s="2">
        <v>91.487443657437225</v>
      </c>
      <c r="Z278" s="2">
        <v>85.458481268182609</v>
      </c>
      <c r="AA278" s="2">
        <v>92.74483168081693</v>
      </c>
      <c r="AB278" s="2">
        <v>95.229938977746784</v>
      </c>
    </row>
    <row r="279" spans="1:28" x14ac:dyDescent="0.3">
      <c r="A279">
        <v>6</v>
      </c>
      <c r="B279" t="s">
        <v>3</v>
      </c>
      <c r="C279">
        <v>39</v>
      </c>
      <c r="D279">
        <v>1923</v>
      </c>
      <c r="E279">
        <v>1</v>
      </c>
      <c r="F279">
        <v>223</v>
      </c>
      <c r="G279">
        <v>59.7</v>
      </c>
      <c r="H279" s="2">
        <v>49.4</v>
      </c>
      <c r="J279" s="3">
        <v>29.491799999999998</v>
      </c>
      <c r="K279" s="2">
        <v>96.2</v>
      </c>
      <c r="O279">
        <v>87.1</v>
      </c>
      <c r="P279">
        <v>76</v>
      </c>
      <c r="Q279" s="3">
        <v>0</v>
      </c>
      <c r="R279" s="3">
        <v>0</v>
      </c>
      <c r="S279" s="2">
        <v>0</v>
      </c>
      <c r="V279" s="2">
        <v>46.786111111111119</v>
      </c>
      <c r="W279" s="2">
        <v>105.58689069643172</v>
      </c>
      <c r="X279" s="2">
        <v>64.708333333333329</v>
      </c>
      <c r="Y279" s="2">
        <v>92.260141661300722</v>
      </c>
      <c r="Z279" s="2">
        <v>91.966181796592025</v>
      </c>
      <c r="AA279" s="2">
        <v>101.57458884996731</v>
      </c>
      <c r="AB279" s="2">
        <v>97.414614932290661</v>
      </c>
    </row>
    <row r="280" spans="1:28" x14ac:dyDescent="0.3">
      <c r="A280">
        <v>6</v>
      </c>
      <c r="B280" t="s">
        <v>3</v>
      </c>
      <c r="C280">
        <v>39</v>
      </c>
      <c r="D280">
        <v>1923</v>
      </c>
      <c r="E280">
        <v>2</v>
      </c>
      <c r="F280">
        <v>253</v>
      </c>
      <c r="G280">
        <v>60</v>
      </c>
      <c r="H280" s="2">
        <v>49.5</v>
      </c>
      <c r="J280" s="3">
        <v>29.7</v>
      </c>
      <c r="K280" s="2">
        <v>101.3</v>
      </c>
      <c r="O280">
        <v>95</v>
      </c>
      <c r="P280">
        <v>91.9</v>
      </c>
      <c r="Q280" s="3">
        <v>0</v>
      </c>
      <c r="R280" s="3">
        <v>0</v>
      </c>
      <c r="S280" s="2">
        <v>0</v>
      </c>
      <c r="V280" s="2">
        <v>46.786111111111119</v>
      </c>
      <c r="W280" s="2">
        <v>105.80062934156622</v>
      </c>
      <c r="X280" s="2">
        <v>64.708333333333329</v>
      </c>
      <c r="Y280" s="2">
        <v>92.723760463618817</v>
      </c>
      <c r="Z280" s="2">
        <v>100.5105978744879</v>
      </c>
      <c r="AA280" s="2">
        <v>107.17603752300658</v>
      </c>
      <c r="AB280" s="2">
        <v>98.102322119675065</v>
      </c>
    </row>
    <row r="281" spans="1:28" x14ac:dyDescent="0.3">
      <c r="A281">
        <v>6</v>
      </c>
      <c r="B281" t="s">
        <v>3</v>
      </c>
      <c r="C281">
        <v>39</v>
      </c>
      <c r="D281">
        <v>1923</v>
      </c>
      <c r="E281">
        <v>3</v>
      </c>
      <c r="F281">
        <v>321</v>
      </c>
      <c r="G281">
        <v>60.9</v>
      </c>
      <c r="H281" s="2">
        <v>49.7</v>
      </c>
      <c r="J281" s="3">
        <v>30.267299999999999</v>
      </c>
      <c r="K281" s="2">
        <v>107.4</v>
      </c>
      <c r="O281">
        <v>99.2</v>
      </c>
      <c r="P281">
        <v>100.2</v>
      </c>
      <c r="Q281" s="3">
        <v>0</v>
      </c>
      <c r="R281" s="3">
        <v>0</v>
      </c>
      <c r="S281" s="2">
        <v>0</v>
      </c>
      <c r="V281" s="2">
        <v>46.786111111111119</v>
      </c>
      <c r="W281" s="2">
        <v>106.22810663183517</v>
      </c>
      <c r="X281" s="2">
        <v>64.708333333333329</v>
      </c>
      <c r="Y281" s="2">
        <v>94.114616870573087</v>
      </c>
      <c r="Z281" s="2">
        <v>105.37828177878049</v>
      </c>
      <c r="AA281" s="2">
        <v>114.08898652259099</v>
      </c>
      <c r="AB281" s="2">
        <v>99.976175565415531</v>
      </c>
    </row>
    <row r="282" spans="1:28" x14ac:dyDescent="0.3">
      <c r="A282">
        <v>6</v>
      </c>
      <c r="B282" t="s">
        <v>3</v>
      </c>
      <c r="C282">
        <v>39</v>
      </c>
      <c r="D282">
        <v>1923</v>
      </c>
      <c r="E282">
        <v>4</v>
      </c>
      <c r="F282">
        <v>337</v>
      </c>
      <c r="G282">
        <v>62.1</v>
      </c>
      <c r="H282" s="2">
        <v>49.7</v>
      </c>
      <c r="J282" s="3">
        <v>30.863700000000005</v>
      </c>
      <c r="K282" s="2">
        <v>111.8</v>
      </c>
      <c r="O282">
        <v>103.5</v>
      </c>
      <c r="P282">
        <v>105.5</v>
      </c>
      <c r="Q282" s="3">
        <v>0</v>
      </c>
      <c r="R282" s="3">
        <v>0</v>
      </c>
      <c r="S282" s="2">
        <v>0</v>
      </c>
      <c r="V282" s="2">
        <v>46.786111111111119</v>
      </c>
      <c r="W282" s="2">
        <v>106.22810663183517</v>
      </c>
      <c r="X282" s="2">
        <v>64.708333333333329</v>
      </c>
      <c r="Y282" s="2">
        <v>95.969092079845481</v>
      </c>
      <c r="Z282" s="2">
        <v>109.94609036394941</v>
      </c>
      <c r="AA282" s="2">
        <v>118.76302321439172</v>
      </c>
      <c r="AB282" s="2">
        <v>101.94614946818234</v>
      </c>
    </row>
    <row r="283" spans="1:28" x14ac:dyDescent="0.3">
      <c r="A283">
        <v>6</v>
      </c>
      <c r="B283" t="s">
        <v>3</v>
      </c>
      <c r="C283">
        <v>39</v>
      </c>
      <c r="D283">
        <v>1923</v>
      </c>
      <c r="E283">
        <v>5</v>
      </c>
      <c r="F283">
        <v>347</v>
      </c>
      <c r="G283">
        <v>64.5</v>
      </c>
      <c r="H283" s="2">
        <v>47.3</v>
      </c>
      <c r="J283" s="3">
        <v>30.508499999999998</v>
      </c>
      <c r="K283" s="2">
        <v>108.1</v>
      </c>
      <c r="O283">
        <v>105</v>
      </c>
      <c r="P283">
        <v>107.5</v>
      </c>
      <c r="Q283" s="3">
        <v>0</v>
      </c>
      <c r="R283" s="3">
        <v>0</v>
      </c>
      <c r="S283" s="2">
        <v>0</v>
      </c>
      <c r="V283" s="2">
        <v>46.786111111111119</v>
      </c>
      <c r="W283" s="2">
        <v>101.09837914860771</v>
      </c>
      <c r="X283" s="2">
        <v>64.708333333333329</v>
      </c>
      <c r="Y283" s="2">
        <v>99.678042498390212</v>
      </c>
      <c r="Z283" s="2">
        <v>106.15329810603809</v>
      </c>
      <c r="AA283" s="2">
        <v>109.28734785964492</v>
      </c>
      <c r="AB283" s="2">
        <v>100.77288533293286</v>
      </c>
    </row>
    <row r="284" spans="1:28" x14ac:dyDescent="0.3">
      <c r="A284">
        <v>6</v>
      </c>
      <c r="B284" t="s">
        <v>3</v>
      </c>
      <c r="C284">
        <v>39</v>
      </c>
      <c r="D284">
        <v>1923</v>
      </c>
      <c r="E284">
        <v>6</v>
      </c>
      <c r="F284">
        <v>335</v>
      </c>
      <c r="G284">
        <v>61.9</v>
      </c>
      <c r="H284" s="2">
        <v>47.8</v>
      </c>
      <c r="J284" s="3">
        <v>29.588199999999997</v>
      </c>
      <c r="K284" s="2">
        <v>101.4</v>
      </c>
      <c r="O284">
        <v>104.6</v>
      </c>
      <c r="P284">
        <v>101.9</v>
      </c>
      <c r="Q284" s="3">
        <v>0</v>
      </c>
      <c r="R284" s="3">
        <v>0</v>
      </c>
      <c r="S284" s="2">
        <v>0</v>
      </c>
      <c r="V284" s="2">
        <v>46.786111111111119</v>
      </c>
      <c r="W284" s="2">
        <v>102.16707237428008</v>
      </c>
      <c r="X284" s="2">
        <v>64.708333333333329</v>
      </c>
      <c r="Y284" s="2">
        <v>95.660012878300066</v>
      </c>
      <c r="Z284" s="2">
        <v>106.86675770349694</v>
      </c>
      <c r="AA284" s="2">
        <v>103.59741138752001</v>
      </c>
      <c r="AB284" s="2">
        <v>97.733034590618487</v>
      </c>
    </row>
    <row r="285" spans="1:28" x14ac:dyDescent="0.3">
      <c r="A285">
        <v>6</v>
      </c>
      <c r="B285" t="s">
        <v>3</v>
      </c>
      <c r="C285">
        <v>39</v>
      </c>
      <c r="D285">
        <v>1923</v>
      </c>
      <c r="E285">
        <v>7</v>
      </c>
      <c r="F285">
        <v>299</v>
      </c>
      <c r="G285">
        <v>63.2</v>
      </c>
      <c r="H285" s="2">
        <v>46.5</v>
      </c>
      <c r="J285" s="3">
        <v>29.388000000000002</v>
      </c>
      <c r="K285" s="2">
        <v>98.9</v>
      </c>
      <c r="O285">
        <v>101.2</v>
      </c>
      <c r="P285">
        <v>99.2</v>
      </c>
      <c r="Q285" s="3">
        <v>0</v>
      </c>
      <c r="R285" s="3">
        <v>0</v>
      </c>
      <c r="S285" s="2">
        <v>0</v>
      </c>
      <c r="V285" s="2">
        <v>46.786111111111119</v>
      </c>
      <c r="W285" s="2">
        <v>99.388469987531892</v>
      </c>
      <c r="X285" s="2">
        <v>64.708333333333329</v>
      </c>
      <c r="Y285" s="2">
        <v>97.669027688345139</v>
      </c>
      <c r="Z285" s="2">
        <v>100.58113162738228</v>
      </c>
      <c r="AA285" s="2">
        <v>98.295196817669037</v>
      </c>
      <c r="AB285" s="2">
        <v>97.071752271145129</v>
      </c>
    </row>
    <row r="286" spans="1:28" x14ac:dyDescent="0.3">
      <c r="A286">
        <v>6</v>
      </c>
      <c r="B286" t="s">
        <v>3</v>
      </c>
      <c r="C286">
        <v>39</v>
      </c>
      <c r="D286">
        <v>1923</v>
      </c>
      <c r="E286">
        <v>8</v>
      </c>
      <c r="F286">
        <v>313</v>
      </c>
      <c r="G286">
        <v>63.8</v>
      </c>
      <c r="H286" s="2">
        <v>44.7</v>
      </c>
      <c r="J286" s="3">
        <v>28.518600000000003</v>
      </c>
      <c r="K286" s="2">
        <v>98.7</v>
      </c>
      <c r="O286">
        <v>100.3</v>
      </c>
      <c r="P286">
        <v>102</v>
      </c>
      <c r="Q286" s="3">
        <v>0</v>
      </c>
      <c r="R286" s="3">
        <v>0</v>
      </c>
      <c r="S286" s="2">
        <v>0</v>
      </c>
      <c r="V286" s="2">
        <v>46.786111111111119</v>
      </c>
      <c r="W286" s="2">
        <v>95.541174375111311</v>
      </c>
      <c r="X286" s="2">
        <v>64.708333333333329</v>
      </c>
      <c r="Y286" s="2">
        <v>98.596265292981329</v>
      </c>
      <c r="Z286" s="2">
        <v>95.827797898236639</v>
      </c>
      <c r="AA286" s="2">
        <v>94.299139108234868</v>
      </c>
      <c r="AB286" s="2">
        <v>94.200029750914638</v>
      </c>
    </row>
    <row r="287" spans="1:28" x14ac:dyDescent="0.3">
      <c r="A287">
        <v>6</v>
      </c>
      <c r="B287" t="s">
        <v>3</v>
      </c>
      <c r="C287">
        <v>39</v>
      </c>
      <c r="D287">
        <v>1923</v>
      </c>
      <c r="E287">
        <v>9</v>
      </c>
      <c r="F287">
        <v>299</v>
      </c>
      <c r="G287">
        <v>65.7</v>
      </c>
      <c r="H287" s="2">
        <v>47.2</v>
      </c>
      <c r="J287" s="3">
        <v>31.010400000000004</v>
      </c>
      <c r="K287" s="2">
        <v>104.7</v>
      </c>
      <c r="O287">
        <v>101.4</v>
      </c>
      <c r="P287">
        <v>99</v>
      </c>
      <c r="Q287" s="3">
        <v>0</v>
      </c>
      <c r="R287" s="3">
        <v>0</v>
      </c>
      <c r="S287" s="2">
        <v>0</v>
      </c>
      <c r="V287" s="2">
        <v>46.786111111111119</v>
      </c>
      <c r="W287" s="2">
        <v>100.88464050347324</v>
      </c>
      <c r="X287" s="2">
        <v>64.708333333333329</v>
      </c>
      <c r="Y287" s="2">
        <v>101.53251770766261</v>
      </c>
      <c r="Z287" s="2">
        <v>102.29702547052186</v>
      </c>
      <c r="AA287" s="2">
        <v>105.62621860713649</v>
      </c>
      <c r="AB287" s="2">
        <v>102.43071548350072</v>
      </c>
    </row>
    <row r="288" spans="1:28" x14ac:dyDescent="0.3">
      <c r="A288">
        <v>6</v>
      </c>
      <c r="B288" t="s">
        <v>3</v>
      </c>
      <c r="C288">
        <v>39</v>
      </c>
      <c r="D288">
        <v>1923</v>
      </c>
      <c r="E288">
        <v>10</v>
      </c>
      <c r="F288">
        <v>335</v>
      </c>
      <c r="G288">
        <v>65.5</v>
      </c>
      <c r="H288" s="2">
        <v>46.5</v>
      </c>
      <c r="J288" s="3">
        <v>30.4575</v>
      </c>
      <c r="K288" s="2">
        <v>95.5</v>
      </c>
      <c r="O288">
        <v>103.1</v>
      </c>
      <c r="P288">
        <v>110.3</v>
      </c>
      <c r="Q288" s="3">
        <v>0</v>
      </c>
      <c r="R288" s="3">
        <v>0</v>
      </c>
      <c r="S288" s="2">
        <v>0</v>
      </c>
      <c r="V288" s="2">
        <v>46.786111111111119</v>
      </c>
      <c r="W288" s="2">
        <v>99.388469987531892</v>
      </c>
      <c r="X288" s="2">
        <v>64.708333333333329</v>
      </c>
      <c r="Y288" s="2">
        <v>101.22343850611719</v>
      </c>
      <c r="Z288" s="2">
        <v>102.46951255714538</v>
      </c>
      <c r="AA288" s="2">
        <v>94.915988838092957</v>
      </c>
      <c r="AB288" s="2">
        <v>100.6044268000001</v>
      </c>
    </row>
    <row r="289" spans="1:28" x14ac:dyDescent="0.3">
      <c r="A289">
        <v>6</v>
      </c>
      <c r="B289" t="s">
        <v>3</v>
      </c>
      <c r="C289">
        <v>39</v>
      </c>
      <c r="D289">
        <v>1923</v>
      </c>
      <c r="E289">
        <v>11</v>
      </c>
      <c r="F289">
        <v>285</v>
      </c>
      <c r="G289">
        <v>65.2</v>
      </c>
      <c r="H289" s="2">
        <v>48</v>
      </c>
      <c r="J289" s="3">
        <v>31.296000000000003</v>
      </c>
      <c r="K289" s="2">
        <v>84.4</v>
      </c>
      <c r="O289">
        <v>103.5</v>
      </c>
      <c r="P289">
        <v>110.2</v>
      </c>
      <c r="Q289" s="3">
        <v>0</v>
      </c>
      <c r="R289" s="3">
        <v>0</v>
      </c>
      <c r="S289" s="2">
        <v>0</v>
      </c>
      <c r="V289" s="2">
        <v>46.786111111111119</v>
      </c>
      <c r="W289" s="2">
        <v>102.59454966454906</v>
      </c>
      <c r="X289" s="2">
        <v>64.708333333333329</v>
      </c>
      <c r="Y289" s="2">
        <v>100.75981970379911</v>
      </c>
      <c r="Z289" s="2">
        <v>106.18535890280828</v>
      </c>
      <c r="AA289" s="2">
        <v>86.589799916879414</v>
      </c>
      <c r="AB289" s="2">
        <v>103.37408326792428</v>
      </c>
    </row>
    <row r="290" spans="1:28" x14ac:dyDescent="0.3">
      <c r="A290">
        <v>6</v>
      </c>
      <c r="B290" t="s">
        <v>3</v>
      </c>
      <c r="C290">
        <v>39</v>
      </c>
      <c r="D290">
        <v>1923</v>
      </c>
      <c r="E290">
        <v>12</v>
      </c>
      <c r="F290">
        <v>277</v>
      </c>
      <c r="G290">
        <v>65.3</v>
      </c>
      <c r="H290" s="2">
        <v>46.3</v>
      </c>
      <c r="J290" s="3">
        <v>30.233899999999998</v>
      </c>
      <c r="K290" s="2">
        <v>91.8</v>
      </c>
      <c r="O290">
        <v>103</v>
      </c>
      <c r="P290">
        <v>103.2</v>
      </c>
      <c r="Q290" s="3">
        <v>0</v>
      </c>
      <c r="R290" s="3">
        <v>0</v>
      </c>
      <c r="S290" s="2">
        <v>0</v>
      </c>
      <c r="V290" s="2">
        <v>46.786111111111119</v>
      </c>
      <c r="W290" s="2">
        <v>98.960992697262938</v>
      </c>
      <c r="X290" s="2">
        <v>64.708333333333329</v>
      </c>
      <c r="Y290" s="2">
        <v>100.9143593045718</v>
      </c>
      <c r="Z290" s="2">
        <v>101.92982247818082</v>
      </c>
      <c r="AA290" s="2">
        <v>90.846191296087383</v>
      </c>
      <c r="AB290" s="2">
        <v>99.865851741886985</v>
      </c>
    </row>
    <row r="291" spans="1:28" x14ac:dyDescent="0.3">
      <c r="A291">
        <v>6</v>
      </c>
      <c r="B291" t="s">
        <v>3</v>
      </c>
      <c r="C291">
        <v>39</v>
      </c>
      <c r="D291">
        <v>1924</v>
      </c>
      <c r="E291">
        <v>1</v>
      </c>
      <c r="F291">
        <v>286</v>
      </c>
      <c r="G291">
        <v>65.099999999999994</v>
      </c>
      <c r="H291" s="2">
        <v>47</v>
      </c>
      <c r="J291" s="3">
        <v>30.596999999999998</v>
      </c>
      <c r="K291" s="2">
        <v>97.7</v>
      </c>
      <c r="O291">
        <v>107.6</v>
      </c>
      <c r="P291">
        <v>92.3</v>
      </c>
      <c r="Q291" s="3">
        <v>0</v>
      </c>
      <c r="R291" s="3">
        <v>0</v>
      </c>
      <c r="S291" s="2">
        <v>0</v>
      </c>
      <c r="V291" s="2">
        <v>46.786111111111119</v>
      </c>
      <c r="W291" s="2">
        <v>100.45716321320428</v>
      </c>
      <c r="X291" s="2">
        <v>64.708333333333329</v>
      </c>
      <c r="Y291" s="2">
        <v>100.6052801030264</v>
      </c>
      <c r="Z291" s="2">
        <v>108.0919076174078</v>
      </c>
      <c r="AA291" s="2">
        <v>98.146648459300593</v>
      </c>
      <c r="AB291" s="2">
        <v>101.06521043419856</v>
      </c>
    </row>
    <row r="292" spans="1:28" x14ac:dyDescent="0.3">
      <c r="A292">
        <v>6</v>
      </c>
      <c r="B292" t="s">
        <v>3</v>
      </c>
      <c r="C292">
        <v>39</v>
      </c>
      <c r="D292">
        <v>1924</v>
      </c>
      <c r="E292">
        <v>2</v>
      </c>
      <c r="F292">
        <v>335</v>
      </c>
      <c r="G292">
        <v>66.2</v>
      </c>
      <c r="H292" s="2">
        <v>49.5</v>
      </c>
      <c r="J292" s="3">
        <v>32.768999999999998</v>
      </c>
      <c r="K292" s="2">
        <v>101.6</v>
      </c>
      <c r="O292">
        <v>110</v>
      </c>
      <c r="P292">
        <v>115.4</v>
      </c>
      <c r="Q292" s="3">
        <v>0</v>
      </c>
      <c r="R292" s="3">
        <v>0</v>
      </c>
      <c r="S292" s="2">
        <v>0</v>
      </c>
      <c r="V292" s="2">
        <v>46.786111111111119</v>
      </c>
      <c r="W292" s="2">
        <v>105.80062934156622</v>
      </c>
      <c r="X292" s="2">
        <v>64.708333333333329</v>
      </c>
      <c r="Y292" s="2">
        <v>102.30521571152609</v>
      </c>
      <c r="Z292" s="2">
        <v>116.38069227572285</v>
      </c>
      <c r="AA292" s="2">
        <v>107.49343941103126</v>
      </c>
      <c r="AB292" s="2">
        <v>108.23956207204148</v>
      </c>
    </row>
    <row r="293" spans="1:28" x14ac:dyDescent="0.3">
      <c r="A293">
        <v>6</v>
      </c>
      <c r="B293" t="s">
        <v>3</v>
      </c>
      <c r="C293">
        <v>39</v>
      </c>
      <c r="D293">
        <v>1924</v>
      </c>
      <c r="E293">
        <v>3</v>
      </c>
      <c r="F293">
        <v>345</v>
      </c>
      <c r="G293">
        <v>65.599999999999994</v>
      </c>
      <c r="H293" s="2">
        <v>48.1</v>
      </c>
      <c r="J293" s="3">
        <v>31.553599999999996</v>
      </c>
      <c r="K293" s="2">
        <v>106.6</v>
      </c>
      <c r="O293">
        <v>112</v>
      </c>
      <c r="P293">
        <v>113.5</v>
      </c>
      <c r="Q293" s="3">
        <v>0</v>
      </c>
      <c r="R293" s="3">
        <v>0</v>
      </c>
      <c r="S293" s="2">
        <v>0</v>
      </c>
      <c r="V293" s="2">
        <v>46.786111111111119</v>
      </c>
      <c r="W293" s="2">
        <v>102.80828830968353</v>
      </c>
      <c r="X293" s="2">
        <v>64.708333333333329</v>
      </c>
      <c r="Y293" s="2">
        <v>101.37797810688988</v>
      </c>
      <c r="Z293" s="2">
        <v>115.14528290684555</v>
      </c>
      <c r="AA293" s="2">
        <v>109.59363533812264</v>
      </c>
      <c r="AB293" s="2">
        <v>104.22496401465919</v>
      </c>
    </row>
    <row r="294" spans="1:28" x14ac:dyDescent="0.3">
      <c r="A294">
        <v>6</v>
      </c>
      <c r="B294" t="s">
        <v>3</v>
      </c>
      <c r="C294">
        <v>39</v>
      </c>
      <c r="D294">
        <v>1924</v>
      </c>
      <c r="E294">
        <v>4</v>
      </c>
      <c r="F294">
        <v>335</v>
      </c>
      <c r="G294">
        <v>66.099999999999994</v>
      </c>
      <c r="H294" s="2">
        <v>47.6</v>
      </c>
      <c r="J294" s="3">
        <v>31.463599999999996</v>
      </c>
      <c r="K294" s="2">
        <v>92.9</v>
      </c>
      <c r="O294">
        <v>107.1</v>
      </c>
      <c r="P294">
        <v>109.6</v>
      </c>
      <c r="Q294" s="3">
        <v>0</v>
      </c>
      <c r="R294" s="3">
        <v>0</v>
      </c>
      <c r="S294" s="2">
        <v>0</v>
      </c>
      <c r="V294" s="2">
        <v>46.786111111111119</v>
      </c>
      <c r="W294" s="2">
        <v>101.73959508401116</v>
      </c>
      <c r="X294" s="2">
        <v>64.708333333333329</v>
      </c>
      <c r="Y294" s="2">
        <v>102.15067611075337</v>
      </c>
      <c r="Z294" s="2">
        <v>108.96310633497595</v>
      </c>
      <c r="AA294" s="2">
        <v>94.51608383304638</v>
      </c>
      <c r="AB294" s="2">
        <v>103.92768425066019</v>
      </c>
    </row>
    <row r="295" spans="1:28" x14ac:dyDescent="0.3">
      <c r="A295">
        <v>6</v>
      </c>
      <c r="B295" t="s">
        <v>3</v>
      </c>
      <c r="C295">
        <v>39</v>
      </c>
      <c r="D295">
        <v>1924</v>
      </c>
      <c r="E295">
        <v>5</v>
      </c>
      <c r="F295">
        <v>275</v>
      </c>
      <c r="G295">
        <v>66</v>
      </c>
      <c r="H295" s="2">
        <v>41.9</v>
      </c>
      <c r="J295" s="3">
        <v>27.654</v>
      </c>
      <c r="K295" s="2">
        <v>78.400000000000006</v>
      </c>
      <c r="O295">
        <v>97</v>
      </c>
      <c r="P295">
        <v>97</v>
      </c>
      <c r="Q295" s="3">
        <v>0</v>
      </c>
      <c r="R295" s="3">
        <v>0</v>
      </c>
      <c r="S295" s="2">
        <v>0</v>
      </c>
      <c r="V295" s="2">
        <v>46.786111111111119</v>
      </c>
      <c r="W295" s="2">
        <v>89.556492311345949</v>
      </c>
      <c r="X295" s="2">
        <v>64.708333333333329</v>
      </c>
      <c r="Y295" s="2">
        <v>101.9961365099807</v>
      </c>
      <c r="Z295" s="2">
        <v>86.869797542005557</v>
      </c>
      <c r="AA295" s="2">
        <v>70.212289972095235</v>
      </c>
      <c r="AB295" s="2">
        <v>91.344162151430794</v>
      </c>
    </row>
    <row r="296" spans="1:28" x14ac:dyDescent="0.3">
      <c r="A296">
        <v>6</v>
      </c>
      <c r="B296" t="s">
        <v>3</v>
      </c>
      <c r="C296">
        <v>39</v>
      </c>
      <c r="D296">
        <v>1924</v>
      </c>
      <c r="E296">
        <v>6</v>
      </c>
      <c r="F296">
        <v>220</v>
      </c>
      <c r="G296">
        <v>65.3</v>
      </c>
      <c r="H296" s="2">
        <v>42.1</v>
      </c>
      <c r="J296" s="3">
        <v>27.491300000000003</v>
      </c>
      <c r="K296" s="2">
        <v>71.900000000000006</v>
      </c>
      <c r="O296">
        <v>86.4</v>
      </c>
      <c r="P296">
        <v>79.8</v>
      </c>
      <c r="Q296" s="3">
        <v>0</v>
      </c>
      <c r="R296" s="3">
        <v>0</v>
      </c>
      <c r="S296" s="2">
        <v>0</v>
      </c>
      <c r="V296" s="2">
        <v>46.786111111111119</v>
      </c>
      <c r="W296" s="2">
        <v>89.983969601614902</v>
      </c>
      <c r="X296" s="2">
        <v>64.708333333333329</v>
      </c>
      <c r="Y296" s="2">
        <v>100.9143593045718</v>
      </c>
      <c r="Z296" s="2">
        <v>77.746149735795285</v>
      </c>
      <c r="AA296" s="2">
        <v>64.698474143561114</v>
      </c>
      <c r="AB296" s="2">
        <v>90.806746400290336</v>
      </c>
    </row>
    <row r="297" spans="1:28" x14ac:dyDescent="0.3">
      <c r="A297">
        <v>6</v>
      </c>
      <c r="B297" t="s">
        <v>3</v>
      </c>
      <c r="C297">
        <v>39</v>
      </c>
      <c r="D297">
        <v>1924</v>
      </c>
      <c r="E297">
        <v>7</v>
      </c>
      <c r="F297">
        <v>239</v>
      </c>
      <c r="G297">
        <v>64.3</v>
      </c>
      <c r="H297" s="2">
        <v>43</v>
      </c>
      <c r="J297" s="3">
        <v>27.649000000000001</v>
      </c>
      <c r="K297" s="2">
        <v>73.3</v>
      </c>
      <c r="O297">
        <v>82.3</v>
      </c>
      <c r="P297">
        <v>72.5</v>
      </c>
      <c r="Q297" s="3">
        <v>0</v>
      </c>
      <c r="R297" s="3">
        <v>0</v>
      </c>
      <c r="S297" s="2">
        <v>0</v>
      </c>
      <c r="V297" s="2">
        <v>46.786111111111119</v>
      </c>
      <c r="W297" s="2">
        <v>91.9076174078252</v>
      </c>
      <c r="X297" s="2">
        <v>64.708333333333329</v>
      </c>
      <c r="Y297" s="2">
        <v>99.368963296844811</v>
      </c>
      <c r="Z297" s="2">
        <v>75.639969126640139</v>
      </c>
      <c r="AA297" s="2">
        <v>67.368283559935875</v>
      </c>
      <c r="AB297" s="2">
        <v>91.327646608986385</v>
      </c>
    </row>
    <row r="298" spans="1:28" x14ac:dyDescent="0.3">
      <c r="A298">
        <v>6</v>
      </c>
      <c r="B298" t="s">
        <v>3</v>
      </c>
      <c r="C298">
        <v>39</v>
      </c>
      <c r="D298">
        <v>1924</v>
      </c>
      <c r="E298">
        <v>8</v>
      </c>
      <c r="F298">
        <v>252</v>
      </c>
      <c r="G298">
        <v>64.5</v>
      </c>
      <c r="H298" s="2">
        <v>44.2</v>
      </c>
      <c r="J298" s="3">
        <v>28.509</v>
      </c>
      <c r="K298" s="2">
        <v>78.099999999999994</v>
      </c>
      <c r="O298">
        <v>83.4</v>
      </c>
      <c r="P298">
        <v>78</v>
      </c>
      <c r="Q298" s="3">
        <v>0</v>
      </c>
      <c r="R298" s="3">
        <v>0</v>
      </c>
      <c r="S298" s="2">
        <v>0</v>
      </c>
      <c r="V298" s="2">
        <v>46.786111111111119</v>
      </c>
      <c r="W298" s="2">
        <v>94.47248114943892</v>
      </c>
      <c r="X298" s="2">
        <v>64.708333333333329</v>
      </c>
      <c r="Y298" s="2">
        <v>99.678042498390212</v>
      </c>
      <c r="Z298" s="2">
        <v>78.790049278632068</v>
      </c>
      <c r="AA298" s="2">
        <v>73.783007777711788</v>
      </c>
      <c r="AB298" s="2">
        <v>94.168319909421413</v>
      </c>
    </row>
    <row r="299" spans="1:28" x14ac:dyDescent="0.3">
      <c r="A299">
        <v>6</v>
      </c>
      <c r="B299" t="s">
        <v>3</v>
      </c>
      <c r="C299">
        <v>39</v>
      </c>
      <c r="D299">
        <v>1924</v>
      </c>
      <c r="E299">
        <v>9</v>
      </c>
      <c r="F299">
        <v>261</v>
      </c>
      <c r="G299">
        <v>65</v>
      </c>
      <c r="H299" s="2">
        <v>43.8</v>
      </c>
      <c r="J299" s="3">
        <v>28.47</v>
      </c>
      <c r="K299" s="2">
        <v>73.599999999999994</v>
      </c>
      <c r="O299">
        <v>84.1</v>
      </c>
      <c r="P299">
        <v>81</v>
      </c>
      <c r="Q299" s="3">
        <v>0</v>
      </c>
      <c r="R299" s="3">
        <v>0</v>
      </c>
      <c r="S299" s="2">
        <v>0</v>
      </c>
      <c r="V299" s="2">
        <v>46.786111111111119</v>
      </c>
      <c r="W299" s="2">
        <v>93.617526568901013</v>
      </c>
      <c r="X299" s="2">
        <v>64.708333333333329</v>
      </c>
      <c r="Y299" s="2">
        <v>100.45074050225371</v>
      </c>
      <c r="Z299" s="2">
        <v>78.732339844445747</v>
      </c>
      <c r="AA299" s="2">
        <v>68.902499554711142</v>
      </c>
      <c r="AB299" s="2">
        <v>94.039498678355173</v>
      </c>
    </row>
    <row r="300" spans="1:28" x14ac:dyDescent="0.3">
      <c r="A300">
        <v>6</v>
      </c>
      <c r="B300" t="s">
        <v>3</v>
      </c>
      <c r="C300">
        <v>39</v>
      </c>
      <c r="D300">
        <v>1924</v>
      </c>
      <c r="E300">
        <v>10</v>
      </c>
      <c r="F300">
        <v>258</v>
      </c>
      <c r="G300">
        <v>65.599999999999994</v>
      </c>
      <c r="H300" s="2">
        <v>46.6</v>
      </c>
      <c r="J300" s="3">
        <v>30.569600000000001</v>
      </c>
      <c r="K300" s="2">
        <v>75.900000000000006</v>
      </c>
      <c r="O300">
        <v>85.2</v>
      </c>
      <c r="P300">
        <v>84.5</v>
      </c>
      <c r="Q300" s="3">
        <v>0</v>
      </c>
      <c r="R300" s="3">
        <v>0</v>
      </c>
      <c r="S300" s="2">
        <v>0</v>
      </c>
      <c r="V300" s="2">
        <v>46.786111111111119</v>
      </c>
      <c r="W300" s="2">
        <v>99.602208632666375</v>
      </c>
      <c r="X300" s="2">
        <v>64.708333333333329</v>
      </c>
      <c r="Y300" s="2">
        <v>101.37797810688988</v>
      </c>
      <c r="Z300" s="2">
        <v>84.861081755031762</v>
      </c>
      <c r="AA300" s="2">
        <v>75.598076352193786</v>
      </c>
      <c r="AB300" s="2">
        <v>100.9747052616033</v>
      </c>
    </row>
    <row r="301" spans="1:28" x14ac:dyDescent="0.3">
      <c r="A301">
        <v>6</v>
      </c>
      <c r="B301" t="s">
        <v>3</v>
      </c>
      <c r="C301">
        <v>39</v>
      </c>
      <c r="D301">
        <v>1924</v>
      </c>
      <c r="E301">
        <v>11</v>
      </c>
      <c r="F301">
        <v>202</v>
      </c>
      <c r="G301">
        <v>66.099999999999994</v>
      </c>
      <c r="H301" s="2">
        <v>44.4</v>
      </c>
      <c r="J301" s="3">
        <v>29.348399999999998</v>
      </c>
      <c r="K301" s="2">
        <v>71.599999999999994</v>
      </c>
      <c r="O301">
        <v>83.1</v>
      </c>
      <c r="P301">
        <v>80.5</v>
      </c>
      <c r="Q301" s="3">
        <v>0</v>
      </c>
      <c r="R301" s="3">
        <v>0</v>
      </c>
      <c r="S301" s="2">
        <v>0</v>
      </c>
      <c r="V301" s="2">
        <v>46.786111111111119</v>
      </c>
      <c r="W301" s="2">
        <v>94.899958439707873</v>
      </c>
      <c r="X301" s="2">
        <v>64.708333333333329</v>
      </c>
      <c r="Y301" s="2">
        <v>102.15067611075337</v>
      </c>
      <c r="Z301" s="2">
        <v>78.861865463397237</v>
      </c>
      <c r="AA301" s="2">
        <v>67.948370242830833</v>
      </c>
      <c r="AB301" s="2">
        <v>96.940949174985548</v>
      </c>
    </row>
    <row r="302" spans="1:28" x14ac:dyDescent="0.3">
      <c r="A302">
        <v>6</v>
      </c>
      <c r="B302" t="s">
        <v>3</v>
      </c>
      <c r="C302">
        <v>39</v>
      </c>
      <c r="D302">
        <v>1924</v>
      </c>
      <c r="E302">
        <v>12</v>
      </c>
      <c r="F302">
        <v>177</v>
      </c>
      <c r="G302">
        <v>65.8</v>
      </c>
      <c r="H302" s="2">
        <v>45.5</v>
      </c>
      <c r="J302" s="3">
        <v>29.939</v>
      </c>
      <c r="K302" s="2">
        <v>75.2</v>
      </c>
      <c r="O302">
        <v>85.5</v>
      </c>
      <c r="P302">
        <v>82.5</v>
      </c>
      <c r="Q302" s="3">
        <v>0</v>
      </c>
      <c r="R302" s="3">
        <v>0</v>
      </c>
      <c r="S302" s="2">
        <v>0</v>
      </c>
      <c r="V302" s="2">
        <v>46.786111111111119</v>
      </c>
      <c r="W302" s="2">
        <v>97.251083536187124</v>
      </c>
      <c r="X302" s="2">
        <v>64.708333333333329</v>
      </c>
      <c r="Y302" s="2">
        <v>101.68705730843529</v>
      </c>
      <c r="Z302" s="2">
        <v>83.149676423439999</v>
      </c>
      <c r="AA302" s="2">
        <v>73.132814819212712</v>
      </c>
      <c r="AB302" s="2">
        <v>98.891765048516888</v>
      </c>
    </row>
    <row r="303" spans="1:28" x14ac:dyDescent="0.3">
      <c r="A303">
        <v>6</v>
      </c>
      <c r="B303" t="s">
        <v>3</v>
      </c>
      <c r="C303">
        <v>39</v>
      </c>
      <c r="D303">
        <v>1925</v>
      </c>
      <c r="E303">
        <v>1</v>
      </c>
      <c r="F303">
        <v>210</v>
      </c>
      <c r="G303">
        <v>64.5</v>
      </c>
      <c r="H303" s="2">
        <v>46.8</v>
      </c>
      <c r="J303" s="3">
        <v>30.186</v>
      </c>
      <c r="K303" s="2">
        <v>90.4</v>
      </c>
      <c r="O303">
        <v>89.5</v>
      </c>
      <c r="P303">
        <v>71.7</v>
      </c>
      <c r="Q303" s="3">
        <v>0</v>
      </c>
      <c r="R303" s="3">
        <v>0</v>
      </c>
      <c r="S303" s="2">
        <v>0</v>
      </c>
      <c r="V303" s="2">
        <v>46.786111111111119</v>
      </c>
      <c r="W303" s="2">
        <v>100.02968592293533</v>
      </c>
      <c r="X303" s="2">
        <v>64.708333333333329</v>
      </c>
      <c r="Y303" s="2">
        <v>99.678042498390212</v>
      </c>
      <c r="Z303" s="2">
        <v>89.526568901027119</v>
      </c>
      <c r="AA303" s="2">
        <v>90.426836074333551</v>
      </c>
      <c r="AB303" s="2">
        <v>99.707632845269728</v>
      </c>
    </row>
    <row r="304" spans="1:28" x14ac:dyDescent="0.3">
      <c r="A304">
        <v>6</v>
      </c>
      <c r="B304" t="s">
        <v>3</v>
      </c>
      <c r="C304">
        <v>39</v>
      </c>
      <c r="D304">
        <v>1925</v>
      </c>
      <c r="E304">
        <v>2</v>
      </c>
      <c r="F304">
        <v>247</v>
      </c>
      <c r="G304">
        <v>64.599999999999994</v>
      </c>
      <c r="H304" s="2">
        <v>47.4</v>
      </c>
      <c r="J304" s="3">
        <v>30.620399999999997</v>
      </c>
      <c r="K304" s="2">
        <v>92.2</v>
      </c>
      <c r="O304">
        <v>90.7</v>
      </c>
      <c r="P304">
        <v>95.1</v>
      </c>
      <c r="Q304" s="3">
        <v>0</v>
      </c>
      <c r="R304" s="3">
        <v>0</v>
      </c>
      <c r="S304" s="2">
        <v>0</v>
      </c>
      <c r="V304" s="2">
        <v>46.786111111111119</v>
      </c>
      <c r="W304" s="2">
        <v>101.31211779374219</v>
      </c>
      <c r="X304" s="2">
        <v>64.708333333333329</v>
      </c>
      <c r="Y304" s="2">
        <v>99.83258209916292</v>
      </c>
      <c r="Z304" s="2">
        <v>91.890090838924166</v>
      </c>
      <c r="AA304" s="2">
        <v>93.409772605830298</v>
      </c>
      <c r="AB304" s="2">
        <v>101.14250317283832</v>
      </c>
    </row>
    <row r="305" spans="1:28" x14ac:dyDescent="0.3">
      <c r="A305">
        <v>6</v>
      </c>
      <c r="B305" t="s">
        <v>3</v>
      </c>
      <c r="C305">
        <v>39</v>
      </c>
      <c r="D305">
        <v>1925</v>
      </c>
      <c r="E305">
        <v>3</v>
      </c>
      <c r="F305">
        <v>326</v>
      </c>
      <c r="G305">
        <v>64.7</v>
      </c>
      <c r="H305" s="2">
        <v>47.2</v>
      </c>
      <c r="J305" s="3">
        <v>30.538400000000003</v>
      </c>
      <c r="K305" s="2">
        <v>101.1</v>
      </c>
      <c r="O305">
        <v>97.2</v>
      </c>
      <c r="P305">
        <v>103</v>
      </c>
      <c r="Q305" s="3">
        <v>0</v>
      </c>
      <c r="R305" s="3">
        <v>0</v>
      </c>
      <c r="S305" s="2">
        <v>0</v>
      </c>
      <c r="V305" s="2">
        <v>46.786111111111119</v>
      </c>
      <c r="W305" s="2">
        <v>100.88464050347324</v>
      </c>
      <c r="X305" s="2">
        <v>64.708333333333329</v>
      </c>
      <c r="Y305" s="2">
        <v>99.987121699935628</v>
      </c>
      <c r="Z305" s="2">
        <v>98.059870569375974</v>
      </c>
      <c r="AA305" s="2">
        <v>101.99437154901143</v>
      </c>
      <c r="AB305" s="2">
        <v>100.87164827675034</v>
      </c>
    </row>
    <row r="306" spans="1:28" x14ac:dyDescent="0.3">
      <c r="A306">
        <v>6</v>
      </c>
      <c r="B306" t="s">
        <v>3</v>
      </c>
      <c r="C306">
        <v>39</v>
      </c>
      <c r="D306">
        <v>1925</v>
      </c>
      <c r="E306">
        <v>4</v>
      </c>
      <c r="F306">
        <v>381</v>
      </c>
      <c r="G306">
        <v>65.3</v>
      </c>
      <c r="H306" s="2">
        <v>47.6</v>
      </c>
      <c r="J306" s="3">
        <v>31.082799999999999</v>
      </c>
      <c r="K306" s="2">
        <v>107.7</v>
      </c>
      <c r="O306">
        <v>105</v>
      </c>
      <c r="P306">
        <v>112.6</v>
      </c>
      <c r="Q306" s="3">
        <v>0</v>
      </c>
      <c r="R306" s="3">
        <v>0</v>
      </c>
      <c r="S306" s="2">
        <v>0</v>
      </c>
      <c r="V306" s="2">
        <v>46.786111111111119</v>
      </c>
      <c r="W306" s="2">
        <v>101.73959508401116</v>
      </c>
      <c r="X306" s="2">
        <v>64.708333333333329</v>
      </c>
      <c r="Y306" s="2">
        <v>100.9143593045718</v>
      </c>
      <c r="Z306" s="2">
        <v>106.82657483821171</v>
      </c>
      <c r="AA306" s="2">
        <v>109.57354390548002</v>
      </c>
      <c r="AB306" s="2">
        <v>102.66986053809549</v>
      </c>
    </row>
    <row r="307" spans="1:28" x14ac:dyDescent="0.3">
      <c r="A307">
        <v>6</v>
      </c>
      <c r="B307" t="s">
        <v>3</v>
      </c>
      <c r="C307">
        <v>39</v>
      </c>
      <c r="D307">
        <v>1925</v>
      </c>
      <c r="E307">
        <v>5</v>
      </c>
      <c r="F307">
        <v>371</v>
      </c>
      <c r="G307">
        <v>64.8</v>
      </c>
      <c r="H307" s="2">
        <v>48.2</v>
      </c>
      <c r="J307" s="3">
        <v>31.233600000000003</v>
      </c>
      <c r="K307" s="2">
        <v>110.5</v>
      </c>
      <c r="O307">
        <v>110.9</v>
      </c>
      <c r="P307">
        <v>118.1</v>
      </c>
      <c r="Q307" s="3">
        <v>0</v>
      </c>
      <c r="R307" s="3">
        <v>0</v>
      </c>
      <c r="S307" s="2">
        <v>0</v>
      </c>
      <c r="V307" s="2">
        <v>46.786111111111119</v>
      </c>
      <c r="W307" s="2">
        <v>103.02202695481802</v>
      </c>
      <c r="X307" s="2">
        <v>64.708333333333329</v>
      </c>
      <c r="Y307" s="2">
        <v>100.14166130070832</v>
      </c>
      <c r="Z307" s="2">
        <v>114.25142789289319</v>
      </c>
      <c r="AA307" s="2">
        <v>113.83933978507392</v>
      </c>
      <c r="AB307" s="2">
        <v>103.16796929821828</v>
      </c>
    </row>
    <row r="308" spans="1:28" x14ac:dyDescent="0.3">
      <c r="A308">
        <v>6</v>
      </c>
      <c r="B308" t="s">
        <v>3</v>
      </c>
      <c r="C308">
        <v>39</v>
      </c>
      <c r="D308">
        <v>1925</v>
      </c>
      <c r="E308">
        <v>6</v>
      </c>
      <c r="F308">
        <v>357</v>
      </c>
      <c r="G308">
        <v>65</v>
      </c>
      <c r="H308" s="2">
        <v>46.3</v>
      </c>
      <c r="J308" s="3">
        <v>30.094999999999999</v>
      </c>
      <c r="K308" s="2">
        <v>105.4</v>
      </c>
      <c r="O308">
        <v>105.9</v>
      </c>
      <c r="P308">
        <v>108.7</v>
      </c>
      <c r="Q308" s="3">
        <v>0</v>
      </c>
      <c r="R308" s="3">
        <v>0</v>
      </c>
      <c r="S308" s="2">
        <v>0</v>
      </c>
      <c r="V308" s="2">
        <v>46.786111111111119</v>
      </c>
      <c r="W308" s="2">
        <v>98.960992697262938</v>
      </c>
      <c r="X308" s="2">
        <v>64.708333333333329</v>
      </c>
      <c r="Y308" s="2">
        <v>100.45074050225371</v>
      </c>
      <c r="Z308" s="2">
        <v>104.79969126640145</v>
      </c>
      <c r="AA308" s="2">
        <v>104.30488630291515</v>
      </c>
      <c r="AB308" s="2">
        <v>99.407049972781849</v>
      </c>
    </row>
    <row r="309" spans="1:28" x14ac:dyDescent="0.3">
      <c r="A309">
        <v>6</v>
      </c>
      <c r="B309" t="s">
        <v>3</v>
      </c>
      <c r="C309">
        <v>39</v>
      </c>
      <c r="D309">
        <v>1925</v>
      </c>
      <c r="E309">
        <v>7</v>
      </c>
      <c r="F309">
        <v>354</v>
      </c>
      <c r="G309">
        <v>64.8</v>
      </c>
      <c r="H309" s="2">
        <v>45.9</v>
      </c>
      <c r="J309" s="3">
        <v>29.743199999999998</v>
      </c>
      <c r="K309" s="2">
        <v>104.4</v>
      </c>
      <c r="O309">
        <v>105.2</v>
      </c>
      <c r="P309">
        <v>107.6</v>
      </c>
      <c r="Q309" s="3">
        <v>0</v>
      </c>
      <c r="R309" s="3">
        <v>0</v>
      </c>
      <c r="S309" s="2">
        <v>0</v>
      </c>
      <c r="V309" s="2">
        <v>46.786111111111119</v>
      </c>
      <c r="W309" s="2">
        <v>98.106038116725031</v>
      </c>
      <c r="X309" s="2">
        <v>64.708333333333329</v>
      </c>
      <c r="Y309" s="2">
        <v>100.14166130070832</v>
      </c>
      <c r="Z309" s="2">
        <v>103.20755209879474</v>
      </c>
      <c r="AA309" s="2">
        <v>102.42270379386095</v>
      </c>
      <c r="AB309" s="2">
        <v>98.245016406394583</v>
      </c>
    </row>
    <row r="310" spans="1:28" x14ac:dyDescent="0.3">
      <c r="A310">
        <v>6</v>
      </c>
      <c r="B310" t="s">
        <v>3</v>
      </c>
      <c r="C310">
        <v>39</v>
      </c>
      <c r="D310">
        <v>1925</v>
      </c>
      <c r="E310">
        <v>8</v>
      </c>
      <c r="F310">
        <v>222</v>
      </c>
      <c r="G310">
        <v>65.3</v>
      </c>
      <c r="H310" s="2">
        <v>46.8</v>
      </c>
      <c r="J310" s="3">
        <v>30.560399999999994</v>
      </c>
      <c r="K310" s="2">
        <v>108.3</v>
      </c>
      <c r="O310">
        <v>106.9</v>
      </c>
      <c r="P310">
        <v>104.5</v>
      </c>
      <c r="Q310" s="3">
        <v>0</v>
      </c>
      <c r="R310" s="3">
        <v>0</v>
      </c>
      <c r="S310" s="2">
        <v>0</v>
      </c>
      <c r="V310" s="2">
        <v>46.786111111111119</v>
      </c>
      <c r="W310" s="2">
        <v>100.02968592293533</v>
      </c>
      <c r="X310" s="2">
        <v>64.708333333333329</v>
      </c>
      <c r="Y310" s="2">
        <v>100.9143593045718</v>
      </c>
      <c r="Z310" s="2">
        <v>106.93173425161787</v>
      </c>
      <c r="AA310" s="2">
        <v>108.33214985453897</v>
      </c>
      <c r="AB310" s="2">
        <v>100.94431666350563</v>
      </c>
    </row>
    <row r="311" spans="1:28" x14ac:dyDescent="0.3">
      <c r="A311">
        <v>6</v>
      </c>
      <c r="B311" t="s">
        <v>3</v>
      </c>
      <c r="C311">
        <v>39</v>
      </c>
      <c r="D311">
        <v>1925</v>
      </c>
      <c r="E311">
        <v>9</v>
      </c>
      <c r="F311">
        <v>266</v>
      </c>
      <c r="G311">
        <v>65.3</v>
      </c>
      <c r="H311" s="2">
        <v>49.4</v>
      </c>
      <c r="J311" s="3">
        <v>32.258199999999995</v>
      </c>
      <c r="K311" s="2">
        <v>111.7</v>
      </c>
      <c r="O311">
        <v>111.5</v>
      </c>
      <c r="P311">
        <v>111.2</v>
      </c>
      <c r="Q311" s="3">
        <v>0</v>
      </c>
      <c r="R311" s="3">
        <v>0</v>
      </c>
      <c r="S311" s="2">
        <v>0</v>
      </c>
      <c r="V311" s="2">
        <v>46.786111111111119</v>
      </c>
      <c r="W311" s="2">
        <v>105.58689069643172</v>
      </c>
      <c r="X311" s="2">
        <v>64.708333333333329</v>
      </c>
      <c r="Y311" s="2">
        <v>100.9143593045718</v>
      </c>
      <c r="Z311" s="2">
        <v>117.72938312652137</v>
      </c>
      <c r="AA311" s="2">
        <v>117.94055690791423</v>
      </c>
      <c r="AB311" s="2">
        <v>106.55233425592262</v>
      </c>
    </row>
    <row r="312" spans="1:28" x14ac:dyDescent="0.3">
      <c r="A312">
        <v>6</v>
      </c>
      <c r="B312" t="s">
        <v>3</v>
      </c>
      <c r="C312">
        <v>39</v>
      </c>
      <c r="D312">
        <v>1925</v>
      </c>
      <c r="E312">
        <v>10</v>
      </c>
      <c r="F312">
        <v>392</v>
      </c>
      <c r="G312">
        <v>66.599999999999994</v>
      </c>
      <c r="H312" s="2">
        <v>48.4</v>
      </c>
      <c r="J312" s="3">
        <v>32.234399999999994</v>
      </c>
      <c r="K312" s="2">
        <v>113.6</v>
      </c>
      <c r="O312">
        <v>118.6</v>
      </c>
      <c r="P312">
        <v>127.7</v>
      </c>
      <c r="Q312" s="3">
        <v>0</v>
      </c>
      <c r="R312" s="3">
        <v>0</v>
      </c>
      <c r="S312" s="2">
        <v>0</v>
      </c>
      <c r="V312" s="2">
        <v>46.786111111111119</v>
      </c>
      <c r="W312" s="2">
        <v>103.44950424508697</v>
      </c>
      <c r="X312" s="2">
        <v>64.708333333333329</v>
      </c>
      <c r="Y312" s="2">
        <v>102.92337411461688</v>
      </c>
      <c r="Z312" s="2">
        <v>122.69111203467314</v>
      </c>
      <c r="AA312" s="2">
        <v>117.5186368224188</v>
      </c>
      <c r="AB312" s="2">
        <v>106.47372027388734</v>
      </c>
    </row>
    <row r="313" spans="1:28" x14ac:dyDescent="0.3">
      <c r="A313">
        <v>6</v>
      </c>
      <c r="B313" t="s">
        <v>3</v>
      </c>
      <c r="C313">
        <v>39</v>
      </c>
      <c r="D313">
        <v>1925</v>
      </c>
      <c r="E313">
        <v>11</v>
      </c>
      <c r="F313">
        <v>329</v>
      </c>
      <c r="G313">
        <v>67.400000000000006</v>
      </c>
      <c r="H313" s="2">
        <v>46.3</v>
      </c>
      <c r="J313" s="3">
        <v>31.206199999999999</v>
      </c>
      <c r="K313" s="2">
        <v>100</v>
      </c>
      <c r="O313">
        <v>117.2</v>
      </c>
      <c r="P313">
        <v>128.19999999999999</v>
      </c>
      <c r="Q313" s="3">
        <v>0</v>
      </c>
      <c r="R313" s="3">
        <v>0</v>
      </c>
      <c r="S313" s="2">
        <v>0</v>
      </c>
      <c r="V313" s="2">
        <v>46.786111111111119</v>
      </c>
      <c r="W313" s="2">
        <v>98.960992697262938</v>
      </c>
      <c r="X313" s="2">
        <v>64.708333333333329</v>
      </c>
      <c r="Y313" s="2">
        <v>104.15969092079847</v>
      </c>
      <c r="Z313" s="2">
        <v>115.98228344119215</v>
      </c>
      <c r="AA313" s="2">
        <v>98.960992697262938</v>
      </c>
      <c r="AB313" s="2">
        <v>103.07746412562302</v>
      </c>
    </row>
    <row r="314" spans="1:28" x14ac:dyDescent="0.3">
      <c r="A314">
        <v>6</v>
      </c>
      <c r="B314" t="s">
        <v>3</v>
      </c>
      <c r="C314">
        <v>39</v>
      </c>
      <c r="D314">
        <v>1925</v>
      </c>
      <c r="E314">
        <v>12</v>
      </c>
      <c r="F314">
        <v>281</v>
      </c>
      <c r="G314">
        <v>67.8</v>
      </c>
      <c r="H314" s="2">
        <v>47.7</v>
      </c>
      <c r="J314" s="3">
        <v>32.340600000000002</v>
      </c>
      <c r="K314" s="2">
        <v>107.8</v>
      </c>
      <c r="O314">
        <v>111.5</v>
      </c>
      <c r="P314">
        <v>116.6</v>
      </c>
      <c r="Q314" s="3">
        <v>0</v>
      </c>
      <c r="R314" s="3">
        <v>0</v>
      </c>
      <c r="S314" s="2">
        <v>0</v>
      </c>
      <c r="V314" s="2">
        <v>46.786111111111119</v>
      </c>
      <c r="W314" s="2">
        <v>101.95333372914564</v>
      </c>
      <c r="X314" s="2">
        <v>64.708333333333329</v>
      </c>
      <c r="Y314" s="2">
        <v>104.77784932388926</v>
      </c>
      <c r="Z314" s="2">
        <v>113.67796710799739</v>
      </c>
      <c r="AA314" s="2">
        <v>109.90569376001901</v>
      </c>
      <c r="AB314" s="2">
        <v>106.82451039540618</v>
      </c>
    </row>
    <row r="315" spans="1:28" x14ac:dyDescent="0.3">
      <c r="A315">
        <v>6</v>
      </c>
      <c r="B315" t="s">
        <v>3</v>
      </c>
      <c r="C315">
        <v>39</v>
      </c>
      <c r="D315">
        <v>1926</v>
      </c>
      <c r="E315">
        <v>1</v>
      </c>
      <c r="F315">
        <v>276</v>
      </c>
      <c r="G315">
        <v>64.3</v>
      </c>
      <c r="H315" s="2">
        <v>49.4</v>
      </c>
      <c r="J315" s="3">
        <v>31.764199999999995</v>
      </c>
      <c r="K315" s="2">
        <v>114.6</v>
      </c>
      <c r="O315">
        <v>111.6</v>
      </c>
      <c r="P315">
        <v>96.9</v>
      </c>
      <c r="Q315" s="3">
        <v>0</v>
      </c>
      <c r="R315" s="3">
        <v>0</v>
      </c>
      <c r="S315" s="2">
        <v>0</v>
      </c>
      <c r="V315" s="2">
        <v>46.786111111111119</v>
      </c>
      <c r="W315" s="2">
        <v>105.58689069643172</v>
      </c>
      <c r="X315" s="2">
        <v>64.708333333333329</v>
      </c>
      <c r="Y315" s="2">
        <v>99.368963296844811</v>
      </c>
      <c r="Z315" s="2">
        <v>117.8349700172178</v>
      </c>
      <c r="AA315" s="2">
        <v>121.00257673811075</v>
      </c>
      <c r="AB315" s="2">
        <v>104.92059866241689</v>
      </c>
    </row>
    <row r="316" spans="1:28" x14ac:dyDescent="0.3">
      <c r="A316">
        <v>6</v>
      </c>
      <c r="B316" t="s">
        <v>3</v>
      </c>
      <c r="C316">
        <v>39</v>
      </c>
      <c r="D316">
        <v>1926</v>
      </c>
      <c r="E316">
        <v>2</v>
      </c>
      <c r="F316">
        <v>323</v>
      </c>
      <c r="G316">
        <v>65.599999999999994</v>
      </c>
      <c r="H316" s="2">
        <v>50.8</v>
      </c>
      <c r="J316" s="3">
        <v>33.324799999999996</v>
      </c>
      <c r="K316" s="2">
        <v>119</v>
      </c>
      <c r="O316">
        <v>113.8</v>
      </c>
      <c r="P316">
        <v>118.3</v>
      </c>
      <c r="Q316" s="3">
        <v>0</v>
      </c>
      <c r="R316" s="3">
        <v>0</v>
      </c>
      <c r="S316" s="2">
        <v>0</v>
      </c>
      <c r="V316" s="2">
        <v>46.786111111111119</v>
      </c>
      <c r="W316" s="2">
        <v>108.57923172831441</v>
      </c>
      <c r="X316" s="2">
        <v>64.708333333333329</v>
      </c>
      <c r="Y316" s="2">
        <v>101.37797810688988</v>
      </c>
      <c r="Z316" s="2">
        <v>123.56316570682181</v>
      </c>
      <c r="AA316" s="2">
        <v>129.20928575669416</v>
      </c>
      <c r="AB316" s="2">
        <v>110.07542977015983</v>
      </c>
    </row>
    <row r="317" spans="1:28" x14ac:dyDescent="0.3">
      <c r="A317">
        <v>6</v>
      </c>
      <c r="B317" t="s">
        <v>3</v>
      </c>
      <c r="C317">
        <v>39</v>
      </c>
      <c r="D317">
        <v>1926</v>
      </c>
      <c r="E317">
        <v>3</v>
      </c>
      <c r="F317">
        <v>385</v>
      </c>
      <c r="G317">
        <v>65.599999999999994</v>
      </c>
      <c r="H317" s="2">
        <v>50.9</v>
      </c>
      <c r="J317" s="3">
        <v>33.390399999999993</v>
      </c>
      <c r="K317" s="2">
        <v>122.5</v>
      </c>
      <c r="O317">
        <v>116.5</v>
      </c>
      <c r="P317">
        <v>121.4</v>
      </c>
      <c r="Q317" s="3">
        <v>0</v>
      </c>
      <c r="R317" s="3">
        <v>0</v>
      </c>
      <c r="S317" s="2">
        <v>0</v>
      </c>
      <c r="V317" s="2">
        <v>46.786111111111119</v>
      </c>
      <c r="W317" s="2">
        <v>108.79297037344888</v>
      </c>
      <c r="X317" s="2">
        <v>64.708333333333329</v>
      </c>
      <c r="Y317" s="2">
        <v>101.37797810688988</v>
      </c>
      <c r="Z317" s="2">
        <v>126.74381048506795</v>
      </c>
      <c r="AA317" s="2">
        <v>133.27138870747487</v>
      </c>
      <c r="AB317" s="2">
        <v>110.2921136870302</v>
      </c>
    </row>
    <row r="318" spans="1:28" x14ac:dyDescent="0.3">
      <c r="A318">
        <v>6</v>
      </c>
      <c r="B318" t="s">
        <v>3</v>
      </c>
      <c r="C318">
        <v>39</v>
      </c>
      <c r="D318">
        <v>1926</v>
      </c>
      <c r="E318">
        <v>4</v>
      </c>
      <c r="F318">
        <v>385</v>
      </c>
      <c r="G318">
        <v>65.7</v>
      </c>
      <c r="H318" s="2">
        <v>49.1</v>
      </c>
      <c r="J318" s="3">
        <v>32.258700000000005</v>
      </c>
      <c r="K318" s="2">
        <v>130.1</v>
      </c>
      <c r="O318">
        <v>112.5</v>
      </c>
      <c r="P318">
        <v>117.6</v>
      </c>
      <c r="Q318" s="3">
        <v>0</v>
      </c>
      <c r="R318" s="3">
        <v>0</v>
      </c>
      <c r="S318" s="2">
        <v>0</v>
      </c>
      <c r="V318" s="2">
        <v>46.786111111111119</v>
      </c>
      <c r="W318" s="2">
        <v>104.9456747610283</v>
      </c>
      <c r="X318" s="2">
        <v>64.708333333333329</v>
      </c>
      <c r="Y318" s="2">
        <v>101.53251770766261</v>
      </c>
      <c r="Z318" s="2">
        <v>118.06388410615683</v>
      </c>
      <c r="AA318" s="2">
        <v>136.53432286409782</v>
      </c>
      <c r="AB318" s="2">
        <v>106.55398581016706</v>
      </c>
    </row>
    <row r="319" spans="1:28" x14ac:dyDescent="0.3">
      <c r="A319">
        <v>6</v>
      </c>
      <c r="B319" t="s">
        <v>3</v>
      </c>
      <c r="C319">
        <v>39</v>
      </c>
      <c r="D319">
        <v>1926</v>
      </c>
      <c r="E319">
        <v>5</v>
      </c>
      <c r="F319">
        <v>375</v>
      </c>
      <c r="G319">
        <v>66.5</v>
      </c>
      <c r="H319" s="2">
        <v>48</v>
      </c>
      <c r="J319" s="3">
        <v>31.92</v>
      </c>
      <c r="K319" s="2">
        <v>123.5</v>
      </c>
      <c r="O319">
        <v>107.8</v>
      </c>
      <c r="P319">
        <v>111.6</v>
      </c>
      <c r="Q319" s="3">
        <v>0</v>
      </c>
      <c r="R319" s="3">
        <v>0</v>
      </c>
      <c r="S319" s="2">
        <v>0</v>
      </c>
      <c r="V319" s="2">
        <v>46.786111111111119</v>
      </c>
      <c r="W319" s="2">
        <v>102.59454966454906</v>
      </c>
      <c r="X319" s="2">
        <v>64.708333333333329</v>
      </c>
      <c r="Y319" s="2">
        <v>102.76883451384418</v>
      </c>
      <c r="Z319" s="2">
        <v>110.59692453838389</v>
      </c>
      <c r="AA319" s="2">
        <v>126.70426883571808</v>
      </c>
      <c r="AB319" s="2">
        <v>105.43522296498412</v>
      </c>
    </row>
    <row r="320" spans="1:28" x14ac:dyDescent="0.3">
      <c r="A320">
        <v>6</v>
      </c>
      <c r="B320" t="s">
        <v>3</v>
      </c>
      <c r="C320">
        <v>39</v>
      </c>
      <c r="D320">
        <v>1926</v>
      </c>
      <c r="E320">
        <v>6</v>
      </c>
      <c r="F320">
        <v>341</v>
      </c>
      <c r="G320">
        <v>66.7</v>
      </c>
      <c r="H320" s="2">
        <v>47.3</v>
      </c>
      <c r="J320" s="3">
        <v>31.549099999999999</v>
      </c>
      <c r="K320" s="2">
        <v>118.5</v>
      </c>
      <c r="O320">
        <v>105.7</v>
      </c>
      <c r="P320">
        <v>104.7</v>
      </c>
      <c r="Q320" s="3">
        <v>0</v>
      </c>
      <c r="R320" s="3">
        <v>0</v>
      </c>
      <c r="S320" s="2">
        <v>0</v>
      </c>
      <c r="V320" s="2">
        <v>46.786111111111119</v>
      </c>
      <c r="W320" s="2">
        <v>101.09837914860771</v>
      </c>
      <c r="X320" s="2">
        <v>64.708333333333329</v>
      </c>
      <c r="Y320" s="2">
        <v>103.07791371538958</v>
      </c>
      <c r="Z320" s="2">
        <v>106.86098676007833</v>
      </c>
      <c r="AA320" s="2">
        <v>119.80157929110014</v>
      </c>
      <c r="AB320" s="2">
        <v>104.21010002645926</v>
      </c>
    </row>
    <row r="321" spans="1:28" x14ac:dyDescent="0.3">
      <c r="A321">
        <v>6</v>
      </c>
      <c r="B321" t="s">
        <v>3</v>
      </c>
      <c r="C321">
        <v>39</v>
      </c>
      <c r="D321">
        <v>1926</v>
      </c>
      <c r="E321">
        <v>7</v>
      </c>
      <c r="F321">
        <v>317</v>
      </c>
      <c r="G321">
        <v>65.5</v>
      </c>
      <c r="H321" s="2">
        <v>45.6</v>
      </c>
      <c r="J321" s="3">
        <v>29.868000000000002</v>
      </c>
      <c r="K321" s="2">
        <v>112.7</v>
      </c>
      <c r="O321">
        <v>102.8</v>
      </c>
      <c r="P321">
        <v>96.8</v>
      </c>
      <c r="Q321" s="3">
        <v>0</v>
      </c>
      <c r="R321" s="3">
        <v>0</v>
      </c>
      <c r="S321" s="2">
        <v>0</v>
      </c>
      <c r="V321" s="2">
        <v>46.786111111111119</v>
      </c>
      <c r="W321" s="2">
        <v>97.464822181321608</v>
      </c>
      <c r="X321" s="2">
        <v>64.708333333333329</v>
      </c>
      <c r="Y321" s="2">
        <v>101.22343850611719</v>
      </c>
      <c r="Z321" s="2">
        <v>100.19383720239861</v>
      </c>
      <c r="AA321" s="2">
        <v>109.84285459834946</v>
      </c>
      <c r="AB321" s="2">
        <v>98.657244345806532</v>
      </c>
    </row>
    <row r="322" spans="1:28" x14ac:dyDescent="0.3">
      <c r="A322">
        <v>6</v>
      </c>
      <c r="B322" t="s">
        <v>3</v>
      </c>
      <c r="C322">
        <v>39</v>
      </c>
      <c r="D322">
        <v>1926</v>
      </c>
      <c r="E322">
        <v>8</v>
      </c>
      <c r="F322">
        <v>381</v>
      </c>
      <c r="G322">
        <v>65.599999999999994</v>
      </c>
      <c r="H322" s="2">
        <v>46</v>
      </c>
      <c r="J322" s="3">
        <v>30.175999999999998</v>
      </c>
      <c r="K322" s="2">
        <v>113.8</v>
      </c>
      <c r="O322">
        <v>105.2</v>
      </c>
      <c r="P322">
        <v>108</v>
      </c>
      <c r="Q322" s="3">
        <v>0</v>
      </c>
      <c r="R322" s="3">
        <v>0</v>
      </c>
      <c r="S322" s="2">
        <v>0</v>
      </c>
      <c r="V322" s="2">
        <v>46.786111111111119</v>
      </c>
      <c r="W322" s="2">
        <v>98.319776761859515</v>
      </c>
      <c r="X322" s="2">
        <v>64.708333333333329</v>
      </c>
      <c r="Y322" s="2">
        <v>101.37797810688988</v>
      </c>
      <c r="Z322" s="2">
        <v>103.43240515347621</v>
      </c>
      <c r="AA322" s="2">
        <v>111.88790595499613</v>
      </c>
      <c r="AB322" s="2">
        <v>99.674601760380952</v>
      </c>
    </row>
    <row r="323" spans="1:28" x14ac:dyDescent="0.3">
      <c r="A323">
        <v>6</v>
      </c>
      <c r="B323" t="s">
        <v>3</v>
      </c>
      <c r="C323">
        <v>39</v>
      </c>
      <c r="D323">
        <v>1926</v>
      </c>
      <c r="E323">
        <v>9</v>
      </c>
      <c r="F323">
        <v>352</v>
      </c>
      <c r="G323">
        <v>67</v>
      </c>
      <c r="H323" s="2">
        <v>50.1</v>
      </c>
      <c r="J323" s="3">
        <v>33.567</v>
      </c>
      <c r="K323" s="2">
        <v>109.8</v>
      </c>
      <c r="O323">
        <v>104.6</v>
      </c>
      <c r="P323">
        <v>105.1</v>
      </c>
      <c r="Q323" s="3">
        <v>0</v>
      </c>
      <c r="R323" s="3">
        <v>0</v>
      </c>
      <c r="S323" s="2">
        <v>0</v>
      </c>
      <c r="V323" s="2">
        <v>46.786111111111119</v>
      </c>
      <c r="W323" s="2">
        <v>107.08306121237308</v>
      </c>
      <c r="X323" s="2">
        <v>64.708333333333329</v>
      </c>
      <c r="Y323" s="2">
        <v>103.54153251770768</v>
      </c>
      <c r="Z323" s="2">
        <v>112.00888202814224</v>
      </c>
      <c r="AA323" s="2">
        <v>117.57720121118564</v>
      </c>
      <c r="AB323" s="2">
        <v>110.87544264616611</v>
      </c>
    </row>
    <row r="324" spans="1:28" x14ac:dyDescent="0.3">
      <c r="A324">
        <v>6</v>
      </c>
      <c r="B324" t="s">
        <v>3</v>
      </c>
      <c r="C324">
        <v>39</v>
      </c>
      <c r="D324">
        <v>1926</v>
      </c>
      <c r="E324">
        <v>10</v>
      </c>
      <c r="F324">
        <v>290</v>
      </c>
      <c r="G324">
        <v>66.400000000000006</v>
      </c>
      <c r="H324" s="2">
        <v>49.4</v>
      </c>
      <c r="J324" s="3">
        <v>32.801600000000001</v>
      </c>
      <c r="K324" s="2">
        <v>101.9</v>
      </c>
      <c r="O324">
        <v>100.1</v>
      </c>
      <c r="P324">
        <v>106.7</v>
      </c>
      <c r="Q324" s="3">
        <v>0</v>
      </c>
      <c r="R324" s="3">
        <v>0</v>
      </c>
      <c r="S324" s="2">
        <v>0</v>
      </c>
      <c r="V324" s="2">
        <v>46.786111111111119</v>
      </c>
      <c r="W324" s="2">
        <v>105.58689069643172</v>
      </c>
      <c r="X324" s="2">
        <v>64.708333333333329</v>
      </c>
      <c r="Y324" s="2">
        <v>102.61429491307148</v>
      </c>
      <c r="Z324" s="2">
        <v>105.69247758712814</v>
      </c>
      <c r="AA324" s="2">
        <v>107.59304161966392</v>
      </c>
      <c r="AB324" s="2">
        <v>108.34724340877887</v>
      </c>
    </row>
    <row r="325" spans="1:28" x14ac:dyDescent="0.3">
      <c r="A325">
        <v>6</v>
      </c>
      <c r="B325" t="s">
        <v>3</v>
      </c>
      <c r="C325">
        <v>39</v>
      </c>
      <c r="D325">
        <v>1926</v>
      </c>
      <c r="E325">
        <v>11</v>
      </c>
      <c r="F325">
        <v>220</v>
      </c>
      <c r="G325">
        <v>66.900000000000006</v>
      </c>
      <c r="H325" s="2">
        <v>42.8</v>
      </c>
      <c r="J325" s="3">
        <v>28.633200000000002</v>
      </c>
      <c r="K325" s="2">
        <v>92.6</v>
      </c>
      <c r="O325">
        <v>91.5</v>
      </c>
      <c r="P325">
        <v>92.4</v>
      </c>
      <c r="Q325" s="3">
        <v>0</v>
      </c>
      <c r="R325" s="3">
        <v>0</v>
      </c>
      <c r="S325" s="2">
        <v>0</v>
      </c>
      <c r="V325" s="2">
        <v>46.786111111111119</v>
      </c>
      <c r="W325" s="2">
        <v>91.480140117556232</v>
      </c>
      <c r="X325" s="2">
        <v>64.708333333333329</v>
      </c>
      <c r="Y325" s="2">
        <v>103.38699291693499</v>
      </c>
      <c r="Z325" s="2">
        <v>83.704328207563961</v>
      </c>
      <c r="AA325" s="2">
        <v>84.710609748857053</v>
      </c>
      <c r="AB325" s="2">
        <v>94.578565983740063</v>
      </c>
    </row>
    <row r="326" spans="1:28" x14ac:dyDescent="0.3">
      <c r="A326">
        <v>6</v>
      </c>
      <c r="B326" t="s">
        <v>3</v>
      </c>
      <c r="C326">
        <v>39</v>
      </c>
      <c r="D326">
        <v>1926</v>
      </c>
      <c r="E326">
        <v>12</v>
      </c>
      <c r="F326">
        <v>138</v>
      </c>
      <c r="G326">
        <v>64.8</v>
      </c>
      <c r="H326" s="2">
        <v>42.8</v>
      </c>
      <c r="J326" s="3">
        <v>27.734399999999997</v>
      </c>
      <c r="K326" s="2">
        <v>79.400000000000006</v>
      </c>
      <c r="O326">
        <v>85.8</v>
      </c>
      <c r="P326">
        <v>78.099999999999994</v>
      </c>
      <c r="Q326" s="3">
        <v>0</v>
      </c>
      <c r="R326" s="3">
        <v>0</v>
      </c>
      <c r="S326" s="2">
        <v>0</v>
      </c>
      <c r="V326" s="2">
        <v>46.786111111111119</v>
      </c>
      <c r="W326" s="2">
        <v>91.480140117556232</v>
      </c>
      <c r="X326" s="2">
        <v>64.708333333333329</v>
      </c>
      <c r="Y326" s="2">
        <v>100.14166130070832</v>
      </c>
      <c r="Z326" s="2">
        <v>78.489960220863239</v>
      </c>
      <c r="AA326" s="2">
        <v>72.635231253339654</v>
      </c>
      <c r="AB326" s="2">
        <v>91.609732073936556</v>
      </c>
    </row>
    <row r="327" spans="1:28" x14ac:dyDescent="0.3">
      <c r="A327">
        <v>6</v>
      </c>
      <c r="B327" t="s">
        <v>3</v>
      </c>
      <c r="C327">
        <v>39</v>
      </c>
      <c r="D327">
        <v>1927</v>
      </c>
      <c r="E327">
        <v>1</v>
      </c>
      <c r="F327">
        <v>198</v>
      </c>
      <c r="G327">
        <v>65.099999999999994</v>
      </c>
      <c r="H327" s="2">
        <v>47.2</v>
      </c>
      <c r="J327" s="3">
        <v>30.727199999999996</v>
      </c>
      <c r="K327" s="2">
        <v>87.6</v>
      </c>
      <c r="O327">
        <v>85.7</v>
      </c>
      <c r="P327">
        <v>65.599999999999994</v>
      </c>
      <c r="Q327" s="3">
        <v>0</v>
      </c>
      <c r="R327" s="3">
        <v>0</v>
      </c>
      <c r="S327" s="2">
        <v>0</v>
      </c>
      <c r="V327" s="2">
        <v>46.786111111111119</v>
      </c>
      <c r="W327" s="2">
        <v>100.88464050347324</v>
      </c>
      <c r="X327" s="2">
        <v>64.708333333333329</v>
      </c>
      <c r="Y327" s="2">
        <v>100.6052801030264</v>
      </c>
      <c r="Z327" s="2">
        <v>86.458136911476558</v>
      </c>
      <c r="AA327" s="2">
        <v>88.374945081042554</v>
      </c>
      <c r="AB327" s="2">
        <v>101.49527515945047</v>
      </c>
    </row>
    <row r="328" spans="1:28" x14ac:dyDescent="0.3">
      <c r="A328">
        <v>6</v>
      </c>
      <c r="B328" t="s">
        <v>3</v>
      </c>
      <c r="C328">
        <v>39</v>
      </c>
      <c r="D328">
        <v>1927</v>
      </c>
      <c r="E328">
        <v>2</v>
      </c>
      <c r="F328">
        <v>263</v>
      </c>
      <c r="G328">
        <v>66.8</v>
      </c>
      <c r="H328" s="2">
        <v>48.9</v>
      </c>
      <c r="J328" s="3">
        <v>32.665199999999999</v>
      </c>
      <c r="K328" s="2">
        <v>101.8</v>
      </c>
      <c r="O328">
        <v>96.7</v>
      </c>
      <c r="P328">
        <v>98.3</v>
      </c>
      <c r="Q328" s="3">
        <v>0</v>
      </c>
      <c r="R328" s="3">
        <v>0</v>
      </c>
      <c r="S328" s="2">
        <v>0</v>
      </c>
      <c r="V328" s="2">
        <v>46.786111111111119</v>
      </c>
      <c r="W328" s="2">
        <v>104.51819747075935</v>
      </c>
      <c r="X328" s="2">
        <v>64.708333333333329</v>
      </c>
      <c r="Y328" s="2">
        <v>103.23245331616226</v>
      </c>
      <c r="Z328" s="2">
        <v>101.06909695422429</v>
      </c>
      <c r="AA328" s="2">
        <v>106.39952502523302</v>
      </c>
      <c r="AB328" s="2">
        <v>107.89669941089592</v>
      </c>
    </row>
    <row r="329" spans="1:28" x14ac:dyDescent="0.3">
      <c r="A329">
        <v>6</v>
      </c>
      <c r="B329" t="s">
        <v>3</v>
      </c>
      <c r="C329">
        <v>39</v>
      </c>
      <c r="D329">
        <v>1927</v>
      </c>
      <c r="E329">
        <v>3</v>
      </c>
      <c r="F329">
        <v>344</v>
      </c>
      <c r="G329">
        <v>66.099999999999994</v>
      </c>
      <c r="H329" s="2">
        <v>48</v>
      </c>
      <c r="J329" s="3">
        <v>31.727999999999998</v>
      </c>
      <c r="K329" s="2">
        <v>106.1</v>
      </c>
      <c r="O329">
        <v>100.9</v>
      </c>
      <c r="P329">
        <v>107.7</v>
      </c>
      <c r="Q329" s="3">
        <v>0</v>
      </c>
      <c r="R329" s="3">
        <v>0</v>
      </c>
      <c r="S329" s="2">
        <v>0</v>
      </c>
      <c r="V329" s="2">
        <v>46.786111111111119</v>
      </c>
      <c r="W329" s="2">
        <v>102.59454966454906</v>
      </c>
      <c r="X329" s="2">
        <v>64.708333333333329</v>
      </c>
      <c r="Y329" s="2">
        <v>102.15067611075337</v>
      </c>
      <c r="Z329" s="2">
        <v>103.51790061153001</v>
      </c>
      <c r="AA329" s="2">
        <v>108.85281719408654</v>
      </c>
      <c r="AB329" s="2">
        <v>104.80102613511951</v>
      </c>
    </row>
    <row r="330" spans="1:28" x14ac:dyDescent="0.3">
      <c r="A330">
        <v>6</v>
      </c>
      <c r="B330" t="s">
        <v>3</v>
      </c>
      <c r="C330">
        <v>39</v>
      </c>
      <c r="D330">
        <v>1927</v>
      </c>
      <c r="E330">
        <v>4</v>
      </c>
      <c r="F330">
        <v>357</v>
      </c>
      <c r="G330">
        <v>67.400000000000006</v>
      </c>
      <c r="H330" s="2">
        <v>49.3</v>
      </c>
      <c r="J330" s="3">
        <v>33.228200000000001</v>
      </c>
      <c r="K330" s="2">
        <v>104.6</v>
      </c>
      <c r="O330">
        <v>101.3</v>
      </c>
      <c r="P330">
        <v>110.6</v>
      </c>
      <c r="Q330" s="3">
        <v>0</v>
      </c>
      <c r="R330" s="3">
        <v>0</v>
      </c>
      <c r="S330" s="2">
        <v>0</v>
      </c>
      <c r="V330" s="2">
        <v>46.786111111111119</v>
      </c>
      <c r="W330" s="2">
        <v>105.37315205129725</v>
      </c>
      <c r="X330" s="2">
        <v>64.708333333333329</v>
      </c>
      <c r="Y330" s="2">
        <v>104.15969092079847</v>
      </c>
      <c r="Z330" s="2">
        <v>106.74300302796411</v>
      </c>
      <c r="AA330" s="2">
        <v>110.22031704565693</v>
      </c>
      <c r="AB330" s="2">
        <v>109.75634949013424</v>
      </c>
    </row>
    <row r="331" spans="1:28" x14ac:dyDescent="0.3">
      <c r="A331">
        <v>6</v>
      </c>
      <c r="B331" t="s">
        <v>3</v>
      </c>
      <c r="C331">
        <v>39</v>
      </c>
      <c r="D331">
        <v>1927</v>
      </c>
      <c r="E331">
        <v>5</v>
      </c>
      <c r="F331">
        <v>357</v>
      </c>
      <c r="G331">
        <v>67.400000000000006</v>
      </c>
      <c r="H331" s="2">
        <v>48.4</v>
      </c>
      <c r="J331" s="3">
        <v>32.621600000000001</v>
      </c>
      <c r="K331" s="2">
        <v>103.9</v>
      </c>
      <c r="O331">
        <v>101.3</v>
      </c>
      <c r="P331">
        <v>111.3</v>
      </c>
      <c r="Q331" s="3">
        <v>0</v>
      </c>
      <c r="R331" s="3">
        <v>0</v>
      </c>
      <c r="S331" s="2">
        <v>0</v>
      </c>
      <c r="V331" s="2">
        <v>46.786111111111119</v>
      </c>
      <c r="W331" s="2">
        <v>103.44950424508697</v>
      </c>
      <c r="X331" s="2">
        <v>64.708333333333329</v>
      </c>
      <c r="Y331" s="2">
        <v>104.15969092079847</v>
      </c>
      <c r="Z331" s="2">
        <v>104.7943478002731</v>
      </c>
      <c r="AA331" s="2">
        <v>107.48403491064536</v>
      </c>
      <c r="AB331" s="2">
        <v>107.75268388078088</v>
      </c>
    </row>
    <row r="332" spans="1:28" x14ac:dyDescent="0.3">
      <c r="A332">
        <v>6</v>
      </c>
      <c r="B332" t="s">
        <v>3</v>
      </c>
      <c r="C332">
        <v>39</v>
      </c>
      <c r="D332">
        <v>1927</v>
      </c>
      <c r="E332">
        <v>6</v>
      </c>
      <c r="F332">
        <v>280</v>
      </c>
      <c r="G332">
        <v>68.2</v>
      </c>
      <c r="H332" s="2">
        <v>46.7</v>
      </c>
      <c r="J332" s="3">
        <v>31.849400000000006</v>
      </c>
      <c r="K332" s="2">
        <v>97.3</v>
      </c>
      <c r="O332">
        <v>95.3</v>
      </c>
      <c r="P332">
        <v>91.6</v>
      </c>
      <c r="Q332" s="3">
        <v>0</v>
      </c>
      <c r="R332" s="3">
        <v>0</v>
      </c>
      <c r="S332" s="2">
        <v>0</v>
      </c>
      <c r="V332" s="2">
        <v>46.786111111111119</v>
      </c>
      <c r="W332" s="2">
        <v>99.815947277800859</v>
      </c>
      <c r="X332" s="2">
        <v>64.708333333333329</v>
      </c>
      <c r="Y332" s="2">
        <v>105.39600772698006</v>
      </c>
      <c r="Z332" s="2">
        <v>95.124597755744219</v>
      </c>
      <c r="AA332" s="2">
        <v>97.120916701300231</v>
      </c>
      <c r="AB332" s="2">
        <v>105.20202350566933</v>
      </c>
    </row>
    <row r="333" spans="1:28" x14ac:dyDescent="0.3">
      <c r="A333">
        <v>6</v>
      </c>
      <c r="B333" t="s">
        <v>3</v>
      </c>
      <c r="C333">
        <v>39</v>
      </c>
      <c r="D333">
        <v>1927</v>
      </c>
      <c r="E333">
        <v>7</v>
      </c>
      <c r="F333">
        <v>238</v>
      </c>
      <c r="G333">
        <v>67.900000000000006</v>
      </c>
      <c r="H333" s="2">
        <v>44.7</v>
      </c>
      <c r="J333" s="3">
        <v>30.351300000000005</v>
      </c>
      <c r="K333" s="2">
        <v>90.5</v>
      </c>
      <c r="O333">
        <v>89</v>
      </c>
      <c r="P333">
        <v>87.3</v>
      </c>
      <c r="Q333" s="3">
        <v>0</v>
      </c>
      <c r="R333" s="3">
        <v>0</v>
      </c>
      <c r="S333" s="2">
        <v>0</v>
      </c>
      <c r="V333" s="2">
        <v>46.786111111111119</v>
      </c>
      <c r="W333" s="2">
        <v>95.541174375111311</v>
      </c>
      <c r="X333" s="2">
        <v>64.708333333333329</v>
      </c>
      <c r="Y333" s="2">
        <v>104.93238892466196</v>
      </c>
      <c r="Z333" s="2">
        <v>85.031645193849073</v>
      </c>
      <c r="AA333" s="2">
        <v>86.464762809475744</v>
      </c>
      <c r="AB333" s="2">
        <v>100.25363667848127</v>
      </c>
    </row>
    <row r="334" spans="1:28" x14ac:dyDescent="0.3">
      <c r="A334">
        <v>6</v>
      </c>
      <c r="B334" t="s">
        <v>3</v>
      </c>
      <c r="C334">
        <v>39</v>
      </c>
      <c r="D334">
        <v>1927</v>
      </c>
      <c r="E334">
        <v>8</v>
      </c>
      <c r="F334">
        <v>276</v>
      </c>
      <c r="G334">
        <v>69.400000000000006</v>
      </c>
      <c r="H334" s="2">
        <v>46.9</v>
      </c>
      <c r="J334" s="3">
        <v>32.5486</v>
      </c>
      <c r="K334" s="2">
        <v>90.5</v>
      </c>
      <c r="O334">
        <v>92.4</v>
      </c>
      <c r="P334">
        <v>95.1</v>
      </c>
      <c r="Q334" s="3">
        <v>0</v>
      </c>
      <c r="R334" s="3">
        <v>0</v>
      </c>
      <c r="S334" s="2">
        <v>0</v>
      </c>
      <c r="V334" s="2">
        <v>46.786111111111119</v>
      </c>
      <c r="W334" s="2">
        <v>100.2434245680698</v>
      </c>
      <c r="X334" s="2">
        <v>64.708333333333329</v>
      </c>
      <c r="Y334" s="2">
        <v>107.25048293625244</v>
      </c>
      <c r="Z334" s="2">
        <v>92.624924300896495</v>
      </c>
      <c r="AA334" s="2">
        <v>90.720299234103166</v>
      </c>
      <c r="AB334" s="2">
        <v>107.51155696109279</v>
      </c>
    </row>
    <row r="335" spans="1:28" x14ac:dyDescent="0.3">
      <c r="A335">
        <v>6</v>
      </c>
      <c r="B335" t="s">
        <v>3</v>
      </c>
      <c r="C335">
        <v>39</v>
      </c>
      <c r="D335">
        <v>1927</v>
      </c>
      <c r="E335">
        <v>9</v>
      </c>
      <c r="F335">
        <v>226</v>
      </c>
      <c r="G335">
        <v>69.5</v>
      </c>
      <c r="H335" s="2">
        <v>46.2</v>
      </c>
      <c r="J335" s="3">
        <v>32.109000000000002</v>
      </c>
      <c r="K335" s="2">
        <v>85.7</v>
      </c>
      <c r="O335">
        <v>89.2</v>
      </c>
      <c r="P335">
        <v>89.5</v>
      </c>
      <c r="Q335" s="3">
        <v>0</v>
      </c>
      <c r="R335" s="3">
        <v>0</v>
      </c>
      <c r="S335" s="2">
        <v>0</v>
      </c>
      <c r="V335" s="2">
        <v>46.786111111111119</v>
      </c>
      <c r="W335" s="2">
        <v>98.747254052128469</v>
      </c>
      <c r="X335" s="2">
        <v>64.708333333333329</v>
      </c>
      <c r="Y335" s="2">
        <v>107.40502253702513</v>
      </c>
      <c r="Z335" s="2">
        <v>88.082550614498601</v>
      </c>
      <c r="AA335" s="2">
        <v>84.626396722674102</v>
      </c>
      <c r="AB335" s="2">
        <v>106.05951046938203</v>
      </c>
    </row>
    <row r="336" spans="1:28" x14ac:dyDescent="0.3">
      <c r="A336">
        <v>6</v>
      </c>
      <c r="B336" t="s">
        <v>3</v>
      </c>
      <c r="C336">
        <v>39</v>
      </c>
      <c r="D336">
        <v>1927</v>
      </c>
      <c r="E336">
        <v>10</v>
      </c>
      <c r="F336">
        <v>183</v>
      </c>
      <c r="G336">
        <v>69.3</v>
      </c>
      <c r="H336" s="2">
        <v>44.6</v>
      </c>
      <c r="J336" s="3">
        <v>30.907799999999998</v>
      </c>
      <c r="K336" s="2">
        <v>83.3</v>
      </c>
      <c r="O336">
        <v>87.9</v>
      </c>
      <c r="P336">
        <v>93</v>
      </c>
      <c r="Q336" s="3">
        <v>0</v>
      </c>
      <c r="R336" s="3">
        <v>0</v>
      </c>
      <c r="S336" s="2">
        <v>0</v>
      </c>
      <c r="V336" s="2">
        <v>46.786111111111119</v>
      </c>
      <c r="W336" s="2">
        <v>95.327435729976827</v>
      </c>
      <c r="X336" s="2">
        <v>64.708333333333329</v>
      </c>
      <c r="Y336" s="2">
        <v>107.09594333547972</v>
      </c>
      <c r="Z336" s="2">
        <v>83.79281600664963</v>
      </c>
      <c r="AA336" s="2">
        <v>79.407753963070689</v>
      </c>
      <c r="AB336" s="2">
        <v>102.09181655254183</v>
      </c>
    </row>
    <row r="337" spans="1:28" x14ac:dyDescent="0.3">
      <c r="A337">
        <v>6</v>
      </c>
      <c r="B337" t="s">
        <v>3</v>
      </c>
      <c r="C337">
        <v>39</v>
      </c>
      <c r="D337">
        <v>1927</v>
      </c>
      <c r="E337">
        <v>11</v>
      </c>
      <c r="F337">
        <v>110</v>
      </c>
      <c r="G337">
        <v>68.099999999999994</v>
      </c>
      <c r="H337" s="2">
        <v>40.9</v>
      </c>
      <c r="J337" s="3">
        <v>27.852899999999995</v>
      </c>
      <c r="K337" s="2">
        <v>68.900000000000006</v>
      </c>
      <c r="O337">
        <v>79.599999999999994</v>
      </c>
      <c r="P337">
        <v>81.5</v>
      </c>
      <c r="Q337" s="3">
        <v>0</v>
      </c>
      <c r="R337" s="3">
        <v>0</v>
      </c>
      <c r="S337" s="2">
        <v>0</v>
      </c>
      <c r="V337" s="2">
        <v>46.786111111111119</v>
      </c>
      <c r="W337" s="2">
        <v>87.419105860001167</v>
      </c>
      <c r="X337" s="2">
        <v>64.708333333333329</v>
      </c>
      <c r="Y337" s="2">
        <v>105.24146812620734</v>
      </c>
      <c r="Z337" s="2">
        <v>69.585608264560918</v>
      </c>
      <c r="AA337" s="2">
        <v>60.231763937540812</v>
      </c>
      <c r="AB337" s="2">
        <v>92.001150429868574</v>
      </c>
    </row>
    <row r="338" spans="1:28" x14ac:dyDescent="0.3">
      <c r="A338">
        <v>6</v>
      </c>
      <c r="B338" t="s">
        <v>3</v>
      </c>
      <c r="C338">
        <v>39</v>
      </c>
      <c r="D338">
        <v>1927</v>
      </c>
      <c r="E338">
        <v>12</v>
      </c>
      <c r="F338">
        <v>106</v>
      </c>
      <c r="G338">
        <v>66.099999999999994</v>
      </c>
      <c r="H338" s="2">
        <v>44.9</v>
      </c>
      <c r="J338" s="3">
        <v>29.678899999999999</v>
      </c>
      <c r="K338" s="2">
        <v>74.8</v>
      </c>
      <c r="O338">
        <v>83.2</v>
      </c>
      <c r="P338">
        <v>88.5</v>
      </c>
      <c r="Q338" s="3">
        <v>0</v>
      </c>
      <c r="R338" s="3">
        <v>0</v>
      </c>
      <c r="S338" s="2">
        <v>0</v>
      </c>
      <c r="V338" s="2">
        <v>46.786111111111119</v>
      </c>
      <c r="W338" s="2">
        <v>95.96865166538025</v>
      </c>
      <c r="X338" s="2">
        <v>64.708333333333329</v>
      </c>
      <c r="Y338" s="2">
        <v>102.15067611075337</v>
      </c>
      <c r="Z338" s="2">
        <v>79.845918185596375</v>
      </c>
      <c r="AA338" s="2">
        <v>71.784551445704423</v>
      </c>
      <c r="AB338" s="2">
        <v>98.032626530559696</v>
      </c>
    </row>
    <row r="339" spans="1:28" x14ac:dyDescent="0.3">
      <c r="A339">
        <v>6</v>
      </c>
      <c r="B339" t="s">
        <v>3</v>
      </c>
      <c r="C339">
        <v>39</v>
      </c>
      <c r="D339">
        <v>1928</v>
      </c>
      <c r="E339">
        <v>1</v>
      </c>
      <c r="F339">
        <v>206</v>
      </c>
      <c r="G339">
        <v>65.8</v>
      </c>
      <c r="H339" s="2">
        <v>46.4</v>
      </c>
      <c r="J339" s="3">
        <v>30.531199999999998</v>
      </c>
      <c r="K339" s="2">
        <v>87.3</v>
      </c>
      <c r="O339">
        <v>90</v>
      </c>
      <c r="P339">
        <v>87.5</v>
      </c>
      <c r="Q339" s="3">
        <v>0</v>
      </c>
      <c r="R339" s="3">
        <v>0</v>
      </c>
      <c r="S339" s="2">
        <v>0</v>
      </c>
      <c r="V339" s="2">
        <v>46.786111111111119</v>
      </c>
      <c r="W339" s="2">
        <v>99.174731342397422</v>
      </c>
      <c r="X339" s="2">
        <v>64.708333333333329</v>
      </c>
      <c r="Y339" s="2">
        <v>101.68705730843529</v>
      </c>
      <c r="Z339" s="2">
        <v>89.25725820815768</v>
      </c>
      <c r="AA339" s="2">
        <v>86.579540461912941</v>
      </c>
      <c r="AB339" s="2">
        <v>100.84786589563041</v>
      </c>
    </row>
    <row r="340" spans="1:28" x14ac:dyDescent="0.3">
      <c r="A340">
        <v>6</v>
      </c>
      <c r="B340" t="s">
        <v>3</v>
      </c>
      <c r="C340">
        <v>39</v>
      </c>
      <c r="D340">
        <v>1928</v>
      </c>
      <c r="E340">
        <v>2</v>
      </c>
      <c r="F340">
        <v>291</v>
      </c>
      <c r="G340">
        <v>67.5</v>
      </c>
      <c r="H340" s="2">
        <v>50.3</v>
      </c>
      <c r="J340" s="3">
        <v>33.952500000000001</v>
      </c>
      <c r="K340" s="2">
        <v>97</v>
      </c>
      <c r="O340">
        <v>98.4</v>
      </c>
      <c r="P340">
        <v>109.7</v>
      </c>
      <c r="Q340" s="3">
        <v>0</v>
      </c>
      <c r="R340" s="3">
        <v>0</v>
      </c>
      <c r="S340" s="2">
        <v>0</v>
      </c>
      <c r="V340" s="2">
        <v>46.786111111111119</v>
      </c>
      <c r="W340" s="2">
        <v>107.51053850264202</v>
      </c>
      <c r="X340" s="2">
        <v>64.708333333333329</v>
      </c>
      <c r="Y340" s="2">
        <v>104.31423052157116</v>
      </c>
      <c r="Z340" s="2">
        <v>105.79036988659975</v>
      </c>
      <c r="AA340" s="2">
        <v>104.28522234756275</v>
      </c>
      <c r="AB340" s="2">
        <v>112.1487909686285</v>
      </c>
    </row>
    <row r="341" spans="1:28" x14ac:dyDescent="0.3">
      <c r="A341">
        <v>6</v>
      </c>
      <c r="B341" t="s">
        <v>3</v>
      </c>
      <c r="C341">
        <v>39</v>
      </c>
      <c r="D341">
        <v>1928</v>
      </c>
      <c r="E341">
        <v>3</v>
      </c>
      <c r="F341">
        <v>371</v>
      </c>
      <c r="G341">
        <v>68</v>
      </c>
      <c r="H341" s="2">
        <v>51</v>
      </c>
      <c r="J341" s="3">
        <v>34.68</v>
      </c>
      <c r="K341" s="2">
        <v>100.5</v>
      </c>
      <c r="O341">
        <v>102.6</v>
      </c>
      <c r="P341">
        <v>115.4</v>
      </c>
      <c r="Q341" s="3">
        <v>0</v>
      </c>
      <c r="R341" s="3">
        <v>0</v>
      </c>
      <c r="S341" s="2">
        <v>0</v>
      </c>
      <c r="V341" s="2">
        <v>46.786111111111119</v>
      </c>
      <c r="W341" s="2">
        <v>109.00670901858338</v>
      </c>
      <c r="X341" s="2">
        <v>64.708333333333329</v>
      </c>
      <c r="Y341" s="2">
        <v>105.08692852543464</v>
      </c>
      <c r="Z341" s="2">
        <v>111.84088345306654</v>
      </c>
      <c r="AA341" s="2">
        <v>109.55174256367629</v>
      </c>
      <c r="AB341" s="2">
        <v>114.55180239428724</v>
      </c>
    </row>
    <row r="342" spans="1:28" x14ac:dyDescent="0.3">
      <c r="A342">
        <v>6</v>
      </c>
      <c r="B342" t="s">
        <v>3</v>
      </c>
      <c r="C342">
        <v>39</v>
      </c>
      <c r="D342">
        <v>1928</v>
      </c>
      <c r="E342">
        <v>4</v>
      </c>
      <c r="F342">
        <v>364</v>
      </c>
      <c r="G342">
        <v>68.7</v>
      </c>
      <c r="H342" s="2">
        <v>50.6</v>
      </c>
      <c r="J342" s="3">
        <v>34.7622</v>
      </c>
      <c r="K342" s="2">
        <v>104.3</v>
      </c>
      <c r="O342">
        <v>105</v>
      </c>
      <c r="P342">
        <v>116.9</v>
      </c>
      <c r="Q342" s="3">
        <v>0</v>
      </c>
      <c r="R342" s="3">
        <v>0</v>
      </c>
      <c r="S342" s="2">
        <v>0</v>
      </c>
      <c r="V342" s="2">
        <v>46.786111111111119</v>
      </c>
      <c r="W342" s="2">
        <v>108.15175443804546</v>
      </c>
      <c r="X342" s="2">
        <v>64.708333333333329</v>
      </c>
      <c r="Y342" s="2">
        <v>106.16870573084354</v>
      </c>
      <c r="Z342" s="2">
        <v>113.55934215994773</v>
      </c>
      <c r="AA342" s="2">
        <v>112.80227987888142</v>
      </c>
      <c r="AB342" s="2">
        <v>114.82331791207299</v>
      </c>
    </row>
    <row r="343" spans="1:28" x14ac:dyDescent="0.3">
      <c r="A343">
        <v>6</v>
      </c>
      <c r="B343" t="s">
        <v>3</v>
      </c>
      <c r="C343">
        <v>39</v>
      </c>
      <c r="D343">
        <v>1928</v>
      </c>
      <c r="E343">
        <v>5</v>
      </c>
      <c r="F343">
        <v>375</v>
      </c>
      <c r="G343">
        <v>68.400000000000006</v>
      </c>
      <c r="H343" s="2">
        <v>48.3</v>
      </c>
      <c r="J343" s="3">
        <v>33.037200000000006</v>
      </c>
      <c r="K343" s="2">
        <v>108.5</v>
      </c>
      <c r="O343">
        <v>110.9</v>
      </c>
      <c r="P343">
        <v>121.2</v>
      </c>
      <c r="Q343" s="3">
        <v>0</v>
      </c>
      <c r="R343" s="3">
        <v>0</v>
      </c>
      <c r="S343" s="2">
        <v>0</v>
      </c>
      <c r="V343" s="2">
        <v>46.786111111111119</v>
      </c>
      <c r="W343" s="2">
        <v>103.23576559995249</v>
      </c>
      <c r="X343" s="2">
        <v>64.708333333333329</v>
      </c>
      <c r="Y343" s="2">
        <v>105.70508692852545</v>
      </c>
      <c r="Z343" s="2">
        <v>114.48846405034732</v>
      </c>
      <c r="AA343" s="2">
        <v>112.01080567594845</v>
      </c>
      <c r="AB343" s="2">
        <v>109.12545576875854</v>
      </c>
    </row>
    <row r="344" spans="1:28" x14ac:dyDescent="0.3">
      <c r="A344">
        <v>6</v>
      </c>
      <c r="B344" t="s">
        <v>3</v>
      </c>
      <c r="C344">
        <v>39</v>
      </c>
      <c r="D344">
        <v>1928</v>
      </c>
      <c r="E344">
        <v>6</v>
      </c>
      <c r="F344">
        <v>356</v>
      </c>
      <c r="G344">
        <v>68.5</v>
      </c>
      <c r="H344" s="2">
        <v>49.8</v>
      </c>
      <c r="J344" s="3">
        <v>34.113</v>
      </c>
      <c r="K344" s="2">
        <v>107.6</v>
      </c>
      <c r="O344">
        <v>110.7</v>
      </c>
      <c r="P344">
        <v>114.2</v>
      </c>
      <c r="Q344" s="3">
        <v>0</v>
      </c>
      <c r="R344" s="3">
        <v>0</v>
      </c>
      <c r="S344" s="2">
        <v>0</v>
      </c>
      <c r="V344" s="2">
        <v>46.786111111111119</v>
      </c>
      <c r="W344" s="2">
        <v>106.44184527696964</v>
      </c>
      <c r="X344" s="2">
        <v>64.708333333333329</v>
      </c>
      <c r="Y344" s="2">
        <v>105.85962652929814</v>
      </c>
      <c r="Z344" s="2">
        <v>117.83112272160541</v>
      </c>
      <c r="AA344" s="2">
        <v>114.53142551801933</v>
      </c>
      <c r="AB344" s="2">
        <v>112.67893988109343</v>
      </c>
    </row>
    <row r="345" spans="1:28" x14ac:dyDescent="0.3">
      <c r="A345">
        <v>6</v>
      </c>
      <c r="B345" t="s">
        <v>3</v>
      </c>
      <c r="C345">
        <v>39</v>
      </c>
      <c r="D345">
        <v>1928</v>
      </c>
      <c r="E345">
        <v>7</v>
      </c>
      <c r="F345">
        <v>338</v>
      </c>
      <c r="G345">
        <v>68.5</v>
      </c>
      <c r="H345" s="2">
        <v>48.2</v>
      </c>
      <c r="J345" s="3">
        <v>33.017000000000003</v>
      </c>
      <c r="K345" s="2">
        <v>109</v>
      </c>
      <c r="O345">
        <v>110.5</v>
      </c>
      <c r="P345">
        <v>111.2</v>
      </c>
      <c r="Q345" s="3">
        <v>0</v>
      </c>
      <c r="R345" s="3">
        <v>0</v>
      </c>
      <c r="S345" s="2">
        <v>0</v>
      </c>
      <c r="V345" s="2">
        <v>46.786111111111119</v>
      </c>
      <c r="W345" s="2">
        <v>103.02202695481802</v>
      </c>
      <c r="X345" s="2">
        <v>64.708333333333329</v>
      </c>
      <c r="Y345" s="2">
        <v>105.85962652929814</v>
      </c>
      <c r="Z345" s="2">
        <v>113.83933978507392</v>
      </c>
      <c r="AA345" s="2">
        <v>112.29400938075163</v>
      </c>
      <c r="AB345" s="2">
        <v>109.05873297728321</v>
      </c>
    </row>
    <row r="346" spans="1:28" x14ac:dyDescent="0.3">
      <c r="A346">
        <v>6</v>
      </c>
      <c r="B346" t="s">
        <v>3</v>
      </c>
      <c r="C346">
        <v>39</v>
      </c>
      <c r="D346">
        <v>1928</v>
      </c>
      <c r="E346">
        <v>8</v>
      </c>
      <c r="F346">
        <v>399</v>
      </c>
      <c r="G346">
        <v>69.7</v>
      </c>
      <c r="H346" s="2">
        <v>48.4</v>
      </c>
      <c r="J346" s="3">
        <v>33.7348</v>
      </c>
      <c r="K346" s="2">
        <v>108.8</v>
      </c>
      <c r="O346">
        <v>117.2</v>
      </c>
      <c r="P346">
        <v>123.7</v>
      </c>
      <c r="Q346" s="3">
        <v>0</v>
      </c>
      <c r="R346" s="3">
        <v>0</v>
      </c>
      <c r="S346" s="2">
        <v>0</v>
      </c>
      <c r="V346" s="2">
        <v>46.786111111111119</v>
      </c>
      <c r="W346" s="2">
        <v>103.44950424508697</v>
      </c>
      <c r="X346" s="2">
        <v>64.708333333333329</v>
      </c>
      <c r="Y346" s="2">
        <v>107.71410173857052</v>
      </c>
      <c r="Z346" s="2">
        <v>121.24281897524193</v>
      </c>
      <c r="AA346" s="2">
        <v>112.55306061865461</v>
      </c>
      <c r="AB346" s="2">
        <v>111.42970425059981</v>
      </c>
    </row>
    <row r="347" spans="1:28" x14ac:dyDescent="0.3">
      <c r="A347">
        <v>6</v>
      </c>
      <c r="B347" t="s">
        <v>3</v>
      </c>
      <c r="C347">
        <v>39</v>
      </c>
      <c r="D347">
        <v>1928</v>
      </c>
      <c r="E347">
        <v>9</v>
      </c>
      <c r="F347">
        <v>358</v>
      </c>
      <c r="G347">
        <v>69.8</v>
      </c>
      <c r="H347" s="2">
        <v>49.8</v>
      </c>
      <c r="J347" s="3">
        <v>34.760399999999997</v>
      </c>
      <c r="K347" s="2">
        <v>111.9</v>
      </c>
      <c r="O347">
        <v>120.5</v>
      </c>
      <c r="P347">
        <v>123.9</v>
      </c>
      <c r="Q347" s="3">
        <v>0</v>
      </c>
      <c r="R347" s="3">
        <v>0</v>
      </c>
      <c r="S347" s="2">
        <v>0</v>
      </c>
      <c r="V347" s="2">
        <v>46.786111111111119</v>
      </c>
      <c r="W347" s="2">
        <v>106.44184527696964</v>
      </c>
      <c r="X347" s="2">
        <v>64.708333333333329</v>
      </c>
      <c r="Y347" s="2">
        <v>107.86864133934321</v>
      </c>
      <c r="Z347" s="2">
        <v>128.26242355874842</v>
      </c>
      <c r="AA347" s="2">
        <v>119.10842486492903</v>
      </c>
      <c r="AB347" s="2">
        <v>114.81737231679303</v>
      </c>
    </row>
    <row r="348" spans="1:28" x14ac:dyDescent="0.3">
      <c r="A348">
        <v>6</v>
      </c>
      <c r="B348" t="s">
        <v>3</v>
      </c>
      <c r="C348">
        <v>39</v>
      </c>
      <c r="D348">
        <v>1928</v>
      </c>
      <c r="E348">
        <v>10</v>
      </c>
      <c r="F348">
        <v>339</v>
      </c>
      <c r="G348">
        <v>70</v>
      </c>
      <c r="H348" s="2">
        <v>46.5</v>
      </c>
      <c r="J348" s="3">
        <v>32.549999999999997</v>
      </c>
      <c r="K348" s="2">
        <v>102.9</v>
      </c>
      <c r="O348">
        <v>118.5</v>
      </c>
      <c r="P348">
        <v>128.5</v>
      </c>
      <c r="Q348" s="3">
        <v>0</v>
      </c>
      <c r="R348" s="3">
        <v>0</v>
      </c>
      <c r="S348" s="2">
        <v>0</v>
      </c>
      <c r="V348" s="2">
        <v>46.786111111111119</v>
      </c>
      <c r="W348" s="2">
        <v>99.388469987531892</v>
      </c>
      <c r="X348" s="2">
        <v>64.708333333333329</v>
      </c>
      <c r="Y348" s="2">
        <v>108.17772054088861</v>
      </c>
      <c r="Z348" s="2">
        <v>117.7753369352253</v>
      </c>
      <c r="AA348" s="2">
        <v>102.27073561717032</v>
      </c>
      <c r="AB348" s="2">
        <v>107.51618131297721</v>
      </c>
    </row>
    <row r="349" spans="1:28" x14ac:dyDescent="0.3">
      <c r="A349">
        <v>6</v>
      </c>
      <c r="B349" t="s">
        <v>3</v>
      </c>
      <c r="C349">
        <v>39</v>
      </c>
      <c r="D349">
        <v>1928</v>
      </c>
      <c r="E349">
        <v>11</v>
      </c>
      <c r="F349">
        <v>216</v>
      </c>
      <c r="G349">
        <v>66.2</v>
      </c>
      <c r="H349" s="2">
        <v>40.200000000000003</v>
      </c>
      <c r="J349" s="3">
        <v>26.612400000000001</v>
      </c>
      <c r="K349" s="2">
        <v>85.2</v>
      </c>
      <c r="O349">
        <v>107.5</v>
      </c>
      <c r="P349">
        <v>108.4</v>
      </c>
      <c r="Q349" s="3">
        <v>0</v>
      </c>
      <c r="R349" s="3">
        <v>0</v>
      </c>
      <c r="S349" s="2">
        <v>0</v>
      </c>
      <c r="V349" s="2">
        <v>46.786111111111119</v>
      </c>
      <c r="W349" s="2">
        <v>85.922935344059837</v>
      </c>
      <c r="X349" s="2">
        <v>64.708333333333329</v>
      </c>
      <c r="Y349" s="2">
        <v>102.30521571152609</v>
      </c>
      <c r="Z349" s="2">
        <v>92.367155494864335</v>
      </c>
      <c r="AA349" s="2">
        <v>73.206340913138988</v>
      </c>
      <c r="AB349" s="2">
        <v>87.903644349415501</v>
      </c>
    </row>
    <row r="350" spans="1:28" x14ac:dyDescent="0.3">
      <c r="A350">
        <v>6</v>
      </c>
      <c r="B350" t="s">
        <v>3</v>
      </c>
      <c r="C350">
        <v>39</v>
      </c>
      <c r="D350">
        <v>1928</v>
      </c>
      <c r="E350">
        <v>12</v>
      </c>
      <c r="F350">
        <v>204</v>
      </c>
      <c r="G350">
        <v>66</v>
      </c>
      <c r="H350" s="2">
        <v>43</v>
      </c>
      <c r="J350" s="3">
        <v>28.38</v>
      </c>
      <c r="K350" s="2">
        <v>95.3</v>
      </c>
      <c r="O350">
        <v>105.7</v>
      </c>
      <c r="P350">
        <v>105.6</v>
      </c>
      <c r="Q350" s="3">
        <v>0</v>
      </c>
      <c r="R350" s="3">
        <v>0</v>
      </c>
      <c r="S350" s="2">
        <v>0</v>
      </c>
      <c r="V350" s="2">
        <v>46.786111111111119</v>
      </c>
      <c r="W350" s="2">
        <v>91.9076174078252</v>
      </c>
      <c r="X350" s="2">
        <v>64.708333333333329</v>
      </c>
      <c r="Y350" s="2">
        <v>101.9961365099807</v>
      </c>
      <c r="Z350" s="2">
        <v>97.146351600071227</v>
      </c>
      <c r="AA350" s="2">
        <v>87.587959389657414</v>
      </c>
      <c r="AB350" s="2">
        <v>93.742218914356187</v>
      </c>
    </row>
    <row r="351" spans="1:28" x14ac:dyDescent="0.3">
      <c r="A351">
        <v>6</v>
      </c>
      <c r="B351" t="s">
        <v>3</v>
      </c>
      <c r="C351">
        <v>39</v>
      </c>
      <c r="D351">
        <v>1929</v>
      </c>
      <c r="E351">
        <v>1</v>
      </c>
      <c r="F351">
        <v>348</v>
      </c>
      <c r="G351">
        <v>67.099999999999994</v>
      </c>
      <c r="H351" s="2">
        <v>46.5</v>
      </c>
      <c r="J351" s="3">
        <v>31.201499999999996</v>
      </c>
      <c r="K351" s="2">
        <v>106.9</v>
      </c>
      <c r="O351">
        <v>116.5</v>
      </c>
      <c r="P351">
        <v>107.3</v>
      </c>
      <c r="Q351" s="3">
        <v>0</v>
      </c>
      <c r="R351" s="3">
        <v>0</v>
      </c>
      <c r="S351" s="2">
        <v>0</v>
      </c>
      <c r="V351" s="2">
        <v>46.786111111111119</v>
      </c>
      <c r="W351" s="2">
        <v>99.388469987531892</v>
      </c>
      <c r="X351" s="2">
        <v>64.708333333333329</v>
      </c>
      <c r="Y351" s="2">
        <v>103.69607211848036</v>
      </c>
      <c r="Z351" s="2">
        <v>115.78756753547465</v>
      </c>
      <c r="AA351" s="2">
        <v>106.24627441667161</v>
      </c>
      <c r="AB351" s="2">
        <v>103.06193951572529</v>
      </c>
    </row>
    <row r="352" spans="1:28" x14ac:dyDescent="0.3">
      <c r="A352">
        <v>6</v>
      </c>
      <c r="B352" t="s">
        <v>3</v>
      </c>
      <c r="C352">
        <v>39</v>
      </c>
      <c r="D352">
        <v>1929</v>
      </c>
      <c r="E352">
        <v>2</v>
      </c>
      <c r="F352">
        <v>406</v>
      </c>
      <c r="G352">
        <v>68.3</v>
      </c>
      <c r="H352" s="2">
        <v>49.8</v>
      </c>
      <c r="J352" s="3">
        <v>34.013399999999997</v>
      </c>
      <c r="K352" s="2">
        <v>114.2</v>
      </c>
      <c r="O352">
        <v>127.5</v>
      </c>
      <c r="P352">
        <v>139.4</v>
      </c>
      <c r="Q352" s="3">
        <v>0</v>
      </c>
      <c r="R352" s="3">
        <v>0</v>
      </c>
      <c r="S352" s="2">
        <v>0</v>
      </c>
      <c r="V352" s="2">
        <v>46.786111111111119</v>
      </c>
      <c r="W352" s="2">
        <v>106.44184527696964</v>
      </c>
      <c r="X352" s="2">
        <v>64.708333333333329</v>
      </c>
      <c r="Y352" s="2">
        <v>105.55054732775272</v>
      </c>
      <c r="Z352" s="2">
        <v>135.7133527281363</v>
      </c>
      <c r="AA352" s="2">
        <v>121.55658730629933</v>
      </c>
      <c r="AB352" s="2">
        <v>112.34995027560117</v>
      </c>
    </row>
    <row r="353" spans="1:28" x14ac:dyDescent="0.3">
      <c r="A353">
        <v>6</v>
      </c>
      <c r="B353" t="s">
        <v>3</v>
      </c>
      <c r="C353">
        <v>39</v>
      </c>
      <c r="D353">
        <v>1929</v>
      </c>
      <c r="E353">
        <v>3</v>
      </c>
      <c r="F353">
        <v>514</v>
      </c>
      <c r="G353">
        <v>69.099999999999994</v>
      </c>
      <c r="H353" s="2">
        <v>49.4</v>
      </c>
      <c r="J353" s="3">
        <v>34.135399999999997</v>
      </c>
      <c r="K353" s="2">
        <v>122.8</v>
      </c>
      <c r="O353">
        <v>129</v>
      </c>
      <c r="P353">
        <v>139.69999999999999</v>
      </c>
      <c r="Q353" s="3">
        <v>0</v>
      </c>
      <c r="R353" s="3">
        <v>0</v>
      </c>
      <c r="S353" s="2">
        <v>0</v>
      </c>
      <c r="V353" s="2">
        <v>46.786111111111119</v>
      </c>
      <c r="W353" s="2">
        <v>105.58689069643172</v>
      </c>
      <c r="X353" s="2">
        <v>64.708333333333329</v>
      </c>
      <c r="Y353" s="2">
        <v>106.78686413393433</v>
      </c>
      <c r="Z353" s="2">
        <v>136.20708899839693</v>
      </c>
      <c r="AA353" s="2">
        <v>129.66070177521814</v>
      </c>
      <c r="AB353" s="2">
        <v>112.75292951124429</v>
      </c>
    </row>
    <row r="354" spans="1:28" x14ac:dyDescent="0.3">
      <c r="A354">
        <v>6</v>
      </c>
      <c r="B354" t="s">
        <v>3</v>
      </c>
      <c r="C354">
        <v>39</v>
      </c>
      <c r="D354">
        <v>1929</v>
      </c>
      <c r="E354">
        <v>4</v>
      </c>
      <c r="F354">
        <v>538</v>
      </c>
      <c r="G354">
        <v>70.8</v>
      </c>
      <c r="H354" s="2">
        <v>49.9</v>
      </c>
      <c r="J354" s="3">
        <v>35.329199999999993</v>
      </c>
      <c r="K354" s="2">
        <v>124.3</v>
      </c>
      <c r="O354">
        <v>129.1</v>
      </c>
      <c r="P354">
        <v>142.9</v>
      </c>
      <c r="Q354" s="3">
        <v>0</v>
      </c>
      <c r="R354" s="3">
        <v>0</v>
      </c>
      <c r="S354" s="2">
        <v>0</v>
      </c>
      <c r="V354" s="2">
        <v>46.786111111111119</v>
      </c>
      <c r="W354" s="2">
        <v>106.65558392210413</v>
      </c>
      <c r="X354" s="2">
        <v>64.708333333333329</v>
      </c>
      <c r="Y354" s="2">
        <v>109.41403734707018</v>
      </c>
      <c r="Z354" s="2">
        <v>137.69235884343644</v>
      </c>
      <c r="AA354" s="2">
        <v>132.57289081517544</v>
      </c>
      <c r="AB354" s="2">
        <v>116.69618042526679</v>
      </c>
    </row>
    <row r="355" spans="1:28" x14ac:dyDescent="0.3">
      <c r="A355">
        <v>6</v>
      </c>
      <c r="B355" t="s">
        <v>3</v>
      </c>
      <c r="C355">
        <v>39</v>
      </c>
      <c r="D355">
        <v>1929</v>
      </c>
      <c r="E355">
        <v>5</v>
      </c>
      <c r="F355">
        <v>516</v>
      </c>
      <c r="G355">
        <v>70.099999999999994</v>
      </c>
      <c r="H355" s="2">
        <v>48</v>
      </c>
      <c r="J355" s="3">
        <v>33.647999999999996</v>
      </c>
      <c r="K355" s="2">
        <v>122.9</v>
      </c>
      <c r="O355">
        <v>127.4</v>
      </c>
      <c r="P355">
        <v>137.5</v>
      </c>
      <c r="Q355" s="3">
        <v>0</v>
      </c>
      <c r="R355" s="3">
        <v>0</v>
      </c>
      <c r="S355" s="2">
        <v>0</v>
      </c>
      <c r="V355" s="2">
        <v>46.786111111111119</v>
      </c>
      <c r="W355" s="2">
        <v>102.59454966454906</v>
      </c>
      <c r="X355" s="2">
        <v>64.708333333333329</v>
      </c>
      <c r="Y355" s="2">
        <v>108.33226014166131</v>
      </c>
      <c r="Z355" s="2">
        <v>130.7054562726355</v>
      </c>
      <c r="AA355" s="2">
        <v>126.08870153773081</v>
      </c>
      <c r="AB355" s="2">
        <v>111.1429944337652</v>
      </c>
    </row>
    <row r="356" spans="1:28" x14ac:dyDescent="0.3">
      <c r="A356">
        <v>6</v>
      </c>
      <c r="B356" t="s">
        <v>3</v>
      </c>
      <c r="C356">
        <v>39</v>
      </c>
      <c r="D356">
        <v>1929</v>
      </c>
      <c r="E356">
        <v>6</v>
      </c>
      <c r="F356">
        <v>453</v>
      </c>
      <c r="G356">
        <v>70.599999999999994</v>
      </c>
      <c r="H356" s="2">
        <v>46.8</v>
      </c>
      <c r="J356" s="3">
        <v>33.040799999999997</v>
      </c>
      <c r="K356" s="2">
        <v>124.4</v>
      </c>
      <c r="O356">
        <v>117.7</v>
      </c>
      <c r="P356">
        <v>120.9</v>
      </c>
      <c r="Q356" s="3">
        <v>0</v>
      </c>
      <c r="R356" s="3">
        <v>0</v>
      </c>
      <c r="S356" s="2">
        <v>0</v>
      </c>
      <c r="V356" s="2">
        <v>46.786111111111119</v>
      </c>
      <c r="W356" s="2">
        <v>100.02968592293533</v>
      </c>
      <c r="X356" s="2">
        <v>64.708333333333329</v>
      </c>
      <c r="Y356" s="2">
        <v>109.10495814552479</v>
      </c>
      <c r="Z356" s="2">
        <v>117.73494033129489</v>
      </c>
      <c r="AA356" s="2">
        <v>124.43692928813157</v>
      </c>
      <c r="AB356" s="2">
        <v>109.13734695931849</v>
      </c>
    </row>
    <row r="357" spans="1:28" x14ac:dyDescent="0.3">
      <c r="A357">
        <v>6</v>
      </c>
      <c r="B357" t="s">
        <v>3</v>
      </c>
      <c r="C357">
        <v>39</v>
      </c>
      <c r="D357">
        <v>1929</v>
      </c>
      <c r="E357">
        <v>7</v>
      </c>
      <c r="F357">
        <v>426</v>
      </c>
      <c r="G357">
        <v>70.2</v>
      </c>
      <c r="H357" s="2">
        <v>48.6</v>
      </c>
      <c r="J357" s="3">
        <v>34.117200000000004</v>
      </c>
      <c r="K357" s="2">
        <v>116.8</v>
      </c>
      <c r="O357">
        <v>114.6</v>
      </c>
      <c r="P357">
        <v>99.4</v>
      </c>
      <c r="Q357" s="3">
        <v>0</v>
      </c>
      <c r="R357" s="3">
        <v>0</v>
      </c>
      <c r="S357" s="2">
        <v>0</v>
      </c>
      <c r="V357" s="2">
        <v>46.786111111111119</v>
      </c>
      <c r="W357" s="2">
        <v>103.87698153535592</v>
      </c>
      <c r="X357" s="2">
        <v>64.708333333333329</v>
      </c>
      <c r="Y357" s="2">
        <v>108.486799742434</v>
      </c>
      <c r="Z357" s="2">
        <v>119.04302083951788</v>
      </c>
      <c r="AA357" s="2">
        <v>121.3283144332957</v>
      </c>
      <c r="AB357" s="2">
        <v>112.69281293674672</v>
      </c>
    </row>
    <row r="358" spans="1:28" x14ac:dyDescent="0.3">
      <c r="A358">
        <v>6</v>
      </c>
      <c r="B358" t="s">
        <v>3</v>
      </c>
      <c r="C358">
        <v>39</v>
      </c>
      <c r="D358">
        <v>1929</v>
      </c>
      <c r="E358">
        <v>8</v>
      </c>
      <c r="F358">
        <v>442</v>
      </c>
      <c r="G358">
        <v>70</v>
      </c>
      <c r="H358" s="2">
        <v>46</v>
      </c>
      <c r="J358" s="3">
        <v>32.200000000000003</v>
      </c>
      <c r="K358" s="2">
        <v>112.2</v>
      </c>
      <c r="O358">
        <v>111.6</v>
      </c>
      <c r="P358">
        <v>116.7</v>
      </c>
      <c r="Q358" s="3">
        <v>0</v>
      </c>
      <c r="R358" s="3">
        <v>0</v>
      </c>
      <c r="S358" s="2">
        <v>0</v>
      </c>
      <c r="V358" s="2">
        <v>46.786111111111119</v>
      </c>
      <c r="W358" s="2">
        <v>98.319776761859515</v>
      </c>
      <c r="X358" s="2">
        <v>64.708333333333329</v>
      </c>
      <c r="Y358" s="2">
        <v>108.17772054088861</v>
      </c>
      <c r="Z358" s="2">
        <v>109.72487086623522</v>
      </c>
      <c r="AA358" s="2">
        <v>110.31478952680638</v>
      </c>
      <c r="AB358" s="2">
        <v>106.36009334186993</v>
      </c>
    </row>
    <row r="359" spans="1:28" x14ac:dyDescent="0.3">
      <c r="A359">
        <v>6</v>
      </c>
      <c r="B359" t="s">
        <v>3</v>
      </c>
      <c r="C359">
        <v>39</v>
      </c>
      <c r="D359">
        <v>1929</v>
      </c>
      <c r="E359">
        <v>9</v>
      </c>
      <c r="F359">
        <v>364</v>
      </c>
      <c r="G359">
        <v>70</v>
      </c>
      <c r="H359" s="2">
        <v>48.1</v>
      </c>
      <c r="J359" s="3">
        <v>33.67</v>
      </c>
      <c r="K359" s="2">
        <v>110.2</v>
      </c>
      <c r="O359">
        <v>109.5</v>
      </c>
      <c r="P359">
        <v>108.5</v>
      </c>
      <c r="Q359" s="3">
        <v>0</v>
      </c>
      <c r="R359" s="3">
        <v>0</v>
      </c>
      <c r="S359" s="2">
        <v>0</v>
      </c>
      <c r="V359" s="2">
        <v>46.786111111111119</v>
      </c>
      <c r="W359" s="2">
        <v>102.80828830968353</v>
      </c>
      <c r="X359" s="2">
        <v>64.708333333333329</v>
      </c>
      <c r="Y359" s="2">
        <v>108.17772054088861</v>
      </c>
      <c r="Z359" s="2">
        <v>112.57507569910348</v>
      </c>
      <c r="AA359" s="2">
        <v>113.29473371727127</v>
      </c>
      <c r="AB359" s="2">
        <v>111.21566282052052</v>
      </c>
    </row>
    <row r="360" spans="1:28" x14ac:dyDescent="0.3">
      <c r="A360">
        <v>6</v>
      </c>
      <c r="B360" t="s">
        <v>3</v>
      </c>
      <c r="C360">
        <v>39</v>
      </c>
      <c r="D360">
        <v>1929</v>
      </c>
      <c r="E360">
        <v>10</v>
      </c>
      <c r="F360">
        <v>319</v>
      </c>
      <c r="G360">
        <v>69.5</v>
      </c>
      <c r="H360" s="2">
        <v>47.3</v>
      </c>
      <c r="J360" s="3">
        <v>32.8735</v>
      </c>
      <c r="K360" s="2">
        <v>106.4</v>
      </c>
      <c r="O360">
        <v>97.4</v>
      </c>
      <c r="P360">
        <v>95.6</v>
      </c>
      <c r="Q360" s="3">
        <v>0</v>
      </c>
      <c r="R360" s="3">
        <v>0</v>
      </c>
      <c r="S360" s="2">
        <v>0</v>
      </c>
      <c r="V360" s="2">
        <v>46.786111111111119</v>
      </c>
      <c r="W360" s="2">
        <v>101.09837914860771</v>
      </c>
      <c r="X360" s="2">
        <v>64.708333333333329</v>
      </c>
      <c r="Y360" s="2">
        <v>107.40502253702513</v>
      </c>
      <c r="Z360" s="2">
        <v>98.469821290743909</v>
      </c>
      <c r="AA360" s="2">
        <v>107.5686754141186</v>
      </c>
      <c r="AB360" s="2">
        <v>108.58473690912922</v>
      </c>
    </row>
    <row r="361" spans="1:28" x14ac:dyDescent="0.3">
      <c r="A361">
        <v>6</v>
      </c>
      <c r="B361" t="s">
        <v>3</v>
      </c>
      <c r="C361">
        <v>39</v>
      </c>
      <c r="D361">
        <v>1929</v>
      </c>
      <c r="E361">
        <v>11</v>
      </c>
      <c r="F361">
        <v>170</v>
      </c>
      <c r="G361">
        <v>69.2</v>
      </c>
      <c r="H361" s="2">
        <v>39.200000000000003</v>
      </c>
      <c r="J361" s="3">
        <v>27.126400000000004</v>
      </c>
      <c r="K361" s="2">
        <v>84.2</v>
      </c>
      <c r="O361">
        <v>79.5</v>
      </c>
      <c r="P361">
        <v>71.5</v>
      </c>
      <c r="Q361" s="3">
        <v>0</v>
      </c>
      <c r="R361" s="3">
        <v>0</v>
      </c>
      <c r="S361" s="2">
        <v>0</v>
      </c>
      <c r="V361" s="2">
        <v>46.786111111111119</v>
      </c>
      <c r="W361" s="2">
        <v>83.78554889271507</v>
      </c>
      <c r="X361" s="2">
        <v>64.708333333333329</v>
      </c>
      <c r="Y361" s="2">
        <v>106.94140373470704</v>
      </c>
      <c r="Z361" s="2">
        <v>66.609511369708486</v>
      </c>
      <c r="AA361" s="2">
        <v>70.547432167666088</v>
      </c>
      <c r="AB361" s="2">
        <v>89.601442112698791</v>
      </c>
    </row>
    <row r="362" spans="1:28" x14ac:dyDescent="0.3">
      <c r="A362">
        <v>6</v>
      </c>
      <c r="B362" t="s">
        <v>3</v>
      </c>
      <c r="C362">
        <v>39</v>
      </c>
      <c r="D362">
        <v>1929</v>
      </c>
      <c r="E362">
        <v>12</v>
      </c>
      <c r="F362">
        <v>92</v>
      </c>
      <c r="G362">
        <v>68.599999999999994</v>
      </c>
      <c r="H362" s="2">
        <v>41.5</v>
      </c>
      <c r="J362" s="3">
        <v>28.468999999999998</v>
      </c>
      <c r="K362" s="2">
        <v>80.900000000000006</v>
      </c>
      <c r="O362">
        <v>75.2</v>
      </c>
      <c r="P362">
        <v>59.5</v>
      </c>
      <c r="Q362" s="3">
        <v>0</v>
      </c>
      <c r="R362" s="3">
        <v>0</v>
      </c>
      <c r="S362" s="2">
        <v>0</v>
      </c>
      <c r="V362" s="2">
        <v>46.786111111111119</v>
      </c>
      <c r="W362" s="2">
        <v>88.701537730808028</v>
      </c>
      <c r="X362" s="2">
        <v>64.708333333333329</v>
      </c>
      <c r="Y362" s="2">
        <v>106.01416613007082</v>
      </c>
      <c r="Z362" s="2">
        <v>66.703556373567636</v>
      </c>
      <c r="AA362" s="2">
        <v>71.7595440242237</v>
      </c>
      <c r="AB362" s="2">
        <v>94.036195569866265</v>
      </c>
    </row>
    <row r="363" spans="1:28" x14ac:dyDescent="0.3">
      <c r="A363">
        <v>6</v>
      </c>
      <c r="B363" t="s">
        <v>3</v>
      </c>
      <c r="C363">
        <v>39</v>
      </c>
      <c r="D363">
        <v>1930</v>
      </c>
      <c r="E363">
        <v>1</v>
      </c>
      <c r="F363">
        <v>234</v>
      </c>
      <c r="G363">
        <v>68.2</v>
      </c>
      <c r="H363" s="2">
        <v>40.299999999999997</v>
      </c>
      <c r="J363" s="3">
        <v>27.4846</v>
      </c>
      <c r="K363" s="2">
        <v>85.7</v>
      </c>
      <c r="O363">
        <v>81.400000000000006</v>
      </c>
      <c r="P363">
        <v>60.8</v>
      </c>
      <c r="Q363" s="3">
        <v>0</v>
      </c>
      <c r="R363" s="3">
        <v>0</v>
      </c>
      <c r="S363" s="2">
        <v>0</v>
      </c>
      <c r="V363" s="2">
        <v>46.786111111111119</v>
      </c>
      <c r="W363" s="2">
        <v>86.136673989194307</v>
      </c>
      <c r="X363" s="2">
        <v>64.708333333333329</v>
      </c>
      <c r="Y363" s="2">
        <v>105.39600772698006</v>
      </c>
      <c r="Z363" s="2">
        <v>70.115252627204171</v>
      </c>
      <c r="AA363" s="2">
        <v>73.819129608739516</v>
      </c>
      <c r="AB363" s="2">
        <v>90.784615573414854</v>
      </c>
    </row>
    <row r="364" spans="1:28" x14ac:dyDescent="0.3">
      <c r="A364">
        <v>6</v>
      </c>
      <c r="B364" t="s">
        <v>3</v>
      </c>
      <c r="C364">
        <v>39</v>
      </c>
      <c r="D364">
        <v>1930</v>
      </c>
      <c r="E364">
        <v>2</v>
      </c>
      <c r="F364">
        <v>280</v>
      </c>
      <c r="G364">
        <v>69.8</v>
      </c>
      <c r="H364" s="2">
        <v>41.7</v>
      </c>
      <c r="J364" s="3">
        <v>29.1066</v>
      </c>
      <c r="K364" s="2">
        <v>90.7</v>
      </c>
      <c r="O364">
        <v>85.7</v>
      </c>
      <c r="P364">
        <v>76.7</v>
      </c>
      <c r="Q364" s="3">
        <v>0</v>
      </c>
      <c r="R364" s="3">
        <v>0</v>
      </c>
      <c r="S364" s="2">
        <v>0</v>
      </c>
      <c r="V364" s="2">
        <v>46.786111111111119</v>
      </c>
      <c r="W364" s="2">
        <v>89.129015021076995</v>
      </c>
      <c r="X364" s="2">
        <v>64.708333333333329</v>
      </c>
      <c r="Y364" s="2">
        <v>107.86864133934321</v>
      </c>
      <c r="Z364" s="2">
        <v>76.383565873062992</v>
      </c>
      <c r="AA364" s="2">
        <v>80.840016624116828</v>
      </c>
      <c r="AB364" s="2">
        <v>96.142257542374878</v>
      </c>
    </row>
    <row r="365" spans="1:28" x14ac:dyDescent="0.3">
      <c r="A365">
        <v>6</v>
      </c>
      <c r="B365" t="s">
        <v>3</v>
      </c>
      <c r="C365">
        <v>39</v>
      </c>
      <c r="D365">
        <v>1930</v>
      </c>
      <c r="E365">
        <v>3</v>
      </c>
      <c r="F365">
        <v>331</v>
      </c>
      <c r="G365">
        <v>70.3</v>
      </c>
      <c r="H365" s="2">
        <v>40.799999999999997</v>
      </c>
      <c r="J365" s="3">
        <v>28.682399999999998</v>
      </c>
      <c r="K365" s="2">
        <v>92.6</v>
      </c>
      <c r="O365">
        <v>87.3</v>
      </c>
      <c r="P365">
        <v>80.8</v>
      </c>
      <c r="Q365" s="3">
        <v>0</v>
      </c>
      <c r="R365" s="3">
        <v>0</v>
      </c>
      <c r="S365" s="2">
        <v>0</v>
      </c>
      <c r="V365" s="2">
        <v>46.786111111111119</v>
      </c>
      <c r="W365" s="2">
        <v>87.205367214866698</v>
      </c>
      <c r="X365" s="2">
        <v>64.708333333333329</v>
      </c>
      <c r="Y365" s="2">
        <v>108.6413393432067</v>
      </c>
      <c r="Z365" s="2">
        <v>76.130285578578622</v>
      </c>
      <c r="AA365" s="2">
        <v>80.752170040966561</v>
      </c>
      <c r="AB365" s="2">
        <v>94.741078921392855</v>
      </c>
    </row>
    <row r="366" spans="1:28" x14ac:dyDescent="0.3">
      <c r="A366">
        <v>6</v>
      </c>
      <c r="B366" t="s">
        <v>3</v>
      </c>
      <c r="C366">
        <v>39</v>
      </c>
      <c r="D366">
        <v>1930</v>
      </c>
      <c r="E366">
        <v>4</v>
      </c>
      <c r="F366">
        <v>373</v>
      </c>
      <c r="G366">
        <v>71.099999999999994</v>
      </c>
      <c r="H366" s="2">
        <v>42.5</v>
      </c>
      <c r="J366" s="3">
        <v>30.217499999999994</v>
      </c>
      <c r="K366" s="2">
        <v>94.4</v>
      </c>
      <c r="O366">
        <v>90.5</v>
      </c>
      <c r="P366">
        <v>84.2</v>
      </c>
      <c r="Q366" s="3">
        <v>0</v>
      </c>
      <c r="R366" s="3">
        <v>0</v>
      </c>
      <c r="S366" s="2">
        <v>0</v>
      </c>
      <c r="V366" s="2">
        <v>46.786111111111119</v>
      </c>
      <c r="W366" s="2">
        <v>90.838924182152809</v>
      </c>
      <c r="X366" s="2">
        <v>64.708333333333329</v>
      </c>
      <c r="Y366" s="2">
        <v>109.87765614938827</v>
      </c>
      <c r="Z366" s="2">
        <v>82.209226384848293</v>
      </c>
      <c r="AA366" s="2">
        <v>85.751944427952253</v>
      </c>
      <c r="AB366" s="2">
        <v>99.811680762669383</v>
      </c>
    </row>
    <row r="367" spans="1:28" x14ac:dyDescent="0.3">
      <c r="A367">
        <v>6</v>
      </c>
      <c r="B367" t="s">
        <v>3</v>
      </c>
      <c r="C367">
        <v>39</v>
      </c>
      <c r="D367">
        <v>1930</v>
      </c>
      <c r="E367">
        <v>5</v>
      </c>
      <c r="F367">
        <v>361</v>
      </c>
      <c r="G367">
        <v>70.8</v>
      </c>
      <c r="H367" s="2">
        <v>42.3</v>
      </c>
      <c r="J367" s="3">
        <v>29.948399999999996</v>
      </c>
      <c r="K367" s="2">
        <v>92.9</v>
      </c>
      <c r="O367">
        <v>92.4</v>
      </c>
      <c r="P367">
        <v>85.4</v>
      </c>
      <c r="Q367" s="3">
        <v>0</v>
      </c>
      <c r="R367" s="3">
        <v>0</v>
      </c>
      <c r="S367" s="2">
        <v>0</v>
      </c>
      <c r="V367" s="2">
        <v>46.786111111111119</v>
      </c>
      <c r="W367" s="2">
        <v>90.411446891883855</v>
      </c>
      <c r="X367" s="2">
        <v>64.708333333333329</v>
      </c>
      <c r="Y367" s="2">
        <v>109.41403734707018</v>
      </c>
      <c r="Z367" s="2">
        <v>83.540176928100678</v>
      </c>
      <c r="AA367" s="2">
        <v>83.992234162560109</v>
      </c>
      <c r="AB367" s="2">
        <v>98.922814268312322</v>
      </c>
    </row>
    <row r="368" spans="1:28" x14ac:dyDescent="0.3">
      <c r="A368">
        <v>6</v>
      </c>
      <c r="B368" t="s">
        <v>3</v>
      </c>
      <c r="C368">
        <v>39</v>
      </c>
      <c r="D368">
        <v>1930</v>
      </c>
      <c r="E368">
        <v>6</v>
      </c>
      <c r="F368">
        <v>286</v>
      </c>
      <c r="G368">
        <v>70.2</v>
      </c>
      <c r="H368" s="2">
        <v>41.8</v>
      </c>
      <c r="J368" s="3">
        <v>29.343600000000002</v>
      </c>
      <c r="K368" s="2">
        <v>84.6</v>
      </c>
      <c r="O368">
        <v>86.8</v>
      </c>
      <c r="P368">
        <v>75.8</v>
      </c>
      <c r="Q368" s="3">
        <v>0</v>
      </c>
      <c r="R368" s="3">
        <v>0</v>
      </c>
      <c r="S368" s="2">
        <v>0</v>
      </c>
      <c r="V368" s="2">
        <v>46.786111111111119</v>
      </c>
      <c r="W368" s="2">
        <v>89.342753666211465</v>
      </c>
      <c r="X368" s="2">
        <v>64.708333333333329</v>
      </c>
      <c r="Y368" s="2">
        <v>108.486799742434</v>
      </c>
      <c r="Z368" s="2">
        <v>77.549510182271547</v>
      </c>
      <c r="AA368" s="2">
        <v>75.583969601614896</v>
      </c>
      <c r="AB368" s="2">
        <v>96.925094254238942</v>
      </c>
    </row>
    <row r="369" spans="1:28" x14ac:dyDescent="0.3">
      <c r="A369">
        <v>6</v>
      </c>
      <c r="B369" t="s">
        <v>3</v>
      </c>
      <c r="C369">
        <v>39</v>
      </c>
      <c r="D369">
        <v>1930</v>
      </c>
      <c r="E369">
        <v>7</v>
      </c>
      <c r="F369">
        <v>222</v>
      </c>
      <c r="G369">
        <v>70.900000000000006</v>
      </c>
      <c r="H369" s="2">
        <v>37.200000000000003</v>
      </c>
      <c r="J369" s="3">
        <v>26.374800000000004</v>
      </c>
      <c r="K369" s="2">
        <v>63.6</v>
      </c>
      <c r="O369">
        <v>79.8</v>
      </c>
      <c r="P369">
        <v>62.4</v>
      </c>
      <c r="Q369" s="3">
        <v>0</v>
      </c>
      <c r="R369" s="3">
        <v>0</v>
      </c>
      <c r="S369" s="2">
        <v>0</v>
      </c>
      <c r="V369" s="2">
        <v>46.786111111111119</v>
      </c>
      <c r="W369" s="2">
        <v>79.510775990025522</v>
      </c>
      <c r="X369" s="2">
        <v>64.708333333333329</v>
      </c>
      <c r="Y369" s="2">
        <v>109.5685769478429</v>
      </c>
      <c r="Z369" s="2">
        <v>63.449599240040364</v>
      </c>
      <c r="AA369" s="2">
        <v>50.568853529656238</v>
      </c>
      <c r="AB369" s="2">
        <v>87.118825772458109</v>
      </c>
    </row>
    <row r="370" spans="1:28" x14ac:dyDescent="0.3">
      <c r="A370">
        <v>6</v>
      </c>
      <c r="B370" t="s">
        <v>3</v>
      </c>
      <c r="C370">
        <v>39</v>
      </c>
      <c r="D370">
        <v>1930</v>
      </c>
      <c r="E370">
        <v>8</v>
      </c>
      <c r="F370">
        <v>184</v>
      </c>
      <c r="G370">
        <v>70.8</v>
      </c>
      <c r="H370" s="2">
        <v>37.6</v>
      </c>
      <c r="J370" s="3">
        <v>26.620799999999999</v>
      </c>
      <c r="K370" s="2">
        <v>65.900000000000006</v>
      </c>
      <c r="O370">
        <v>75.8</v>
      </c>
      <c r="P370">
        <v>51.3</v>
      </c>
      <c r="Q370" s="3">
        <v>0</v>
      </c>
      <c r="R370" s="3">
        <v>0</v>
      </c>
      <c r="S370" s="2">
        <v>0</v>
      </c>
      <c r="V370" s="2">
        <v>46.786111111111119</v>
      </c>
      <c r="W370" s="2">
        <v>80.365730570563429</v>
      </c>
      <c r="X370" s="2">
        <v>64.708333333333329</v>
      </c>
      <c r="Y370" s="2">
        <v>109.41403734707018</v>
      </c>
      <c r="Z370" s="2">
        <v>60.917223772487077</v>
      </c>
      <c r="AA370" s="2">
        <v>52.961016446001302</v>
      </c>
      <c r="AB370" s="2">
        <v>87.931390460722071</v>
      </c>
    </row>
    <row r="371" spans="1:28" x14ac:dyDescent="0.3">
      <c r="A371">
        <v>6</v>
      </c>
      <c r="B371" t="s">
        <v>3</v>
      </c>
      <c r="C371">
        <v>39</v>
      </c>
      <c r="D371">
        <v>1930</v>
      </c>
      <c r="E371">
        <v>9</v>
      </c>
      <c r="F371">
        <v>176</v>
      </c>
      <c r="G371">
        <v>69.599999999999994</v>
      </c>
      <c r="H371" s="2">
        <v>40.1</v>
      </c>
      <c r="J371" s="3">
        <v>27.909600000000001</v>
      </c>
      <c r="K371" s="2">
        <v>68.2</v>
      </c>
      <c r="O371">
        <v>73.400000000000006</v>
      </c>
      <c r="P371">
        <v>55.2</v>
      </c>
      <c r="Q371" s="3">
        <v>0</v>
      </c>
      <c r="R371" s="3">
        <v>0</v>
      </c>
      <c r="S371" s="2">
        <v>0</v>
      </c>
      <c r="V371" s="2">
        <v>46.786111111111119</v>
      </c>
      <c r="W371" s="2">
        <v>85.709196698925354</v>
      </c>
      <c r="X371" s="2">
        <v>64.708333333333329</v>
      </c>
      <c r="Y371" s="2">
        <v>107.5595621377978</v>
      </c>
      <c r="Z371" s="2">
        <v>62.910550377011212</v>
      </c>
      <c r="AA371" s="2">
        <v>58.453672148667096</v>
      </c>
      <c r="AB371" s="2">
        <v>92.188436681187966</v>
      </c>
    </row>
    <row r="372" spans="1:28" x14ac:dyDescent="0.3">
      <c r="A372">
        <v>6</v>
      </c>
      <c r="B372" t="s">
        <v>3</v>
      </c>
      <c r="C372">
        <v>39</v>
      </c>
      <c r="D372">
        <v>1930</v>
      </c>
      <c r="E372">
        <v>10</v>
      </c>
      <c r="F372">
        <v>114</v>
      </c>
      <c r="G372">
        <v>68.5</v>
      </c>
      <c r="H372" s="2">
        <v>37.799999999999997</v>
      </c>
      <c r="J372" s="3">
        <v>25.892999999999997</v>
      </c>
      <c r="K372" s="2">
        <v>64.900000000000006</v>
      </c>
      <c r="O372">
        <v>70.3</v>
      </c>
      <c r="P372">
        <v>52.5</v>
      </c>
      <c r="Q372" s="3">
        <v>0</v>
      </c>
      <c r="R372" s="3">
        <v>0</v>
      </c>
      <c r="S372" s="2">
        <v>0</v>
      </c>
      <c r="V372" s="2">
        <v>46.786111111111119</v>
      </c>
      <c r="W372" s="2">
        <v>80.793207860832368</v>
      </c>
      <c r="X372" s="2">
        <v>64.708333333333329</v>
      </c>
      <c r="Y372" s="2">
        <v>105.85962652929814</v>
      </c>
      <c r="Z372" s="2">
        <v>56.797625126165151</v>
      </c>
      <c r="AA372" s="2">
        <v>52.434791901680207</v>
      </c>
      <c r="AB372" s="2">
        <v>85.527388102516682</v>
      </c>
    </row>
    <row r="373" spans="1:28" x14ac:dyDescent="0.3">
      <c r="A373">
        <v>6</v>
      </c>
      <c r="B373" t="s">
        <v>3</v>
      </c>
      <c r="C373">
        <v>39</v>
      </c>
      <c r="D373">
        <v>1930</v>
      </c>
      <c r="E373">
        <v>11</v>
      </c>
      <c r="F373">
        <v>101</v>
      </c>
      <c r="G373">
        <v>68.099999999999994</v>
      </c>
      <c r="H373" s="2">
        <v>37.4</v>
      </c>
      <c r="J373" s="3">
        <v>25.469399999999997</v>
      </c>
      <c r="K373" s="2">
        <v>67.2</v>
      </c>
      <c r="O373">
        <v>69.2</v>
      </c>
      <c r="P373">
        <v>52.2</v>
      </c>
      <c r="Q373" s="3">
        <v>0</v>
      </c>
      <c r="R373" s="3">
        <v>0</v>
      </c>
      <c r="S373" s="2">
        <v>0</v>
      </c>
      <c r="V373" s="2">
        <v>46.786111111111119</v>
      </c>
      <c r="W373" s="2">
        <v>79.938253280294475</v>
      </c>
      <c r="X373" s="2">
        <v>64.708333333333329</v>
      </c>
      <c r="Y373" s="2">
        <v>105.24146812620734</v>
      </c>
      <c r="Z373" s="2">
        <v>55.317271269963776</v>
      </c>
      <c r="AA373" s="2">
        <v>53.718506204357894</v>
      </c>
      <c r="AB373" s="2">
        <v>84.128191346628014</v>
      </c>
    </row>
    <row r="374" spans="1:28" x14ac:dyDescent="0.3">
      <c r="A374">
        <v>6</v>
      </c>
      <c r="B374" t="s">
        <v>3</v>
      </c>
      <c r="C374">
        <v>39</v>
      </c>
      <c r="D374">
        <v>1930</v>
      </c>
      <c r="E374">
        <v>12</v>
      </c>
      <c r="F374">
        <v>122</v>
      </c>
      <c r="G374">
        <v>67.8</v>
      </c>
      <c r="H374" s="2">
        <v>38.700000000000003</v>
      </c>
      <c r="J374" s="3">
        <v>26.238600000000002</v>
      </c>
      <c r="K374" s="2">
        <v>69.7</v>
      </c>
      <c r="O374">
        <v>70.599999999999994</v>
      </c>
      <c r="P374">
        <v>51.1</v>
      </c>
      <c r="Q374" s="3">
        <v>0</v>
      </c>
      <c r="R374" s="3">
        <v>0</v>
      </c>
      <c r="S374" s="2">
        <v>0</v>
      </c>
      <c r="V374" s="2">
        <v>46.786111111111119</v>
      </c>
      <c r="W374" s="2">
        <v>82.71685566704268</v>
      </c>
      <c r="X374" s="2">
        <v>64.708333333333329</v>
      </c>
      <c r="Y374" s="2">
        <v>104.77784932388926</v>
      </c>
      <c r="Z374" s="2">
        <v>58.398100100932126</v>
      </c>
      <c r="AA374" s="2">
        <v>57.653648399928755</v>
      </c>
      <c r="AB374" s="2">
        <v>86.668942396272925</v>
      </c>
    </row>
    <row r="375" spans="1:28" x14ac:dyDescent="0.3">
      <c r="A375">
        <v>6</v>
      </c>
      <c r="B375" t="s">
        <v>3</v>
      </c>
      <c r="C375">
        <v>39</v>
      </c>
      <c r="D375">
        <v>1931</v>
      </c>
      <c r="E375">
        <v>1</v>
      </c>
      <c r="F375">
        <v>138</v>
      </c>
      <c r="G375">
        <v>67.8</v>
      </c>
      <c r="H375" s="2">
        <v>35.700000000000003</v>
      </c>
      <c r="J375" s="3">
        <v>24.204599999999999</v>
      </c>
      <c r="K375" s="2">
        <v>67.7</v>
      </c>
      <c r="O375">
        <v>70.5</v>
      </c>
      <c r="P375">
        <v>38.799999999999997</v>
      </c>
      <c r="Q375" s="3">
        <v>0</v>
      </c>
      <c r="R375" s="3">
        <v>0</v>
      </c>
      <c r="S375" s="2">
        <v>0</v>
      </c>
      <c r="V375" s="2">
        <v>46.786111111111119</v>
      </c>
      <c r="W375" s="2">
        <v>76.304696313008364</v>
      </c>
      <c r="X375" s="2">
        <v>64.708333333333329</v>
      </c>
      <c r="Y375" s="2">
        <v>104.77784932388926</v>
      </c>
      <c r="Z375" s="2">
        <v>53.794810900670903</v>
      </c>
      <c r="AA375" s="2">
        <v>51.658279403906661</v>
      </c>
      <c r="AB375" s="2">
        <v>79.950419729895188</v>
      </c>
    </row>
    <row r="376" spans="1:28" x14ac:dyDescent="0.3">
      <c r="A376">
        <v>6</v>
      </c>
      <c r="B376" t="s">
        <v>3</v>
      </c>
      <c r="C376">
        <v>39</v>
      </c>
      <c r="D376">
        <v>1931</v>
      </c>
      <c r="E376">
        <v>2</v>
      </c>
      <c r="F376">
        <v>180</v>
      </c>
      <c r="G376">
        <v>69.2</v>
      </c>
      <c r="H376" s="2">
        <v>39.5</v>
      </c>
      <c r="J376" s="3">
        <v>27.334</v>
      </c>
      <c r="K376" s="2">
        <v>71.599999999999994</v>
      </c>
      <c r="O376">
        <v>72.7</v>
      </c>
      <c r="P376">
        <v>56.7</v>
      </c>
      <c r="Q376" s="3">
        <v>0</v>
      </c>
      <c r="R376" s="3">
        <v>0</v>
      </c>
      <c r="S376" s="2">
        <v>0</v>
      </c>
      <c r="V376" s="2">
        <v>46.786111111111119</v>
      </c>
      <c r="W376" s="2">
        <v>84.426764828118493</v>
      </c>
      <c r="X376" s="2">
        <v>64.708333333333329</v>
      </c>
      <c r="Y376" s="2">
        <v>106.94140373470704</v>
      </c>
      <c r="Z376" s="2">
        <v>61.37825803004214</v>
      </c>
      <c r="AA376" s="2">
        <v>60.449563616932835</v>
      </c>
      <c r="AB376" s="2">
        <v>90.28716743498984</v>
      </c>
    </row>
    <row r="377" spans="1:28" x14ac:dyDescent="0.3">
      <c r="A377">
        <v>6</v>
      </c>
      <c r="B377" t="s">
        <v>3</v>
      </c>
      <c r="C377">
        <v>39</v>
      </c>
      <c r="D377">
        <v>1931</v>
      </c>
      <c r="E377">
        <v>3</v>
      </c>
      <c r="F377">
        <v>231</v>
      </c>
      <c r="G377">
        <v>69.099999999999994</v>
      </c>
      <c r="H377" s="2">
        <v>40.5</v>
      </c>
      <c r="J377" s="3">
        <v>27.985499999999998</v>
      </c>
      <c r="K377" s="2">
        <v>75.3</v>
      </c>
      <c r="O377">
        <v>76.7</v>
      </c>
      <c r="P377">
        <v>62.5</v>
      </c>
      <c r="Q377" s="3">
        <v>0</v>
      </c>
      <c r="R377" s="3">
        <v>0</v>
      </c>
      <c r="S377" s="2">
        <v>0</v>
      </c>
      <c r="V377" s="2">
        <v>46.786111111111119</v>
      </c>
      <c r="W377" s="2">
        <v>86.56415127946326</v>
      </c>
      <c r="X377" s="2">
        <v>64.708333333333329</v>
      </c>
      <c r="Y377" s="2">
        <v>106.78686413393433</v>
      </c>
      <c r="Z377" s="2">
        <v>66.394704031348326</v>
      </c>
      <c r="AA377" s="2">
        <v>65.182805913435828</v>
      </c>
      <c r="AB377" s="2">
        <v>92.439142615493807</v>
      </c>
    </row>
    <row r="378" spans="1:28" x14ac:dyDescent="0.3">
      <c r="A378">
        <v>6</v>
      </c>
      <c r="B378" t="s">
        <v>3</v>
      </c>
      <c r="C378">
        <v>39</v>
      </c>
      <c r="D378">
        <v>1931</v>
      </c>
      <c r="E378">
        <v>4</v>
      </c>
      <c r="F378">
        <v>287</v>
      </c>
      <c r="G378">
        <v>69.8</v>
      </c>
      <c r="H378" s="2">
        <v>42.6</v>
      </c>
      <c r="J378" s="3">
        <v>29.7348</v>
      </c>
      <c r="K378" s="2">
        <v>76.8</v>
      </c>
      <c r="O378">
        <v>78.599999999999994</v>
      </c>
      <c r="P378">
        <v>65.400000000000006</v>
      </c>
      <c r="Q378" s="3">
        <v>0</v>
      </c>
      <c r="R378" s="3">
        <v>0</v>
      </c>
      <c r="S378" s="2">
        <v>0</v>
      </c>
      <c r="V378" s="2">
        <v>46.786111111111119</v>
      </c>
      <c r="W378" s="2">
        <v>91.052662827287293</v>
      </c>
      <c r="X378" s="2">
        <v>64.708333333333329</v>
      </c>
      <c r="Y378" s="2">
        <v>107.86864133934321</v>
      </c>
      <c r="Z378" s="2">
        <v>71.56739298224781</v>
      </c>
      <c r="AA378" s="2">
        <v>69.928445051356633</v>
      </c>
      <c r="AB378" s="2">
        <v>98.217270295088014</v>
      </c>
    </row>
    <row r="379" spans="1:28" x14ac:dyDescent="0.3">
      <c r="A379">
        <v>6</v>
      </c>
      <c r="B379" t="s">
        <v>3</v>
      </c>
      <c r="C379">
        <v>39</v>
      </c>
      <c r="D379">
        <v>1931</v>
      </c>
      <c r="E379">
        <v>5</v>
      </c>
      <c r="F379">
        <v>271</v>
      </c>
      <c r="G379">
        <v>69.400000000000006</v>
      </c>
      <c r="H379" s="2">
        <v>44.6</v>
      </c>
      <c r="J379" s="3">
        <v>30.952400000000001</v>
      </c>
      <c r="K379" s="2">
        <v>80.599999999999994</v>
      </c>
      <c r="O379">
        <v>81.2</v>
      </c>
      <c r="P379">
        <v>70</v>
      </c>
      <c r="Q379" s="3">
        <v>0</v>
      </c>
      <c r="R379" s="3">
        <v>0</v>
      </c>
      <c r="S379" s="2">
        <v>0</v>
      </c>
      <c r="V379" s="2">
        <v>46.786111111111119</v>
      </c>
      <c r="W379" s="2">
        <v>95.327435729976827</v>
      </c>
      <c r="X379" s="2">
        <v>64.708333333333329</v>
      </c>
      <c r="Y379" s="2">
        <v>107.25048293625244</v>
      </c>
      <c r="Z379" s="2">
        <v>77.405877812741181</v>
      </c>
      <c r="AA379" s="2">
        <v>76.833913198361316</v>
      </c>
      <c r="AB379" s="2">
        <v>102.23913519114582</v>
      </c>
    </row>
    <row r="380" spans="1:28" x14ac:dyDescent="0.3">
      <c r="A380">
        <v>6</v>
      </c>
      <c r="B380" t="s">
        <v>3</v>
      </c>
      <c r="C380">
        <v>39</v>
      </c>
      <c r="D380">
        <v>1931</v>
      </c>
      <c r="E380">
        <v>6</v>
      </c>
      <c r="F380">
        <v>210</v>
      </c>
      <c r="G380">
        <v>69.3</v>
      </c>
      <c r="H380" s="2">
        <v>38.5</v>
      </c>
      <c r="J380" s="3">
        <v>26.680499999999999</v>
      </c>
      <c r="K380" s="2">
        <v>76.8</v>
      </c>
      <c r="O380">
        <v>77.2</v>
      </c>
      <c r="P380">
        <v>59.4</v>
      </c>
      <c r="Q380" s="3">
        <v>0</v>
      </c>
      <c r="R380" s="3">
        <v>0</v>
      </c>
      <c r="S380" s="2">
        <v>0</v>
      </c>
      <c r="V380" s="2">
        <v>46.786111111111119</v>
      </c>
      <c r="W380" s="2">
        <v>82.289378376773726</v>
      </c>
      <c r="X380" s="2">
        <v>64.708333333333329</v>
      </c>
      <c r="Y380" s="2">
        <v>107.09594333547972</v>
      </c>
      <c r="Z380" s="2">
        <v>63.527400106869315</v>
      </c>
      <c r="AA380" s="2">
        <v>63.198242593362217</v>
      </c>
      <c r="AB380" s="2">
        <v>88.128586037508086</v>
      </c>
    </row>
    <row r="381" spans="1:28" x14ac:dyDescent="0.3">
      <c r="A381">
        <v>6</v>
      </c>
      <c r="B381" t="s">
        <v>3</v>
      </c>
      <c r="C381">
        <v>39</v>
      </c>
      <c r="D381">
        <v>1931</v>
      </c>
      <c r="E381">
        <v>7</v>
      </c>
      <c r="F381">
        <v>184</v>
      </c>
      <c r="G381">
        <v>67.7</v>
      </c>
      <c r="H381" s="2">
        <v>34.4</v>
      </c>
      <c r="J381" s="3">
        <v>23.288800000000002</v>
      </c>
      <c r="K381" s="2">
        <v>73.900000000000006</v>
      </c>
      <c r="O381">
        <v>72.400000000000006</v>
      </c>
      <c r="P381">
        <v>52.6</v>
      </c>
      <c r="Q381" s="3">
        <v>0</v>
      </c>
      <c r="R381" s="3">
        <v>0</v>
      </c>
      <c r="S381" s="2">
        <v>0</v>
      </c>
      <c r="V381" s="2">
        <v>46.786111111111119</v>
      </c>
      <c r="W381" s="2">
        <v>73.526093926260145</v>
      </c>
      <c r="X381" s="2">
        <v>64.708333333333329</v>
      </c>
      <c r="Y381" s="2">
        <v>104.62330972311655</v>
      </c>
      <c r="Z381" s="2">
        <v>53.232892002612353</v>
      </c>
      <c r="AA381" s="2">
        <v>54.335783411506256</v>
      </c>
      <c r="AB381" s="2">
        <v>76.925432975780737</v>
      </c>
    </row>
    <row r="382" spans="1:28" x14ac:dyDescent="0.3">
      <c r="A382">
        <v>6</v>
      </c>
      <c r="B382" t="s">
        <v>3</v>
      </c>
      <c r="C382">
        <v>39</v>
      </c>
      <c r="D382">
        <v>1931</v>
      </c>
      <c r="E382">
        <v>8</v>
      </c>
      <c r="F382">
        <v>155</v>
      </c>
      <c r="G382">
        <v>68.7</v>
      </c>
      <c r="H382" s="2">
        <v>35.200000000000003</v>
      </c>
      <c r="J382" s="3">
        <v>24.182400000000001</v>
      </c>
      <c r="K382" s="2">
        <v>71.3</v>
      </c>
      <c r="O382">
        <v>71.099999999999994</v>
      </c>
      <c r="P382">
        <v>50.7</v>
      </c>
      <c r="Q382" s="3">
        <v>0</v>
      </c>
      <c r="R382" s="3">
        <v>0</v>
      </c>
      <c r="S382" s="2">
        <v>0</v>
      </c>
      <c r="V382" s="2">
        <v>46.786111111111119</v>
      </c>
      <c r="W382" s="2">
        <v>75.236003087335973</v>
      </c>
      <c r="X382" s="2">
        <v>64.708333333333329</v>
      </c>
      <c r="Y382" s="2">
        <v>106.16870573084354</v>
      </c>
      <c r="Z382" s="2">
        <v>53.492798195095872</v>
      </c>
      <c r="AA382" s="2">
        <v>53.643270201270546</v>
      </c>
      <c r="AB382" s="2">
        <v>79.877090721442087</v>
      </c>
    </row>
    <row r="383" spans="1:28" x14ac:dyDescent="0.3">
      <c r="A383">
        <v>6</v>
      </c>
      <c r="B383" t="s">
        <v>3</v>
      </c>
      <c r="C383">
        <v>39</v>
      </c>
      <c r="D383">
        <v>1931</v>
      </c>
      <c r="E383">
        <v>9</v>
      </c>
      <c r="F383">
        <v>109</v>
      </c>
      <c r="G383">
        <v>68.3</v>
      </c>
      <c r="H383" s="2">
        <v>31.2</v>
      </c>
      <c r="J383" s="3">
        <v>21.3096</v>
      </c>
      <c r="K383" s="2">
        <v>67.3</v>
      </c>
      <c r="O383">
        <v>70</v>
      </c>
      <c r="P383">
        <v>44.1</v>
      </c>
      <c r="Q383" s="3">
        <v>0</v>
      </c>
      <c r="R383" s="3">
        <v>0</v>
      </c>
      <c r="S383" s="2">
        <v>0</v>
      </c>
      <c r="V383" s="2">
        <v>46.786111111111119</v>
      </c>
      <c r="W383" s="2">
        <v>66.686457281956876</v>
      </c>
      <c r="X383" s="2">
        <v>64.708333333333329</v>
      </c>
      <c r="Y383" s="2">
        <v>105.55054732775272</v>
      </c>
      <c r="Z383" s="2">
        <v>46.680520097369815</v>
      </c>
      <c r="AA383" s="2">
        <v>44.87998575075698</v>
      </c>
      <c r="AB383" s="2">
        <v>70.387920654593501</v>
      </c>
    </row>
    <row r="384" spans="1:28" x14ac:dyDescent="0.3">
      <c r="A384">
        <v>6</v>
      </c>
      <c r="B384" t="s">
        <v>3</v>
      </c>
      <c r="C384">
        <v>39</v>
      </c>
      <c r="D384">
        <v>1931</v>
      </c>
      <c r="E384">
        <v>10</v>
      </c>
      <c r="F384">
        <v>58</v>
      </c>
      <c r="G384">
        <v>68.5</v>
      </c>
      <c r="H384" s="2">
        <v>29</v>
      </c>
      <c r="J384" s="3">
        <v>19.864999999999998</v>
      </c>
      <c r="K384" s="2">
        <v>59.4</v>
      </c>
      <c r="O384">
        <v>58</v>
      </c>
      <c r="P384">
        <v>44.4</v>
      </c>
      <c r="Q384" s="3">
        <v>0</v>
      </c>
      <c r="R384" s="3">
        <v>0</v>
      </c>
      <c r="S384" s="2">
        <v>0</v>
      </c>
      <c r="V384" s="2">
        <v>46.786111111111119</v>
      </c>
      <c r="W384" s="2">
        <v>61.984207088998389</v>
      </c>
      <c r="X384" s="2">
        <v>64.708333333333329</v>
      </c>
      <c r="Y384" s="2">
        <v>105.85962652929814</v>
      </c>
      <c r="Z384" s="2">
        <v>35.950840111619065</v>
      </c>
      <c r="AA384" s="2">
        <v>36.818619010865042</v>
      </c>
      <c r="AB384" s="2">
        <v>65.616250131560435</v>
      </c>
    </row>
    <row r="385" spans="1:28" x14ac:dyDescent="0.3">
      <c r="A385">
        <v>6</v>
      </c>
      <c r="B385" t="s">
        <v>3</v>
      </c>
      <c r="C385">
        <v>39</v>
      </c>
      <c r="D385">
        <v>1931</v>
      </c>
      <c r="E385">
        <v>11</v>
      </c>
      <c r="F385">
        <v>49</v>
      </c>
      <c r="G385">
        <v>64.900000000000006</v>
      </c>
      <c r="H385" s="2">
        <v>33.700000000000003</v>
      </c>
      <c r="J385" s="3">
        <v>21.871300000000005</v>
      </c>
      <c r="K385" s="2">
        <v>58.3</v>
      </c>
      <c r="O385">
        <v>56.9</v>
      </c>
      <c r="P385">
        <v>45.6</v>
      </c>
      <c r="Q385" s="3">
        <v>0</v>
      </c>
      <c r="R385" s="3">
        <v>0</v>
      </c>
      <c r="S385" s="2">
        <v>0</v>
      </c>
      <c r="V385" s="2">
        <v>46.786111111111119</v>
      </c>
      <c r="W385" s="2">
        <v>72.029923410318816</v>
      </c>
      <c r="X385" s="2">
        <v>64.708333333333329</v>
      </c>
      <c r="Y385" s="2">
        <v>100.29620090148101</v>
      </c>
      <c r="Z385" s="2">
        <v>40.985026420471407</v>
      </c>
      <c r="AA385" s="2">
        <v>41.993445348215864</v>
      </c>
      <c r="AB385" s="2">
        <v>72.243276692796258</v>
      </c>
    </row>
    <row r="386" spans="1:28" x14ac:dyDescent="0.3">
      <c r="A386">
        <v>6</v>
      </c>
      <c r="B386" t="s">
        <v>3</v>
      </c>
      <c r="C386">
        <v>39</v>
      </c>
      <c r="D386">
        <v>1931</v>
      </c>
      <c r="E386">
        <v>12</v>
      </c>
      <c r="F386">
        <v>98</v>
      </c>
      <c r="G386">
        <v>64.2</v>
      </c>
      <c r="H386" s="2">
        <v>37.700000000000003</v>
      </c>
      <c r="J386" s="3">
        <v>24.203400000000002</v>
      </c>
      <c r="K386" s="2">
        <v>67.3</v>
      </c>
      <c r="O386">
        <v>67</v>
      </c>
      <c r="P386">
        <v>50.8</v>
      </c>
      <c r="Q386" s="3">
        <v>0</v>
      </c>
      <c r="R386" s="3">
        <v>0</v>
      </c>
      <c r="S386" s="2">
        <v>0</v>
      </c>
      <c r="V386" s="2">
        <v>46.786111111111119</v>
      </c>
      <c r="W386" s="2">
        <v>80.579469215697912</v>
      </c>
      <c r="X386" s="2">
        <v>64.708333333333329</v>
      </c>
      <c r="Y386" s="2">
        <v>99.214423696072132</v>
      </c>
      <c r="Z386" s="2">
        <v>53.988244374517599</v>
      </c>
      <c r="AA386" s="2">
        <v>54.22998278216469</v>
      </c>
      <c r="AB386" s="2">
        <v>79.946455999708547</v>
      </c>
    </row>
    <row r="387" spans="1:28" x14ac:dyDescent="0.3">
      <c r="A387">
        <v>6</v>
      </c>
      <c r="B387" t="s">
        <v>3</v>
      </c>
      <c r="C387">
        <v>39</v>
      </c>
      <c r="D387">
        <v>1932</v>
      </c>
      <c r="E387">
        <v>1</v>
      </c>
      <c r="F387">
        <v>99</v>
      </c>
      <c r="G387">
        <v>63.2</v>
      </c>
      <c r="H387" s="2">
        <v>37.299999999999997</v>
      </c>
      <c r="J387" s="3">
        <v>23.573600000000003</v>
      </c>
      <c r="K387" s="2">
        <v>69.599999999999994</v>
      </c>
      <c r="L387" s="2">
        <v>69.3</v>
      </c>
      <c r="O387">
        <v>70.599999999999994</v>
      </c>
      <c r="P387">
        <v>50.4</v>
      </c>
      <c r="Q387" s="3">
        <v>0</v>
      </c>
      <c r="R387" s="3">
        <v>0</v>
      </c>
      <c r="S387" s="2">
        <v>0</v>
      </c>
      <c r="V387" s="2">
        <v>46.786111111111119</v>
      </c>
      <c r="W387" s="2">
        <v>79.724514635159991</v>
      </c>
      <c r="X387" s="2">
        <v>64.708333333333329</v>
      </c>
      <c r="Y387" s="2">
        <v>97.669027688345139</v>
      </c>
      <c r="Z387" s="2">
        <v>56.285507332422952</v>
      </c>
      <c r="AA387" s="2">
        <v>55.488262186071353</v>
      </c>
      <c r="AB387" s="2">
        <v>77.866158273413191</v>
      </c>
    </row>
    <row r="388" spans="1:28" x14ac:dyDescent="0.3">
      <c r="A388">
        <v>6</v>
      </c>
      <c r="B388" t="s">
        <v>3</v>
      </c>
      <c r="C388">
        <v>39</v>
      </c>
      <c r="D388">
        <v>1932</v>
      </c>
      <c r="E388">
        <v>2</v>
      </c>
      <c r="F388">
        <v>94</v>
      </c>
      <c r="G388">
        <v>62.8</v>
      </c>
      <c r="H388" s="2">
        <v>38.700000000000003</v>
      </c>
      <c r="J388" s="3">
        <v>24.303600000000003</v>
      </c>
      <c r="K388" s="2">
        <v>72</v>
      </c>
      <c r="L388" s="2">
        <v>71.599999999999994</v>
      </c>
      <c r="O388">
        <v>73.3</v>
      </c>
      <c r="P388">
        <v>55</v>
      </c>
      <c r="Q388" s="3">
        <v>0</v>
      </c>
      <c r="R388" s="3">
        <v>0</v>
      </c>
      <c r="S388" s="2">
        <v>0</v>
      </c>
      <c r="V388" s="2">
        <v>46.786111111111119</v>
      </c>
      <c r="W388" s="2">
        <v>82.71685566704268</v>
      </c>
      <c r="X388" s="2">
        <v>64.708333333333329</v>
      </c>
      <c r="Y388" s="2">
        <v>97.05086928525435</v>
      </c>
      <c r="Z388" s="2">
        <v>60.631455203942281</v>
      </c>
      <c r="AA388" s="2">
        <v>59.556136080270726</v>
      </c>
      <c r="AB388" s="2">
        <v>80.2774274702941</v>
      </c>
    </row>
    <row r="389" spans="1:28" x14ac:dyDescent="0.3">
      <c r="A389">
        <v>6</v>
      </c>
      <c r="B389" t="s">
        <v>3</v>
      </c>
      <c r="C389">
        <v>39</v>
      </c>
      <c r="D389">
        <v>1932</v>
      </c>
      <c r="E389">
        <v>3</v>
      </c>
      <c r="F389">
        <v>99</v>
      </c>
      <c r="G389">
        <v>61.7</v>
      </c>
      <c r="H389" s="2">
        <v>33.6</v>
      </c>
      <c r="J389" s="3">
        <v>20.731200000000005</v>
      </c>
      <c r="K389" s="2">
        <v>68.3</v>
      </c>
      <c r="L389" s="2">
        <v>67.7</v>
      </c>
      <c r="O389">
        <v>71.2</v>
      </c>
      <c r="P389">
        <v>48.6</v>
      </c>
      <c r="Q389" s="3">
        <v>0</v>
      </c>
      <c r="R389" s="3">
        <v>0</v>
      </c>
      <c r="S389" s="2">
        <v>0</v>
      </c>
      <c r="V389" s="2">
        <v>46.786111111111119</v>
      </c>
      <c r="W389" s="2">
        <v>71.816184765184346</v>
      </c>
      <c r="X389" s="2">
        <v>64.708333333333329</v>
      </c>
      <c r="Y389" s="2">
        <v>95.350933676754678</v>
      </c>
      <c r="Z389" s="2">
        <v>51.133123552811256</v>
      </c>
      <c r="AA389" s="2">
        <v>49.050454194620905</v>
      </c>
      <c r="AB389" s="2">
        <v>68.477402704626513</v>
      </c>
    </row>
    <row r="390" spans="1:28" x14ac:dyDescent="0.3">
      <c r="A390">
        <v>6</v>
      </c>
      <c r="B390" t="s">
        <v>3</v>
      </c>
      <c r="C390">
        <v>39</v>
      </c>
      <c r="D390">
        <v>1932</v>
      </c>
      <c r="E390">
        <v>4</v>
      </c>
      <c r="F390">
        <v>121</v>
      </c>
      <c r="G390">
        <v>61.7</v>
      </c>
      <c r="H390" s="2">
        <v>29.5</v>
      </c>
      <c r="J390" s="3">
        <v>18.201499999999999</v>
      </c>
      <c r="K390" s="2">
        <v>65.400000000000006</v>
      </c>
      <c r="L390" s="2">
        <v>64.599999999999994</v>
      </c>
      <c r="O390">
        <v>65.8</v>
      </c>
      <c r="P390">
        <v>44.6</v>
      </c>
      <c r="Q390" s="3">
        <v>0</v>
      </c>
      <c r="R390" s="3">
        <v>0</v>
      </c>
      <c r="S390" s="2">
        <v>0</v>
      </c>
      <c r="V390" s="2">
        <v>46.786111111111119</v>
      </c>
      <c r="W390" s="2">
        <v>63.052900314670765</v>
      </c>
      <c r="X390" s="2">
        <v>64.708333333333329</v>
      </c>
      <c r="Y390" s="2">
        <v>95.350933676754678</v>
      </c>
      <c r="Z390" s="2">
        <v>41.488808407053369</v>
      </c>
      <c r="AA390" s="2">
        <v>41.23659680579469</v>
      </c>
      <c r="AB390" s="2">
        <v>60.121529160311965</v>
      </c>
    </row>
    <row r="391" spans="1:28" x14ac:dyDescent="0.3">
      <c r="A391">
        <v>6</v>
      </c>
      <c r="B391" t="s">
        <v>3</v>
      </c>
      <c r="C391">
        <v>39</v>
      </c>
      <c r="D391">
        <v>1932</v>
      </c>
      <c r="E391">
        <v>5</v>
      </c>
      <c r="F391">
        <v>158</v>
      </c>
      <c r="G391">
        <v>62.1</v>
      </c>
      <c r="H391" s="2">
        <v>32.4</v>
      </c>
      <c r="J391" s="3">
        <v>20.1204</v>
      </c>
      <c r="K391" s="2">
        <v>61.3</v>
      </c>
      <c r="L391" s="2">
        <v>60.2</v>
      </c>
      <c r="O391">
        <v>66.8</v>
      </c>
      <c r="P391">
        <v>50.8</v>
      </c>
      <c r="Q391" s="3">
        <v>0</v>
      </c>
      <c r="R391" s="3">
        <v>0</v>
      </c>
      <c r="S391" s="2">
        <v>0</v>
      </c>
      <c r="V391" s="2">
        <v>46.786111111111119</v>
      </c>
      <c r="W391" s="2">
        <v>69.251321023570611</v>
      </c>
      <c r="X391" s="2">
        <v>64.708333333333329</v>
      </c>
      <c r="Y391" s="2">
        <v>95.969092079845481</v>
      </c>
      <c r="Z391" s="2">
        <v>46.259882443745163</v>
      </c>
      <c r="AA391" s="2">
        <v>42.451059787448784</v>
      </c>
      <c r="AB391" s="2">
        <v>66.459864039619873</v>
      </c>
    </row>
    <row r="392" spans="1:28" x14ac:dyDescent="0.3">
      <c r="A392">
        <v>6</v>
      </c>
      <c r="B392" t="s">
        <v>3</v>
      </c>
      <c r="C392">
        <v>39</v>
      </c>
      <c r="D392">
        <v>1932</v>
      </c>
      <c r="E392">
        <v>6</v>
      </c>
      <c r="F392">
        <v>160</v>
      </c>
      <c r="G392">
        <v>60.2</v>
      </c>
      <c r="H392" s="2">
        <v>26.4</v>
      </c>
      <c r="J392" s="3">
        <v>15.892799999999999</v>
      </c>
      <c r="K392" s="2">
        <v>53.7</v>
      </c>
      <c r="L392" s="2">
        <v>52.6</v>
      </c>
      <c r="O392">
        <v>66.900000000000006</v>
      </c>
      <c r="P392">
        <v>44.6</v>
      </c>
      <c r="Q392" s="3">
        <v>0</v>
      </c>
      <c r="R392" s="3">
        <v>0</v>
      </c>
      <c r="S392" s="2">
        <v>0</v>
      </c>
      <c r="V392" s="2">
        <v>46.786111111111119</v>
      </c>
      <c r="W392" s="2">
        <v>56.427002315501973</v>
      </c>
      <c r="X392" s="2">
        <v>64.708333333333329</v>
      </c>
      <c r="Y392" s="2">
        <v>93.032839665164218</v>
      </c>
      <c r="Z392" s="2">
        <v>37.749664549070822</v>
      </c>
      <c r="AA392" s="2">
        <v>30.301300243424564</v>
      </c>
      <c r="AB392" s="2">
        <v>52.495642592039445</v>
      </c>
    </row>
    <row r="393" spans="1:28" x14ac:dyDescent="0.3">
      <c r="A393">
        <v>6</v>
      </c>
      <c r="B393" t="s">
        <v>3</v>
      </c>
      <c r="C393">
        <v>39</v>
      </c>
      <c r="D393">
        <v>1932</v>
      </c>
      <c r="E393">
        <v>7</v>
      </c>
      <c r="F393">
        <v>95</v>
      </c>
      <c r="G393">
        <v>59.2</v>
      </c>
      <c r="H393" s="2">
        <v>20.5</v>
      </c>
      <c r="J393" s="3">
        <v>12.136000000000001</v>
      </c>
      <c r="K393" s="2">
        <v>51.1</v>
      </c>
      <c r="L393" s="2">
        <v>49.9</v>
      </c>
      <c r="O393">
        <v>65</v>
      </c>
      <c r="P393">
        <v>41.2</v>
      </c>
      <c r="Q393" s="3">
        <v>0</v>
      </c>
      <c r="R393" s="3">
        <v>0</v>
      </c>
      <c r="S393" s="2">
        <v>0</v>
      </c>
      <c r="V393" s="2">
        <v>46.786111111111119</v>
      </c>
      <c r="W393" s="2">
        <v>43.816422252567826</v>
      </c>
      <c r="X393" s="2">
        <v>64.708333333333329</v>
      </c>
      <c r="Y393" s="2">
        <v>91.487443657437225</v>
      </c>
      <c r="Z393" s="2">
        <v>28.480674464169088</v>
      </c>
      <c r="AA393" s="2">
        <v>22.39019177106216</v>
      </c>
      <c r="AB393" s="2">
        <v>40.086524621022775</v>
      </c>
    </row>
    <row r="394" spans="1:28" x14ac:dyDescent="0.3">
      <c r="A394">
        <v>6</v>
      </c>
      <c r="B394" t="s">
        <v>3</v>
      </c>
      <c r="C394">
        <v>39</v>
      </c>
      <c r="D394">
        <v>1932</v>
      </c>
      <c r="E394">
        <v>8</v>
      </c>
      <c r="F394">
        <v>76</v>
      </c>
      <c r="G394">
        <v>61.1</v>
      </c>
      <c r="H394" s="2">
        <v>21.1</v>
      </c>
      <c r="J394" s="3">
        <v>12.892100000000001</v>
      </c>
      <c r="K394" s="2">
        <v>45.5</v>
      </c>
      <c r="L394" s="2">
        <v>44.3</v>
      </c>
      <c r="O394">
        <v>57.3</v>
      </c>
      <c r="P394">
        <v>31</v>
      </c>
      <c r="Q394" s="3">
        <v>0</v>
      </c>
      <c r="R394" s="3">
        <v>0</v>
      </c>
      <c r="S394" s="2">
        <v>0</v>
      </c>
      <c r="V394" s="2">
        <v>46.786111111111119</v>
      </c>
      <c r="W394" s="2">
        <v>45.098854123374693</v>
      </c>
      <c r="X394" s="2">
        <v>64.708333333333329</v>
      </c>
      <c r="Y394" s="2">
        <v>94.423696072118489</v>
      </c>
      <c r="Z394" s="2">
        <v>25.841643412693699</v>
      </c>
      <c r="AA394" s="2">
        <v>20.519978626135483</v>
      </c>
      <c r="AB394" s="2">
        <v>42.584004949463399</v>
      </c>
    </row>
    <row r="395" spans="1:28" x14ac:dyDescent="0.3">
      <c r="A395">
        <v>6</v>
      </c>
      <c r="B395" t="s">
        <v>3</v>
      </c>
      <c r="C395">
        <v>39</v>
      </c>
      <c r="D395">
        <v>1932</v>
      </c>
      <c r="E395">
        <v>9</v>
      </c>
      <c r="F395">
        <v>65</v>
      </c>
      <c r="G395">
        <v>61.5</v>
      </c>
      <c r="H395" s="2">
        <v>24.4</v>
      </c>
      <c r="J395" s="3">
        <v>15.005999999999998</v>
      </c>
      <c r="K395" s="2">
        <v>41.6</v>
      </c>
      <c r="L395" s="2">
        <v>40.299999999999997</v>
      </c>
      <c r="O395">
        <v>49.9</v>
      </c>
      <c r="P395">
        <v>21.1</v>
      </c>
      <c r="Q395" s="3">
        <v>0</v>
      </c>
      <c r="R395" s="3">
        <v>0</v>
      </c>
      <c r="S395" s="2">
        <v>0</v>
      </c>
      <c r="V395" s="2">
        <v>46.786111111111119</v>
      </c>
      <c r="W395" s="2">
        <v>52.152229412812432</v>
      </c>
      <c r="X395" s="2">
        <v>64.708333333333329</v>
      </c>
      <c r="Y395" s="2">
        <v>95.041854475209277</v>
      </c>
      <c r="Z395" s="2">
        <v>26.0239624769934</v>
      </c>
      <c r="AA395" s="2">
        <v>21.695327435729972</v>
      </c>
      <c r="AB395" s="2">
        <v>49.566445984102486</v>
      </c>
    </row>
    <row r="396" spans="1:28" x14ac:dyDescent="0.3">
      <c r="A396">
        <v>6</v>
      </c>
      <c r="B396" t="s">
        <v>3</v>
      </c>
      <c r="C396">
        <v>39</v>
      </c>
      <c r="D396">
        <v>1932</v>
      </c>
      <c r="E396">
        <v>10</v>
      </c>
      <c r="F396">
        <v>35</v>
      </c>
      <c r="G396">
        <v>61.8</v>
      </c>
      <c r="H396" s="2">
        <v>26</v>
      </c>
      <c r="J396" s="3">
        <v>16.067999999999998</v>
      </c>
      <c r="K396" s="2">
        <v>37.299999999999997</v>
      </c>
      <c r="L396" s="2">
        <v>36</v>
      </c>
      <c r="O396">
        <v>42.1</v>
      </c>
      <c r="P396">
        <v>22.2</v>
      </c>
      <c r="Q396" s="3">
        <v>0</v>
      </c>
      <c r="R396" s="3">
        <v>0</v>
      </c>
      <c r="S396" s="2">
        <v>0</v>
      </c>
      <c r="V396" s="2">
        <v>46.786111111111119</v>
      </c>
      <c r="W396" s="2">
        <v>55.572047734964073</v>
      </c>
      <c r="X396" s="2">
        <v>64.708333333333329</v>
      </c>
      <c r="Y396" s="2">
        <v>95.505473277527358</v>
      </c>
      <c r="Z396" s="2">
        <v>23.395832096419877</v>
      </c>
      <c r="AA396" s="2">
        <v>20.728373805141597</v>
      </c>
      <c r="AB396" s="2">
        <v>53.074347199290862</v>
      </c>
    </row>
    <row r="397" spans="1:28" x14ac:dyDescent="0.3">
      <c r="A397">
        <v>6</v>
      </c>
      <c r="B397" t="s">
        <v>3</v>
      </c>
      <c r="C397">
        <v>39</v>
      </c>
      <c r="D397">
        <v>1932</v>
      </c>
      <c r="E397">
        <v>11</v>
      </c>
      <c r="F397">
        <v>48</v>
      </c>
      <c r="G397">
        <v>57.8</v>
      </c>
      <c r="H397" s="2">
        <v>37.700000000000003</v>
      </c>
      <c r="J397" s="3">
        <v>21.790599999999998</v>
      </c>
      <c r="K397" s="2">
        <v>43.2</v>
      </c>
      <c r="L397" s="2">
        <v>41.5</v>
      </c>
      <c r="O397">
        <v>46</v>
      </c>
      <c r="P397">
        <v>26.2</v>
      </c>
      <c r="Q397" s="3">
        <v>0</v>
      </c>
      <c r="R397" s="3">
        <v>0</v>
      </c>
      <c r="S397" s="2">
        <v>0</v>
      </c>
      <c r="V397" s="2">
        <v>46.786111111111119</v>
      </c>
      <c r="W397" s="2">
        <v>80.579469215697912</v>
      </c>
      <c r="X397" s="2">
        <v>64.708333333333329</v>
      </c>
      <c r="Y397" s="2">
        <v>89.323889246619444</v>
      </c>
      <c r="Z397" s="2">
        <v>37.066555839221039</v>
      </c>
      <c r="AA397" s="2">
        <v>34.810330701181499</v>
      </c>
      <c r="AB397" s="2">
        <v>71.976715837743811</v>
      </c>
    </row>
    <row r="398" spans="1:28" x14ac:dyDescent="0.3">
      <c r="A398">
        <v>6</v>
      </c>
      <c r="B398" t="s">
        <v>3</v>
      </c>
      <c r="C398">
        <v>39</v>
      </c>
      <c r="D398">
        <v>1932</v>
      </c>
      <c r="E398">
        <v>12</v>
      </c>
      <c r="F398">
        <v>86</v>
      </c>
      <c r="G398">
        <v>57.2</v>
      </c>
      <c r="H398" s="2">
        <v>37.299999999999997</v>
      </c>
      <c r="J398" s="3">
        <v>21.335599999999999</v>
      </c>
      <c r="K398" s="2">
        <v>48.8</v>
      </c>
      <c r="L398" s="2">
        <v>46.6</v>
      </c>
      <c r="O398">
        <v>51.2</v>
      </c>
      <c r="P398">
        <v>30.3</v>
      </c>
      <c r="Q398" s="3">
        <v>0</v>
      </c>
      <c r="R398" s="3">
        <v>0</v>
      </c>
      <c r="S398" s="2">
        <v>0</v>
      </c>
      <c r="V398" s="2">
        <v>46.786111111111119</v>
      </c>
      <c r="W398" s="2">
        <v>79.724514635159991</v>
      </c>
      <c r="X398" s="2">
        <v>64.708333333333329</v>
      </c>
      <c r="Y398" s="2">
        <v>88.396651641983269</v>
      </c>
      <c r="Z398" s="2">
        <v>40.818951493201915</v>
      </c>
      <c r="AA398" s="2">
        <v>38.905563141958076</v>
      </c>
      <c r="AB398" s="2">
        <v>70.473801475304342</v>
      </c>
    </row>
    <row r="399" spans="1:28" x14ac:dyDescent="0.3">
      <c r="A399">
        <v>6</v>
      </c>
      <c r="B399" t="s">
        <v>3</v>
      </c>
      <c r="C399">
        <v>39</v>
      </c>
      <c r="D399">
        <v>1933</v>
      </c>
      <c r="E399">
        <v>1</v>
      </c>
      <c r="F399">
        <v>110</v>
      </c>
      <c r="G399">
        <v>55.2</v>
      </c>
      <c r="H399" s="2">
        <v>42.8</v>
      </c>
      <c r="J399" s="3">
        <v>23.625599999999999</v>
      </c>
      <c r="K399" s="2">
        <v>55.2</v>
      </c>
      <c r="L399" s="2">
        <v>52.5</v>
      </c>
      <c r="O399">
        <v>57.4</v>
      </c>
      <c r="P399">
        <v>34.5</v>
      </c>
      <c r="Q399" s="3">
        <v>0</v>
      </c>
      <c r="R399" s="3">
        <v>0</v>
      </c>
      <c r="S399" s="2">
        <v>0</v>
      </c>
      <c r="V399" s="2">
        <v>46.786111111111119</v>
      </c>
      <c r="W399" s="2">
        <v>91.480140117556232</v>
      </c>
      <c r="X399" s="2">
        <v>64.708333333333329</v>
      </c>
      <c r="Y399" s="2">
        <v>85.305859626529312</v>
      </c>
      <c r="Z399" s="2">
        <v>52.509600427477274</v>
      </c>
      <c r="AA399" s="2">
        <v>50.497037344891041</v>
      </c>
      <c r="AB399" s="2">
        <v>78.037919914834845</v>
      </c>
    </row>
    <row r="400" spans="1:28" x14ac:dyDescent="0.3">
      <c r="A400">
        <v>6</v>
      </c>
      <c r="B400" t="s">
        <v>3</v>
      </c>
      <c r="C400">
        <v>39</v>
      </c>
      <c r="D400">
        <v>1933</v>
      </c>
      <c r="E400">
        <v>2</v>
      </c>
      <c r="F400">
        <v>90</v>
      </c>
      <c r="G400">
        <v>56.9</v>
      </c>
      <c r="H400" s="2">
        <v>39</v>
      </c>
      <c r="J400" s="3">
        <v>22.190999999999999</v>
      </c>
      <c r="K400" s="2">
        <v>54.6</v>
      </c>
      <c r="L400" s="2">
        <v>52.4</v>
      </c>
      <c r="O400">
        <v>56.6</v>
      </c>
      <c r="P400">
        <v>30.6</v>
      </c>
      <c r="Q400" s="3">
        <v>0</v>
      </c>
      <c r="R400" s="3">
        <v>0</v>
      </c>
      <c r="S400" s="2">
        <v>0</v>
      </c>
      <c r="V400" s="2">
        <v>46.786111111111119</v>
      </c>
      <c r="W400" s="2">
        <v>83.358071602446103</v>
      </c>
      <c r="X400" s="2">
        <v>64.708333333333329</v>
      </c>
      <c r="Y400" s="2">
        <v>87.933032839665174</v>
      </c>
      <c r="Z400" s="2">
        <v>47.180668526984491</v>
      </c>
      <c r="AA400" s="2">
        <v>45.513507094935576</v>
      </c>
      <c r="AB400" s="2">
        <v>73.299280476690541</v>
      </c>
    </row>
    <row r="401" spans="1:28" x14ac:dyDescent="0.3">
      <c r="A401">
        <v>6</v>
      </c>
      <c r="B401" t="s">
        <v>3</v>
      </c>
      <c r="C401">
        <v>39</v>
      </c>
      <c r="D401">
        <v>1933</v>
      </c>
      <c r="E401">
        <v>3</v>
      </c>
      <c r="F401">
        <v>97</v>
      </c>
      <c r="G401">
        <v>55.8</v>
      </c>
      <c r="H401" s="2">
        <v>26.7</v>
      </c>
      <c r="J401" s="3">
        <v>14.898599999999998</v>
      </c>
      <c r="K401" s="2">
        <v>50.3</v>
      </c>
      <c r="L401" s="2">
        <v>49.8</v>
      </c>
      <c r="O401">
        <v>50.1</v>
      </c>
      <c r="P401">
        <v>25.6</v>
      </c>
      <c r="Q401" s="3">
        <v>0</v>
      </c>
      <c r="R401" s="3">
        <v>0</v>
      </c>
      <c r="S401" s="2">
        <v>0</v>
      </c>
      <c r="V401" s="2">
        <v>46.786111111111119</v>
      </c>
      <c r="W401" s="2">
        <v>57.06821825090541</v>
      </c>
      <c r="X401" s="2">
        <v>64.708333333333329</v>
      </c>
      <c r="Y401" s="2">
        <v>86.233097231165488</v>
      </c>
      <c r="Z401" s="2">
        <v>28.591177343703613</v>
      </c>
      <c r="AA401" s="2">
        <v>28.705313780205419</v>
      </c>
      <c r="AB401" s="2">
        <v>49.21169213239699</v>
      </c>
    </row>
    <row r="402" spans="1:28" x14ac:dyDescent="0.3">
      <c r="A402">
        <v>6</v>
      </c>
      <c r="B402" t="s">
        <v>3</v>
      </c>
      <c r="C402">
        <v>39</v>
      </c>
      <c r="D402">
        <v>1933</v>
      </c>
      <c r="E402">
        <v>4</v>
      </c>
      <c r="F402">
        <v>150</v>
      </c>
      <c r="G402">
        <v>56.3</v>
      </c>
      <c r="H402" s="2">
        <v>33.4</v>
      </c>
      <c r="J402" s="3">
        <v>18.804199999999998</v>
      </c>
      <c r="K402" s="2">
        <v>51.9</v>
      </c>
      <c r="L402" s="2">
        <v>50.6</v>
      </c>
      <c r="O402">
        <v>50.9</v>
      </c>
      <c r="P402">
        <v>30.6</v>
      </c>
      <c r="Q402" s="3">
        <v>0</v>
      </c>
      <c r="R402" s="3">
        <v>0</v>
      </c>
      <c r="S402" s="2">
        <v>0</v>
      </c>
      <c r="V402" s="2">
        <v>46.786111111111119</v>
      </c>
      <c r="W402" s="2">
        <v>71.388707474915378</v>
      </c>
      <c r="X402" s="2">
        <v>64.708333333333329</v>
      </c>
      <c r="Y402" s="2">
        <v>87.005795235028984</v>
      </c>
      <c r="Z402" s="2">
        <v>36.336852104731925</v>
      </c>
      <c r="AA402" s="2">
        <v>37.050739179481077</v>
      </c>
      <c r="AB402" s="2">
        <v>62.112312646558706</v>
      </c>
    </row>
    <row r="403" spans="1:28" x14ac:dyDescent="0.3">
      <c r="A403">
        <v>6</v>
      </c>
      <c r="B403" t="s">
        <v>3</v>
      </c>
      <c r="C403">
        <v>39</v>
      </c>
      <c r="D403">
        <v>1933</v>
      </c>
      <c r="E403">
        <v>5</v>
      </c>
      <c r="F403">
        <v>181</v>
      </c>
      <c r="G403">
        <v>56.7</v>
      </c>
      <c r="H403" s="2">
        <v>36.4</v>
      </c>
      <c r="J403" s="3">
        <v>20.6388</v>
      </c>
      <c r="K403" s="2">
        <v>53</v>
      </c>
      <c r="L403" s="2">
        <v>52.1</v>
      </c>
      <c r="O403">
        <v>54.8</v>
      </c>
      <c r="P403">
        <v>38.4</v>
      </c>
      <c r="Q403" s="3">
        <v>0</v>
      </c>
      <c r="R403" s="3">
        <v>0</v>
      </c>
      <c r="S403" s="2">
        <v>0</v>
      </c>
      <c r="V403" s="2">
        <v>46.786111111111119</v>
      </c>
      <c r="W403" s="2">
        <v>77.800866828949694</v>
      </c>
      <c r="X403" s="2">
        <v>64.708333333333329</v>
      </c>
      <c r="Y403" s="2">
        <v>87.623953638119772</v>
      </c>
      <c r="Z403" s="2">
        <v>42.634875022264431</v>
      </c>
      <c r="AA403" s="2">
        <v>41.234459419343338</v>
      </c>
      <c r="AB403" s="2">
        <v>68.172195480254189</v>
      </c>
    </row>
    <row r="404" spans="1:28" x14ac:dyDescent="0.3">
      <c r="A404">
        <v>6</v>
      </c>
      <c r="B404" t="s">
        <v>3</v>
      </c>
      <c r="C404">
        <v>39</v>
      </c>
      <c r="D404">
        <v>1933</v>
      </c>
      <c r="E404">
        <v>6</v>
      </c>
      <c r="F404">
        <v>208</v>
      </c>
      <c r="G404">
        <v>57.8</v>
      </c>
      <c r="H404" s="2">
        <v>44.6</v>
      </c>
      <c r="J404" s="3">
        <v>25.7788</v>
      </c>
      <c r="K404" s="2">
        <v>61.3</v>
      </c>
      <c r="L404" s="2">
        <v>60.8</v>
      </c>
      <c r="O404">
        <v>59.1</v>
      </c>
      <c r="P404">
        <v>41.1</v>
      </c>
      <c r="Q404" s="3">
        <v>0</v>
      </c>
      <c r="R404" s="3">
        <v>0</v>
      </c>
      <c r="S404" s="2">
        <v>0</v>
      </c>
      <c r="V404" s="2">
        <v>46.786111111111119</v>
      </c>
      <c r="W404" s="2">
        <v>95.327435729976827</v>
      </c>
      <c r="X404" s="2">
        <v>64.708333333333329</v>
      </c>
      <c r="Y404" s="2">
        <v>89.323889246619444</v>
      </c>
      <c r="Z404" s="2">
        <v>56.338514516416311</v>
      </c>
      <c r="AA404" s="2">
        <v>58.435718102475796</v>
      </c>
      <c r="AB404" s="2">
        <v>85.150173113086836</v>
      </c>
    </row>
    <row r="405" spans="1:28" x14ac:dyDescent="0.3">
      <c r="A405">
        <v>6</v>
      </c>
      <c r="B405" t="s">
        <v>3</v>
      </c>
      <c r="C405">
        <v>39</v>
      </c>
      <c r="D405">
        <v>1933</v>
      </c>
      <c r="E405">
        <v>7</v>
      </c>
      <c r="F405">
        <v>191</v>
      </c>
      <c r="G405">
        <v>57.6</v>
      </c>
      <c r="H405" s="2">
        <v>40.700000000000003</v>
      </c>
      <c r="J405" s="3">
        <v>23.443200000000001</v>
      </c>
      <c r="K405" s="2">
        <v>70.900000000000006</v>
      </c>
      <c r="L405" s="2">
        <v>71</v>
      </c>
      <c r="O405">
        <v>66.8</v>
      </c>
      <c r="P405">
        <v>43.7</v>
      </c>
      <c r="Q405" s="3">
        <v>0</v>
      </c>
      <c r="R405" s="3">
        <v>0</v>
      </c>
      <c r="S405" s="2">
        <v>0</v>
      </c>
      <c r="V405" s="2">
        <v>46.786111111111119</v>
      </c>
      <c r="W405" s="2">
        <v>86.991628569732228</v>
      </c>
      <c r="X405" s="2">
        <v>64.708333333333329</v>
      </c>
      <c r="Y405" s="2">
        <v>89.014810045074057</v>
      </c>
      <c r="Z405" s="2">
        <v>58.110407884581129</v>
      </c>
      <c r="AA405" s="2">
        <v>61.677064655940157</v>
      </c>
      <c r="AB405" s="2">
        <v>77.43543292646352</v>
      </c>
    </row>
    <row r="406" spans="1:28" x14ac:dyDescent="0.3">
      <c r="A406">
        <v>6</v>
      </c>
      <c r="B406" t="s">
        <v>3</v>
      </c>
      <c r="C406">
        <v>39</v>
      </c>
      <c r="D406">
        <v>1933</v>
      </c>
      <c r="E406">
        <v>8</v>
      </c>
      <c r="F406">
        <v>191</v>
      </c>
      <c r="G406">
        <v>65.099999999999994</v>
      </c>
      <c r="H406" s="2">
        <v>36.799999999999997</v>
      </c>
      <c r="J406" s="3">
        <v>23.956799999999994</v>
      </c>
      <c r="K406" s="2">
        <v>74.5</v>
      </c>
      <c r="L406" s="2">
        <v>75.3</v>
      </c>
      <c r="O406">
        <v>69.599999999999994</v>
      </c>
      <c r="P406">
        <v>49.9</v>
      </c>
      <c r="Q406" s="3">
        <v>0.80645161290322576</v>
      </c>
      <c r="R406" s="3">
        <v>0</v>
      </c>
      <c r="S406" s="2">
        <v>0</v>
      </c>
      <c r="V406" s="2">
        <v>46.786111111111119</v>
      </c>
      <c r="W406" s="2">
        <v>78.655821409487601</v>
      </c>
      <c r="X406" s="2">
        <v>64.708333333333329</v>
      </c>
      <c r="Y406" s="2">
        <v>100.6052801030264</v>
      </c>
      <c r="Z406" s="2">
        <v>54.744451701003364</v>
      </c>
      <c r="AA406" s="2">
        <v>58.598586950068267</v>
      </c>
      <c r="AB406" s="2">
        <v>79.131909446351216</v>
      </c>
    </row>
    <row r="407" spans="1:28" x14ac:dyDescent="0.3">
      <c r="A407">
        <v>6</v>
      </c>
      <c r="B407" t="s">
        <v>3</v>
      </c>
      <c r="C407">
        <v>39</v>
      </c>
      <c r="D407">
        <v>1933</v>
      </c>
      <c r="E407">
        <v>9</v>
      </c>
      <c r="F407">
        <v>157</v>
      </c>
      <c r="G407">
        <v>67.900000000000006</v>
      </c>
      <c r="H407" s="2">
        <v>36.5</v>
      </c>
      <c r="J407" s="3">
        <v>24.783500000000004</v>
      </c>
      <c r="K407" s="2">
        <v>75.099999999999994</v>
      </c>
      <c r="L407" s="2">
        <v>76.599999999999994</v>
      </c>
      <c r="O407">
        <v>72.5</v>
      </c>
      <c r="P407">
        <v>47.6</v>
      </c>
      <c r="Q407" s="3">
        <v>0</v>
      </c>
      <c r="R407" s="3">
        <v>0.19354838709677419</v>
      </c>
      <c r="S407" s="2" t="s">
        <v>170</v>
      </c>
      <c r="T407" s="5">
        <v>17</v>
      </c>
      <c r="U407" s="2" t="s">
        <v>177</v>
      </c>
      <c r="V407" s="2">
        <v>46.786111111111119</v>
      </c>
      <c r="W407" s="2">
        <v>78.014605474084178</v>
      </c>
      <c r="X407" s="2">
        <v>64.708333333333329</v>
      </c>
      <c r="Y407" s="2">
        <v>104.93238892466196</v>
      </c>
      <c r="Z407" s="2">
        <v>56.560588968711023</v>
      </c>
      <c r="AA407" s="2">
        <v>58.588968711037211</v>
      </c>
      <c r="AB407" s="2">
        <v>81.862589234106636</v>
      </c>
    </row>
    <row r="408" spans="1:28" x14ac:dyDescent="0.3">
      <c r="A408">
        <v>6</v>
      </c>
      <c r="B408" t="s">
        <v>3</v>
      </c>
      <c r="C408">
        <v>39</v>
      </c>
      <c r="D408">
        <v>1933</v>
      </c>
      <c r="E408">
        <v>10</v>
      </c>
      <c r="F408">
        <v>105</v>
      </c>
      <c r="G408">
        <v>67.8</v>
      </c>
      <c r="H408" s="2">
        <v>33.5</v>
      </c>
      <c r="J408" s="3">
        <v>22.712999999999997</v>
      </c>
      <c r="K408" s="2">
        <v>66.099999999999994</v>
      </c>
      <c r="L408" s="2">
        <v>68</v>
      </c>
      <c r="O408">
        <v>65.099999999999994</v>
      </c>
      <c r="P408">
        <v>41.2</v>
      </c>
      <c r="Q408" s="3">
        <v>0</v>
      </c>
      <c r="R408" s="3">
        <v>1</v>
      </c>
      <c r="S408" s="2">
        <v>0</v>
      </c>
      <c r="T408" s="5">
        <v>17</v>
      </c>
      <c r="U408" s="2" t="s">
        <v>177</v>
      </c>
      <c r="V408" s="2">
        <v>46.786111111111119</v>
      </c>
      <c r="W408" s="2">
        <v>71.602446120049862</v>
      </c>
      <c r="X408" s="2">
        <v>64.708333333333329</v>
      </c>
      <c r="Y408" s="2">
        <v>104.77784932388926</v>
      </c>
      <c r="Z408" s="2">
        <v>46.613192424152459</v>
      </c>
      <c r="AA408" s="2">
        <v>47.329216885352956</v>
      </c>
      <c r="AB408" s="2">
        <v>75.023503107884835</v>
      </c>
    </row>
    <row r="409" spans="1:28" x14ac:dyDescent="0.3">
      <c r="A409">
        <v>6</v>
      </c>
      <c r="B409" t="s">
        <v>3</v>
      </c>
      <c r="C409">
        <v>39</v>
      </c>
      <c r="D409">
        <v>1933</v>
      </c>
      <c r="E409">
        <v>11</v>
      </c>
      <c r="F409">
        <v>42</v>
      </c>
      <c r="G409">
        <v>68.400000000000006</v>
      </c>
      <c r="H409" s="2">
        <v>30.3</v>
      </c>
      <c r="J409" s="3">
        <v>20.725200000000005</v>
      </c>
      <c r="K409" s="2">
        <v>49.7</v>
      </c>
      <c r="L409" s="2">
        <v>51.7</v>
      </c>
      <c r="O409">
        <v>57.5</v>
      </c>
      <c r="P409">
        <v>35.4</v>
      </c>
      <c r="Q409" s="3">
        <v>0</v>
      </c>
      <c r="R409" s="3">
        <v>1</v>
      </c>
      <c r="S409" s="2">
        <v>0</v>
      </c>
      <c r="T409" s="5">
        <v>17</v>
      </c>
      <c r="U409" s="2" t="s">
        <v>177</v>
      </c>
      <c r="V409" s="2">
        <v>46.786111111111119</v>
      </c>
      <c r="W409" s="2">
        <v>64.762809475746593</v>
      </c>
      <c r="X409" s="2">
        <v>64.708333333333329</v>
      </c>
      <c r="Y409" s="2">
        <v>105.70508692852545</v>
      </c>
      <c r="Z409" s="2">
        <v>37.238615448554292</v>
      </c>
      <c r="AA409" s="2">
        <v>32.187116309446061</v>
      </c>
      <c r="AB409" s="2">
        <v>68.457584053693253</v>
      </c>
    </row>
    <row r="410" spans="1:28" x14ac:dyDescent="0.3">
      <c r="A410">
        <v>6</v>
      </c>
      <c r="B410" t="s">
        <v>3</v>
      </c>
      <c r="C410">
        <v>39</v>
      </c>
      <c r="D410">
        <v>1933</v>
      </c>
      <c r="E410">
        <v>12</v>
      </c>
      <c r="F410">
        <v>51</v>
      </c>
      <c r="G410">
        <v>65.7</v>
      </c>
      <c r="H410" s="2">
        <v>31</v>
      </c>
      <c r="J410" s="3">
        <v>20.367000000000001</v>
      </c>
      <c r="K410" s="2">
        <v>59.4</v>
      </c>
      <c r="L410" s="2">
        <v>62.3</v>
      </c>
      <c r="O410">
        <v>67</v>
      </c>
      <c r="P410">
        <v>41.2</v>
      </c>
      <c r="Q410" s="3">
        <v>0</v>
      </c>
      <c r="R410" s="3">
        <v>1</v>
      </c>
      <c r="S410" s="2">
        <v>0</v>
      </c>
      <c r="T410" s="5">
        <v>17</v>
      </c>
      <c r="U410" s="2" t="s">
        <v>177</v>
      </c>
      <c r="V410" s="2">
        <v>46.786111111111119</v>
      </c>
      <c r="W410" s="2">
        <v>66.258979991687923</v>
      </c>
      <c r="X410" s="2">
        <v>64.708333333333329</v>
      </c>
      <c r="Y410" s="2">
        <v>101.53251770766261</v>
      </c>
      <c r="Z410" s="2">
        <v>44.393516594430913</v>
      </c>
      <c r="AA410" s="2">
        <v>39.357834115062623</v>
      </c>
      <c r="AB410" s="2">
        <v>67.274410592977162</v>
      </c>
    </row>
    <row r="411" spans="1:28" x14ac:dyDescent="0.3">
      <c r="A411">
        <v>6</v>
      </c>
      <c r="B411" t="s">
        <v>3</v>
      </c>
      <c r="C411">
        <v>39</v>
      </c>
      <c r="D411">
        <v>1934</v>
      </c>
      <c r="E411">
        <v>1</v>
      </c>
      <c r="F411">
        <v>113</v>
      </c>
      <c r="G411">
        <v>65.5</v>
      </c>
      <c r="H411" s="2">
        <v>34</v>
      </c>
      <c r="J411" s="3">
        <v>22.27</v>
      </c>
      <c r="K411" s="2">
        <v>71.400000000000006</v>
      </c>
      <c r="L411" s="2">
        <v>75.2</v>
      </c>
      <c r="M411">
        <v>74</v>
      </c>
      <c r="N411" s="4">
        <f>K411/M411</f>
        <v>0.96486486486486489</v>
      </c>
      <c r="O411">
        <v>81.400000000000006</v>
      </c>
      <c r="P411">
        <v>52.2</v>
      </c>
      <c r="Q411" s="3">
        <v>0</v>
      </c>
      <c r="R411" s="3">
        <v>1</v>
      </c>
      <c r="S411" s="2">
        <v>0</v>
      </c>
      <c r="T411" s="5">
        <v>17</v>
      </c>
      <c r="U411" s="2" t="s">
        <v>177</v>
      </c>
      <c r="V411" s="2">
        <v>46.786111111111119</v>
      </c>
      <c r="W411" s="2">
        <v>72.671139345722253</v>
      </c>
      <c r="X411" s="2">
        <v>64.708333333333329</v>
      </c>
      <c r="Y411" s="2">
        <v>101.22343850611719</v>
      </c>
      <c r="Z411" s="2">
        <v>59.154307427417919</v>
      </c>
      <c r="AA411" s="2">
        <v>51.887193492845689</v>
      </c>
      <c r="AB411" s="2">
        <v>71.65102934074045</v>
      </c>
    </row>
    <row r="412" spans="1:28" x14ac:dyDescent="0.3">
      <c r="A412">
        <v>6</v>
      </c>
      <c r="B412" t="s">
        <v>3</v>
      </c>
      <c r="C412">
        <v>39</v>
      </c>
      <c r="D412">
        <v>1934</v>
      </c>
      <c r="E412">
        <v>2</v>
      </c>
      <c r="F412">
        <v>187</v>
      </c>
      <c r="G412">
        <v>65</v>
      </c>
      <c r="H412" s="2">
        <v>37.700000000000003</v>
      </c>
      <c r="J412" s="3">
        <v>24.504999999999999</v>
      </c>
      <c r="K412" s="2">
        <v>87.5</v>
      </c>
      <c r="L412" s="2">
        <v>92.4</v>
      </c>
      <c r="M412">
        <v>86.6</v>
      </c>
      <c r="N412" s="4">
        <f t="shared" ref="N412:N440" si="1">K412/M412</f>
        <v>1.0103926096997691</v>
      </c>
      <c r="O412">
        <v>98.7</v>
      </c>
      <c r="P412">
        <v>73.7</v>
      </c>
      <c r="Q412" s="3">
        <v>0</v>
      </c>
      <c r="R412" s="3">
        <v>1</v>
      </c>
      <c r="S412" s="2">
        <v>0</v>
      </c>
      <c r="T412" s="5">
        <v>17</v>
      </c>
      <c r="U412" s="2" t="s">
        <v>177</v>
      </c>
      <c r="V412" s="2">
        <v>46.786111111111119</v>
      </c>
      <c r="W412" s="2">
        <v>80.579469215697912</v>
      </c>
      <c r="X412" s="2">
        <v>64.708333333333329</v>
      </c>
      <c r="Y412" s="2">
        <v>100.45074050225371</v>
      </c>
      <c r="Z412" s="2">
        <v>79.531936115893842</v>
      </c>
      <c r="AA412" s="2">
        <v>70.50703556373567</v>
      </c>
      <c r="AB412" s="2">
        <v>80.942673519954127</v>
      </c>
    </row>
    <row r="413" spans="1:28" x14ac:dyDescent="0.3">
      <c r="A413">
        <v>6</v>
      </c>
      <c r="B413" t="s">
        <v>3</v>
      </c>
      <c r="C413">
        <v>39</v>
      </c>
      <c r="D413">
        <v>1934</v>
      </c>
      <c r="E413">
        <v>3</v>
      </c>
      <c r="F413">
        <v>279</v>
      </c>
      <c r="G413">
        <v>67.599999999999994</v>
      </c>
      <c r="H413" s="2">
        <v>38.9</v>
      </c>
      <c r="J413" s="3">
        <v>26.296399999999998</v>
      </c>
      <c r="K413" s="2">
        <v>101.7</v>
      </c>
      <c r="L413" s="2">
        <v>107.5</v>
      </c>
      <c r="M413">
        <v>95.4</v>
      </c>
      <c r="N413" s="4">
        <f t="shared" si="1"/>
        <v>1.0660377358490565</v>
      </c>
      <c r="O413">
        <v>109.9</v>
      </c>
      <c r="P413">
        <v>87.9</v>
      </c>
      <c r="Q413" s="3">
        <v>0</v>
      </c>
      <c r="R413" s="3">
        <v>1</v>
      </c>
      <c r="S413" s="2">
        <v>0</v>
      </c>
      <c r="T413" s="5">
        <v>17</v>
      </c>
      <c r="U413" s="2" t="s">
        <v>177</v>
      </c>
      <c r="V413" s="2">
        <v>46.786111111111119</v>
      </c>
      <c r="W413" s="2">
        <v>83.144332957311633</v>
      </c>
      <c r="X413" s="2">
        <v>64.708333333333329</v>
      </c>
      <c r="Y413" s="2">
        <v>104.46877012234386</v>
      </c>
      <c r="Z413" s="2">
        <v>91.375621920085493</v>
      </c>
      <c r="AA413" s="2">
        <v>84.557786617585933</v>
      </c>
      <c r="AB413" s="2">
        <v>86.859862066930077</v>
      </c>
    </row>
    <row r="414" spans="1:28" x14ac:dyDescent="0.3">
      <c r="A414">
        <v>6</v>
      </c>
      <c r="B414" t="s">
        <v>3</v>
      </c>
      <c r="C414">
        <v>39</v>
      </c>
      <c r="D414">
        <v>1934</v>
      </c>
      <c r="E414">
        <v>4</v>
      </c>
      <c r="F414">
        <v>288</v>
      </c>
      <c r="G414">
        <v>72.8</v>
      </c>
      <c r="H414" s="2">
        <v>37.5</v>
      </c>
      <c r="J414" s="3">
        <v>27.3</v>
      </c>
      <c r="K414" s="2">
        <v>111</v>
      </c>
      <c r="L414" s="2">
        <v>117.6</v>
      </c>
      <c r="M414">
        <v>103.7</v>
      </c>
      <c r="N414" s="4">
        <f t="shared" si="1"/>
        <v>1.0703953712632595</v>
      </c>
      <c r="O414">
        <v>116.5</v>
      </c>
      <c r="P414">
        <v>96.2</v>
      </c>
      <c r="Q414" s="3">
        <v>0</v>
      </c>
      <c r="R414" s="3">
        <v>1</v>
      </c>
      <c r="S414" s="2">
        <v>0</v>
      </c>
      <c r="T414" s="5">
        <v>17</v>
      </c>
      <c r="U414" s="2" t="s">
        <v>177</v>
      </c>
      <c r="V414" s="2">
        <v>46.786111111111119</v>
      </c>
      <c r="W414" s="2">
        <v>80.151991925428945</v>
      </c>
      <c r="X414" s="2">
        <v>64.708333333333329</v>
      </c>
      <c r="Y414" s="2">
        <v>112.50482936252415</v>
      </c>
      <c r="Z414" s="2">
        <v>93.377070593124714</v>
      </c>
      <c r="AA414" s="2">
        <v>88.968711037226129</v>
      </c>
      <c r="AB414" s="2">
        <v>90.174861746367966</v>
      </c>
    </row>
    <row r="415" spans="1:28" x14ac:dyDescent="0.3">
      <c r="A415">
        <v>6</v>
      </c>
      <c r="B415" t="s">
        <v>3</v>
      </c>
      <c r="C415">
        <v>39</v>
      </c>
      <c r="D415">
        <v>1934</v>
      </c>
      <c r="E415">
        <v>5</v>
      </c>
      <c r="F415">
        <v>274</v>
      </c>
      <c r="G415">
        <v>72.400000000000006</v>
      </c>
      <c r="H415" s="2">
        <v>31.9</v>
      </c>
      <c r="J415" s="3">
        <v>23.095600000000001</v>
      </c>
      <c r="K415" s="2">
        <v>107.6</v>
      </c>
      <c r="L415" s="2">
        <v>114.4</v>
      </c>
      <c r="M415">
        <v>98.9</v>
      </c>
      <c r="N415" s="4">
        <f t="shared" si="1"/>
        <v>1.0879676440849342</v>
      </c>
      <c r="O415">
        <v>116</v>
      </c>
      <c r="P415">
        <v>89.9</v>
      </c>
      <c r="Q415" s="3">
        <v>0</v>
      </c>
      <c r="R415" s="3">
        <v>1</v>
      </c>
      <c r="S415" s="2">
        <v>0</v>
      </c>
      <c r="T415" s="5">
        <v>17</v>
      </c>
      <c r="U415" s="2" t="s">
        <v>177</v>
      </c>
      <c r="V415" s="2">
        <v>46.786111111111119</v>
      </c>
      <c r="W415" s="2">
        <v>68.18262779789822</v>
      </c>
      <c r="X415" s="2">
        <v>64.708333333333329</v>
      </c>
      <c r="Y415" s="2">
        <v>111.88667095943336</v>
      </c>
      <c r="Z415" s="2">
        <v>79.091848245561934</v>
      </c>
      <c r="AA415" s="2">
        <v>73.364507510538473</v>
      </c>
      <c r="AB415" s="2">
        <v>76.287272415729518</v>
      </c>
    </row>
    <row r="416" spans="1:28" x14ac:dyDescent="0.3">
      <c r="A416">
        <v>6</v>
      </c>
      <c r="B416" t="s">
        <v>3</v>
      </c>
      <c r="C416">
        <v>39</v>
      </c>
      <c r="D416">
        <v>1934</v>
      </c>
      <c r="E416">
        <v>6</v>
      </c>
      <c r="F416">
        <v>261</v>
      </c>
      <c r="G416">
        <v>73</v>
      </c>
      <c r="H416" s="2">
        <v>33.4</v>
      </c>
      <c r="J416" s="3">
        <v>24.381999999999998</v>
      </c>
      <c r="K416" s="2">
        <v>97.3</v>
      </c>
      <c r="L416" s="2">
        <v>103.7</v>
      </c>
      <c r="M416">
        <v>90.8</v>
      </c>
      <c r="N416" s="4">
        <f t="shared" si="1"/>
        <v>1.0715859030837005</v>
      </c>
      <c r="O416">
        <v>108.3</v>
      </c>
      <c r="P416">
        <v>76.8</v>
      </c>
      <c r="Q416" s="3">
        <v>0</v>
      </c>
      <c r="R416" s="3">
        <v>1</v>
      </c>
      <c r="S416" s="2">
        <v>0</v>
      </c>
      <c r="T416" s="5">
        <v>17</v>
      </c>
      <c r="U416" s="2" t="s">
        <v>177</v>
      </c>
      <c r="V416" s="2">
        <v>46.786111111111119</v>
      </c>
      <c r="W416" s="2">
        <v>71.388707474915378</v>
      </c>
      <c r="X416" s="2">
        <v>64.708333333333329</v>
      </c>
      <c r="Y416" s="2">
        <v>112.81390856406955</v>
      </c>
      <c r="Z416" s="2">
        <v>77.313970195333354</v>
      </c>
      <c r="AA416" s="2">
        <v>69.461212373092664</v>
      </c>
      <c r="AB416" s="2">
        <v>80.536391175822118</v>
      </c>
    </row>
    <row r="417" spans="1:28" x14ac:dyDescent="0.3">
      <c r="A417">
        <v>6</v>
      </c>
      <c r="B417" t="s">
        <v>3</v>
      </c>
      <c r="C417">
        <v>39</v>
      </c>
      <c r="D417">
        <v>1934</v>
      </c>
      <c r="E417">
        <v>7</v>
      </c>
      <c r="F417">
        <v>223</v>
      </c>
      <c r="G417">
        <v>73.099999999999994</v>
      </c>
      <c r="H417" s="2">
        <v>31.8</v>
      </c>
      <c r="J417" s="3">
        <v>23.277600000000003</v>
      </c>
      <c r="K417" s="2">
        <v>90</v>
      </c>
      <c r="L417" s="2">
        <v>96.1</v>
      </c>
      <c r="M417">
        <v>83.5</v>
      </c>
      <c r="N417" s="4">
        <f t="shared" si="1"/>
        <v>1.0778443113772456</v>
      </c>
      <c r="O417">
        <v>99.7</v>
      </c>
      <c r="P417">
        <v>63.3</v>
      </c>
      <c r="Q417" s="3">
        <v>0</v>
      </c>
      <c r="R417" s="3">
        <v>1</v>
      </c>
      <c r="S417" s="2">
        <v>0</v>
      </c>
      <c r="T417" s="5">
        <v>17</v>
      </c>
      <c r="U417" s="2" t="s">
        <v>177</v>
      </c>
      <c r="V417" s="2">
        <v>46.786111111111119</v>
      </c>
      <c r="W417" s="2">
        <v>67.968889152763751</v>
      </c>
      <c r="X417" s="2">
        <v>64.708333333333329</v>
      </c>
      <c r="Y417" s="2">
        <v>113.12298776561495</v>
      </c>
      <c r="Z417" s="2">
        <v>67.764982485305467</v>
      </c>
      <c r="AA417" s="2">
        <v>61.172000237487374</v>
      </c>
      <c r="AB417" s="2">
        <v>76.888438160705334</v>
      </c>
    </row>
    <row r="418" spans="1:28" x14ac:dyDescent="0.3">
      <c r="A418">
        <v>6</v>
      </c>
      <c r="B418" t="s">
        <v>3</v>
      </c>
      <c r="C418">
        <v>39</v>
      </c>
      <c r="D418">
        <v>1934</v>
      </c>
      <c r="E418">
        <v>8</v>
      </c>
      <c r="F418">
        <v>184</v>
      </c>
      <c r="G418">
        <v>74</v>
      </c>
      <c r="H418" s="2">
        <v>29.2</v>
      </c>
      <c r="J418" s="3">
        <v>21.607999999999997</v>
      </c>
      <c r="K418" s="2">
        <v>83.7</v>
      </c>
      <c r="L418" s="2">
        <v>89.6</v>
      </c>
      <c r="M418">
        <v>77.099999999999994</v>
      </c>
      <c r="N418" s="4">
        <f t="shared" si="1"/>
        <v>1.0856031128404671</v>
      </c>
      <c r="O418">
        <v>93.8</v>
      </c>
      <c r="P418">
        <v>68.5</v>
      </c>
      <c r="Q418" s="3">
        <v>0</v>
      </c>
      <c r="R418" s="3">
        <v>1</v>
      </c>
      <c r="S418" s="2">
        <v>0</v>
      </c>
      <c r="T418" s="5">
        <v>17</v>
      </c>
      <c r="U418" s="2" t="s">
        <v>177</v>
      </c>
      <c r="V418" s="2">
        <v>46.786111111111119</v>
      </c>
      <c r="W418" s="2">
        <v>62.411684379267342</v>
      </c>
      <c r="X418" s="2">
        <v>64.708333333333329</v>
      </c>
      <c r="Y418" s="2">
        <v>114.35930457179653</v>
      </c>
      <c r="Z418" s="2">
        <v>58.542159947752765</v>
      </c>
      <c r="AA418" s="2">
        <v>52.23857982544677</v>
      </c>
      <c r="AB418" s="2">
        <v>71.373568227674696</v>
      </c>
    </row>
    <row r="419" spans="1:28" x14ac:dyDescent="0.3">
      <c r="A419">
        <v>6</v>
      </c>
      <c r="B419" t="s">
        <v>3</v>
      </c>
      <c r="C419">
        <v>39</v>
      </c>
      <c r="D419">
        <v>1934</v>
      </c>
      <c r="E419">
        <v>9</v>
      </c>
      <c r="F419">
        <v>125</v>
      </c>
      <c r="G419">
        <v>73.5</v>
      </c>
      <c r="H419" s="2">
        <v>28.8</v>
      </c>
      <c r="J419" s="3">
        <v>21.168000000000003</v>
      </c>
      <c r="K419" s="2">
        <v>73.099999999999994</v>
      </c>
      <c r="L419" s="2">
        <v>78.400000000000006</v>
      </c>
      <c r="M419">
        <v>68.900000000000006</v>
      </c>
      <c r="N419" s="4">
        <f t="shared" si="1"/>
        <v>1.0609579100145137</v>
      </c>
      <c r="O419">
        <v>82</v>
      </c>
      <c r="P419">
        <v>48.6</v>
      </c>
      <c r="Q419" s="3">
        <v>0</v>
      </c>
      <c r="R419" s="3">
        <v>1</v>
      </c>
      <c r="S419" s="2">
        <v>0</v>
      </c>
      <c r="T419" s="5">
        <v>17</v>
      </c>
      <c r="U419" s="2" t="s">
        <v>177</v>
      </c>
      <c r="V419" s="2">
        <v>46.786111111111119</v>
      </c>
      <c r="W419" s="2">
        <v>61.556729798729435</v>
      </c>
      <c r="X419" s="2">
        <v>64.708333333333329</v>
      </c>
      <c r="Y419" s="2">
        <v>113.58660656793305</v>
      </c>
      <c r="Z419" s="2">
        <v>50.476518434958138</v>
      </c>
      <c r="AA419" s="2">
        <v>44.997969482871213</v>
      </c>
      <c r="AB419" s="2">
        <v>69.920200492568412</v>
      </c>
    </row>
    <row r="420" spans="1:28" x14ac:dyDescent="0.3">
      <c r="A420">
        <v>6</v>
      </c>
      <c r="B420" t="s">
        <v>3</v>
      </c>
      <c r="C420">
        <v>39</v>
      </c>
      <c r="D420">
        <v>1934</v>
      </c>
      <c r="E420">
        <v>10</v>
      </c>
      <c r="F420">
        <v>84</v>
      </c>
      <c r="G420">
        <v>74.3</v>
      </c>
      <c r="H420" s="2">
        <v>30</v>
      </c>
      <c r="J420" s="3">
        <v>22.29</v>
      </c>
      <c r="K420" s="2">
        <v>62</v>
      </c>
      <c r="L420" s="2">
        <v>66.599999999999994</v>
      </c>
      <c r="M420">
        <v>58.4</v>
      </c>
      <c r="N420" s="4">
        <f t="shared" si="1"/>
        <v>1.0616438356164384</v>
      </c>
      <c r="O420">
        <v>69.599999999999994</v>
      </c>
      <c r="P420">
        <v>46.6</v>
      </c>
      <c r="Q420" s="3">
        <v>0</v>
      </c>
      <c r="R420" s="3">
        <v>1</v>
      </c>
      <c r="S420" s="2">
        <v>0</v>
      </c>
      <c r="T420" s="5">
        <v>17</v>
      </c>
      <c r="U420" s="2" t="s">
        <v>177</v>
      </c>
      <c r="V420" s="2">
        <v>46.786111111111119</v>
      </c>
      <c r="W420" s="2">
        <v>64.121593540343156</v>
      </c>
      <c r="X420" s="2">
        <v>64.708333333333329</v>
      </c>
      <c r="Y420" s="2">
        <v>114.82292337411462</v>
      </c>
      <c r="Z420" s="2">
        <v>44.62862910407884</v>
      </c>
      <c r="AA420" s="2">
        <v>39.755387995012754</v>
      </c>
      <c r="AB420" s="2">
        <v>73.626288217089453</v>
      </c>
    </row>
    <row r="421" spans="1:28" x14ac:dyDescent="0.3">
      <c r="A421">
        <v>6</v>
      </c>
      <c r="B421" t="s">
        <v>3</v>
      </c>
      <c r="C421">
        <v>39</v>
      </c>
      <c r="D421">
        <v>1934</v>
      </c>
      <c r="E421">
        <v>11</v>
      </c>
      <c r="F421">
        <v>49</v>
      </c>
      <c r="G421">
        <v>74</v>
      </c>
      <c r="H421" s="2">
        <v>30.2</v>
      </c>
      <c r="J421" s="3">
        <v>22.347999999999999</v>
      </c>
      <c r="K421" s="2">
        <v>51.3</v>
      </c>
      <c r="L421" s="2">
        <v>55.3</v>
      </c>
      <c r="M421">
        <v>60.5</v>
      </c>
      <c r="N421" s="4">
        <f t="shared" si="1"/>
        <v>0.84793388429752059</v>
      </c>
      <c r="O421">
        <v>68</v>
      </c>
      <c r="P421">
        <v>45.9</v>
      </c>
      <c r="Q421" s="3">
        <v>0</v>
      </c>
      <c r="R421" s="3">
        <v>1</v>
      </c>
      <c r="S421" s="2">
        <v>0</v>
      </c>
      <c r="T421" s="5">
        <v>17</v>
      </c>
      <c r="U421" s="2" t="s">
        <v>177</v>
      </c>
      <c r="V421" s="2">
        <v>46.786111111111119</v>
      </c>
      <c r="W421" s="2">
        <v>64.549070830612109</v>
      </c>
      <c r="X421" s="2">
        <v>64.708333333333329</v>
      </c>
      <c r="Y421" s="2">
        <v>114.35930457179653</v>
      </c>
      <c r="Z421" s="2">
        <v>43.893368164816238</v>
      </c>
      <c r="AA421" s="2">
        <v>33.113673336104014</v>
      </c>
      <c r="AB421" s="2">
        <v>73.817868509444367</v>
      </c>
    </row>
    <row r="422" spans="1:28" x14ac:dyDescent="0.3">
      <c r="A422">
        <v>6</v>
      </c>
      <c r="B422" t="s">
        <v>3</v>
      </c>
      <c r="C422">
        <v>39</v>
      </c>
      <c r="D422">
        <v>1934</v>
      </c>
      <c r="E422">
        <v>12</v>
      </c>
      <c r="F422">
        <v>111</v>
      </c>
      <c r="G422">
        <v>72.5</v>
      </c>
      <c r="H422" s="2">
        <v>35.5</v>
      </c>
      <c r="J422" s="3">
        <v>25.737500000000001</v>
      </c>
      <c r="K422" s="2">
        <v>62.1</v>
      </c>
      <c r="L422" s="2">
        <v>67.099999999999994</v>
      </c>
      <c r="M422">
        <v>80.8</v>
      </c>
      <c r="N422" s="4">
        <f t="shared" si="1"/>
        <v>0.76856435643564358</v>
      </c>
      <c r="O422">
        <v>90.1</v>
      </c>
      <c r="P422">
        <v>68.400000000000006</v>
      </c>
      <c r="Q422" s="3">
        <v>0</v>
      </c>
      <c r="R422" s="3">
        <v>1</v>
      </c>
      <c r="S422" s="2">
        <v>0</v>
      </c>
      <c r="T422" s="5">
        <v>17</v>
      </c>
      <c r="U422" s="2" t="s">
        <v>177</v>
      </c>
      <c r="V422" s="2">
        <v>46.786111111111119</v>
      </c>
      <c r="W422" s="2">
        <v>75.877219022739411</v>
      </c>
      <c r="X422" s="2">
        <v>64.708333333333329</v>
      </c>
      <c r="Y422" s="2">
        <v>112.04121056020607</v>
      </c>
      <c r="Z422" s="2">
        <v>68.365374339488213</v>
      </c>
      <c r="AA422" s="2">
        <v>47.119753013121169</v>
      </c>
      <c r="AB422" s="2">
        <v>85.013754732496196</v>
      </c>
    </row>
    <row r="423" spans="1:28" x14ac:dyDescent="0.3">
      <c r="A423">
        <v>6</v>
      </c>
      <c r="B423" t="s">
        <v>3</v>
      </c>
      <c r="C423">
        <v>39</v>
      </c>
      <c r="D423">
        <v>1935</v>
      </c>
      <c r="E423">
        <v>1</v>
      </c>
      <c r="F423">
        <v>228</v>
      </c>
      <c r="G423">
        <v>71.599999999999994</v>
      </c>
      <c r="H423" s="2">
        <v>38.4</v>
      </c>
      <c r="J423" s="3">
        <v>27.494399999999995</v>
      </c>
      <c r="K423" s="2">
        <v>82.7</v>
      </c>
      <c r="L423" s="2">
        <v>89.6</v>
      </c>
      <c r="M423">
        <v>98.1</v>
      </c>
      <c r="N423" s="4">
        <f t="shared" si="1"/>
        <v>0.84301732925586148</v>
      </c>
      <c r="O423">
        <v>109.6</v>
      </c>
      <c r="P423">
        <v>82.6</v>
      </c>
      <c r="Q423" s="3">
        <v>0</v>
      </c>
      <c r="R423" s="3">
        <v>1</v>
      </c>
      <c r="S423" s="2">
        <v>0</v>
      </c>
      <c r="T423" s="5">
        <v>17</v>
      </c>
      <c r="U423" s="2" t="s">
        <v>177</v>
      </c>
      <c r="V423" s="2">
        <v>46.786111111111119</v>
      </c>
      <c r="W423" s="2">
        <v>82.075639731639242</v>
      </c>
      <c r="X423" s="2">
        <v>64.708333333333329</v>
      </c>
      <c r="Y423" s="2">
        <v>110.65035415325177</v>
      </c>
      <c r="Z423" s="2">
        <v>89.954901145876605</v>
      </c>
      <c r="AA423" s="2">
        <v>67.876554058065665</v>
      </c>
      <c r="AB423" s="2">
        <v>90.816986036605854</v>
      </c>
    </row>
    <row r="424" spans="1:28" x14ac:dyDescent="0.3">
      <c r="A424">
        <v>6</v>
      </c>
      <c r="B424" t="s">
        <v>3</v>
      </c>
      <c r="C424">
        <v>39</v>
      </c>
      <c r="D424">
        <v>1935</v>
      </c>
      <c r="E424">
        <v>2</v>
      </c>
      <c r="F424">
        <v>274</v>
      </c>
      <c r="G424">
        <v>71.400000000000006</v>
      </c>
      <c r="H424" s="2">
        <v>40.200000000000003</v>
      </c>
      <c r="J424" s="3">
        <v>28.702800000000007</v>
      </c>
      <c r="K424" s="2">
        <v>90.5</v>
      </c>
      <c r="L424" s="2">
        <v>98.2</v>
      </c>
      <c r="M424">
        <v>105.7</v>
      </c>
      <c r="N424" s="4">
        <f t="shared" si="1"/>
        <v>0.85619678334910121</v>
      </c>
      <c r="O424">
        <v>119.1</v>
      </c>
      <c r="P424">
        <v>98.8</v>
      </c>
      <c r="Q424" s="3">
        <v>0</v>
      </c>
      <c r="R424" s="3">
        <v>1</v>
      </c>
      <c r="S424" s="2">
        <v>0</v>
      </c>
      <c r="T424" s="5">
        <v>17</v>
      </c>
      <c r="U424" s="2" t="s">
        <v>177</v>
      </c>
      <c r="V424" s="2">
        <v>46.786111111111119</v>
      </c>
      <c r="W424" s="2">
        <v>85.922935344059837</v>
      </c>
      <c r="X424" s="2">
        <v>64.708333333333329</v>
      </c>
      <c r="Y424" s="2">
        <v>110.34127495170638</v>
      </c>
      <c r="Z424" s="2">
        <v>102.33421599477526</v>
      </c>
      <c r="AA424" s="2">
        <v>77.760256486374161</v>
      </c>
      <c r="AB424" s="2">
        <v>94.808462334565974</v>
      </c>
    </row>
    <row r="425" spans="1:28" x14ac:dyDescent="0.3">
      <c r="A425">
        <v>6</v>
      </c>
      <c r="B425" t="s">
        <v>3</v>
      </c>
      <c r="C425">
        <v>39</v>
      </c>
      <c r="D425">
        <v>1935</v>
      </c>
      <c r="E425">
        <v>3</v>
      </c>
      <c r="F425">
        <v>359</v>
      </c>
      <c r="G425">
        <v>71.8</v>
      </c>
      <c r="H425" s="2">
        <v>40.6</v>
      </c>
      <c r="J425" s="3">
        <v>29.1508</v>
      </c>
      <c r="K425" s="2">
        <v>93.2</v>
      </c>
      <c r="L425" s="2">
        <v>101.3</v>
      </c>
      <c r="M425">
        <v>107.5</v>
      </c>
      <c r="N425" s="4">
        <f t="shared" si="1"/>
        <v>0.86697674418604653</v>
      </c>
      <c r="O425">
        <v>121.1</v>
      </c>
      <c r="P425">
        <v>100.9</v>
      </c>
      <c r="Q425" s="3">
        <v>0</v>
      </c>
      <c r="R425" s="3">
        <v>1</v>
      </c>
      <c r="S425" s="2">
        <v>0</v>
      </c>
      <c r="T425" s="5">
        <v>17</v>
      </c>
      <c r="U425" s="2" t="s">
        <v>177</v>
      </c>
      <c r="V425" s="2">
        <v>46.786111111111119</v>
      </c>
      <c r="W425" s="2">
        <v>86.777889924597744</v>
      </c>
      <c r="X425" s="2">
        <v>64.708333333333329</v>
      </c>
      <c r="Y425" s="2">
        <v>110.95943335479717</v>
      </c>
      <c r="Z425" s="2">
        <v>105.08802469868786</v>
      </c>
      <c r="AA425" s="2">
        <v>80.876993409725102</v>
      </c>
      <c r="AB425" s="2">
        <v>96.288254937583275</v>
      </c>
    </row>
    <row r="426" spans="1:28" x14ac:dyDescent="0.3">
      <c r="A426">
        <v>6</v>
      </c>
      <c r="B426" t="s">
        <v>3</v>
      </c>
      <c r="C426">
        <v>39</v>
      </c>
      <c r="D426">
        <v>1935</v>
      </c>
      <c r="E426">
        <v>4</v>
      </c>
      <c r="F426">
        <v>387</v>
      </c>
      <c r="G426">
        <v>73.400000000000006</v>
      </c>
      <c r="H426" s="2">
        <v>40.6</v>
      </c>
      <c r="J426" s="3">
        <v>29.800400000000003</v>
      </c>
      <c r="K426" s="2">
        <v>93.9</v>
      </c>
      <c r="L426" s="2">
        <v>102.3</v>
      </c>
      <c r="M426">
        <v>107.9</v>
      </c>
      <c r="N426" s="4">
        <f t="shared" si="1"/>
        <v>0.87025023169601479</v>
      </c>
      <c r="O426">
        <v>121.5</v>
      </c>
      <c r="P426">
        <v>104.9</v>
      </c>
      <c r="Q426" s="3">
        <v>0</v>
      </c>
      <c r="R426" s="3">
        <v>1</v>
      </c>
      <c r="S426" s="2">
        <v>0</v>
      </c>
      <c r="T426" s="5">
        <v>17</v>
      </c>
      <c r="U426" s="2" t="s">
        <v>177</v>
      </c>
      <c r="V426" s="2">
        <v>46.786111111111119</v>
      </c>
      <c r="W426" s="2">
        <v>86.777889924597744</v>
      </c>
      <c r="X426" s="2">
        <v>64.708333333333329</v>
      </c>
      <c r="Y426" s="2">
        <v>113.43206696716035</v>
      </c>
      <c r="Z426" s="2">
        <v>105.43513625838627</v>
      </c>
      <c r="AA426" s="2">
        <v>81.484438639197293</v>
      </c>
      <c r="AB426" s="2">
        <v>98.433954211958408</v>
      </c>
    </row>
    <row r="427" spans="1:28" x14ac:dyDescent="0.3">
      <c r="A427">
        <v>6</v>
      </c>
      <c r="B427" t="s">
        <v>3</v>
      </c>
      <c r="C427">
        <v>39</v>
      </c>
      <c r="D427">
        <v>1935</v>
      </c>
      <c r="E427">
        <v>5</v>
      </c>
      <c r="F427">
        <v>306</v>
      </c>
      <c r="G427">
        <v>74.8</v>
      </c>
      <c r="H427" s="2">
        <v>34.700000000000003</v>
      </c>
      <c r="J427" s="3">
        <v>25.9556</v>
      </c>
      <c r="K427" s="2">
        <v>94</v>
      </c>
      <c r="L427" s="2">
        <v>102.7</v>
      </c>
      <c r="M427">
        <v>102.4</v>
      </c>
      <c r="N427" s="4">
        <f t="shared" si="1"/>
        <v>0.91796875</v>
      </c>
      <c r="O427">
        <v>118</v>
      </c>
      <c r="P427">
        <v>94.1</v>
      </c>
      <c r="Q427" s="3">
        <v>0</v>
      </c>
      <c r="R427" s="3">
        <v>1</v>
      </c>
      <c r="S427" s="2">
        <v>0</v>
      </c>
      <c r="T427" s="5">
        <v>17</v>
      </c>
      <c r="U427" s="2" t="s">
        <v>177</v>
      </c>
      <c r="V427" s="2">
        <v>46.786111111111119</v>
      </c>
      <c r="W427" s="2">
        <v>74.167309861663583</v>
      </c>
      <c r="X427" s="2">
        <v>64.708333333333329</v>
      </c>
      <c r="Y427" s="2">
        <v>115.59562137797812</v>
      </c>
      <c r="Z427" s="2">
        <v>87.517425636763022</v>
      </c>
      <c r="AA427" s="2">
        <v>69.71727126996376</v>
      </c>
      <c r="AB427" s="2">
        <v>85.734162693920467</v>
      </c>
    </row>
    <row r="428" spans="1:28" x14ac:dyDescent="0.3">
      <c r="A428">
        <v>6</v>
      </c>
      <c r="B428" t="s">
        <v>3</v>
      </c>
      <c r="C428">
        <v>39</v>
      </c>
      <c r="D428">
        <v>1935</v>
      </c>
      <c r="E428">
        <v>6</v>
      </c>
      <c r="F428">
        <v>294</v>
      </c>
      <c r="G428">
        <v>77.599999999999994</v>
      </c>
      <c r="H428" s="2">
        <v>37.1</v>
      </c>
      <c r="J428" s="3">
        <v>28.7896</v>
      </c>
      <c r="K428" s="2">
        <v>90.1</v>
      </c>
      <c r="L428" s="2">
        <v>98.7</v>
      </c>
      <c r="M428">
        <v>94.9</v>
      </c>
      <c r="N428" s="4">
        <f t="shared" si="1"/>
        <v>0.94942044257112734</v>
      </c>
      <c r="O428">
        <v>108.7</v>
      </c>
      <c r="P428">
        <v>83.7</v>
      </c>
      <c r="Q428" s="3">
        <v>0</v>
      </c>
      <c r="R428" s="3">
        <v>0</v>
      </c>
      <c r="S428" s="2">
        <v>0</v>
      </c>
      <c r="V428" s="2">
        <v>46.786111111111119</v>
      </c>
      <c r="W428" s="2">
        <v>79.297037344891038</v>
      </c>
      <c r="X428" s="2">
        <v>64.708333333333329</v>
      </c>
      <c r="Y428" s="2">
        <v>119.92273019961365</v>
      </c>
      <c r="Z428" s="2">
        <v>86.195879593896549</v>
      </c>
      <c r="AA428" s="2">
        <v>71.446630647746829</v>
      </c>
      <c r="AB428" s="2">
        <v>95.095172151400561</v>
      </c>
    </row>
    <row r="429" spans="1:28" x14ac:dyDescent="0.3">
      <c r="A429">
        <v>6</v>
      </c>
      <c r="B429" t="s">
        <v>3</v>
      </c>
      <c r="C429">
        <v>39</v>
      </c>
      <c r="D429">
        <v>1935</v>
      </c>
      <c r="E429">
        <v>7</v>
      </c>
      <c r="F429">
        <v>274</v>
      </c>
      <c r="G429">
        <v>77.3</v>
      </c>
      <c r="H429" s="2">
        <v>36.200000000000003</v>
      </c>
      <c r="J429" s="3">
        <v>27.982600000000001</v>
      </c>
      <c r="K429" s="2">
        <v>85.9</v>
      </c>
      <c r="L429" s="2">
        <v>94.3</v>
      </c>
      <c r="M429">
        <v>89.7</v>
      </c>
      <c r="N429" s="4">
        <f t="shared" si="1"/>
        <v>0.9576365663322185</v>
      </c>
      <c r="O429">
        <v>102</v>
      </c>
      <c r="P429">
        <v>76.8</v>
      </c>
      <c r="Q429" s="3">
        <v>0</v>
      </c>
      <c r="R429" s="3">
        <v>0</v>
      </c>
      <c r="S429" s="2">
        <v>0</v>
      </c>
      <c r="V429" s="2">
        <v>46.786111111111119</v>
      </c>
      <c r="W429" s="2">
        <v>77.373389538680755</v>
      </c>
      <c r="X429" s="2">
        <v>64.708333333333329</v>
      </c>
      <c r="Y429" s="2">
        <v>119.45911139729557</v>
      </c>
      <c r="Z429" s="2">
        <v>78.920857329454364</v>
      </c>
      <c r="AA429" s="2">
        <v>66.463741613726768</v>
      </c>
      <c r="AB429" s="2">
        <v>92.429563600876079</v>
      </c>
    </row>
    <row r="430" spans="1:28" x14ac:dyDescent="0.3">
      <c r="A430">
        <v>6</v>
      </c>
      <c r="B430" t="s">
        <v>3</v>
      </c>
      <c r="C430">
        <v>39</v>
      </c>
      <c r="D430">
        <v>1935</v>
      </c>
      <c r="E430">
        <v>8</v>
      </c>
      <c r="F430">
        <v>181</v>
      </c>
      <c r="G430">
        <v>77.7</v>
      </c>
      <c r="H430" s="2">
        <v>31.8</v>
      </c>
      <c r="J430" s="3">
        <v>24.708600000000001</v>
      </c>
      <c r="K430" s="2">
        <v>84.7</v>
      </c>
      <c r="L430" s="2">
        <v>93.2</v>
      </c>
      <c r="M430">
        <v>81.900000000000006</v>
      </c>
      <c r="N430" s="4">
        <f t="shared" si="1"/>
        <v>1.0341880341880341</v>
      </c>
      <c r="O430">
        <v>96.4</v>
      </c>
      <c r="P430">
        <v>72.2</v>
      </c>
      <c r="Q430" s="3">
        <v>0</v>
      </c>
      <c r="R430" s="3">
        <v>0</v>
      </c>
      <c r="S430" s="2">
        <v>0</v>
      </c>
      <c r="V430" s="2">
        <v>46.786111111111119</v>
      </c>
      <c r="W430" s="2">
        <v>67.968889152763751</v>
      </c>
      <c r="X430" s="2">
        <v>64.708333333333329</v>
      </c>
      <c r="Y430" s="2">
        <v>120.07726980038636</v>
      </c>
      <c r="Z430" s="2">
        <v>65.522009143264256</v>
      </c>
      <c r="AA430" s="2">
        <v>57.569649112390898</v>
      </c>
      <c r="AB430" s="2">
        <v>81.615186408289659</v>
      </c>
    </row>
    <row r="431" spans="1:28" x14ac:dyDescent="0.3">
      <c r="A431">
        <v>6</v>
      </c>
      <c r="B431" t="s">
        <v>3</v>
      </c>
      <c r="C431">
        <v>39</v>
      </c>
      <c r="D431">
        <v>1935</v>
      </c>
      <c r="E431">
        <v>9</v>
      </c>
      <c r="F431">
        <v>56</v>
      </c>
      <c r="G431">
        <v>77.099999999999994</v>
      </c>
      <c r="H431" s="2">
        <v>34.6</v>
      </c>
      <c r="J431" s="3">
        <v>26.676599999999997</v>
      </c>
      <c r="K431" s="2">
        <v>62.3</v>
      </c>
      <c r="L431" s="2">
        <v>68.7</v>
      </c>
      <c r="M431">
        <v>74.599999999999994</v>
      </c>
      <c r="N431" s="4">
        <f t="shared" si="1"/>
        <v>0.83512064343163539</v>
      </c>
      <c r="O431">
        <v>85.1</v>
      </c>
      <c r="P431">
        <v>64.599999999999994</v>
      </c>
      <c r="Q431" s="3">
        <v>0</v>
      </c>
      <c r="R431" s="3">
        <v>0</v>
      </c>
      <c r="S431" s="2">
        <v>0</v>
      </c>
      <c r="V431" s="2">
        <v>46.786111111111119</v>
      </c>
      <c r="W431" s="2">
        <v>73.953571216529113</v>
      </c>
      <c r="X431" s="2">
        <v>64.708333333333329</v>
      </c>
      <c r="Y431" s="2">
        <v>119.15003219575016</v>
      </c>
      <c r="Z431" s="2">
        <v>62.934489105266273</v>
      </c>
      <c r="AA431" s="2">
        <v>46.073074867897638</v>
      </c>
      <c r="AB431" s="2">
        <v>88.11570391440145</v>
      </c>
    </row>
    <row r="432" spans="1:28" x14ac:dyDescent="0.3">
      <c r="A432">
        <v>6</v>
      </c>
      <c r="B432" t="s">
        <v>3</v>
      </c>
      <c r="C432">
        <v>39</v>
      </c>
      <c r="D432">
        <v>1935</v>
      </c>
      <c r="E432">
        <v>10</v>
      </c>
      <c r="F432">
        <v>213</v>
      </c>
      <c r="G432">
        <v>76.2</v>
      </c>
      <c r="H432" s="2">
        <v>37.700000000000003</v>
      </c>
      <c r="J432" s="3">
        <v>28.727400000000003</v>
      </c>
      <c r="K432" s="2">
        <v>83.8</v>
      </c>
      <c r="L432" s="2">
        <v>92.6</v>
      </c>
      <c r="M432">
        <v>81.900000000000006</v>
      </c>
      <c r="N432" s="4">
        <f t="shared" si="1"/>
        <v>1.0231990231990231</v>
      </c>
      <c r="O432">
        <v>106.4</v>
      </c>
      <c r="P432">
        <v>87.5</v>
      </c>
      <c r="Q432" s="3">
        <v>0</v>
      </c>
      <c r="R432" s="3">
        <v>0</v>
      </c>
      <c r="S432" s="2">
        <v>0</v>
      </c>
      <c r="V432" s="2">
        <v>46.786111111111119</v>
      </c>
      <c r="W432" s="2">
        <v>80.579469215697912</v>
      </c>
      <c r="X432" s="2">
        <v>64.708333333333329</v>
      </c>
      <c r="Y432" s="2">
        <v>117.75917578879589</v>
      </c>
      <c r="Z432" s="2">
        <v>85.736555245502586</v>
      </c>
      <c r="AA432" s="2">
        <v>67.525595202754843</v>
      </c>
      <c r="AB432" s="2">
        <v>94.88971880339237</v>
      </c>
    </row>
    <row r="433" spans="1:28" x14ac:dyDescent="0.3">
      <c r="A433">
        <v>6</v>
      </c>
      <c r="B433" t="s">
        <v>3</v>
      </c>
      <c r="C433">
        <v>39</v>
      </c>
      <c r="D433">
        <v>1935</v>
      </c>
      <c r="E433">
        <v>11</v>
      </c>
      <c r="F433">
        <v>337</v>
      </c>
      <c r="G433">
        <v>76.400000000000006</v>
      </c>
      <c r="H433" s="2">
        <v>39.299999999999997</v>
      </c>
      <c r="J433" s="3">
        <v>30.025199999999998</v>
      </c>
      <c r="K433" s="2">
        <v>91.6</v>
      </c>
      <c r="L433" s="2">
        <v>101.5</v>
      </c>
      <c r="M433">
        <v>101.4</v>
      </c>
      <c r="N433" s="4">
        <f t="shared" si="1"/>
        <v>0.90335305719921088</v>
      </c>
      <c r="O433">
        <v>117.1</v>
      </c>
      <c r="P433">
        <v>104.5</v>
      </c>
      <c r="Q433" s="3">
        <v>0</v>
      </c>
      <c r="R433" s="3">
        <v>0</v>
      </c>
      <c r="S433" s="2">
        <v>0</v>
      </c>
      <c r="V433" s="2">
        <v>46.786111111111119</v>
      </c>
      <c r="W433" s="2">
        <v>83.999287537849526</v>
      </c>
      <c r="X433" s="2">
        <v>64.708333333333329</v>
      </c>
      <c r="Y433" s="2">
        <v>118.06825499034129</v>
      </c>
      <c r="Z433" s="2">
        <v>98.363165706821789</v>
      </c>
      <c r="AA433" s="2">
        <v>76.943347384670162</v>
      </c>
      <c r="AB433" s="2">
        <v>99.176493000258148</v>
      </c>
    </row>
    <row r="434" spans="1:28" x14ac:dyDescent="0.3">
      <c r="A434">
        <v>6</v>
      </c>
      <c r="B434" t="s">
        <v>3</v>
      </c>
      <c r="C434">
        <v>39</v>
      </c>
      <c r="D434">
        <v>1935</v>
      </c>
      <c r="E434">
        <v>12</v>
      </c>
      <c r="F434">
        <v>343</v>
      </c>
      <c r="G434">
        <v>76.7</v>
      </c>
      <c r="H434" s="2">
        <v>37.200000000000003</v>
      </c>
      <c r="J434" s="3">
        <v>28.532400000000003</v>
      </c>
      <c r="K434" s="2">
        <v>95.5</v>
      </c>
      <c r="L434" s="2">
        <v>106.1</v>
      </c>
      <c r="M434">
        <v>103.7</v>
      </c>
      <c r="N434" s="4">
        <f t="shared" si="1"/>
        <v>0.92092574734811961</v>
      </c>
      <c r="O434">
        <v>119.7</v>
      </c>
      <c r="P434">
        <v>103.8</v>
      </c>
      <c r="Q434" s="3">
        <v>0</v>
      </c>
      <c r="R434" s="3">
        <v>0</v>
      </c>
      <c r="S434" s="2">
        <v>0</v>
      </c>
      <c r="V434" s="2">
        <v>46.786111111111119</v>
      </c>
      <c r="W434" s="2">
        <v>79.510775990025522</v>
      </c>
      <c r="X434" s="2">
        <v>64.708333333333329</v>
      </c>
      <c r="Y434" s="2">
        <v>118.5318737926594</v>
      </c>
      <c r="Z434" s="2">
        <v>95.174398860060549</v>
      </c>
      <c r="AA434" s="2">
        <v>75.93279107047438</v>
      </c>
      <c r="AB434" s="2">
        <v>94.245612648061183</v>
      </c>
    </row>
    <row r="435" spans="1:28" x14ac:dyDescent="0.3">
      <c r="A435">
        <v>6</v>
      </c>
      <c r="B435" t="s">
        <v>3</v>
      </c>
      <c r="C435">
        <v>39</v>
      </c>
      <c r="D435">
        <v>1936</v>
      </c>
      <c r="E435">
        <v>1</v>
      </c>
      <c r="F435">
        <v>298</v>
      </c>
      <c r="G435">
        <v>77.099999999999994</v>
      </c>
      <c r="H435" s="2">
        <v>34.799999999999997</v>
      </c>
      <c r="J435" s="3">
        <v>26.830799999999996</v>
      </c>
      <c r="K435" s="2">
        <v>96.4</v>
      </c>
      <c r="L435" s="2">
        <v>107</v>
      </c>
      <c r="M435">
        <v>102.5</v>
      </c>
      <c r="N435" s="4">
        <f t="shared" si="1"/>
        <v>0.94048780487804884</v>
      </c>
      <c r="O435">
        <v>117.8</v>
      </c>
      <c r="P435">
        <v>96.2</v>
      </c>
      <c r="Q435" s="3">
        <v>0</v>
      </c>
      <c r="R435" s="3">
        <v>0</v>
      </c>
      <c r="S435" s="2">
        <v>0</v>
      </c>
      <c r="V435" s="2">
        <v>46.786111111111119</v>
      </c>
      <c r="W435" s="2">
        <v>74.381048506798052</v>
      </c>
      <c r="X435" s="2">
        <v>64.708333333333329</v>
      </c>
      <c r="Y435" s="2">
        <v>119.15003219575016</v>
      </c>
      <c r="Z435" s="2">
        <v>87.620875141008113</v>
      </c>
      <c r="AA435" s="2">
        <v>71.703330760553328</v>
      </c>
      <c r="AB435" s="2">
        <v>88.625043243386429</v>
      </c>
    </row>
    <row r="436" spans="1:28" x14ac:dyDescent="0.3">
      <c r="A436">
        <v>6</v>
      </c>
      <c r="B436" t="s">
        <v>3</v>
      </c>
      <c r="C436">
        <v>39</v>
      </c>
      <c r="D436">
        <v>1936</v>
      </c>
      <c r="E436">
        <v>2</v>
      </c>
      <c r="F436">
        <v>224</v>
      </c>
      <c r="G436">
        <v>77.400000000000006</v>
      </c>
      <c r="H436" s="2">
        <v>31.8</v>
      </c>
      <c r="J436" s="3">
        <v>24.613200000000003</v>
      </c>
      <c r="K436" s="2">
        <v>93.7</v>
      </c>
      <c r="L436" s="2">
        <v>104.1</v>
      </c>
      <c r="M436">
        <v>100.1</v>
      </c>
      <c r="N436" s="4">
        <f t="shared" si="1"/>
        <v>0.93606393606393612</v>
      </c>
      <c r="O436">
        <v>113.5</v>
      </c>
      <c r="P436">
        <v>84.3</v>
      </c>
      <c r="Q436" s="3">
        <v>0</v>
      </c>
      <c r="R436" s="3">
        <v>0</v>
      </c>
      <c r="S436" s="2">
        <v>0</v>
      </c>
      <c r="V436" s="2">
        <v>46.786111111111119</v>
      </c>
      <c r="W436" s="2">
        <v>67.968889152763751</v>
      </c>
      <c r="X436" s="2">
        <v>64.708333333333329</v>
      </c>
      <c r="Y436" s="2">
        <v>119.61365099806827</v>
      </c>
      <c r="Z436" s="2">
        <v>77.144689188386849</v>
      </c>
      <c r="AA436" s="2">
        <v>63.686849136139635</v>
      </c>
      <c r="AB436" s="2">
        <v>81.300069858450712</v>
      </c>
    </row>
    <row r="437" spans="1:28" x14ac:dyDescent="0.3">
      <c r="A437">
        <v>6</v>
      </c>
      <c r="B437" t="s">
        <v>3</v>
      </c>
      <c r="C437">
        <v>39</v>
      </c>
      <c r="D437">
        <v>1936</v>
      </c>
      <c r="E437">
        <v>3</v>
      </c>
      <c r="F437">
        <v>343</v>
      </c>
      <c r="G437">
        <v>77.900000000000006</v>
      </c>
      <c r="H437" s="2">
        <v>36.200000000000003</v>
      </c>
      <c r="J437" s="3">
        <v>28.199800000000003</v>
      </c>
      <c r="K437" s="2">
        <v>93.3</v>
      </c>
      <c r="L437" s="2">
        <v>103.6</v>
      </c>
      <c r="M437">
        <v>100</v>
      </c>
      <c r="N437" s="4">
        <f t="shared" si="1"/>
        <v>0.93299999999999994</v>
      </c>
      <c r="O437">
        <v>112.2</v>
      </c>
      <c r="P437">
        <v>95</v>
      </c>
      <c r="Q437" s="3">
        <v>0</v>
      </c>
      <c r="R437" s="3">
        <v>0</v>
      </c>
      <c r="S437" s="2">
        <v>0</v>
      </c>
      <c r="V437" s="2">
        <v>46.786111111111119</v>
      </c>
      <c r="W437" s="2">
        <v>77.373389538680755</v>
      </c>
      <c r="X437" s="2">
        <v>64.708333333333329</v>
      </c>
      <c r="Y437" s="2">
        <v>120.38634900193176</v>
      </c>
      <c r="Z437" s="2">
        <v>86.81294306239981</v>
      </c>
      <c r="AA437" s="2">
        <v>72.189372439589135</v>
      </c>
      <c r="AB437" s="2">
        <v>93.146998764660367</v>
      </c>
    </row>
    <row r="438" spans="1:28" x14ac:dyDescent="0.3">
      <c r="A438">
        <v>6</v>
      </c>
      <c r="B438" t="s">
        <v>3</v>
      </c>
      <c r="C438">
        <v>39</v>
      </c>
      <c r="D438">
        <v>1936</v>
      </c>
      <c r="E438">
        <v>4</v>
      </c>
      <c r="F438">
        <v>416</v>
      </c>
      <c r="G438">
        <v>78.3</v>
      </c>
      <c r="H438" s="2">
        <v>40.6</v>
      </c>
      <c r="J438" s="3">
        <v>31.7898</v>
      </c>
      <c r="K438" s="2">
        <v>95.8</v>
      </c>
      <c r="L438" s="2">
        <v>106.4</v>
      </c>
      <c r="M438">
        <v>103</v>
      </c>
      <c r="N438" s="4">
        <f t="shared" si="1"/>
        <v>0.93009708737864072</v>
      </c>
      <c r="O438">
        <v>115.3</v>
      </c>
      <c r="P438">
        <v>110.1</v>
      </c>
      <c r="Q438" s="3">
        <v>0</v>
      </c>
      <c r="R438" s="3">
        <v>0</v>
      </c>
      <c r="S438" s="2">
        <v>0</v>
      </c>
      <c r="V438" s="2">
        <v>46.786111111111119</v>
      </c>
      <c r="W438" s="2">
        <v>86.777889924597744</v>
      </c>
      <c r="X438" s="2">
        <v>64.708333333333329</v>
      </c>
      <c r="Y438" s="2">
        <v>121.00450740502254</v>
      </c>
      <c r="Z438" s="2">
        <v>100.0549070830612</v>
      </c>
      <c r="AA438" s="2">
        <v>83.133218547764642</v>
      </c>
      <c r="AB438" s="2">
        <v>105.0051582397322</v>
      </c>
    </row>
    <row r="439" spans="1:28" x14ac:dyDescent="0.3">
      <c r="A439">
        <v>6</v>
      </c>
      <c r="B439" t="s">
        <v>3</v>
      </c>
      <c r="C439">
        <v>39</v>
      </c>
      <c r="D439">
        <v>1936</v>
      </c>
      <c r="E439">
        <v>5</v>
      </c>
      <c r="F439">
        <v>385</v>
      </c>
      <c r="G439">
        <v>78.5</v>
      </c>
      <c r="H439" s="2">
        <v>40.700000000000003</v>
      </c>
      <c r="J439" s="3">
        <v>31.949500000000004</v>
      </c>
      <c r="K439" s="2">
        <v>96.6</v>
      </c>
      <c r="L439" s="2">
        <v>107.2</v>
      </c>
      <c r="M439">
        <v>104.2</v>
      </c>
      <c r="N439" s="4">
        <f t="shared" si="1"/>
        <v>0.92706333973128596</v>
      </c>
      <c r="O439">
        <v>116.9</v>
      </c>
      <c r="P439">
        <v>112.2</v>
      </c>
      <c r="Q439" s="3">
        <v>0</v>
      </c>
      <c r="R439" s="3">
        <v>0</v>
      </c>
      <c r="S439" s="2">
        <v>0</v>
      </c>
      <c r="V439" s="2">
        <v>46.786111111111119</v>
      </c>
      <c r="W439" s="2">
        <v>86.991628569732228</v>
      </c>
      <c r="X439" s="2">
        <v>64.708333333333329</v>
      </c>
      <c r="Y439" s="2">
        <v>121.31358660656795</v>
      </c>
      <c r="Z439" s="2">
        <v>101.69321379801698</v>
      </c>
      <c r="AA439" s="2">
        <v>84.033913198361333</v>
      </c>
      <c r="AB439" s="2">
        <v>105.532664665406</v>
      </c>
    </row>
    <row r="440" spans="1:28" x14ac:dyDescent="0.3">
      <c r="A440">
        <v>6</v>
      </c>
      <c r="B440" t="s">
        <v>3</v>
      </c>
      <c r="C440">
        <v>39</v>
      </c>
      <c r="D440">
        <v>1936</v>
      </c>
      <c r="E440">
        <v>6</v>
      </c>
      <c r="F440">
        <v>375</v>
      </c>
      <c r="G440">
        <v>79.2</v>
      </c>
      <c r="H440" s="2">
        <v>39.5</v>
      </c>
      <c r="J440" s="3">
        <v>31.284000000000002</v>
      </c>
      <c r="K440" s="2">
        <v>95.1</v>
      </c>
      <c r="L440" s="2">
        <v>105.7</v>
      </c>
      <c r="M440">
        <v>103</v>
      </c>
      <c r="N440" s="4">
        <f t="shared" si="1"/>
        <v>0.92330097087378638</v>
      </c>
      <c r="O440">
        <v>115.5</v>
      </c>
      <c r="P440">
        <v>108.3</v>
      </c>
      <c r="Q440" s="3">
        <v>0</v>
      </c>
      <c r="R440" s="3">
        <v>0</v>
      </c>
      <c r="S440" s="2">
        <v>0</v>
      </c>
      <c r="V440" s="2">
        <v>46.786111111111119</v>
      </c>
      <c r="W440" s="2">
        <v>84.426764828118493</v>
      </c>
      <c r="X440" s="2">
        <v>64.708333333333329</v>
      </c>
      <c r="Y440" s="2">
        <v>122.39536381197684</v>
      </c>
      <c r="Z440" s="2">
        <v>97.51291337647686</v>
      </c>
      <c r="AA440" s="2">
        <v>80.289853351540671</v>
      </c>
      <c r="AB440" s="2">
        <v>103.33444596605774</v>
      </c>
    </row>
    <row r="441" spans="1:28" x14ac:dyDescent="0.3">
      <c r="A441">
        <v>6</v>
      </c>
      <c r="B441" t="s">
        <v>3</v>
      </c>
      <c r="C441">
        <v>39</v>
      </c>
      <c r="D441">
        <v>1936</v>
      </c>
      <c r="E441">
        <v>7</v>
      </c>
      <c r="F441">
        <v>372</v>
      </c>
      <c r="G441">
        <v>79.400000000000006</v>
      </c>
      <c r="H441" s="2">
        <v>38.4</v>
      </c>
      <c r="J441" s="3">
        <v>30.489599999999999</v>
      </c>
      <c r="L441" s="2">
        <v>100.9</v>
      </c>
      <c r="M441">
        <v>98.9</v>
      </c>
      <c r="O441">
        <v>110.7</v>
      </c>
      <c r="P441">
        <v>100.4</v>
      </c>
      <c r="Q441" s="3">
        <v>0</v>
      </c>
      <c r="R441" s="3">
        <v>0</v>
      </c>
      <c r="S441" s="2">
        <v>0</v>
      </c>
      <c r="V441" s="2">
        <v>46.786111111111119</v>
      </c>
      <c r="W441" s="2">
        <v>82.075639731639242</v>
      </c>
      <c r="X441" s="2">
        <v>64.708333333333329</v>
      </c>
      <c r="Y441" s="2">
        <v>122.70444301352224</v>
      </c>
      <c r="Z441" s="2">
        <v>90.857733182924633</v>
      </c>
      <c r="AA441" s="2"/>
      <c r="AB441" s="2">
        <v>100.71045658249309</v>
      </c>
    </row>
    <row r="442" spans="1:28" x14ac:dyDescent="0.3">
      <c r="A442">
        <v>6</v>
      </c>
      <c r="B442" t="s">
        <v>3</v>
      </c>
      <c r="C442">
        <v>39</v>
      </c>
      <c r="D442">
        <v>1936</v>
      </c>
      <c r="E442">
        <v>8</v>
      </c>
      <c r="F442">
        <v>209</v>
      </c>
      <c r="G442">
        <v>79.8</v>
      </c>
      <c r="H442" s="2">
        <v>35.200000000000003</v>
      </c>
      <c r="J442" s="3">
        <v>28.089600000000001</v>
      </c>
      <c r="L442" s="2">
        <v>88.4</v>
      </c>
      <c r="M442">
        <v>86.8</v>
      </c>
      <c r="O442">
        <v>97.6</v>
      </c>
      <c r="P442">
        <v>83.6</v>
      </c>
      <c r="Q442" s="3">
        <v>0</v>
      </c>
      <c r="R442" s="3">
        <v>0</v>
      </c>
      <c r="S442" s="2">
        <v>0</v>
      </c>
      <c r="V442" s="2">
        <v>46.786111111111119</v>
      </c>
      <c r="W442" s="2">
        <v>75.236003087335973</v>
      </c>
      <c r="X442" s="2">
        <v>64.708333333333329</v>
      </c>
      <c r="Y442" s="2">
        <v>123.32260141661303</v>
      </c>
      <c r="Z442" s="2">
        <v>73.430339013239916</v>
      </c>
      <c r="AA442" s="2"/>
      <c r="AB442" s="2">
        <v>92.782996209186024</v>
      </c>
    </row>
    <row r="443" spans="1:28" x14ac:dyDescent="0.3">
      <c r="A443">
        <v>6</v>
      </c>
      <c r="B443" t="s">
        <v>3</v>
      </c>
      <c r="C443">
        <v>39</v>
      </c>
      <c r="D443">
        <v>1936</v>
      </c>
      <c r="E443">
        <v>9</v>
      </c>
      <c r="F443">
        <v>90</v>
      </c>
      <c r="G443">
        <v>79</v>
      </c>
      <c r="H443" s="2">
        <v>36.5</v>
      </c>
      <c r="J443" s="3">
        <v>28.835000000000001</v>
      </c>
      <c r="L443" s="2">
        <v>78.599999999999994</v>
      </c>
      <c r="M443">
        <v>77.5</v>
      </c>
      <c r="O443">
        <v>89.6</v>
      </c>
      <c r="P443">
        <v>77.400000000000006</v>
      </c>
      <c r="Q443" s="3">
        <v>0</v>
      </c>
      <c r="R443" s="3">
        <v>0</v>
      </c>
      <c r="S443" s="2">
        <v>0</v>
      </c>
      <c r="V443" s="2">
        <v>46.786111111111119</v>
      </c>
      <c r="W443" s="2">
        <v>78.014605474084178</v>
      </c>
      <c r="X443" s="2">
        <v>64.708333333333329</v>
      </c>
      <c r="Y443" s="2">
        <v>122.08628461043143</v>
      </c>
      <c r="Z443" s="2">
        <v>69.901086504779428</v>
      </c>
      <c r="AA443" s="2"/>
      <c r="AB443" s="2">
        <v>95.245133276795627</v>
      </c>
    </row>
    <row r="444" spans="1:28" x14ac:dyDescent="0.3">
      <c r="A444">
        <v>6</v>
      </c>
      <c r="B444" t="s">
        <v>3</v>
      </c>
      <c r="C444">
        <v>39</v>
      </c>
      <c r="D444">
        <v>1936</v>
      </c>
      <c r="E444">
        <v>10</v>
      </c>
      <c r="F444">
        <v>190</v>
      </c>
      <c r="G444">
        <v>78.5</v>
      </c>
      <c r="H444" s="2">
        <v>38.700000000000003</v>
      </c>
      <c r="J444" s="3">
        <v>30.379500000000004</v>
      </c>
      <c r="L444" s="2">
        <v>98.6</v>
      </c>
      <c r="M444">
        <v>97.5</v>
      </c>
      <c r="O444">
        <v>109.8</v>
      </c>
      <c r="P444">
        <v>102.1</v>
      </c>
      <c r="Q444" s="3">
        <v>0</v>
      </c>
      <c r="R444" s="3">
        <v>0</v>
      </c>
      <c r="S444" s="2">
        <v>0</v>
      </c>
      <c r="V444" s="2">
        <v>46.786111111111119</v>
      </c>
      <c r="W444" s="2">
        <v>82.71685566704268</v>
      </c>
      <c r="X444" s="2">
        <v>64.708333333333329</v>
      </c>
      <c r="Y444" s="2">
        <v>121.31358660656795</v>
      </c>
      <c r="Z444" s="2">
        <v>90.823107522412869</v>
      </c>
      <c r="AA444" s="2"/>
      <c r="AB444" s="2">
        <v>100.34678433786763</v>
      </c>
    </row>
    <row r="445" spans="1:28" x14ac:dyDescent="0.3">
      <c r="A445">
        <v>6</v>
      </c>
      <c r="B445" t="s">
        <v>3</v>
      </c>
      <c r="C445">
        <v>39</v>
      </c>
      <c r="D445">
        <v>1936</v>
      </c>
      <c r="E445">
        <v>11</v>
      </c>
      <c r="F445">
        <v>341</v>
      </c>
      <c r="G445">
        <v>80.8</v>
      </c>
      <c r="H445" s="2">
        <v>40.4</v>
      </c>
      <c r="J445" s="3">
        <v>32.6432</v>
      </c>
      <c r="L445" s="2">
        <v>116.5</v>
      </c>
      <c r="M445">
        <v>115.7</v>
      </c>
      <c r="O445">
        <v>128.5</v>
      </c>
      <c r="P445">
        <v>127.2</v>
      </c>
      <c r="Q445" s="3">
        <v>0</v>
      </c>
      <c r="R445" s="3">
        <v>0</v>
      </c>
      <c r="S445" s="2">
        <v>0</v>
      </c>
      <c r="V445" s="2">
        <v>46.786111111111119</v>
      </c>
      <c r="W445" s="2">
        <v>86.350412634328791</v>
      </c>
      <c r="X445" s="2">
        <v>64.708333333333329</v>
      </c>
      <c r="Y445" s="2">
        <v>124.86799742433999</v>
      </c>
      <c r="Z445" s="2">
        <v>110.96028023511249</v>
      </c>
      <c r="AA445" s="2"/>
      <c r="AB445" s="2">
        <v>107.82403102414062</v>
      </c>
    </row>
    <row r="446" spans="1:28" x14ac:dyDescent="0.3">
      <c r="A446">
        <v>6</v>
      </c>
      <c r="B446" t="s">
        <v>3</v>
      </c>
      <c r="C446">
        <v>39</v>
      </c>
      <c r="D446">
        <v>1936</v>
      </c>
      <c r="E446">
        <v>12</v>
      </c>
      <c r="F446">
        <v>425</v>
      </c>
      <c r="G446">
        <v>82.9</v>
      </c>
      <c r="H446" s="2">
        <v>39.299999999999997</v>
      </c>
      <c r="J446" s="3">
        <v>32.579699999999995</v>
      </c>
      <c r="L446" s="2">
        <v>125.9</v>
      </c>
      <c r="M446">
        <v>125.2</v>
      </c>
      <c r="O446">
        <v>139.19999999999999</v>
      </c>
      <c r="P446">
        <v>137.19999999999999</v>
      </c>
      <c r="Q446" s="3">
        <v>0</v>
      </c>
      <c r="R446" s="3">
        <v>0</v>
      </c>
      <c r="S446" s="2">
        <v>0</v>
      </c>
      <c r="V446" s="2">
        <v>46.786111111111119</v>
      </c>
      <c r="W446" s="2">
        <v>83.999287537849526</v>
      </c>
      <c r="X446" s="2">
        <v>64.708333333333329</v>
      </c>
      <c r="Y446" s="2">
        <v>128.11332904056667</v>
      </c>
      <c r="Z446" s="2">
        <v>116.92700825268653</v>
      </c>
      <c r="AA446" s="2"/>
      <c r="AB446" s="2">
        <v>107.61428363509687</v>
      </c>
    </row>
    <row r="447" spans="1:28" x14ac:dyDescent="0.3">
      <c r="A447">
        <v>6</v>
      </c>
      <c r="B447" t="s">
        <v>3</v>
      </c>
      <c r="C447">
        <v>39</v>
      </c>
      <c r="D447">
        <v>1937</v>
      </c>
      <c r="E447">
        <v>1</v>
      </c>
      <c r="F447">
        <v>309</v>
      </c>
      <c r="G447">
        <v>81.900000000000006</v>
      </c>
      <c r="H447" s="2">
        <v>34.799999999999997</v>
      </c>
      <c r="J447" s="3">
        <v>28.501199999999997</v>
      </c>
      <c r="L447" s="2">
        <v>112</v>
      </c>
      <c r="M447">
        <v>111.8</v>
      </c>
      <c r="O447">
        <v>125.3</v>
      </c>
      <c r="P447">
        <v>108.8</v>
      </c>
      <c r="Q447" s="3">
        <v>0</v>
      </c>
      <c r="R447" s="3">
        <v>0</v>
      </c>
      <c r="S447" s="2">
        <v>0</v>
      </c>
      <c r="V447" s="2">
        <v>46.786111111111119</v>
      </c>
      <c r="W447" s="2">
        <v>74.381048506798052</v>
      </c>
      <c r="X447" s="2">
        <v>64.708333333333329</v>
      </c>
      <c r="Y447" s="2">
        <v>126.56793303283969</v>
      </c>
      <c r="Z447" s="2">
        <v>93.199453779017944</v>
      </c>
      <c r="AA447" s="2"/>
      <c r="AB447" s="2">
        <v>94.142555663208171</v>
      </c>
    </row>
    <row r="448" spans="1:28" x14ac:dyDescent="0.3">
      <c r="A448">
        <v>6</v>
      </c>
      <c r="B448" t="s">
        <v>3</v>
      </c>
      <c r="C448">
        <v>39</v>
      </c>
      <c r="D448">
        <v>1937</v>
      </c>
      <c r="E448">
        <v>2</v>
      </c>
      <c r="F448">
        <v>297</v>
      </c>
      <c r="G448">
        <v>84.2</v>
      </c>
      <c r="H448" s="2">
        <v>39.1</v>
      </c>
      <c r="J448" s="3">
        <v>32.922200000000004</v>
      </c>
      <c r="L448" s="2">
        <v>115.1</v>
      </c>
      <c r="M448">
        <v>115.3</v>
      </c>
      <c r="O448">
        <v>127.3</v>
      </c>
      <c r="P448">
        <v>122.7</v>
      </c>
      <c r="Q448" s="3">
        <v>0</v>
      </c>
      <c r="R448" s="3">
        <v>0</v>
      </c>
      <c r="S448" s="2">
        <v>0</v>
      </c>
      <c r="V448" s="2">
        <v>46.786111111111119</v>
      </c>
      <c r="W448" s="2">
        <v>83.571810247580586</v>
      </c>
      <c r="X448" s="2">
        <v>64.708333333333329</v>
      </c>
      <c r="Y448" s="2">
        <v>130.12234385061174</v>
      </c>
      <c r="Z448" s="2">
        <v>106.38691444517008</v>
      </c>
      <c r="AA448" s="2"/>
      <c r="AB448" s="2">
        <v>108.74559829253759</v>
      </c>
    </row>
    <row r="449" spans="1:28" x14ac:dyDescent="0.3">
      <c r="A449">
        <v>6</v>
      </c>
      <c r="B449" t="s">
        <v>3</v>
      </c>
      <c r="C449">
        <v>39</v>
      </c>
      <c r="D449">
        <v>1937</v>
      </c>
      <c r="E449">
        <v>3</v>
      </c>
      <c r="F449">
        <v>404</v>
      </c>
      <c r="G449">
        <v>89.3</v>
      </c>
      <c r="H449" s="2">
        <v>38.6</v>
      </c>
      <c r="J449" s="3">
        <v>34.469799999999999</v>
      </c>
      <c r="L449" s="2">
        <v>119.5</v>
      </c>
      <c r="M449">
        <v>120.1</v>
      </c>
      <c r="O449">
        <v>131.80000000000001</v>
      </c>
      <c r="P449">
        <v>133.6</v>
      </c>
      <c r="Q449" s="3">
        <v>0</v>
      </c>
      <c r="R449" s="3">
        <v>0</v>
      </c>
      <c r="S449" s="2">
        <v>0</v>
      </c>
      <c r="V449" s="2">
        <v>46.786111111111119</v>
      </c>
      <c r="W449" s="2">
        <v>82.503117021908196</v>
      </c>
      <c r="X449" s="2">
        <v>64.708333333333329</v>
      </c>
      <c r="Y449" s="2">
        <v>138.00386349001931</v>
      </c>
      <c r="Z449" s="2">
        <v>108.739108234875</v>
      </c>
      <c r="AA449" s="2"/>
      <c r="AB449" s="2">
        <v>113.85748898992507</v>
      </c>
    </row>
    <row r="450" spans="1:28" x14ac:dyDescent="0.3">
      <c r="A450">
        <v>6</v>
      </c>
      <c r="B450" t="s">
        <v>3</v>
      </c>
      <c r="C450">
        <v>39</v>
      </c>
      <c r="D450">
        <v>1937</v>
      </c>
      <c r="E450">
        <v>4</v>
      </c>
      <c r="F450">
        <v>440</v>
      </c>
      <c r="G450">
        <v>91</v>
      </c>
      <c r="H450" s="2">
        <v>36.9</v>
      </c>
      <c r="J450" s="3">
        <v>33.579000000000001</v>
      </c>
      <c r="L450" s="2">
        <v>126.4</v>
      </c>
      <c r="M450">
        <v>127.5</v>
      </c>
      <c r="O450">
        <v>136.5</v>
      </c>
      <c r="P450">
        <v>137.30000000000001</v>
      </c>
      <c r="Q450" s="3">
        <v>0</v>
      </c>
      <c r="R450" s="3">
        <v>0</v>
      </c>
      <c r="S450" s="2">
        <v>0</v>
      </c>
      <c r="V450" s="2">
        <v>46.786111111111119</v>
      </c>
      <c r="W450" s="2">
        <v>78.869560054622085</v>
      </c>
      <c r="X450" s="2">
        <v>64.708333333333329</v>
      </c>
      <c r="Y450" s="2">
        <v>140.63103670315519</v>
      </c>
      <c r="Z450" s="2">
        <v>107.65694947455916</v>
      </c>
      <c r="AA450" s="2"/>
      <c r="AB450" s="2">
        <v>110.9150799480326</v>
      </c>
    </row>
    <row r="451" spans="1:28" x14ac:dyDescent="0.3">
      <c r="A451">
        <v>6</v>
      </c>
      <c r="B451" t="s">
        <v>3</v>
      </c>
      <c r="C451">
        <v>39</v>
      </c>
      <c r="D451">
        <v>1937</v>
      </c>
      <c r="E451">
        <v>5</v>
      </c>
      <c r="F451">
        <v>425</v>
      </c>
      <c r="G451">
        <v>92.3</v>
      </c>
      <c r="H451" s="2">
        <v>37.6</v>
      </c>
      <c r="J451" s="3">
        <v>34.704799999999999</v>
      </c>
      <c r="L451" s="2">
        <v>129.5</v>
      </c>
      <c r="M451">
        <v>131</v>
      </c>
      <c r="O451">
        <v>140.4</v>
      </c>
      <c r="P451">
        <v>145.5</v>
      </c>
      <c r="Q451" s="3">
        <v>0</v>
      </c>
      <c r="R451" s="3">
        <v>0</v>
      </c>
      <c r="S451" s="2">
        <v>0</v>
      </c>
      <c r="V451" s="2">
        <v>46.786111111111119</v>
      </c>
      <c r="W451" s="2">
        <v>80.365730570563429</v>
      </c>
      <c r="X451" s="2">
        <v>64.708333333333329</v>
      </c>
      <c r="Y451" s="2">
        <v>142.64005151320026</v>
      </c>
      <c r="Z451" s="2">
        <v>112.83348572107107</v>
      </c>
      <c r="AA451" s="2"/>
      <c r="AB451" s="2">
        <v>114.63371948481141</v>
      </c>
    </row>
    <row r="452" spans="1:28" x14ac:dyDescent="0.3">
      <c r="A452">
        <v>6</v>
      </c>
      <c r="B452" t="s">
        <v>3</v>
      </c>
      <c r="C452">
        <v>39</v>
      </c>
      <c r="D452">
        <v>1937</v>
      </c>
      <c r="E452">
        <v>6</v>
      </c>
      <c r="F452">
        <v>411</v>
      </c>
      <c r="G452">
        <v>93</v>
      </c>
      <c r="H452" s="2">
        <v>35.4</v>
      </c>
      <c r="J452" s="3">
        <v>32.921999999999997</v>
      </c>
      <c r="L452" s="2">
        <v>126.9</v>
      </c>
      <c r="M452">
        <v>128.9</v>
      </c>
      <c r="O452">
        <v>138.19999999999999</v>
      </c>
      <c r="P452">
        <v>136.6</v>
      </c>
      <c r="Q452" s="3">
        <v>0</v>
      </c>
      <c r="R452" s="3">
        <v>0</v>
      </c>
      <c r="S452" s="2">
        <v>0</v>
      </c>
      <c r="V452" s="2">
        <v>46.786111111111119</v>
      </c>
      <c r="W452" s="2">
        <v>75.663480377604913</v>
      </c>
      <c r="X452" s="2">
        <v>64.708333333333329</v>
      </c>
      <c r="Y452" s="2">
        <v>143.72182871860915</v>
      </c>
      <c r="Z452" s="2">
        <v>104.56692988184997</v>
      </c>
      <c r="AA452" s="2"/>
      <c r="AB452" s="2">
        <v>108.74493767083978</v>
      </c>
    </row>
    <row r="453" spans="1:28" x14ac:dyDescent="0.3">
      <c r="A453">
        <v>6</v>
      </c>
      <c r="B453" t="s">
        <v>3</v>
      </c>
      <c r="C453">
        <v>39</v>
      </c>
      <c r="D453">
        <v>1937</v>
      </c>
      <c r="E453">
        <v>7</v>
      </c>
      <c r="F453">
        <v>360</v>
      </c>
      <c r="G453">
        <v>95.6</v>
      </c>
      <c r="H453" s="2">
        <v>33.1</v>
      </c>
      <c r="J453" s="3">
        <v>31.643600000000003</v>
      </c>
      <c r="L453" s="2">
        <v>120.7</v>
      </c>
      <c r="M453">
        <v>122.9</v>
      </c>
      <c r="O453">
        <v>131</v>
      </c>
      <c r="P453">
        <v>124.9</v>
      </c>
      <c r="Q453" s="3">
        <v>0</v>
      </c>
      <c r="R453" s="3">
        <v>0</v>
      </c>
      <c r="S453" s="2">
        <v>0</v>
      </c>
      <c r="V453" s="2">
        <v>46.786111111111119</v>
      </c>
      <c r="W453" s="2">
        <v>70.747491539511955</v>
      </c>
      <c r="X453" s="2">
        <v>64.708333333333329</v>
      </c>
      <c r="Y453" s="2">
        <v>147.73985833869929</v>
      </c>
      <c r="Z453" s="2">
        <v>92.679213916760659</v>
      </c>
      <c r="AA453" s="2"/>
      <c r="AB453" s="2">
        <v>104.52224377865824</v>
      </c>
    </row>
    <row r="454" spans="1:28" x14ac:dyDescent="0.3">
      <c r="A454">
        <v>6</v>
      </c>
      <c r="B454" t="s">
        <v>3</v>
      </c>
      <c r="C454">
        <v>39</v>
      </c>
      <c r="D454">
        <v>1937</v>
      </c>
      <c r="E454">
        <v>8</v>
      </c>
      <c r="F454">
        <v>311</v>
      </c>
      <c r="G454">
        <v>95.2</v>
      </c>
      <c r="H454" s="2">
        <v>34.4</v>
      </c>
      <c r="J454" s="3">
        <v>32.748800000000003</v>
      </c>
      <c r="L454" s="2">
        <v>109.1</v>
      </c>
      <c r="M454">
        <v>111.5</v>
      </c>
      <c r="O454">
        <v>119.1</v>
      </c>
      <c r="P454">
        <v>116.5</v>
      </c>
      <c r="Q454" s="3">
        <v>0</v>
      </c>
      <c r="R454" s="3">
        <v>0</v>
      </c>
      <c r="S454" s="2">
        <v>0</v>
      </c>
      <c r="V454" s="2">
        <v>46.786111111111119</v>
      </c>
      <c r="W454" s="2">
        <v>73.526093926260145</v>
      </c>
      <c r="X454" s="2">
        <v>64.708333333333329</v>
      </c>
      <c r="Y454" s="2">
        <v>147.12169993560852</v>
      </c>
      <c r="Z454" s="2">
        <v>87.56957786617582</v>
      </c>
      <c r="AA454" s="2"/>
      <c r="AB454" s="2">
        <v>108.17283928056614</v>
      </c>
    </row>
    <row r="455" spans="1:28" x14ac:dyDescent="0.3">
      <c r="A455">
        <v>6</v>
      </c>
      <c r="B455" t="s">
        <v>3</v>
      </c>
      <c r="C455">
        <v>39</v>
      </c>
      <c r="D455">
        <v>1937</v>
      </c>
      <c r="E455">
        <v>9</v>
      </c>
      <c r="F455">
        <v>119</v>
      </c>
      <c r="G455">
        <v>94.4</v>
      </c>
      <c r="H455" s="2">
        <v>33.1</v>
      </c>
      <c r="J455" s="3">
        <v>31.246400000000005</v>
      </c>
      <c r="L455" s="2">
        <v>99</v>
      </c>
      <c r="M455">
        <v>101.6</v>
      </c>
      <c r="O455">
        <v>112.2</v>
      </c>
      <c r="P455">
        <v>106</v>
      </c>
      <c r="Q455" s="3">
        <v>0</v>
      </c>
      <c r="R455" s="3">
        <v>0</v>
      </c>
      <c r="S455" s="2">
        <v>0</v>
      </c>
      <c r="V455" s="2">
        <v>46.786111111111119</v>
      </c>
      <c r="W455" s="2">
        <v>70.747491539511955</v>
      </c>
      <c r="X455" s="2">
        <v>64.708333333333329</v>
      </c>
      <c r="Y455" s="2">
        <v>145.88538312942694</v>
      </c>
      <c r="Z455" s="2">
        <v>79.378685507332406</v>
      </c>
      <c r="AA455" s="2"/>
      <c r="AB455" s="2">
        <v>103.21024908687592</v>
      </c>
    </row>
    <row r="456" spans="1:28" x14ac:dyDescent="0.3">
      <c r="A456">
        <v>6</v>
      </c>
      <c r="B456" t="s">
        <v>3</v>
      </c>
      <c r="C456">
        <v>39</v>
      </c>
      <c r="D456">
        <v>1937</v>
      </c>
      <c r="E456">
        <v>10</v>
      </c>
      <c r="F456">
        <v>299</v>
      </c>
      <c r="G456">
        <v>94.7</v>
      </c>
      <c r="H456" s="2">
        <v>36.5</v>
      </c>
      <c r="J456" s="3">
        <v>34.5655</v>
      </c>
      <c r="L456" s="2">
        <v>120.7</v>
      </c>
      <c r="M456">
        <v>124.2</v>
      </c>
      <c r="O456">
        <v>134</v>
      </c>
      <c r="P456">
        <v>139.30000000000001</v>
      </c>
      <c r="Q456" s="3">
        <v>0</v>
      </c>
      <c r="R456" s="3">
        <v>0</v>
      </c>
      <c r="S456" s="2">
        <v>0</v>
      </c>
      <c r="V456" s="2">
        <v>46.786111111111119</v>
      </c>
      <c r="W456" s="2">
        <v>78.014605474084178</v>
      </c>
      <c r="X456" s="2">
        <v>64.708333333333329</v>
      </c>
      <c r="Y456" s="2">
        <v>146.34900193174502</v>
      </c>
      <c r="Z456" s="2">
        <v>104.5395713352728</v>
      </c>
      <c r="AA456" s="2"/>
      <c r="AB456" s="2">
        <v>114.17359647231071</v>
      </c>
    </row>
    <row r="457" spans="1:28" x14ac:dyDescent="0.3">
      <c r="A457">
        <v>6</v>
      </c>
      <c r="B457" t="s">
        <v>3</v>
      </c>
      <c r="C457">
        <v>39</v>
      </c>
      <c r="D457">
        <v>1937</v>
      </c>
      <c r="E457">
        <v>11</v>
      </c>
      <c r="F457">
        <v>295</v>
      </c>
      <c r="G457">
        <v>94.3</v>
      </c>
      <c r="H457" s="2">
        <v>34.1</v>
      </c>
      <c r="J457" s="3">
        <v>32.156300000000002</v>
      </c>
      <c r="L457" s="2">
        <v>120.1</v>
      </c>
      <c r="M457">
        <v>124</v>
      </c>
      <c r="O457">
        <v>133.5</v>
      </c>
      <c r="P457">
        <v>126.9</v>
      </c>
      <c r="Q457" s="3">
        <v>0</v>
      </c>
      <c r="R457" s="3">
        <v>0</v>
      </c>
      <c r="S457" s="2">
        <v>0</v>
      </c>
      <c r="V457" s="2">
        <v>46.786111111111119</v>
      </c>
      <c r="W457" s="2">
        <v>72.884877990856722</v>
      </c>
      <c r="X457" s="2">
        <v>64.708333333333329</v>
      </c>
      <c r="Y457" s="2">
        <v>145.73084352865422</v>
      </c>
      <c r="Z457" s="2">
        <v>97.301312117793728</v>
      </c>
      <c r="AA457" s="2"/>
      <c r="AB457" s="2">
        <v>106.21574750090595</v>
      </c>
    </row>
    <row r="458" spans="1:28" x14ac:dyDescent="0.3">
      <c r="A458">
        <v>6</v>
      </c>
      <c r="B458" t="s">
        <v>3</v>
      </c>
      <c r="C458">
        <v>39</v>
      </c>
      <c r="D458">
        <v>1937</v>
      </c>
      <c r="E458">
        <v>12</v>
      </c>
      <c r="F458">
        <v>244</v>
      </c>
      <c r="G458">
        <v>93.6</v>
      </c>
      <c r="H458" s="2">
        <v>30.4</v>
      </c>
      <c r="J458" s="3">
        <v>28.454399999999996</v>
      </c>
      <c r="L458" s="2">
        <v>98.4</v>
      </c>
      <c r="M458">
        <v>101.9</v>
      </c>
      <c r="O458">
        <v>110.5</v>
      </c>
      <c r="P458">
        <v>91.5</v>
      </c>
      <c r="Q458" s="3">
        <v>0</v>
      </c>
      <c r="R458" s="3">
        <v>0</v>
      </c>
      <c r="S458" s="2">
        <v>0</v>
      </c>
      <c r="V458" s="2">
        <v>46.786111111111119</v>
      </c>
      <c r="W458" s="2">
        <v>64.976548120881063</v>
      </c>
      <c r="X458" s="2">
        <v>64.708333333333329</v>
      </c>
      <c r="Y458" s="2">
        <v>144.64906632324534</v>
      </c>
      <c r="Z458" s="2">
        <v>71.799085673573572</v>
      </c>
      <c r="AA458" s="2"/>
      <c r="AB458" s="2">
        <v>93.98797018592866</v>
      </c>
    </row>
    <row r="459" spans="1:28" x14ac:dyDescent="0.3">
      <c r="A459">
        <v>6</v>
      </c>
      <c r="B459" t="s">
        <v>3</v>
      </c>
      <c r="C459">
        <v>39</v>
      </c>
      <c r="D459">
        <v>1938</v>
      </c>
      <c r="E459">
        <v>1</v>
      </c>
      <c r="F459">
        <v>156</v>
      </c>
      <c r="G459">
        <v>93.8</v>
      </c>
      <c r="H459" s="2">
        <v>27.3</v>
      </c>
      <c r="J459" s="3">
        <v>25.607399999999998</v>
      </c>
      <c r="M459">
        <v>81.5</v>
      </c>
      <c r="O459">
        <v>84.7</v>
      </c>
      <c r="P459">
        <v>64.400000000000006</v>
      </c>
      <c r="Q459" s="3">
        <v>0</v>
      </c>
      <c r="R459" s="3">
        <v>0</v>
      </c>
      <c r="S459" s="2">
        <v>0</v>
      </c>
      <c r="V459" s="2">
        <v>46.786111111111119</v>
      </c>
      <c r="W459" s="2">
        <v>58.350650121712277</v>
      </c>
      <c r="X459" s="2">
        <v>64.708333333333329</v>
      </c>
      <c r="Y459" s="2">
        <v>144.95814552479075</v>
      </c>
      <c r="Z459" s="2">
        <v>49.423000653090305</v>
      </c>
      <c r="AA459" s="2"/>
      <c r="AB459" s="2">
        <v>84.584020318093167</v>
      </c>
    </row>
    <row r="460" spans="1:28" x14ac:dyDescent="0.3">
      <c r="A460">
        <v>6</v>
      </c>
      <c r="B460" t="s">
        <v>3</v>
      </c>
      <c r="C460">
        <v>39</v>
      </c>
      <c r="D460">
        <v>1938</v>
      </c>
      <c r="E460">
        <v>2</v>
      </c>
      <c r="F460">
        <v>139</v>
      </c>
      <c r="G460">
        <v>94.2</v>
      </c>
      <c r="H460" s="2">
        <v>27.7</v>
      </c>
      <c r="J460" s="3">
        <v>26.093400000000003</v>
      </c>
      <c r="M460">
        <v>77.099999999999994</v>
      </c>
      <c r="O460">
        <v>82.1</v>
      </c>
      <c r="P460">
        <v>62.7</v>
      </c>
      <c r="Q460" s="3">
        <v>0</v>
      </c>
      <c r="R460" s="3">
        <v>0</v>
      </c>
      <c r="S460" s="2">
        <v>0</v>
      </c>
      <c r="V460" s="2">
        <v>46.786111111111119</v>
      </c>
      <c r="W460" s="2">
        <v>59.205604702250184</v>
      </c>
      <c r="X460" s="2">
        <v>64.708333333333329</v>
      </c>
      <c r="Y460" s="2">
        <v>145.57630392788155</v>
      </c>
      <c r="Z460" s="2">
        <v>48.6078014605474</v>
      </c>
      <c r="AA460" s="2"/>
      <c r="AB460" s="2">
        <v>86.189331043687858</v>
      </c>
    </row>
    <row r="461" spans="1:28" x14ac:dyDescent="0.3">
      <c r="A461">
        <v>6</v>
      </c>
      <c r="B461" t="s">
        <v>3</v>
      </c>
      <c r="C461">
        <v>39</v>
      </c>
      <c r="D461">
        <v>1938</v>
      </c>
      <c r="E461">
        <v>3</v>
      </c>
      <c r="F461">
        <v>174</v>
      </c>
      <c r="G461">
        <v>94.7</v>
      </c>
      <c r="H461" s="2">
        <v>27.7</v>
      </c>
      <c r="J461" s="3">
        <v>26.2319</v>
      </c>
      <c r="M461">
        <v>75.7</v>
      </c>
      <c r="O461">
        <v>79.3</v>
      </c>
      <c r="P461">
        <v>62.3</v>
      </c>
      <c r="Q461" s="3">
        <v>0</v>
      </c>
      <c r="R461" s="3">
        <v>0</v>
      </c>
      <c r="S461" s="2">
        <v>0</v>
      </c>
      <c r="V461" s="2">
        <v>46.786111111111119</v>
      </c>
      <c r="W461" s="2">
        <v>59.205604702250184</v>
      </c>
      <c r="X461" s="2">
        <v>64.708333333333329</v>
      </c>
      <c r="Y461" s="2">
        <v>146.34900193174502</v>
      </c>
      <c r="Z461" s="2">
        <v>46.950044528884391</v>
      </c>
      <c r="AA461" s="2"/>
      <c r="AB461" s="2">
        <v>86.646811569397457</v>
      </c>
    </row>
    <row r="462" spans="1:28" x14ac:dyDescent="0.3">
      <c r="A462">
        <v>6</v>
      </c>
      <c r="B462" t="s">
        <v>3</v>
      </c>
      <c r="C462">
        <v>39</v>
      </c>
      <c r="D462">
        <v>1938</v>
      </c>
      <c r="E462">
        <v>4</v>
      </c>
      <c r="F462">
        <v>176</v>
      </c>
      <c r="G462">
        <v>94.6</v>
      </c>
      <c r="H462" s="2">
        <v>31.1</v>
      </c>
      <c r="J462" s="3">
        <v>29.4206</v>
      </c>
      <c r="M462">
        <v>69.5</v>
      </c>
      <c r="O462">
        <v>72.900000000000006</v>
      </c>
      <c r="P462">
        <v>63.3</v>
      </c>
      <c r="Q462" s="3">
        <v>0</v>
      </c>
      <c r="R462" s="3">
        <v>0</v>
      </c>
      <c r="S462" s="2">
        <v>0</v>
      </c>
      <c r="V462" s="2">
        <v>46.786111111111119</v>
      </c>
      <c r="W462" s="2">
        <v>66.472718636822421</v>
      </c>
      <c r="X462" s="2">
        <v>64.708333333333329</v>
      </c>
      <c r="Y462" s="2">
        <v>146.1944623309723</v>
      </c>
      <c r="Z462" s="2">
        <v>48.458611886243553</v>
      </c>
      <c r="AA462" s="2"/>
      <c r="AB462" s="2">
        <v>97.179433607882572</v>
      </c>
    </row>
    <row r="463" spans="1:28" x14ac:dyDescent="0.3">
      <c r="A463">
        <v>6</v>
      </c>
      <c r="B463" t="s">
        <v>3</v>
      </c>
      <c r="C463">
        <v>39</v>
      </c>
      <c r="D463">
        <v>1938</v>
      </c>
      <c r="E463">
        <v>5</v>
      </c>
      <c r="F463">
        <v>155</v>
      </c>
      <c r="G463">
        <v>95.1</v>
      </c>
      <c r="H463" s="2">
        <v>29.5</v>
      </c>
      <c r="J463" s="3">
        <v>28.054499999999997</v>
      </c>
      <c r="M463">
        <v>64.7</v>
      </c>
      <c r="O463">
        <v>68.599999999999994</v>
      </c>
      <c r="P463">
        <v>56.8</v>
      </c>
      <c r="Q463" s="3">
        <v>0</v>
      </c>
      <c r="R463" s="3">
        <v>0</v>
      </c>
      <c r="S463" s="2">
        <v>0</v>
      </c>
      <c r="V463" s="2">
        <v>46.786111111111119</v>
      </c>
      <c r="W463" s="2">
        <v>63.052900314670765</v>
      </c>
      <c r="X463" s="2">
        <v>64.708333333333329</v>
      </c>
      <c r="Y463" s="2">
        <v>146.96716033483582</v>
      </c>
      <c r="Z463" s="2">
        <v>43.254289615864145</v>
      </c>
      <c r="AA463" s="2"/>
      <c r="AB463" s="2">
        <v>92.667057101226376</v>
      </c>
    </row>
    <row r="464" spans="1:28" x14ac:dyDescent="0.3">
      <c r="A464">
        <v>6</v>
      </c>
      <c r="B464" t="s">
        <v>3</v>
      </c>
      <c r="C464">
        <v>39</v>
      </c>
      <c r="D464">
        <v>1938</v>
      </c>
      <c r="E464">
        <v>6</v>
      </c>
      <c r="F464">
        <v>137</v>
      </c>
      <c r="G464">
        <v>95.5</v>
      </c>
      <c r="H464" s="2">
        <v>31.6</v>
      </c>
      <c r="J464" s="3">
        <v>30.178000000000001</v>
      </c>
      <c r="M464">
        <v>57.9</v>
      </c>
      <c r="O464">
        <v>61.5</v>
      </c>
      <c r="P464">
        <v>54.4</v>
      </c>
      <c r="Q464" s="3">
        <v>0</v>
      </c>
      <c r="R464" s="3">
        <v>0</v>
      </c>
      <c r="S464" s="2">
        <v>0</v>
      </c>
      <c r="V464" s="2">
        <v>46.786111111111119</v>
      </c>
      <c r="W464" s="2">
        <v>67.541411862494797</v>
      </c>
      <c r="X464" s="2">
        <v>64.708333333333329</v>
      </c>
      <c r="Y464" s="2">
        <v>147.5853187379266</v>
      </c>
      <c r="Z464" s="2">
        <v>41.537968295434304</v>
      </c>
      <c r="AA464" s="2"/>
      <c r="AB464" s="2">
        <v>99.681207977358724</v>
      </c>
    </row>
    <row r="465" spans="1:28" x14ac:dyDescent="0.3">
      <c r="A465">
        <v>6</v>
      </c>
      <c r="B465" t="s">
        <v>3</v>
      </c>
      <c r="C465">
        <v>39</v>
      </c>
      <c r="D465">
        <v>1938</v>
      </c>
      <c r="E465">
        <v>7</v>
      </c>
      <c r="F465">
        <v>107</v>
      </c>
      <c r="G465">
        <v>95.8</v>
      </c>
      <c r="H465" s="2">
        <v>31.8</v>
      </c>
      <c r="J465" s="3">
        <v>30.464400000000001</v>
      </c>
      <c r="M465">
        <v>49.5</v>
      </c>
      <c r="O465">
        <v>53.1</v>
      </c>
      <c r="P465">
        <v>47.4</v>
      </c>
      <c r="Q465" s="3">
        <v>0</v>
      </c>
      <c r="R465" s="3">
        <v>0</v>
      </c>
      <c r="S465" s="2">
        <v>0</v>
      </c>
      <c r="V465" s="2">
        <v>46.786111111111119</v>
      </c>
      <c r="W465" s="2">
        <v>67.968889152763751</v>
      </c>
      <c r="X465" s="2">
        <v>64.708333333333329</v>
      </c>
      <c r="Y465" s="2">
        <v>148.04893754024468</v>
      </c>
      <c r="Z465" s="2">
        <v>36.091480140117554</v>
      </c>
      <c r="AA465" s="2"/>
      <c r="AB465" s="2">
        <v>100.62721824857336</v>
      </c>
    </row>
    <row r="466" spans="1:28" x14ac:dyDescent="0.3">
      <c r="A466">
        <v>6</v>
      </c>
      <c r="B466" t="s">
        <v>3</v>
      </c>
      <c r="C466">
        <v>39</v>
      </c>
      <c r="D466">
        <v>1938</v>
      </c>
      <c r="E466">
        <v>8</v>
      </c>
      <c r="F466">
        <v>59</v>
      </c>
      <c r="G466">
        <v>97.3</v>
      </c>
      <c r="H466" s="2">
        <v>34.5</v>
      </c>
      <c r="J466" s="3">
        <v>33.5685</v>
      </c>
      <c r="M466">
        <v>42.9</v>
      </c>
      <c r="O466">
        <v>48</v>
      </c>
      <c r="P466">
        <v>47</v>
      </c>
      <c r="Q466" s="3">
        <v>0</v>
      </c>
      <c r="R466" s="3">
        <v>0</v>
      </c>
      <c r="S466" s="2">
        <v>0</v>
      </c>
      <c r="V466" s="2">
        <v>46.786111111111119</v>
      </c>
      <c r="W466" s="2">
        <v>73.739832571394643</v>
      </c>
      <c r="X466" s="2">
        <v>64.708333333333329</v>
      </c>
      <c r="Y466" s="2">
        <v>150.36703155183517</v>
      </c>
      <c r="Z466" s="2">
        <v>35.395119634269435</v>
      </c>
      <c r="AA466" s="2"/>
      <c r="AB466" s="2">
        <v>110.8803973088994</v>
      </c>
    </row>
    <row r="467" spans="1:28" x14ac:dyDescent="0.3">
      <c r="A467">
        <v>6</v>
      </c>
      <c r="B467" t="s">
        <v>3</v>
      </c>
      <c r="C467">
        <v>39</v>
      </c>
      <c r="D467">
        <v>1938</v>
      </c>
      <c r="E467">
        <v>9</v>
      </c>
      <c r="F467">
        <v>65</v>
      </c>
      <c r="G467">
        <v>96.3</v>
      </c>
      <c r="H467" s="2">
        <v>36</v>
      </c>
      <c r="J467" s="3">
        <v>34.667999999999999</v>
      </c>
      <c r="M467">
        <v>59</v>
      </c>
      <c r="O467">
        <v>64.900000000000006</v>
      </c>
      <c r="P467">
        <v>66.3</v>
      </c>
      <c r="Q467" s="3">
        <v>0</v>
      </c>
      <c r="R467" s="3">
        <v>0</v>
      </c>
      <c r="S467" s="2">
        <v>0</v>
      </c>
      <c r="V467" s="2">
        <v>46.786111111111119</v>
      </c>
      <c r="W467" s="2">
        <v>76.945912248411801</v>
      </c>
      <c r="X467" s="2">
        <v>64.708333333333329</v>
      </c>
      <c r="Y467" s="2">
        <v>148.82163554410818</v>
      </c>
      <c r="Z467" s="2">
        <v>49.937897049219266</v>
      </c>
      <c r="AA467" s="2"/>
      <c r="AB467" s="2">
        <v>114.51216509242072</v>
      </c>
    </row>
    <row r="468" spans="1:28" x14ac:dyDescent="0.3">
      <c r="A468">
        <v>6</v>
      </c>
      <c r="B468" t="s">
        <v>3</v>
      </c>
      <c r="C468">
        <v>39</v>
      </c>
      <c r="D468">
        <v>1938</v>
      </c>
      <c r="E468">
        <v>10</v>
      </c>
      <c r="F468">
        <v>187</v>
      </c>
      <c r="G468">
        <v>95.5</v>
      </c>
      <c r="H468" s="2">
        <v>37.5</v>
      </c>
      <c r="J468" s="3">
        <v>35.8125</v>
      </c>
      <c r="M468">
        <v>80</v>
      </c>
      <c r="O468">
        <v>86.3</v>
      </c>
      <c r="P468">
        <v>91.3</v>
      </c>
      <c r="Q468" s="3">
        <v>0</v>
      </c>
      <c r="R468" s="3">
        <v>0</v>
      </c>
      <c r="S468" s="2">
        <v>0</v>
      </c>
      <c r="V468" s="2">
        <v>46.786111111111119</v>
      </c>
      <c r="W468" s="2">
        <v>80.151991925428945</v>
      </c>
      <c r="X468" s="2">
        <v>64.708333333333329</v>
      </c>
      <c r="Y468" s="2">
        <v>147.5853187379266</v>
      </c>
      <c r="Z468" s="2">
        <v>69.171169031645178</v>
      </c>
      <c r="AA468" s="2"/>
      <c r="AB468" s="2">
        <v>118.29257275794151</v>
      </c>
    </row>
    <row r="469" spans="1:28" x14ac:dyDescent="0.3">
      <c r="A469">
        <v>6</v>
      </c>
      <c r="B469" t="s">
        <v>3</v>
      </c>
      <c r="C469">
        <v>39</v>
      </c>
      <c r="D469">
        <v>1938</v>
      </c>
      <c r="E469">
        <v>11</v>
      </c>
      <c r="F469">
        <v>320</v>
      </c>
      <c r="G469">
        <v>95.5</v>
      </c>
      <c r="H469" s="2">
        <v>37.299999999999997</v>
      </c>
      <c r="J469" s="3">
        <v>35.621499999999997</v>
      </c>
      <c r="M469">
        <v>95.1</v>
      </c>
      <c r="O469">
        <v>101.9</v>
      </c>
      <c r="P469">
        <v>107.6</v>
      </c>
      <c r="Q469" s="3">
        <v>0</v>
      </c>
      <c r="R469" s="3">
        <v>0</v>
      </c>
      <c r="S469" s="2">
        <v>0</v>
      </c>
      <c r="V469" s="2">
        <v>46.786111111111119</v>
      </c>
      <c r="W469" s="2">
        <v>79.724514635159991</v>
      </c>
      <c r="X469" s="2">
        <v>64.708333333333329</v>
      </c>
      <c r="Y469" s="2">
        <v>147.5853187379266</v>
      </c>
      <c r="Z469" s="2">
        <v>81.23928041322803</v>
      </c>
      <c r="AA469" s="2"/>
      <c r="AB469" s="2">
        <v>117.66167903656581</v>
      </c>
    </row>
    <row r="470" spans="1:28" x14ac:dyDescent="0.3">
      <c r="A470">
        <v>6</v>
      </c>
      <c r="B470" t="s">
        <v>3</v>
      </c>
      <c r="C470">
        <v>39</v>
      </c>
      <c r="D470">
        <v>1938</v>
      </c>
      <c r="E470">
        <v>12</v>
      </c>
      <c r="F470">
        <v>326</v>
      </c>
      <c r="G470">
        <v>94.7</v>
      </c>
      <c r="H470" s="2">
        <v>35.4</v>
      </c>
      <c r="J470" s="3">
        <v>33.523800000000001</v>
      </c>
      <c r="M470">
        <v>99.1</v>
      </c>
      <c r="O470">
        <v>106.8</v>
      </c>
      <c r="P470">
        <v>107.4</v>
      </c>
      <c r="Q470" s="3">
        <v>0</v>
      </c>
      <c r="R470" s="3">
        <v>0</v>
      </c>
      <c r="S470" s="2">
        <v>0</v>
      </c>
      <c r="V470" s="2">
        <v>46.786111111111119</v>
      </c>
      <c r="W470" s="2">
        <v>75.663480377604913</v>
      </c>
      <c r="X470" s="2">
        <v>64.708333333333329</v>
      </c>
      <c r="Y470" s="2">
        <v>146.34900193174502</v>
      </c>
      <c r="Z470" s="2">
        <v>80.808597043282049</v>
      </c>
      <c r="AA470" s="2"/>
      <c r="AB470" s="2">
        <v>110.73274835944652</v>
      </c>
    </row>
    <row r="471" spans="1:28" x14ac:dyDescent="0.3">
      <c r="A471">
        <v>6</v>
      </c>
      <c r="B471" t="s">
        <v>3</v>
      </c>
      <c r="C471">
        <v>39</v>
      </c>
      <c r="D471">
        <v>1939</v>
      </c>
      <c r="E471">
        <v>1</v>
      </c>
      <c r="F471">
        <v>281</v>
      </c>
      <c r="G471">
        <v>94.3</v>
      </c>
      <c r="H471" s="2">
        <v>33.700000000000003</v>
      </c>
      <c r="J471" s="3">
        <v>31.779100000000003</v>
      </c>
      <c r="M471">
        <v>99.7</v>
      </c>
      <c r="O471">
        <v>106.1</v>
      </c>
      <c r="P471">
        <v>101.3</v>
      </c>
      <c r="Q471" s="3">
        <v>0</v>
      </c>
      <c r="R471" s="3">
        <v>0</v>
      </c>
      <c r="S471" s="2">
        <v>0</v>
      </c>
      <c r="V471" s="2">
        <v>46.786111111111119</v>
      </c>
      <c r="W471" s="2">
        <v>72.029923410318816</v>
      </c>
      <c r="X471" s="2">
        <v>64.708333333333329</v>
      </c>
      <c r="Y471" s="2">
        <v>145.73084352865422</v>
      </c>
      <c r="Z471" s="2">
        <v>76.423748738348252</v>
      </c>
      <c r="AA471" s="2"/>
      <c r="AB471" s="2">
        <v>104.9698149789012</v>
      </c>
    </row>
    <row r="472" spans="1:28" x14ac:dyDescent="0.3">
      <c r="A472">
        <v>6</v>
      </c>
      <c r="B472" t="s">
        <v>3</v>
      </c>
      <c r="C472">
        <v>39</v>
      </c>
      <c r="D472">
        <v>1939</v>
      </c>
      <c r="E472">
        <v>2</v>
      </c>
      <c r="F472">
        <v>243</v>
      </c>
      <c r="G472">
        <v>94.7</v>
      </c>
      <c r="H472" s="2">
        <v>32.9</v>
      </c>
      <c r="J472" s="3">
        <v>31.156300000000002</v>
      </c>
      <c r="M472">
        <v>98.4</v>
      </c>
      <c r="O472">
        <v>104.4</v>
      </c>
      <c r="P472">
        <v>97.3</v>
      </c>
      <c r="Q472" s="3">
        <v>0</v>
      </c>
      <c r="R472" s="3">
        <v>0</v>
      </c>
      <c r="S472" s="2">
        <v>0</v>
      </c>
      <c r="V472" s="2">
        <v>46.786111111111119</v>
      </c>
      <c r="W472" s="2">
        <v>70.320014249242988</v>
      </c>
      <c r="X472" s="2">
        <v>64.708333333333329</v>
      </c>
      <c r="Y472" s="2">
        <v>146.34900193174502</v>
      </c>
      <c r="Z472" s="2">
        <v>73.414094876209688</v>
      </c>
      <c r="AA472" s="2"/>
      <c r="AB472" s="2">
        <v>102.912639012028</v>
      </c>
    </row>
    <row r="473" spans="1:28" x14ac:dyDescent="0.3">
      <c r="A473">
        <v>6</v>
      </c>
      <c r="B473" t="s">
        <v>3</v>
      </c>
      <c r="C473">
        <v>39</v>
      </c>
      <c r="D473">
        <v>1939</v>
      </c>
      <c r="E473">
        <v>3</v>
      </c>
      <c r="F473">
        <v>300</v>
      </c>
      <c r="G473">
        <v>95</v>
      </c>
      <c r="H473" s="2">
        <v>32.700000000000003</v>
      </c>
      <c r="J473" s="3">
        <v>31.065000000000005</v>
      </c>
      <c r="M473">
        <v>98</v>
      </c>
      <c r="O473">
        <v>103.8</v>
      </c>
      <c r="P473">
        <v>97</v>
      </c>
      <c r="Q473" s="3">
        <v>0</v>
      </c>
      <c r="R473" s="3">
        <v>0</v>
      </c>
      <c r="S473" s="2">
        <v>0</v>
      </c>
      <c r="V473" s="2">
        <v>46.786111111111119</v>
      </c>
      <c r="W473" s="2">
        <v>69.892536958974048</v>
      </c>
      <c r="X473" s="2">
        <v>64.708333333333329</v>
      </c>
      <c r="Y473" s="2">
        <v>146.8126207340631</v>
      </c>
      <c r="Z473" s="2">
        <v>72.548453363415049</v>
      </c>
      <c r="AA473" s="2"/>
      <c r="AB473" s="2">
        <v>102.61106520699344</v>
      </c>
    </row>
    <row r="474" spans="1:28" x14ac:dyDescent="0.3">
      <c r="A474">
        <v>6</v>
      </c>
      <c r="B474" t="s">
        <v>3</v>
      </c>
      <c r="C474">
        <v>39</v>
      </c>
      <c r="D474">
        <v>1939</v>
      </c>
      <c r="E474">
        <v>4</v>
      </c>
      <c r="F474">
        <v>273</v>
      </c>
      <c r="G474">
        <v>95</v>
      </c>
      <c r="H474" s="2">
        <v>34.700000000000003</v>
      </c>
      <c r="J474" s="3">
        <v>32.965000000000003</v>
      </c>
      <c r="M474">
        <v>98.4</v>
      </c>
      <c r="O474">
        <v>101.8</v>
      </c>
      <c r="P474">
        <v>99.5</v>
      </c>
      <c r="Q474" s="3">
        <v>0</v>
      </c>
      <c r="R474" s="3">
        <v>0</v>
      </c>
      <c r="S474" s="2">
        <v>0</v>
      </c>
      <c r="V474" s="2">
        <v>46.786111111111119</v>
      </c>
      <c r="W474" s="2">
        <v>74.167309861663583</v>
      </c>
      <c r="X474" s="2">
        <v>64.708333333333329</v>
      </c>
      <c r="Y474" s="2">
        <v>146.8126207340631</v>
      </c>
      <c r="Z474" s="2">
        <v>75.502321439173528</v>
      </c>
      <c r="AA474" s="2"/>
      <c r="AB474" s="2">
        <v>108.88697133586155</v>
      </c>
    </row>
    <row r="475" spans="1:28" x14ac:dyDescent="0.3">
      <c r="A475">
        <v>6</v>
      </c>
      <c r="B475" t="s">
        <v>3</v>
      </c>
      <c r="C475">
        <v>39</v>
      </c>
      <c r="D475">
        <v>1939</v>
      </c>
      <c r="E475">
        <v>5</v>
      </c>
      <c r="F475">
        <v>238</v>
      </c>
      <c r="G475">
        <v>95.7</v>
      </c>
      <c r="H475" s="2">
        <v>32.9</v>
      </c>
      <c r="J475" s="3">
        <v>31.485299999999999</v>
      </c>
      <c r="M475">
        <v>87.4</v>
      </c>
      <c r="O475">
        <v>93.3</v>
      </c>
      <c r="P475">
        <v>88</v>
      </c>
      <c r="Q475" s="3">
        <v>0</v>
      </c>
      <c r="R475" s="3">
        <v>0</v>
      </c>
      <c r="S475" s="2">
        <v>0</v>
      </c>
      <c r="V475" s="2">
        <v>46.786111111111119</v>
      </c>
      <c r="W475" s="2">
        <v>70.320014249242988</v>
      </c>
      <c r="X475" s="2">
        <v>64.708333333333329</v>
      </c>
      <c r="Y475" s="2">
        <v>147.89439793947201</v>
      </c>
      <c r="Z475" s="2">
        <v>65.608573294543703</v>
      </c>
      <c r="AA475" s="2"/>
      <c r="AB475" s="2">
        <v>103.99936170486885</v>
      </c>
    </row>
    <row r="476" spans="1:28" x14ac:dyDescent="0.3">
      <c r="A476">
        <v>6</v>
      </c>
      <c r="B476" t="s">
        <v>3</v>
      </c>
      <c r="C476">
        <v>39</v>
      </c>
      <c r="D476">
        <v>1939</v>
      </c>
      <c r="E476">
        <v>6</v>
      </c>
      <c r="F476">
        <v>247</v>
      </c>
      <c r="G476">
        <v>95.8</v>
      </c>
      <c r="H476" s="2">
        <v>33.799999999999997</v>
      </c>
      <c r="J476" s="3">
        <v>32.380399999999995</v>
      </c>
      <c r="M476">
        <v>86.7</v>
      </c>
      <c r="O476">
        <v>91.6</v>
      </c>
      <c r="P476">
        <v>88.6</v>
      </c>
      <c r="Q476" s="3">
        <v>0</v>
      </c>
      <c r="R476" s="3">
        <v>0</v>
      </c>
      <c r="S476" s="2">
        <v>0</v>
      </c>
      <c r="V476" s="2">
        <v>46.786111111111119</v>
      </c>
      <c r="W476" s="2">
        <v>72.243662055453285</v>
      </c>
      <c r="X476" s="2">
        <v>64.708333333333329</v>
      </c>
      <c r="Y476" s="2">
        <v>148.04893754024468</v>
      </c>
      <c r="Z476" s="2">
        <v>66.175194442795203</v>
      </c>
      <c r="AA476" s="2"/>
      <c r="AB476" s="2">
        <v>106.95597411326348</v>
      </c>
    </row>
    <row r="477" spans="1:28" x14ac:dyDescent="0.3">
      <c r="A477">
        <v>6</v>
      </c>
      <c r="B477" t="s">
        <v>3</v>
      </c>
      <c r="C477">
        <v>39</v>
      </c>
      <c r="D477">
        <v>1939</v>
      </c>
      <c r="E477">
        <v>7</v>
      </c>
      <c r="F477">
        <v>151</v>
      </c>
      <c r="G477">
        <v>95.6</v>
      </c>
      <c r="H477" s="2">
        <v>33.200000000000003</v>
      </c>
      <c r="J477" s="3">
        <v>31.7392</v>
      </c>
      <c r="M477">
        <v>69.599999999999994</v>
      </c>
      <c r="O477">
        <v>76.400000000000006</v>
      </c>
      <c r="P477">
        <v>72.900000000000006</v>
      </c>
      <c r="Q477" s="3">
        <v>0</v>
      </c>
      <c r="R477" s="3">
        <v>0</v>
      </c>
      <c r="S477" s="2">
        <v>0</v>
      </c>
      <c r="V477" s="2">
        <v>46.786111111111119</v>
      </c>
      <c r="W477" s="2">
        <v>70.961230184646439</v>
      </c>
      <c r="X477" s="2">
        <v>64.708333333333329</v>
      </c>
      <c r="Y477" s="2">
        <v>147.73985833869929</v>
      </c>
      <c r="Z477" s="2">
        <v>54.214379861069887</v>
      </c>
      <c r="AA477" s="2"/>
      <c r="AB477" s="2">
        <v>104.83802095019497</v>
      </c>
    </row>
    <row r="478" spans="1:28" x14ac:dyDescent="0.3">
      <c r="A478">
        <v>6</v>
      </c>
      <c r="B478" t="s">
        <v>3</v>
      </c>
      <c r="C478">
        <v>39</v>
      </c>
      <c r="D478">
        <v>1939</v>
      </c>
      <c r="E478">
        <v>8</v>
      </c>
      <c r="F478">
        <v>61</v>
      </c>
      <c r="G478">
        <v>96.9</v>
      </c>
      <c r="H478" s="2">
        <v>37.4</v>
      </c>
      <c r="J478" s="3">
        <v>36.240600000000001</v>
      </c>
      <c r="M478">
        <v>63.1</v>
      </c>
      <c r="O478">
        <v>70.400000000000006</v>
      </c>
      <c r="P478">
        <v>75</v>
      </c>
      <c r="Q478" s="3">
        <v>0</v>
      </c>
      <c r="R478" s="3">
        <v>0</v>
      </c>
      <c r="S478" s="2">
        <v>0</v>
      </c>
      <c r="V478" s="2">
        <v>46.786111111111119</v>
      </c>
      <c r="W478" s="2">
        <v>79.938253280294475</v>
      </c>
      <c r="X478" s="2">
        <v>64.708333333333329</v>
      </c>
      <c r="Y478" s="2">
        <v>149.74887314874439</v>
      </c>
      <c r="Z478" s="2">
        <v>56.27653030932732</v>
      </c>
      <c r="AA478" s="2"/>
      <c r="AB478" s="2">
        <v>119.70663350203019</v>
      </c>
    </row>
    <row r="479" spans="1:28" x14ac:dyDescent="0.3">
      <c r="A479">
        <v>6</v>
      </c>
      <c r="B479" t="s">
        <v>3</v>
      </c>
      <c r="C479">
        <v>39</v>
      </c>
      <c r="D479">
        <v>1939</v>
      </c>
      <c r="E479">
        <v>9</v>
      </c>
      <c r="F479">
        <v>162</v>
      </c>
      <c r="G479">
        <v>96</v>
      </c>
      <c r="H479" s="2">
        <v>36.5</v>
      </c>
      <c r="J479" s="3">
        <v>35.04</v>
      </c>
      <c r="M479">
        <v>89.9</v>
      </c>
      <c r="O479">
        <v>98.7</v>
      </c>
      <c r="P479">
        <v>102.9</v>
      </c>
      <c r="Q479" s="3">
        <v>0</v>
      </c>
      <c r="R479" s="3">
        <v>0</v>
      </c>
      <c r="S479" s="2">
        <v>0</v>
      </c>
      <c r="V479" s="2">
        <v>46.786111111111119</v>
      </c>
      <c r="W479" s="2">
        <v>78.014605474084178</v>
      </c>
      <c r="X479" s="2">
        <v>64.708333333333329</v>
      </c>
      <c r="Y479" s="2">
        <v>148.3580167417901</v>
      </c>
      <c r="Z479" s="2">
        <v>77.00041560292108</v>
      </c>
      <c r="AA479" s="2"/>
      <c r="AB479" s="2">
        <v>115.7409214502833</v>
      </c>
    </row>
    <row r="480" spans="1:28" x14ac:dyDescent="0.3">
      <c r="A480">
        <v>6</v>
      </c>
      <c r="B480" t="s">
        <v>3</v>
      </c>
      <c r="C480">
        <v>39</v>
      </c>
      <c r="D480">
        <v>1939</v>
      </c>
      <c r="E480">
        <v>10</v>
      </c>
      <c r="F480">
        <v>252</v>
      </c>
      <c r="G480">
        <v>94.3</v>
      </c>
      <c r="H480" s="2">
        <v>37.200000000000003</v>
      </c>
      <c r="J480" s="3">
        <v>35.079599999999999</v>
      </c>
      <c r="M480">
        <v>99.2</v>
      </c>
      <c r="O480">
        <v>107.8</v>
      </c>
      <c r="P480">
        <v>113.3</v>
      </c>
      <c r="Q480" s="3">
        <v>0</v>
      </c>
      <c r="R480" s="3">
        <v>0</v>
      </c>
      <c r="S480" s="2">
        <v>0</v>
      </c>
      <c r="V480" s="2">
        <v>46.786111111111119</v>
      </c>
      <c r="W480" s="2">
        <v>79.510775990025522</v>
      </c>
      <c r="X480" s="2">
        <v>64.708333333333329</v>
      </c>
      <c r="Y480" s="2">
        <v>145.73084352865422</v>
      </c>
      <c r="Z480" s="2">
        <v>85.712616517247511</v>
      </c>
      <c r="AA480" s="2"/>
      <c r="AB480" s="2">
        <v>115.87172454644286</v>
      </c>
    </row>
    <row r="481" spans="1:28" x14ac:dyDescent="0.3">
      <c r="A481">
        <v>6</v>
      </c>
      <c r="B481" t="s">
        <v>3</v>
      </c>
      <c r="C481">
        <v>39</v>
      </c>
      <c r="D481">
        <v>1939</v>
      </c>
      <c r="E481">
        <v>11</v>
      </c>
      <c r="F481">
        <v>285</v>
      </c>
      <c r="G481">
        <v>94.4</v>
      </c>
      <c r="H481" s="2">
        <v>36.700000000000003</v>
      </c>
      <c r="J481" s="3">
        <v>34.644800000000004</v>
      </c>
      <c r="M481">
        <v>93.4</v>
      </c>
      <c r="O481">
        <v>102.3</v>
      </c>
      <c r="P481">
        <v>106</v>
      </c>
      <c r="Q481" s="3">
        <v>0</v>
      </c>
      <c r="R481" s="3">
        <v>0</v>
      </c>
      <c r="S481" s="2">
        <v>0</v>
      </c>
      <c r="V481" s="2">
        <v>46.786111111111119</v>
      </c>
      <c r="W481" s="2">
        <v>78.442082764353131</v>
      </c>
      <c r="X481" s="2">
        <v>64.708333333333329</v>
      </c>
      <c r="Y481" s="2">
        <v>145.88538312942694</v>
      </c>
      <c r="Z481" s="2">
        <v>80.246250667933253</v>
      </c>
      <c r="AA481" s="2"/>
      <c r="AB481" s="2">
        <v>114.43553297547875</v>
      </c>
    </row>
    <row r="482" spans="1:28" x14ac:dyDescent="0.3">
      <c r="A482">
        <v>6</v>
      </c>
      <c r="B482" t="s">
        <v>3</v>
      </c>
      <c r="C482">
        <v>39</v>
      </c>
      <c r="D482">
        <v>1939</v>
      </c>
      <c r="E482">
        <v>12</v>
      </c>
      <c r="F482">
        <v>374</v>
      </c>
      <c r="G482">
        <v>96.1</v>
      </c>
      <c r="H482" s="2">
        <v>37.5</v>
      </c>
      <c r="J482" s="3">
        <v>36.037500000000001</v>
      </c>
      <c r="M482">
        <v>110.3</v>
      </c>
      <c r="O482">
        <v>118.1</v>
      </c>
      <c r="P482">
        <v>127.9</v>
      </c>
      <c r="Q482" s="3">
        <v>0</v>
      </c>
      <c r="R482" s="3">
        <v>0</v>
      </c>
      <c r="S482" s="2">
        <v>0</v>
      </c>
      <c r="V482" s="2">
        <v>46.786111111111119</v>
      </c>
      <c r="W482" s="2">
        <v>80.151991925428945</v>
      </c>
      <c r="X482" s="2">
        <v>64.708333333333329</v>
      </c>
      <c r="Y482" s="2">
        <v>148.51255634256276</v>
      </c>
      <c r="Z482" s="2">
        <v>94.659502463931588</v>
      </c>
      <c r="AA482" s="2"/>
      <c r="AB482" s="2">
        <v>119.03577216793902</v>
      </c>
    </row>
    <row r="483" spans="1:28" x14ac:dyDescent="0.3">
      <c r="A483">
        <v>6</v>
      </c>
      <c r="B483" t="s">
        <v>3</v>
      </c>
      <c r="C483">
        <v>39</v>
      </c>
      <c r="D483">
        <v>1940</v>
      </c>
      <c r="E483">
        <v>1</v>
      </c>
      <c r="F483">
        <v>363</v>
      </c>
      <c r="G483">
        <v>95.3</v>
      </c>
      <c r="H483" s="2">
        <v>36.1</v>
      </c>
      <c r="J483" s="3">
        <v>34.403300000000002</v>
      </c>
      <c r="O483">
        <v>115.8</v>
      </c>
      <c r="P483">
        <v>119.9</v>
      </c>
      <c r="Q483" s="3">
        <v>0</v>
      </c>
      <c r="R483" s="3">
        <v>0</v>
      </c>
      <c r="S483" s="2">
        <v>0</v>
      </c>
      <c r="V483" s="2">
        <v>46.786111111111119</v>
      </c>
      <c r="W483" s="2">
        <v>77.159650893546271</v>
      </c>
      <c r="X483" s="2">
        <v>64.708333333333329</v>
      </c>
      <c r="Y483" s="2">
        <v>147.27623953638121</v>
      </c>
      <c r="Z483" s="2">
        <v>89.350875734726571</v>
      </c>
      <c r="AA483" s="2"/>
      <c r="AB483" s="2">
        <v>113.63783227541471</v>
      </c>
    </row>
    <row r="484" spans="1:28" x14ac:dyDescent="0.3">
      <c r="A484">
        <v>6</v>
      </c>
      <c r="B484" t="s">
        <v>3</v>
      </c>
      <c r="C484">
        <v>39</v>
      </c>
      <c r="D484">
        <v>1940</v>
      </c>
      <c r="E484">
        <v>2</v>
      </c>
      <c r="F484">
        <v>338</v>
      </c>
      <c r="G484">
        <v>95.8</v>
      </c>
      <c r="H484" s="2">
        <v>37</v>
      </c>
      <c r="J484" s="3">
        <v>35.445999999999998</v>
      </c>
      <c r="O484">
        <v>113.1</v>
      </c>
      <c r="P484">
        <v>119.1</v>
      </c>
      <c r="Q484" s="3">
        <v>0</v>
      </c>
      <c r="R484" s="3">
        <v>0</v>
      </c>
      <c r="S484" s="2">
        <v>0</v>
      </c>
      <c r="V484" s="2">
        <v>46.786111111111119</v>
      </c>
      <c r="W484" s="2">
        <v>79.083298699756568</v>
      </c>
      <c r="X484" s="2">
        <v>64.708333333333329</v>
      </c>
      <c r="Y484" s="2">
        <v>148.04893754024468</v>
      </c>
      <c r="Z484" s="2">
        <v>89.443210829424686</v>
      </c>
      <c r="AA484" s="2"/>
      <c r="AB484" s="2">
        <v>117.08198349676773</v>
      </c>
    </row>
    <row r="485" spans="1:28" x14ac:dyDescent="0.3">
      <c r="A485">
        <v>6</v>
      </c>
      <c r="B485" t="s">
        <v>3</v>
      </c>
      <c r="C485">
        <v>39</v>
      </c>
      <c r="D485">
        <v>1940</v>
      </c>
      <c r="E485">
        <v>3</v>
      </c>
      <c r="F485">
        <v>353</v>
      </c>
      <c r="G485">
        <v>96.5</v>
      </c>
      <c r="H485" s="2">
        <v>37.5</v>
      </c>
      <c r="J485" s="3">
        <v>36.1875</v>
      </c>
      <c r="O485">
        <v>114.4</v>
      </c>
      <c r="P485">
        <v>122.9</v>
      </c>
      <c r="Q485" s="3">
        <v>0</v>
      </c>
      <c r="R485" s="3">
        <v>0</v>
      </c>
      <c r="S485" s="2">
        <v>0</v>
      </c>
      <c r="V485" s="2">
        <v>46.786111111111119</v>
      </c>
      <c r="W485" s="2">
        <v>80.151991925428945</v>
      </c>
      <c r="X485" s="2">
        <v>64.708333333333329</v>
      </c>
      <c r="Y485" s="2">
        <v>149.13071474565359</v>
      </c>
      <c r="Z485" s="2">
        <v>91.693878762690716</v>
      </c>
      <c r="AA485" s="2"/>
      <c r="AB485" s="2">
        <v>119.53123844127074</v>
      </c>
    </row>
    <row r="486" spans="1:28" x14ac:dyDescent="0.3">
      <c r="A486">
        <v>6</v>
      </c>
      <c r="B486" t="s">
        <v>3</v>
      </c>
      <c r="C486">
        <v>39</v>
      </c>
      <c r="D486">
        <v>1940</v>
      </c>
      <c r="E486">
        <v>4</v>
      </c>
      <c r="F486">
        <v>362</v>
      </c>
      <c r="G486">
        <v>96.4</v>
      </c>
      <c r="H486" s="2">
        <v>37.799999999999997</v>
      </c>
      <c r="J486" s="3">
        <v>36.4392</v>
      </c>
      <c r="O486">
        <v>112</v>
      </c>
      <c r="P486">
        <v>121.2</v>
      </c>
      <c r="Q486" s="3">
        <v>0</v>
      </c>
      <c r="R486" s="3">
        <v>0</v>
      </c>
      <c r="S486" s="2">
        <v>0</v>
      </c>
      <c r="V486" s="2">
        <v>46.786111111111119</v>
      </c>
      <c r="W486" s="2">
        <v>80.793207860832368</v>
      </c>
      <c r="X486" s="2">
        <v>64.708333333333329</v>
      </c>
      <c r="Y486" s="2">
        <v>148.9761751448809</v>
      </c>
      <c r="Z486" s="2">
        <v>90.48839280413226</v>
      </c>
      <c r="AA486" s="2"/>
      <c r="AB486" s="2">
        <v>120.36263084792132</v>
      </c>
    </row>
    <row r="487" spans="1:28" x14ac:dyDescent="0.3">
      <c r="A487">
        <v>6</v>
      </c>
      <c r="B487" t="s">
        <v>3</v>
      </c>
      <c r="C487">
        <v>39</v>
      </c>
      <c r="D487">
        <v>1940</v>
      </c>
      <c r="E487">
        <v>5</v>
      </c>
      <c r="F487">
        <v>326</v>
      </c>
      <c r="G487">
        <v>96.7</v>
      </c>
      <c r="H487" s="2">
        <v>34.9</v>
      </c>
      <c r="J487" s="3">
        <v>33.7483</v>
      </c>
      <c r="O487">
        <v>109.8</v>
      </c>
      <c r="P487">
        <v>111.1</v>
      </c>
      <c r="Q487" s="3">
        <v>0</v>
      </c>
      <c r="R487" s="3">
        <v>0</v>
      </c>
      <c r="S487" s="2">
        <v>0</v>
      </c>
      <c r="V487" s="2">
        <v>46.786111111111119</v>
      </c>
      <c r="W487" s="2">
        <v>74.594787151932536</v>
      </c>
      <c r="X487" s="2">
        <v>64.708333333333329</v>
      </c>
      <c r="Y487" s="2">
        <v>149.43979394719901</v>
      </c>
      <c r="Z487" s="2">
        <v>81.905076292821917</v>
      </c>
      <c r="AA487" s="2"/>
      <c r="AB487" s="2">
        <v>111.47429621519967</v>
      </c>
    </row>
    <row r="488" spans="1:28" x14ac:dyDescent="0.3">
      <c r="A488">
        <v>6</v>
      </c>
      <c r="B488" t="s">
        <v>3</v>
      </c>
      <c r="C488">
        <v>39</v>
      </c>
      <c r="D488">
        <v>1940</v>
      </c>
      <c r="E488">
        <v>6</v>
      </c>
      <c r="F488">
        <v>286</v>
      </c>
      <c r="G488">
        <v>97.3</v>
      </c>
      <c r="H488" s="2">
        <v>37</v>
      </c>
      <c r="J488" s="3">
        <v>36.000999999999998</v>
      </c>
      <c r="O488">
        <v>104.9</v>
      </c>
      <c r="P488">
        <v>112</v>
      </c>
      <c r="Q488" s="3">
        <v>0</v>
      </c>
      <c r="R488" s="3">
        <v>0</v>
      </c>
      <c r="S488" s="2">
        <v>0</v>
      </c>
      <c r="V488" s="2">
        <v>46.786111111111119</v>
      </c>
      <c r="W488" s="2">
        <v>79.083298699756568</v>
      </c>
      <c r="X488" s="2">
        <v>64.708333333333329</v>
      </c>
      <c r="Y488" s="2">
        <v>150.36703155183517</v>
      </c>
      <c r="Z488" s="2">
        <v>82.958380336044641</v>
      </c>
      <c r="AA488" s="2"/>
      <c r="AB488" s="2">
        <v>118.91520870809501</v>
      </c>
    </row>
    <row r="489" spans="1:28" x14ac:dyDescent="0.3">
      <c r="A489">
        <v>6</v>
      </c>
      <c r="B489" t="s">
        <v>3</v>
      </c>
      <c r="C489">
        <v>39</v>
      </c>
      <c r="D489">
        <v>1940</v>
      </c>
      <c r="E489">
        <v>7</v>
      </c>
      <c r="F489">
        <v>169</v>
      </c>
      <c r="G489">
        <v>97.9</v>
      </c>
      <c r="H489" s="2">
        <v>33.299999999999997</v>
      </c>
      <c r="J489" s="3">
        <v>32.600699999999996</v>
      </c>
      <c r="O489">
        <v>82.3</v>
      </c>
      <c r="P489">
        <v>80.5</v>
      </c>
      <c r="Q489" s="3">
        <v>0</v>
      </c>
      <c r="R489" s="3">
        <v>0</v>
      </c>
      <c r="S489" s="2">
        <v>0</v>
      </c>
      <c r="V489" s="2">
        <v>46.786111111111119</v>
      </c>
      <c r="W489" s="2">
        <v>71.174968829780909</v>
      </c>
      <c r="X489" s="2">
        <v>64.708333333333329</v>
      </c>
      <c r="Y489" s="2">
        <v>151.29426915647139</v>
      </c>
      <c r="Z489" s="2">
        <v>58.576999346909687</v>
      </c>
      <c r="AA489" s="2"/>
      <c r="AB489" s="2">
        <v>107.68364891336334</v>
      </c>
    </row>
    <row r="490" spans="1:28" x14ac:dyDescent="0.3">
      <c r="A490">
        <v>6</v>
      </c>
      <c r="B490" t="s">
        <v>3</v>
      </c>
      <c r="C490">
        <v>39</v>
      </c>
      <c r="D490">
        <v>1940</v>
      </c>
      <c r="E490">
        <v>8</v>
      </c>
      <c r="F490">
        <v>47</v>
      </c>
      <c r="G490">
        <v>98.7</v>
      </c>
      <c r="H490" s="2">
        <v>38.200000000000003</v>
      </c>
      <c r="J490" s="3">
        <v>37.703400000000009</v>
      </c>
      <c r="O490">
        <v>85.5</v>
      </c>
      <c r="P490">
        <v>96.1</v>
      </c>
      <c r="Q490" s="3">
        <v>0</v>
      </c>
      <c r="R490" s="3">
        <v>0</v>
      </c>
      <c r="S490" s="2">
        <v>0</v>
      </c>
      <c r="V490" s="2">
        <v>46.786111111111119</v>
      </c>
      <c r="W490" s="2">
        <v>81.648162441370303</v>
      </c>
      <c r="X490" s="2">
        <v>64.708333333333329</v>
      </c>
      <c r="Y490" s="2">
        <v>152.53058596265294</v>
      </c>
      <c r="Z490" s="2">
        <v>69.809178887371615</v>
      </c>
      <c r="AA490" s="2"/>
      <c r="AB490" s="2">
        <v>124.53842059956084</v>
      </c>
    </row>
    <row r="491" spans="1:28" x14ac:dyDescent="0.3">
      <c r="A491">
        <v>6</v>
      </c>
      <c r="B491" t="s">
        <v>3</v>
      </c>
      <c r="C491">
        <v>39</v>
      </c>
      <c r="D491">
        <v>1940</v>
      </c>
      <c r="E491">
        <v>9</v>
      </c>
      <c r="F491">
        <v>224</v>
      </c>
      <c r="G491">
        <v>97.8</v>
      </c>
      <c r="H491" s="2">
        <v>37.9</v>
      </c>
      <c r="J491" s="3">
        <v>37.066200000000002</v>
      </c>
      <c r="O491">
        <v>112.2</v>
      </c>
      <c r="P491">
        <v>125.1</v>
      </c>
      <c r="Q491" s="3">
        <v>0</v>
      </c>
      <c r="R491" s="3">
        <v>0</v>
      </c>
      <c r="S491" s="2">
        <v>0</v>
      </c>
      <c r="V491" s="2">
        <v>46.786111111111119</v>
      </c>
      <c r="W491" s="2">
        <v>81.006946505966866</v>
      </c>
      <c r="X491" s="2">
        <v>64.708333333333329</v>
      </c>
      <c r="Y491" s="2">
        <v>151.13972955569866</v>
      </c>
      <c r="Z491" s="2">
        <v>90.889793979694829</v>
      </c>
      <c r="AA491" s="2"/>
      <c r="AB491" s="2">
        <v>122.43367987044782</v>
      </c>
    </row>
    <row r="492" spans="1:28" x14ac:dyDescent="0.3">
      <c r="A492">
        <v>6</v>
      </c>
      <c r="B492" t="s">
        <v>3</v>
      </c>
      <c r="C492">
        <v>39</v>
      </c>
      <c r="D492">
        <v>1940</v>
      </c>
      <c r="E492">
        <v>10</v>
      </c>
      <c r="F492">
        <v>421</v>
      </c>
      <c r="G492">
        <v>97.3</v>
      </c>
      <c r="H492" s="2">
        <v>41.1</v>
      </c>
      <c r="J492" s="3">
        <v>39.990300000000005</v>
      </c>
      <c r="O492">
        <v>125.1</v>
      </c>
      <c r="P492">
        <v>149.19999999999999</v>
      </c>
      <c r="Q492" s="3">
        <v>0</v>
      </c>
      <c r="R492" s="3">
        <v>0</v>
      </c>
      <c r="S492" s="2">
        <v>0</v>
      </c>
      <c r="V492" s="2">
        <v>46.786111111111119</v>
      </c>
      <c r="W492" s="2">
        <v>87.846583150270135</v>
      </c>
      <c r="X492" s="2">
        <v>64.708333333333329</v>
      </c>
      <c r="Y492" s="2">
        <v>150.36703155183517</v>
      </c>
      <c r="Z492" s="2">
        <v>109.89607552098795</v>
      </c>
      <c r="AA492" s="2"/>
      <c r="AB492" s="2">
        <v>132.09229940277581</v>
      </c>
    </row>
    <row r="493" spans="1:28" x14ac:dyDescent="0.3">
      <c r="A493">
        <v>6</v>
      </c>
      <c r="B493" t="s">
        <v>3</v>
      </c>
      <c r="C493">
        <v>39</v>
      </c>
      <c r="D493">
        <v>1940</v>
      </c>
      <c r="E493">
        <v>11</v>
      </c>
      <c r="F493">
        <v>407</v>
      </c>
      <c r="G493">
        <v>97.9</v>
      </c>
      <c r="H493" s="2">
        <v>39.6</v>
      </c>
      <c r="J493" s="3">
        <v>38.7684</v>
      </c>
      <c r="O493">
        <v>129.80000000000001</v>
      </c>
      <c r="P493">
        <v>150.5</v>
      </c>
      <c r="Q493" s="3">
        <v>0</v>
      </c>
      <c r="R493" s="3">
        <v>0</v>
      </c>
      <c r="S493" s="2">
        <v>0</v>
      </c>
      <c r="V493" s="2">
        <v>46.786111111111119</v>
      </c>
      <c r="W493" s="2">
        <v>84.640503473252977</v>
      </c>
      <c r="X493" s="2">
        <v>64.708333333333329</v>
      </c>
      <c r="Y493" s="2">
        <v>151.29426915647139</v>
      </c>
      <c r="Z493" s="2">
        <v>109.86337350828236</v>
      </c>
      <c r="AA493" s="2"/>
      <c r="AB493" s="2">
        <v>128.05623114021589</v>
      </c>
    </row>
    <row r="494" spans="1:28" x14ac:dyDescent="0.3">
      <c r="A494">
        <v>6</v>
      </c>
      <c r="B494" t="s">
        <v>3</v>
      </c>
      <c r="C494">
        <v>39</v>
      </c>
      <c r="D494">
        <v>1940</v>
      </c>
      <c r="E494">
        <v>12</v>
      </c>
      <c r="F494">
        <v>397</v>
      </c>
      <c r="G494">
        <v>98</v>
      </c>
      <c r="H494" s="2">
        <v>37.299999999999997</v>
      </c>
      <c r="J494" s="3">
        <v>36.553999999999995</v>
      </c>
      <c r="O494">
        <v>130.19999999999999</v>
      </c>
      <c r="P494">
        <v>145</v>
      </c>
      <c r="Q494" s="3">
        <v>0</v>
      </c>
      <c r="R494" s="3">
        <v>0</v>
      </c>
      <c r="S494" s="2">
        <v>0</v>
      </c>
      <c r="V494" s="2">
        <v>46.786111111111119</v>
      </c>
      <c r="W494" s="2">
        <v>79.724514635159991</v>
      </c>
      <c r="X494" s="2">
        <v>64.708333333333329</v>
      </c>
      <c r="Y494" s="2">
        <v>151.44880875724405</v>
      </c>
      <c r="Z494" s="2">
        <v>103.8013180549783</v>
      </c>
      <c r="AA494" s="2"/>
      <c r="AB494" s="2">
        <v>120.7418277024445</v>
      </c>
    </row>
    <row r="495" spans="1:28" x14ac:dyDescent="0.3">
      <c r="A495">
        <v>6</v>
      </c>
      <c r="B495" t="s">
        <v>3</v>
      </c>
      <c r="C495">
        <v>39</v>
      </c>
      <c r="D495">
        <v>1941</v>
      </c>
      <c r="E495">
        <v>1</v>
      </c>
      <c r="F495">
        <v>411</v>
      </c>
      <c r="G495">
        <v>99.2</v>
      </c>
      <c r="H495" s="2">
        <v>38.5</v>
      </c>
      <c r="J495" s="3">
        <v>38.192</v>
      </c>
      <c r="O495">
        <v>128.5</v>
      </c>
      <c r="P495">
        <v>147.69999999999999</v>
      </c>
      <c r="Q495" s="3">
        <v>0</v>
      </c>
      <c r="R495" s="3">
        <v>0</v>
      </c>
      <c r="S495" s="2">
        <v>0</v>
      </c>
      <c r="V495" s="2">
        <v>46.786111111111119</v>
      </c>
      <c r="W495" s="2">
        <v>82.289378376773726</v>
      </c>
      <c r="X495" s="2">
        <v>64.708333333333329</v>
      </c>
      <c r="Y495" s="2">
        <v>153.30328396651646</v>
      </c>
      <c r="Z495" s="2">
        <v>105.74185121415422</v>
      </c>
      <c r="AA495" s="2"/>
      <c r="AB495" s="2">
        <v>126.15231940722663</v>
      </c>
    </row>
    <row r="496" spans="1:28" x14ac:dyDescent="0.3">
      <c r="A496">
        <v>6</v>
      </c>
      <c r="B496" t="s">
        <v>3</v>
      </c>
      <c r="C496">
        <v>39</v>
      </c>
      <c r="D496">
        <v>1941</v>
      </c>
      <c r="E496">
        <v>2</v>
      </c>
      <c r="F496">
        <v>395</v>
      </c>
      <c r="G496">
        <v>99.7</v>
      </c>
      <c r="H496" s="2">
        <v>41</v>
      </c>
      <c r="J496" s="3">
        <v>40.877000000000002</v>
      </c>
      <c r="O496">
        <v>130.1</v>
      </c>
      <c r="P496">
        <v>159.5</v>
      </c>
      <c r="Q496" s="3">
        <v>0</v>
      </c>
      <c r="R496" s="3">
        <v>0</v>
      </c>
      <c r="S496" s="2">
        <v>0</v>
      </c>
      <c r="V496" s="2">
        <v>46.786111111111119</v>
      </c>
      <c r="W496" s="2">
        <v>87.632844505135651</v>
      </c>
      <c r="X496" s="2">
        <v>64.708333333333329</v>
      </c>
      <c r="Y496" s="2">
        <v>154.07598197037993</v>
      </c>
      <c r="Z496" s="2">
        <v>114.01033070118149</v>
      </c>
      <c r="AA496" s="2"/>
      <c r="AB496" s="2">
        <v>135.0211656998639</v>
      </c>
    </row>
    <row r="497" spans="1:28" x14ac:dyDescent="0.3">
      <c r="A497">
        <v>6</v>
      </c>
      <c r="B497" t="s">
        <v>3</v>
      </c>
      <c r="C497">
        <v>39</v>
      </c>
      <c r="D497">
        <v>1941</v>
      </c>
      <c r="E497">
        <v>3</v>
      </c>
      <c r="F497">
        <v>410</v>
      </c>
      <c r="G497">
        <v>100.5</v>
      </c>
      <c r="H497" s="2">
        <v>41.1</v>
      </c>
      <c r="J497" s="3">
        <v>41.305500000000002</v>
      </c>
      <c r="O497">
        <v>131.5</v>
      </c>
      <c r="P497">
        <v>163.1</v>
      </c>
      <c r="Q497" s="3">
        <v>0</v>
      </c>
      <c r="R497" s="3">
        <v>0</v>
      </c>
      <c r="S497" s="2">
        <v>0</v>
      </c>
      <c r="V497" s="2">
        <v>46.786111111111119</v>
      </c>
      <c r="W497" s="2">
        <v>87.846583150270135</v>
      </c>
      <c r="X497" s="2">
        <v>64.708333333333329</v>
      </c>
      <c r="Y497" s="2">
        <v>155.31229877656151</v>
      </c>
      <c r="Z497" s="2">
        <v>115.51825684260523</v>
      </c>
      <c r="AA497" s="2"/>
      <c r="AB497" s="2">
        <v>136.43654768734808</v>
      </c>
    </row>
    <row r="498" spans="1:28" x14ac:dyDescent="0.3">
      <c r="A498">
        <v>6</v>
      </c>
      <c r="B498" t="s">
        <v>3</v>
      </c>
      <c r="C498">
        <v>39</v>
      </c>
      <c r="D498">
        <v>1941</v>
      </c>
      <c r="E498">
        <v>4</v>
      </c>
      <c r="F498">
        <v>375</v>
      </c>
      <c r="G498">
        <v>101.7</v>
      </c>
      <c r="H498" s="2">
        <v>36.299999999999997</v>
      </c>
      <c r="J498" s="3">
        <v>36.917099999999998</v>
      </c>
      <c r="O498">
        <v>132.4</v>
      </c>
      <c r="P498">
        <v>147.30000000000001</v>
      </c>
      <c r="Q498" s="3">
        <v>0</v>
      </c>
      <c r="R498" s="3">
        <v>0</v>
      </c>
      <c r="S498" s="2">
        <v>0</v>
      </c>
      <c r="V498" s="2">
        <v>46.786111111111119</v>
      </c>
      <c r="W498" s="2">
        <v>77.58712818381521</v>
      </c>
      <c r="X498" s="2">
        <v>64.708333333333329</v>
      </c>
      <c r="Y498" s="2">
        <v>157.16677398583388</v>
      </c>
      <c r="Z498" s="2">
        <v>102.72535771537133</v>
      </c>
      <c r="AA498" s="2"/>
      <c r="AB498" s="2">
        <v>121.94118639475607</v>
      </c>
    </row>
    <row r="499" spans="1:28" x14ac:dyDescent="0.3">
      <c r="A499">
        <v>6</v>
      </c>
      <c r="B499" t="s">
        <v>3</v>
      </c>
      <c r="C499">
        <v>39</v>
      </c>
      <c r="D499">
        <v>1941</v>
      </c>
      <c r="E499">
        <v>5</v>
      </c>
      <c r="F499">
        <v>418</v>
      </c>
      <c r="G499">
        <v>107.7</v>
      </c>
      <c r="H499" s="2">
        <v>40.5</v>
      </c>
      <c r="J499" s="3">
        <v>43.618500000000004</v>
      </c>
      <c r="O499">
        <v>134.1</v>
      </c>
      <c r="P499">
        <v>170.6</v>
      </c>
      <c r="Q499" s="3">
        <v>0</v>
      </c>
      <c r="R499" s="3">
        <v>0</v>
      </c>
      <c r="S499" s="2">
        <v>0</v>
      </c>
      <c r="V499" s="2">
        <v>46.786111111111119</v>
      </c>
      <c r="W499" s="2">
        <v>86.56415127946326</v>
      </c>
      <c r="X499" s="2">
        <v>64.708333333333329</v>
      </c>
      <c r="Y499" s="2">
        <v>166.43915003219576</v>
      </c>
      <c r="Z499" s="2">
        <v>116.08252686576023</v>
      </c>
      <c r="AA499" s="2"/>
      <c r="AB499" s="2">
        <v>144.07663762212277</v>
      </c>
    </row>
    <row r="500" spans="1:28" x14ac:dyDescent="0.3">
      <c r="A500">
        <v>6</v>
      </c>
      <c r="B500" t="s">
        <v>3</v>
      </c>
      <c r="C500">
        <v>39</v>
      </c>
      <c r="D500">
        <v>1941</v>
      </c>
      <c r="E500">
        <v>6</v>
      </c>
      <c r="F500">
        <v>419</v>
      </c>
      <c r="G500">
        <v>110.8</v>
      </c>
      <c r="H500" s="2">
        <v>42.7</v>
      </c>
      <c r="J500" s="3">
        <v>47.311599999999999</v>
      </c>
      <c r="O500">
        <v>134.80000000000001</v>
      </c>
      <c r="P500">
        <v>188.3</v>
      </c>
      <c r="Q500" s="3">
        <v>0</v>
      </c>
      <c r="R500" s="3">
        <v>0</v>
      </c>
      <c r="S500" s="2">
        <v>0</v>
      </c>
      <c r="V500" s="2">
        <v>46.786111111111119</v>
      </c>
      <c r="W500" s="2">
        <v>91.266401472421762</v>
      </c>
      <c r="X500" s="2">
        <v>64.708333333333329</v>
      </c>
      <c r="Y500" s="2">
        <v>171.2298776561494</v>
      </c>
      <c r="Z500" s="2">
        <v>123.02710918482455</v>
      </c>
      <c r="AA500" s="2"/>
      <c r="AB500" s="2">
        <v>156.27534758239793</v>
      </c>
    </row>
    <row r="501" spans="1:28" x14ac:dyDescent="0.3">
      <c r="A501">
        <v>6</v>
      </c>
      <c r="B501" t="s">
        <v>3</v>
      </c>
      <c r="C501">
        <v>39</v>
      </c>
      <c r="D501">
        <v>1941</v>
      </c>
      <c r="E501">
        <v>7</v>
      </c>
      <c r="F501">
        <v>344</v>
      </c>
      <c r="G501">
        <v>110.9</v>
      </c>
      <c r="H501" s="2">
        <v>36.4</v>
      </c>
      <c r="J501" s="3">
        <v>40.367600000000003</v>
      </c>
      <c r="O501">
        <v>126.9</v>
      </c>
      <c r="P501">
        <v>158</v>
      </c>
      <c r="Q501" s="3">
        <v>0</v>
      </c>
      <c r="R501" s="3">
        <v>0</v>
      </c>
      <c r="S501" s="2">
        <v>0</v>
      </c>
      <c r="V501" s="2">
        <v>46.786111111111119</v>
      </c>
      <c r="W501" s="2">
        <v>77.800866828949694</v>
      </c>
      <c r="X501" s="2">
        <v>64.708333333333329</v>
      </c>
      <c r="Y501" s="2">
        <v>171.38441725692212</v>
      </c>
      <c r="Z501" s="2">
        <v>98.729300005937162</v>
      </c>
      <c r="AA501" s="2"/>
      <c r="AB501" s="2">
        <v>133.33856223562944</v>
      </c>
    </row>
    <row r="502" spans="1:28" x14ac:dyDescent="0.3">
      <c r="A502">
        <v>6</v>
      </c>
      <c r="B502" t="s">
        <v>3</v>
      </c>
      <c r="C502">
        <v>39</v>
      </c>
      <c r="D502">
        <v>1941</v>
      </c>
      <c r="E502">
        <v>8</v>
      </c>
      <c r="F502">
        <v>79</v>
      </c>
      <c r="G502">
        <v>110.2</v>
      </c>
      <c r="H502" s="2">
        <v>37.9</v>
      </c>
      <c r="J502" s="3">
        <v>41.765799999999999</v>
      </c>
      <c r="O502">
        <v>110.9</v>
      </c>
      <c r="P502">
        <v>139.19999999999999</v>
      </c>
      <c r="Q502" s="3">
        <v>0</v>
      </c>
      <c r="R502" s="3">
        <v>0</v>
      </c>
      <c r="S502" s="2">
        <v>0</v>
      </c>
      <c r="V502" s="2">
        <v>46.786111111111119</v>
      </c>
      <c r="W502" s="2">
        <v>81.006946505966866</v>
      </c>
      <c r="X502" s="2">
        <v>64.708333333333329</v>
      </c>
      <c r="Y502" s="2">
        <v>170.30264005151321</v>
      </c>
      <c r="Z502" s="2">
        <v>89.836703675117263</v>
      </c>
      <c r="AA502" s="2"/>
      <c r="AB502" s="2">
        <v>137.9569685247786</v>
      </c>
    </row>
    <row r="503" spans="1:28" x14ac:dyDescent="0.3">
      <c r="A503">
        <v>6</v>
      </c>
      <c r="B503" t="s">
        <v>3</v>
      </c>
      <c r="C503">
        <v>39</v>
      </c>
      <c r="D503">
        <v>1941</v>
      </c>
      <c r="E503">
        <v>9</v>
      </c>
      <c r="F503">
        <v>168</v>
      </c>
      <c r="G503">
        <v>112.6</v>
      </c>
      <c r="H503" s="2">
        <v>37.200000000000003</v>
      </c>
      <c r="J503" s="3">
        <v>41.8872</v>
      </c>
      <c r="O503">
        <v>124.1</v>
      </c>
      <c r="P503">
        <v>159.30000000000001</v>
      </c>
      <c r="Q503" s="3">
        <v>0</v>
      </c>
      <c r="R503" s="3">
        <v>0</v>
      </c>
      <c r="S503" s="2">
        <v>0</v>
      </c>
      <c r="V503" s="2">
        <v>46.786111111111119</v>
      </c>
      <c r="W503" s="2">
        <v>79.510775990025522</v>
      </c>
      <c r="X503" s="2">
        <v>64.708333333333329</v>
      </c>
      <c r="Y503" s="2">
        <v>174.01159047005797</v>
      </c>
      <c r="Z503" s="2">
        <v>98.67287300362166</v>
      </c>
      <c r="AA503" s="2"/>
      <c r="AB503" s="2">
        <v>138.35796589532839</v>
      </c>
    </row>
    <row r="504" spans="1:28" x14ac:dyDescent="0.3">
      <c r="A504">
        <v>6</v>
      </c>
      <c r="B504" t="s">
        <v>3</v>
      </c>
      <c r="C504">
        <v>39</v>
      </c>
      <c r="D504">
        <v>1941</v>
      </c>
      <c r="E504">
        <v>10</v>
      </c>
      <c r="F504">
        <v>296</v>
      </c>
      <c r="G504">
        <v>114.5</v>
      </c>
      <c r="H504" s="2">
        <v>40.1</v>
      </c>
      <c r="J504" s="3">
        <v>45.914499999999997</v>
      </c>
      <c r="O504">
        <v>128.9</v>
      </c>
      <c r="P504">
        <v>176.6</v>
      </c>
      <c r="Q504" s="3">
        <v>0</v>
      </c>
      <c r="R504" s="3">
        <v>0</v>
      </c>
      <c r="S504" s="2">
        <v>0</v>
      </c>
      <c r="V504" s="2">
        <v>46.786111111111119</v>
      </c>
      <c r="W504" s="2">
        <v>85.709196698925354</v>
      </c>
      <c r="X504" s="2">
        <v>64.708333333333329</v>
      </c>
      <c r="Y504" s="2">
        <v>176.94784288473923</v>
      </c>
      <c r="Z504" s="2">
        <v>110.47915454491478</v>
      </c>
      <c r="AA504" s="2"/>
      <c r="AB504" s="2">
        <v>151.66057471258654</v>
      </c>
    </row>
    <row r="505" spans="1:28" x14ac:dyDescent="0.3">
      <c r="A505">
        <v>6</v>
      </c>
      <c r="B505" t="s">
        <v>3</v>
      </c>
      <c r="C505">
        <v>39</v>
      </c>
      <c r="D505">
        <v>1941</v>
      </c>
      <c r="E505">
        <v>11</v>
      </c>
      <c r="F505">
        <v>256</v>
      </c>
      <c r="G505">
        <v>117.2</v>
      </c>
      <c r="H505" s="2">
        <v>39.6</v>
      </c>
      <c r="J505" s="3">
        <v>46.411200000000001</v>
      </c>
      <c r="O505">
        <v>129.69999999999999</v>
      </c>
      <c r="P505">
        <v>175.8</v>
      </c>
      <c r="Q505" s="3">
        <v>0</v>
      </c>
      <c r="R505" s="3">
        <v>0</v>
      </c>
      <c r="S505" s="2">
        <v>0</v>
      </c>
      <c r="V505" s="2">
        <v>46.786111111111119</v>
      </c>
      <c r="W505" s="2">
        <v>84.640503473252977</v>
      </c>
      <c r="X505" s="2">
        <v>64.708333333333329</v>
      </c>
      <c r="Y505" s="2">
        <v>181.12041210560207</v>
      </c>
      <c r="Z505" s="2">
        <v>109.77873300480911</v>
      </c>
      <c r="AA505" s="2"/>
      <c r="AB505" s="2">
        <v>153.30122869901223</v>
      </c>
    </row>
    <row r="506" spans="1:28" x14ac:dyDescent="0.3">
      <c r="A506">
        <v>6</v>
      </c>
      <c r="B506" t="s">
        <v>3</v>
      </c>
      <c r="C506">
        <v>39</v>
      </c>
      <c r="D506">
        <v>1941</v>
      </c>
      <c r="E506">
        <v>12</v>
      </c>
      <c r="F506">
        <v>175</v>
      </c>
      <c r="G506">
        <v>118.6</v>
      </c>
      <c r="H506" s="2">
        <v>36.6</v>
      </c>
      <c r="J506" s="3">
        <v>43.407600000000002</v>
      </c>
      <c r="O506">
        <v>116.2</v>
      </c>
      <c r="P506">
        <v>147.9</v>
      </c>
      <c r="Q506" s="3">
        <v>0</v>
      </c>
      <c r="R506" s="3">
        <v>0</v>
      </c>
      <c r="S506" s="2">
        <v>0</v>
      </c>
      <c r="V506" s="2">
        <v>46.786111111111119</v>
      </c>
      <c r="W506" s="2">
        <v>78.228344119218661</v>
      </c>
      <c r="X506" s="2">
        <v>64.708333333333329</v>
      </c>
      <c r="Y506" s="2">
        <v>183.28396651641984</v>
      </c>
      <c r="Z506" s="2">
        <v>90.901335866532079</v>
      </c>
      <c r="AA506" s="2"/>
      <c r="AB506" s="2">
        <v>143.38001204181842</v>
      </c>
    </row>
    <row r="507" spans="1:28" x14ac:dyDescent="0.3">
      <c r="A507">
        <v>7</v>
      </c>
      <c r="B507" t="s">
        <v>4</v>
      </c>
      <c r="C507">
        <v>31</v>
      </c>
      <c r="D507">
        <v>1919</v>
      </c>
      <c r="E507">
        <v>1</v>
      </c>
      <c r="O507">
        <v>100.6</v>
      </c>
      <c r="P507">
        <v>90.5</v>
      </c>
      <c r="Q507" s="3">
        <v>0</v>
      </c>
      <c r="R507" s="3">
        <v>0</v>
      </c>
      <c r="S507" s="2">
        <v>0</v>
      </c>
      <c r="V507" s="2">
        <v>45.152777777777786</v>
      </c>
      <c r="X507" s="2">
        <v>48.9</v>
      </c>
      <c r="Y507" s="2"/>
      <c r="AA507" s="2"/>
    </row>
    <row r="508" spans="1:28" x14ac:dyDescent="0.3">
      <c r="A508">
        <v>7</v>
      </c>
      <c r="B508" t="s">
        <v>4</v>
      </c>
      <c r="C508">
        <v>31</v>
      </c>
      <c r="D508">
        <v>1919</v>
      </c>
      <c r="E508">
        <v>2</v>
      </c>
      <c r="O508">
        <v>100.8</v>
      </c>
      <c r="P508">
        <v>85.5</v>
      </c>
      <c r="Q508" s="3">
        <v>0</v>
      </c>
      <c r="R508" s="3">
        <v>0</v>
      </c>
      <c r="S508" s="2">
        <v>0</v>
      </c>
      <c r="V508" s="2">
        <v>45.152777777777786</v>
      </c>
      <c r="X508" s="2">
        <v>48.9</v>
      </c>
      <c r="Y508" s="2"/>
      <c r="AA508" s="2"/>
    </row>
    <row r="509" spans="1:28" x14ac:dyDescent="0.3">
      <c r="A509">
        <v>7</v>
      </c>
      <c r="B509" t="s">
        <v>4</v>
      </c>
      <c r="C509">
        <v>31</v>
      </c>
      <c r="D509">
        <v>1919</v>
      </c>
      <c r="E509">
        <v>3</v>
      </c>
      <c r="O509">
        <v>99.4</v>
      </c>
      <c r="P509">
        <v>83.1</v>
      </c>
      <c r="Q509" s="3">
        <v>0</v>
      </c>
      <c r="R509" s="3">
        <v>0</v>
      </c>
      <c r="S509" s="2">
        <v>0</v>
      </c>
      <c r="V509" s="2">
        <v>45.152777777777786</v>
      </c>
      <c r="X509" s="2">
        <v>48.9</v>
      </c>
      <c r="Y509" s="2"/>
      <c r="AA509" s="2"/>
    </row>
    <row r="510" spans="1:28" x14ac:dyDescent="0.3">
      <c r="A510">
        <v>7</v>
      </c>
      <c r="B510" t="s">
        <v>4</v>
      </c>
      <c r="C510">
        <v>31</v>
      </c>
      <c r="D510">
        <v>1919</v>
      </c>
      <c r="E510">
        <v>4</v>
      </c>
      <c r="O510">
        <v>97.4</v>
      </c>
      <c r="P510">
        <v>79.5</v>
      </c>
      <c r="Q510" s="3">
        <v>0</v>
      </c>
      <c r="R510" s="3">
        <v>0</v>
      </c>
      <c r="S510" s="2">
        <v>0</v>
      </c>
      <c r="V510" s="2">
        <v>45.152777777777786</v>
      </c>
      <c r="W510" s="2"/>
      <c r="X510" s="2">
        <v>48.9</v>
      </c>
      <c r="Y510" s="2"/>
      <c r="AA510" s="2"/>
    </row>
    <row r="511" spans="1:28" x14ac:dyDescent="0.3">
      <c r="A511">
        <v>7</v>
      </c>
      <c r="B511" t="s">
        <v>4</v>
      </c>
      <c r="C511">
        <v>31</v>
      </c>
      <c r="D511">
        <v>1919</v>
      </c>
      <c r="E511">
        <v>5</v>
      </c>
      <c r="O511">
        <v>98.5</v>
      </c>
      <c r="P511">
        <v>83</v>
      </c>
      <c r="Q511" s="3">
        <v>0</v>
      </c>
      <c r="R511" s="3">
        <v>0</v>
      </c>
      <c r="S511" s="2">
        <v>0</v>
      </c>
      <c r="V511" s="2">
        <v>45.152777777777786</v>
      </c>
      <c r="W511" s="2"/>
      <c r="X511" s="2">
        <v>48.9</v>
      </c>
      <c r="Y511" s="2"/>
      <c r="AA511" s="2"/>
    </row>
    <row r="512" spans="1:28" x14ac:dyDescent="0.3">
      <c r="A512">
        <v>7</v>
      </c>
      <c r="B512" t="s">
        <v>4</v>
      </c>
      <c r="C512">
        <v>31</v>
      </c>
      <c r="D512">
        <v>1919</v>
      </c>
      <c r="E512">
        <v>6</v>
      </c>
      <c r="O512">
        <v>98.8</v>
      </c>
      <c r="P512">
        <v>86.5</v>
      </c>
      <c r="Q512" s="3">
        <v>0</v>
      </c>
      <c r="R512" s="3">
        <v>0</v>
      </c>
      <c r="S512" s="2">
        <v>0</v>
      </c>
      <c r="V512" s="2">
        <v>45.152777777777786</v>
      </c>
      <c r="W512" s="2"/>
      <c r="X512" s="2">
        <v>48.9</v>
      </c>
      <c r="Y512" s="2"/>
      <c r="AA512" s="2"/>
    </row>
    <row r="513" spans="1:28" x14ac:dyDescent="0.3">
      <c r="A513">
        <v>7</v>
      </c>
      <c r="B513" t="s">
        <v>4</v>
      </c>
      <c r="C513">
        <v>31</v>
      </c>
      <c r="D513">
        <v>1919</v>
      </c>
      <c r="E513">
        <v>7</v>
      </c>
      <c r="O513">
        <v>100</v>
      </c>
      <c r="P513">
        <v>89.9</v>
      </c>
      <c r="Q513" s="3">
        <v>0</v>
      </c>
      <c r="R513" s="3">
        <v>0</v>
      </c>
      <c r="S513" s="2">
        <v>0</v>
      </c>
      <c r="V513" s="2">
        <v>45.152777777777786</v>
      </c>
      <c r="W513" s="2"/>
      <c r="X513" s="2">
        <v>48.9</v>
      </c>
      <c r="Y513" s="2"/>
      <c r="AA513" s="2"/>
    </row>
    <row r="514" spans="1:28" x14ac:dyDescent="0.3">
      <c r="A514">
        <v>7</v>
      </c>
      <c r="B514" t="s">
        <v>4</v>
      </c>
      <c r="C514">
        <v>31</v>
      </c>
      <c r="D514">
        <v>1919</v>
      </c>
      <c r="E514">
        <v>8</v>
      </c>
      <c r="O514">
        <v>102.2</v>
      </c>
      <c r="P514">
        <v>95.2</v>
      </c>
      <c r="Q514" s="3">
        <v>0</v>
      </c>
      <c r="R514" s="3">
        <v>0</v>
      </c>
      <c r="S514" s="2">
        <v>0</v>
      </c>
      <c r="V514" s="2">
        <v>45.152777777777786</v>
      </c>
      <c r="W514" s="2"/>
      <c r="X514" s="2">
        <v>48.9</v>
      </c>
      <c r="Y514" s="2"/>
      <c r="AA514" s="2"/>
    </row>
    <row r="515" spans="1:28" x14ac:dyDescent="0.3">
      <c r="A515">
        <v>7</v>
      </c>
      <c r="B515" t="s">
        <v>4</v>
      </c>
      <c r="C515">
        <v>31</v>
      </c>
      <c r="D515">
        <v>1919</v>
      </c>
      <c r="E515">
        <v>9</v>
      </c>
      <c r="O515">
        <v>103.3</v>
      </c>
      <c r="P515">
        <v>98.2</v>
      </c>
      <c r="Q515" s="3">
        <v>0</v>
      </c>
      <c r="R515" s="3">
        <v>0</v>
      </c>
      <c r="S515" s="2">
        <v>0</v>
      </c>
      <c r="V515" s="2">
        <v>45.152777777777786</v>
      </c>
      <c r="W515" s="2"/>
      <c r="X515" s="2">
        <v>48.9</v>
      </c>
      <c r="Y515" s="2"/>
      <c r="AA515" s="2"/>
    </row>
    <row r="516" spans="1:28" x14ac:dyDescent="0.3">
      <c r="A516">
        <v>7</v>
      </c>
      <c r="B516" t="s">
        <v>4</v>
      </c>
      <c r="C516">
        <v>31</v>
      </c>
      <c r="D516">
        <v>1919</v>
      </c>
      <c r="E516">
        <v>10</v>
      </c>
      <c r="O516">
        <v>104.6</v>
      </c>
      <c r="P516">
        <v>100</v>
      </c>
      <c r="Q516" s="3">
        <v>0</v>
      </c>
      <c r="R516" s="3">
        <v>0</v>
      </c>
      <c r="S516" s="2">
        <v>0</v>
      </c>
      <c r="V516" s="2">
        <v>45.152777777777786</v>
      </c>
      <c r="W516" s="2"/>
      <c r="X516" s="2">
        <v>48.9</v>
      </c>
      <c r="Y516" s="2"/>
      <c r="AA516" s="2"/>
    </row>
    <row r="517" spans="1:28" x14ac:dyDescent="0.3">
      <c r="A517">
        <v>7</v>
      </c>
      <c r="B517" t="s">
        <v>4</v>
      </c>
      <c r="C517">
        <v>31</v>
      </c>
      <c r="D517">
        <v>1919</v>
      </c>
      <c r="E517">
        <v>11</v>
      </c>
      <c r="O517">
        <v>107.1</v>
      </c>
      <c r="P517">
        <v>103.5</v>
      </c>
      <c r="Q517" s="3">
        <v>0</v>
      </c>
      <c r="R517" s="3">
        <v>0</v>
      </c>
      <c r="S517" s="2">
        <v>0</v>
      </c>
      <c r="V517" s="2">
        <v>45.152777777777786</v>
      </c>
      <c r="W517" s="2"/>
      <c r="X517" s="2">
        <v>48.9</v>
      </c>
      <c r="Y517" s="2"/>
      <c r="AA517" s="2"/>
    </row>
    <row r="518" spans="1:28" x14ac:dyDescent="0.3">
      <c r="A518">
        <v>7</v>
      </c>
      <c r="B518" t="s">
        <v>4</v>
      </c>
      <c r="C518">
        <v>31</v>
      </c>
      <c r="D518">
        <v>1919</v>
      </c>
      <c r="E518">
        <v>12</v>
      </c>
      <c r="O518">
        <v>109.3</v>
      </c>
      <c r="P518">
        <v>112.8</v>
      </c>
      <c r="Q518" s="3">
        <v>0</v>
      </c>
      <c r="R518" s="3">
        <v>0</v>
      </c>
      <c r="S518" s="2">
        <v>0</v>
      </c>
      <c r="V518" s="2">
        <v>45.152777777777786</v>
      </c>
      <c r="W518" s="2"/>
      <c r="X518" s="2">
        <v>48.9</v>
      </c>
      <c r="Y518" s="2"/>
      <c r="AA518" s="2"/>
    </row>
    <row r="519" spans="1:28" x14ac:dyDescent="0.3">
      <c r="A519">
        <v>7</v>
      </c>
      <c r="B519" t="s">
        <v>4</v>
      </c>
      <c r="C519">
        <v>31</v>
      </c>
      <c r="D519">
        <v>1920</v>
      </c>
      <c r="E519">
        <v>1</v>
      </c>
      <c r="O519">
        <v>110.5</v>
      </c>
      <c r="P519">
        <v>115.9</v>
      </c>
      <c r="Q519" s="3">
        <v>0</v>
      </c>
      <c r="R519" s="3">
        <v>0</v>
      </c>
      <c r="S519" s="2">
        <v>0</v>
      </c>
      <c r="V519" s="2">
        <v>45.152777777777786</v>
      </c>
      <c r="W519" s="2"/>
      <c r="X519" s="2">
        <v>48.9</v>
      </c>
      <c r="Y519" s="2"/>
      <c r="AA519" s="2"/>
    </row>
    <row r="520" spans="1:28" x14ac:dyDescent="0.3">
      <c r="A520">
        <v>7</v>
      </c>
      <c r="B520" t="s">
        <v>4</v>
      </c>
      <c r="C520">
        <v>31</v>
      </c>
      <c r="D520">
        <v>1920</v>
      </c>
      <c r="E520">
        <v>2</v>
      </c>
      <c r="O520">
        <v>108.8</v>
      </c>
      <c r="P520">
        <v>108.7</v>
      </c>
      <c r="Q520" s="3">
        <v>0</v>
      </c>
      <c r="R520" s="3">
        <v>0</v>
      </c>
      <c r="S520" s="2">
        <v>0</v>
      </c>
      <c r="V520" s="2">
        <v>45.152777777777786</v>
      </c>
      <c r="W520" s="2"/>
      <c r="X520" s="2">
        <v>48.9</v>
      </c>
      <c r="Y520" s="2"/>
      <c r="AA520" s="2"/>
    </row>
    <row r="521" spans="1:28" x14ac:dyDescent="0.3">
      <c r="A521">
        <v>7</v>
      </c>
      <c r="B521" t="s">
        <v>4</v>
      </c>
      <c r="C521">
        <v>31</v>
      </c>
      <c r="D521">
        <v>1920</v>
      </c>
      <c r="E521">
        <v>3</v>
      </c>
      <c r="O521">
        <v>109.9</v>
      </c>
      <c r="P521">
        <v>115.8</v>
      </c>
      <c r="Q521" s="3">
        <v>0</v>
      </c>
      <c r="R521" s="3">
        <v>0</v>
      </c>
      <c r="S521" s="2">
        <v>0</v>
      </c>
      <c r="V521" s="2">
        <v>45.152777777777786</v>
      </c>
      <c r="W521" s="2"/>
      <c r="X521" s="2">
        <v>48.9</v>
      </c>
      <c r="Y521" s="2"/>
      <c r="AA521" s="2"/>
    </row>
    <row r="522" spans="1:28" x14ac:dyDescent="0.3">
      <c r="A522">
        <v>7</v>
      </c>
      <c r="B522" t="s">
        <v>4</v>
      </c>
      <c r="C522">
        <v>31</v>
      </c>
      <c r="D522">
        <v>1920</v>
      </c>
      <c r="E522">
        <v>4</v>
      </c>
      <c r="O522">
        <v>107.8</v>
      </c>
      <c r="P522">
        <v>115.2</v>
      </c>
      <c r="Q522" s="3">
        <v>0</v>
      </c>
      <c r="R522" s="3">
        <v>0</v>
      </c>
      <c r="S522" s="2">
        <v>0</v>
      </c>
      <c r="V522" s="2">
        <v>45.152777777777786</v>
      </c>
      <c r="W522" s="2"/>
      <c r="X522" s="2">
        <v>48.9</v>
      </c>
      <c r="Y522" s="2"/>
      <c r="AA522" s="2"/>
    </row>
    <row r="523" spans="1:28" x14ac:dyDescent="0.3">
      <c r="A523">
        <v>7</v>
      </c>
      <c r="B523" t="s">
        <v>4</v>
      </c>
      <c r="C523">
        <v>31</v>
      </c>
      <c r="D523">
        <v>1920</v>
      </c>
      <c r="E523">
        <v>5</v>
      </c>
      <c r="O523">
        <v>104.7</v>
      </c>
      <c r="P523">
        <v>112.3</v>
      </c>
      <c r="Q523" s="3">
        <v>0</v>
      </c>
      <c r="R523" s="3">
        <v>0</v>
      </c>
      <c r="S523" s="2">
        <v>0</v>
      </c>
      <c r="V523" s="2">
        <v>45.152777777777786</v>
      </c>
      <c r="W523" s="2"/>
      <c r="X523" s="2">
        <v>48.9</v>
      </c>
      <c r="Y523" s="2"/>
      <c r="AA523" s="2"/>
    </row>
    <row r="524" spans="1:28" x14ac:dyDescent="0.3">
      <c r="A524">
        <v>7</v>
      </c>
      <c r="B524" t="s">
        <v>4</v>
      </c>
      <c r="C524">
        <v>31</v>
      </c>
      <c r="D524">
        <v>1920</v>
      </c>
      <c r="E524">
        <v>6</v>
      </c>
      <c r="G524">
        <v>52.4</v>
      </c>
      <c r="H524" s="2">
        <v>47.3</v>
      </c>
      <c r="J524" s="3">
        <v>24.7852</v>
      </c>
      <c r="K524" s="2">
        <v>95.3</v>
      </c>
      <c r="O524">
        <v>100.2</v>
      </c>
      <c r="P524">
        <v>113.4</v>
      </c>
      <c r="Q524" s="3">
        <v>0</v>
      </c>
      <c r="R524" s="3">
        <v>0</v>
      </c>
      <c r="S524" s="2">
        <v>0</v>
      </c>
      <c r="V524" s="2">
        <v>45.152777777777786</v>
      </c>
      <c r="W524" s="2">
        <v>104.75545985850505</v>
      </c>
      <c r="X524" s="2">
        <v>48.9</v>
      </c>
      <c r="Y524" s="2">
        <v>107.15746421267893</v>
      </c>
      <c r="Z524" s="2">
        <v>104.96497077822207</v>
      </c>
      <c r="AA524" s="2">
        <v>99.831953245155304</v>
      </c>
      <c r="AB524" s="2">
        <v>112.25329440870479</v>
      </c>
    </row>
    <row r="525" spans="1:28" x14ac:dyDescent="0.3">
      <c r="A525">
        <v>7</v>
      </c>
      <c r="B525" t="s">
        <v>4</v>
      </c>
      <c r="C525">
        <v>31</v>
      </c>
      <c r="D525">
        <v>1920</v>
      </c>
      <c r="E525">
        <v>7</v>
      </c>
      <c r="G525">
        <v>52.8</v>
      </c>
      <c r="H525" s="2">
        <v>46.6</v>
      </c>
      <c r="J525" s="3">
        <v>24.604800000000001</v>
      </c>
      <c r="K525" s="2">
        <v>86.7</v>
      </c>
      <c r="O525">
        <v>90.6</v>
      </c>
      <c r="P525">
        <v>103.7</v>
      </c>
      <c r="Q525" s="3">
        <v>0</v>
      </c>
      <c r="R525" s="3">
        <v>0</v>
      </c>
      <c r="S525" s="2">
        <v>0</v>
      </c>
      <c r="V525" s="2">
        <v>45.152777777777786</v>
      </c>
      <c r="W525" s="2">
        <v>103.20516764072592</v>
      </c>
      <c r="X525" s="2">
        <v>48.9</v>
      </c>
      <c r="Y525" s="2">
        <v>107.97546012269939</v>
      </c>
      <c r="Z525" s="2">
        <v>93.50388188249768</v>
      </c>
      <c r="AA525" s="2">
        <v>89.478880344509378</v>
      </c>
      <c r="AB525" s="2">
        <v>111.43625463047707</v>
      </c>
    </row>
    <row r="526" spans="1:28" x14ac:dyDescent="0.3">
      <c r="A526">
        <v>7</v>
      </c>
      <c r="B526" t="s">
        <v>4</v>
      </c>
      <c r="C526">
        <v>31</v>
      </c>
      <c r="D526">
        <v>1920</v>
      </c>
      <c r="E526">
        <v>8</v>
      </c>
      <c r="G526">
        <v>52.7</v>
      </c>
      <c r="H526" s="2">
        <v>45.7</v>
      </c>
      <c r="J526" s="3">
        <v>24.083900000000003</v>
      </c>
      <c r="K526" s="2">
        <v>84.2</v>
      </c>
      <c r="O526">
        <v>89.4</v>
      </c>
      <c r="P526">
        <v>100.9</v>
      </c>
      <c r="Q526" s="3">
        <v>0</v>
      </c>
      <c r="R526" s="3">
        <v>0</v>
      </c>
      <c r="S526" s="2">
        <v>0</v>
      </c>
      <c r="V526" s="2">
        <v>45.152777777777786</v>
      </c>
      <c r="W526" s="2">
        <v>101.2119347892956</v>
      </c>
      <c r="X526" s="2">
        <v>48.9</v>
      </c>
      <c r="Y526" s="2">
        <v>107.77096114519429</v>
      </c>
      <c r="Z526" s="2">
        <v>90.48346970163027</v>
      </c>
      <c r="AA526" s="2">
        <v>85.22044909258689</v>
      </c>
      <c r="AB526" s="2">
        <v>109.07707491607114</v>
      </c>
    </row>
    <row r="527" spans="1:28" x14ac:dyDescent="0.3">
      <c r="A527">
        <v>7</v>
      </c>
      <c r="B527" t="s">
        <v>4</v>
      </c>
      <c r="C527">
        <v>31</v>
      </c>
      <c r="D527">
        <v>1920</v>
      </c>
      <c r="E527">
        <v>9</v>
      </c>
      <c r="G527">
        <v>52.9</v>
      </c>
      <c r="H527" s="2">
        <v>44.1</v>
      </c>
      <c r="J527" s="3">
        <v>23.328899999999997</v>
      </c>
      <c r="K527" s="2">
        <v>77.2</v>
      </c>
      <c r="O527">
        <v>79.8</v>
      </c>
      <c r="P527">
        <v>87</v>
      </c>
      <c r="Q527" s="3">
        <v>0</v>
      </c>
      <c r="R527" s="3">
        <v>0</v>
      </c>
      <c r="S527" s="2">
        <v>0</v>
      </c>
      <c r="V527" s="2">
        <v>45.152777777777786</v>
      </c>
      <c r="W527" s="2">
        <v>97.668409720086117</v>
      </c>
      <c r="X527" s="2">
        <v>48.9</v>
      </c>
      <c r="Y527" s="2">
        <v>108.1799591002045</v>
      </c>
      <c r="Z527" s="2">
        <v>77.939390956628728</v>
      </c>
      <c r="AA527" s="2">
        <v>75.400012303906493</v>
      </c>
      <c r="AB527" s="2">
        <v>105.65764568900931</v>
      </c>
    </row>
    <row r="528" spans="1:28" x14ac:dyDescent="0.3">
      <c r="A528">
        <v>7</v>
      </c>
      <c r="B528" t="s">
        <v>4</v>
      </c>
      <c r="C528">
        <v>31</v>
      </c>
      <c r="D528">
        <v>1920</v>
      </c>
      <c r="E528">
        <v>10</v>
      </c>
      <c r="G528">
        <v>51.8</v>
      </c>
      <c r="H528" s="2">
        <v>43</v>
      </c>
      <c r="J528" s="3">
        <v>22.274000000000001</v>
      </c>
      <c r="K528" s="2">
        <v>74.2</v>
      </c>
      <c r="O528">
        <v>77.7</v>
      </c>
      <c r="P528">
        <v>78</v>
      </c>
      <c r="Q528" s="3">
        <v>0</v>
      </c>
      <c r="R528" s="3">
        <v>0</v>
      </c>
      <c r="S528" s="2">
        <v>0</v>
      </c>
      <c r="V528" s="2">
        <v>45.152777777777786</v>
      </c>
      <c r="W528" s="2">
        <v>95.232236235004592</v>
      </c>
      <c r="X528" s="2">
        <v>48.9</v>
      </c>
      <c r="Y528" s="2">
        <v>105.93047034764827</v>
      </c>
      <c r="Z528" s="2">
        <v>73.99544755459857</v>
      </c>
      <c r="AA528" s="2">
        <v>70.662319286373418</v>
      </c>
      <c r="AB528" s="2">
        <v>100.87995576632389</v>
      </c>
    </row>
    <row r="529" spans="1:28" x14ac:dyDescent="0.3">
      <c r="A529">
        <v>7</v>
      </c>
      <c r="B529" t="s">
        <v>4</v>
      </c>
      <c r="C529">
        <v>31</v>
      </c>
      <c r="D529">
        <v>1920</v>
      </c>
      <c r="E529">
        <v>11</v>
      </c>
      <c r="G529">
        <v>53</v>
      </c>
      <c r="H529" s="2">
        <v>41.7</v>
      </c>
      <c r="J529" s="3">
        <v>22.101000000000003</v>
      </c>
      <c r="K529" s="2">
        <v>70.400000000000006</v>
      </c>
      <c r="O529">
        <v>74.599999999999994</v>
      </c>
      <c r="P529">
        <v>74.7</v>
      </c>
      <c r="Q529" s="3">
        <v>0</v>
      </c>
      <c r="R529" s="3">
        <v>0</v>
      </c>
      <c r="S529" s="2">
        <v>0</v>
      </c>
      <c r="V529" s="2">
        <v>45.152777777777786</v>
      </c>
      <c r="W529" s="2">
        <v>92.353122116271905</v>
      </c>
      <c r="X529" s="2">
        <v>48.9</v>
      </c>
      <c r="Y529" s="2">
        <v>108.38445807770962</v>
      </c>
      <c r="Z529" s="2">
        <v>68.89542909873883</v>
      </c>
      <c r="AA529" s="2">
        <v>65.016597969855425</v>
      </c>
      <c r="AB529" s="2">
        <v>100.0964309235667</v>
      </c>
    </row>
    <row r="530" spans="1:28" x14ac:dyDescent="0.3">
      <c r="A530">
        <v>7</v>
      </c>
      <c r="B530" t="s">
        <v>4</v>
      </c>
      <c r="C530">
        <v>31</v>
      </c>
      <c r="D530">
        <v>1920</v>
      </c>
      <c r="E530">
        <v>12</v>
      </c>
      <c r="F530">
        <v>24.97</v>
      </c>
      <c r="G530">
        <v>54.1</v>
      </c>
      <c r="H530" s="2">
        <v>40.5</v>
      </c>
      <c r="J530" s="3">
        <v>21.910500000000003</v>
      </c>
      <c r="K530" s="2">
        <v>68.599999999999994</v>
      </c>
      <c r="O530">
        <v>73.7</v>
      </c>
      <c r="P530">
        <v>74.400000000000006</v>
      </c>
      <c r="Q530" s="3">
        <v>0</v>
      </c>
      <c r="R530" s="3">
        <v>0</v>
      </c>
      <c r="S530" s="2">
        <v>0</v>
      </c>
      <c r="V530" s="2">
        <v>45.152777777777786</v>
      </c>
      <c r="W530" s="2">
        <v>89.695478314364792</v>
      </c>
      <c r="X530" s="2">
        <v>48.9</v>
      </c>
      <c r="Y530" s="2">
        <v>110.63394683026586</v>
      </c>
      <c r="Z530" s="2">
        <v>66.10556751768685</v>
      </c>
      <c r="AA530" s="2">
        <v>61.531098123654239</v>
      </c>
      <c r="AB530" s="2">
        <v>99.233647787466978</v>
      </c>
    </row>
    <row r="531" spans="1:28" x14ac:dyDescent="0.3">
      <c r="A531">
        <v>7</v>
      </c>
      <c r="B531" t="s">
        <v>4</v>
      </c>
      <c r="C531">
        <v>31</v>
      </c>
      <c r="D531">
        <v>1921</v>
      </c>
      <c r="E531">
        <v>1</v>
      </c>
      <c r="F531">
        <v>19.98</v>
      </c>
      <c r="G531">
        <v>55.8</v>
      </c>
      <c r="H531" s="2">
        <v>38.799999999999997</v>
      </c>
      <c r="J531" s="3">
        <v>21.650399999999994</v>
      </c>
      <c r="K531" s="2">
        <v>62.5</v>
      </c>
      <c r="O531">
        <v>72.400000000000006</v>
      </c>
      <c r="P531">
        <v>70.099999999999994</v>
      </c>
      <c r="Q531" s="3">
        <v>0</v>
      </c>
      <c r="R531" s="3">
        <v>0</v>
      </c>
      <c r="S531" s="2">
        <v>0</v>
      </c>
      <c r="V531" s="2">
        <v>45.152777777777786</v>
      </c>
      <c r="W531" s="2">
        <v>85.930482928329724</v>
      </c>
      <c r="X531" s="2">
        <v>48.9</v>
      </c>
      <c r="Y531" s="2">
        <v>114.11042944785277</v>
      </c>
      <c r="Z531" s="2">
        <v>62.21366964011073</v>
      </c>
      <c r="AA531" s="2">
        <v>53.706551830206081</v>
      </c>
      <c r="AB531" s="2">
        <v>98.055643096130865</v>
      </c>
    </row>
    <row r="532" spans="1:28" x14ac:dyDescent="0.3">
      <c r="A532">
        <v>7</v>
      </c>
      <c r="B532" t="s">
        <v>4</v>
      </c>
      <c r="C532">
        <v>31</v>
      </c>
      <c r="D532">
        <v>1921</v>
      </c>
      <c r="E532">
        <v>2</v>
      </c>
      <c r="F532">
        <v>19.579999999999998</v>
      </c>
      <c r="G532">
        <v>56.1</v>
      </c>
      <c r="H532" s="2">
        <v>43.5</v>
      </c>
      <c r="J532" s="3">
        <v>24.403499999999998</v>
      </c>
      <c r="K532" s="2">
        <v>70.900000000000006</v>
      </c>
      <c r="O532">
        <v>79.8</v>
      </c>
      <c r="P532">
        <v>88.1</v>
      </c>
      <c r="Q532" s="3">
        <v>0</v>
      </c>
      <c r="R532" s="3">
        <v>0</v>
      </c>
      <c r="S532" s="2">
        <v>0</v>
      </c>
      <c r="V532" s="2">
        <v>45.152777777777786</v>
      </c>
      <c r="W532" s="2">
        <v>96.339587819132561</v>
      </c>
      <c r="X532" s="2">
        <v>48.9</v>
      </c>
      <c r="Y532" s="2">
        <v>114.7239263803681</v>
      </c>
      <c r="Z532" s="2">
        <v>76.878991079667784</v>
      </c>
      <c r="AA532" s="2">
        <v>68.304767763765</v>
      </c>
      <c r="AB532" s="2">
        <v>110.5245578047717</v>
      </c>
    </row>
    <row r="533" spans="1:28" x14ac:dyDescent="0.3">
      <c r="A533">
        <v>7</v>
      </c>
      <c r="B533" t="s">
        <v>4</v>
      </c>
      <c r="C533">
        <v>31</v>
      </c>
      <c r="D533">
        <v>1921</v>
      </c>
      <c r="E533">
        <v>3</v>
      </c>
      <c r="F533">
        <v>21.69</v>
      </c>
      <c r="G533">
        <v>55</v>
      </c>
      <c r="H533" s="2">
        <v>44.4</v>
      </c>
      <c r="J533" s="3">
        <v>24.42</v>
      </c>
      <c r="K533" s="2">
        <v>72.599999999999994</v>
      </c>
      <c r="O533">
        <v>82.5</v>
      </c>
      <c r="P533">
        <v>86.9</v>
      </c>
      <c r="Q533" s="3">
        <v>0</v>
      </c>
      <c r="R533" s="3">
        <v>0</v>
      </c>
      <c r="S533" s="2">
        <v>0</v>
      </c>
      <c r="V533" s="2">
        <v>45.152777777777786</v>
      </c>
      <c r="W533" s="2">
        <v>98.332820670562882</v>
      </c>
      <c r="X533" s="2">
        <v>48.9</v>
      </c>
      <c r="Y533" s="2">
        <v>112.47443762781187</v>
      </c>
      <c r="Z533" s="2">
        <v>81.124577053214381</v>
      </c>
      <c r="AA533" s="2">
        <v>71.389627806828642</v>
      </c>
      <c r="AB533" s="2">
        <v>110.59928705278034</v>
      </c>
    </row>
    <row r="534" spans="1:28" x14ac:dyDescent="0.3">
      <c r="A534">
        <v>7</v>
      </c>
      <c r="B534" t="s">
        <v>4</v>
      </c>
      <c r="C534">
        <v>31</v>
      </c>
      <c r="D534">
        <v>1921</v>
      </c>
      <c r="E534">
        <v>4</v>
      </c>
      <c r="F534">
        <v>21.38</v>
      </c>
      <c r="G534">
        <v>52.1</v>
      </c>
      <c r="H534" s="2">
        <v>45.2</v>
      </c>
      <c r="J534" s="3">
        <v>23.549199999999999</v>
      </c>
      <c r="K534" s="2">
        <v>72.400000000000006</v>
      </c>
      <c r="O534">
        <v>83.3</v>
      </c>
      <c r="P534">
        <v>84.1</v>
      </c>
      <c r="Q534" s="3">
        <v>0</v>
      </c>
      <c r="R534" s="3">
        <v>0</v>
      </c>
      <c r="S534" s="2">
        <v>0</v>
      </c>
      <c r="V534" s="2">
        <v>45.152777777777786</v>
      </c>
      <c r="W534" s="2">
        <v>100.10458320516761</v>
      </c>
      <c r="X534" s="2">
        <v>48.9</v>
      </c>
      <c r="Y534" s="2">
        <v>106.5439672801636</v>
      </c>
      <c r="Z534" s="2">
        <v>83.387117809904609</v>
      </c>
      <c r="AA534" s="2">
        <v>72.475718240541354</v>
      </c>
      <c r="AB534" s="2">
        <v>106.65539437605793</v>
      </c>
    </row>
    <row r="535" spans="1:28" x14ac:dyDescent="0.3">
      <c r="A535">
        <v>7</v>
      </c>
      <c r="B535" t="s">
        <v>4</v>
      </c>
      <c r="C535">
        <v>31</v>
      </c>
      <c r="D535">
        <v>1921</v>
      </c>
      <c r="E535">
        <v>5</v>
      </c>
      <c r="F535">
        <v>22.69</v>
      </c>
      <c r="G535">
        <v>48.6</v>
      </c>
      <c r="H535" s="2">
        <v>47.4</v>
      </c>
      <c r="J535" s="3">
        <v>23.0364</v>
      </c>
      <c r="K535" s="2">
        <v>76.599999999999994</v>
      </c>
      <c r="O535">
        <v>86.1</v>
      </c>
      <c r="P535">
        <v>85.2</v>
      </c>
      <c r="Q535" s="3">
        <v>0</v>
      </c>
      <c r="R535" s="3">
        <v>0</v>
      </c>
      <c r="S535" s="2">
        <v>0</v>
      </c>
      <c r="V535" s="2">
        <v>45.152777777777786</v>
      </c>
      <c r="W535" s="2">
        <v>104.97693017533065</v>
      </c>
      <c r="X535" s="2">
        <v>48.9</v>
      </c>
      <c r="Y535" s="2">
        <v>99.386503067484668</v>
      </c>
      <c r="Z535" s="2">
        <v>90.385136880959692</v>
      </c>
      <c r="AA535" s="2">
        <v>80.412328514303269</v>
      </c>
      <c r="AB535" s="2">
        <v>104.33289992885624</v>
      </c>
    </row>
    <row r="536" spans="1:28" x14ac:dyDescent="0.3">
      <c r="A536">
        <v>7</v>
      </c>
      <c r="B536" t="s">
        <v>4</v>
      </c>
      <c r="C536">
        <v>31</v>
      </c>
      <c r="D536">
        <v>1921</v>
      </c>
      <c r="E536">
        <v>6</v>
      </c>
      <c r="F536">
        <v>24.85</v>
      </c>
      <c r="G536">
        <v>48.4</v>
      </c>
      <c r="H536" s="2">
        <v>47.6</v>
      </c>
      <c r="J536" s="3">
        <v>23.038400000000003</v>
      </c>
      <c r="K536" s="2">
        <v>80.599999999999994</v>
      </c>
      <c r="O536">
        <v>88.4</v>
      </c>
      <c r="P536">
        <v>91.1</v>
      </c>
      <c r="Q536" s="3">
        <v>0</v>
      </c>
      <c r="R536" s="3">
        <v>0</v>
      </c>
      <c r="S536" s="2">
        <v>0</v>
      </c>
      <c r="V536" s="2">
        <v>45.152777777777786</v>
      </c>
      <c r="W536" s="2">
        <v>105.41987080898183</v>
      </c>
      <c r="X536" s="2">
        <v>48.9</v>
      </c>
      <c r="Y536" s="2">
        <v>98.977505112474446</v>
      </c>
      <c r="Z536" s="2">
        <v>93.191165795139938</v>
      </c>
      <c r="AA536" s="2">
        <v>84.968415872039344</v>
      </c>
      <c r="AB536" s="2">
        <v>104.34195801952393</v>
      </c>
    </row>
    <row r="537" spans="1:28" x14ac:dyDescent="0.3">
      <c r="A537">
        <v>7</v>
      </c>
      <c r="B537" t="s">
        <v>4</v>
      </c>
      <c r="C537">
        <v>31</v>
      </c>
      <c r="D537">
        <v>1921</v>
      </c>
      <c r="E537">
        <v>7</v>
      </c>
      <c r="F537">
        <v>23.12</v>
      </c>
      <c r="G537">
        <v>46.9</v>
      </c>
      <c r="H537" s="2">
        <v>47.3</v>
      </c>
      <c r="J537" s="3">
        <v>22.183699999999998</v>
      </c>
      <c r="K537" s="2">
        <v>84</v>
      </c>
      <c r="O537">
        <v>89.9</v>
      </c>
      <c r="P537">
        <v>91.1</v>
      </c>
      <c r="Q537" s="3">
        <v>0</v>
      </c>
      <c r="R537" s="3">
        <v>0</v>
      </c>
      <c r="S537" s="2">
        <v>0</v>
      </c>
      <c r="V537" s="2">
        <v>45.152777777777786</v>
      </c>
      <c r="W537" s="2">
        <v>104.75545985850505</v>
      </c>
      <c r="X537" s="2">
        <v>48.9</v>
      </c>
      <c r="Y537" s="2">
        <v>95.910020449897743</v>
      </c>
      <c r="Z537" s="2">
        <v>94.175158412796051</v>
      </c>
      <c r="AA537" s="2">
        <v>87.994586281144237</v>
      </c>
      <c r="AB537" s="2">
        <v>100.47098297267661</v>
      </c>
    </row>
    <row r="538" spans="1:28" x14ac:dyDescent="0.3">
      <c r="A538">
        <v>7</v>
      </c>
      <c r="B538" t="s">
        <v>4</v>
      </c>
      <c r="C538">
        <v>31</v>
      </c>
      <c r="D538">
        <v>1921</v>
      </c>
      <c r="E538">
        <v>8</v>
      </c>
      <c r="F538">
        <v>23.77</v>
      </c>
      <c r="G538">
        <v>47.7</v>
      </c>
      <c r="H538" s="2">
        <v>47.6</v>
      </c>
      <c r="J538" s="3">
        <v>22.705200000000001</v>
      </c>
      <c r="K538" s="2">
        <v>87.9</v>
      </c>
      <c r="O538">
        <v>94</v>
      </c>
      <c r="P538">
        <v>97.2</v>
      </c>
      <c r="Q538" s="3">
        <v>0</v>
      </c>
      <c r="R538" s="3">
        <v>0</v>
      </c>
      <c r="S538" s="2">
        <v>0</v>
      </c>
      <c r="V538" s="2">
        <v>45.152777777777786</v>
      </c>
      <c r="W538" s="2">
        <v>105.41987080898183</v>
      </c>
      <c r="X538" s="2">
        <v>48.9</v>
      </c>
      <c r="Y538" s="2">
        <v>97.546012269938672</v>
      </c>
      <c r="Z538" s="2">
        <v>99.094678560442915</v>
      </c>
      <c r="AA538" s="2">
        <v>92.664066441095031</v>
      </c>
      <c r="AB538" s="2">
        <v>102.8328801142829</v>
      </c>
    </row>
    <row r="539" spans="1:28" x14ac:dyDescent="0.3">
      <c r="A539">
        <v>7</v>
      </c>
      <c r="B539" t="s">
        <v>4</v>
      </c>
      <c r="C539">
        <v>31</v>
      </c>
      <c r="D539">
        <v>1921</v>
      </c>
      <c r="E539">
        <v>9</v>
      </c>
      <c r="F539">
        <v>24</v>
      </c>
      <c r="G539">
        <v>46.9</v>
      </c>
      <c r="H539" s="2">
        <v>47</v>
      </c>
      <c r="J539" s="3">
        <v>22.042999999999996</v>
      </c>
      <c r="K539" s="2">
        <v>89.1</v>
      </c>
      <c r="O539">
        <v>94</v>
      </c>
      <c r="P539">
        <v>95.5</v>
      </c>
      <c r="Q539" s="3">
        <v>0</v>
      </c>
      <c r="R539" s="3">
        <v>0</v>
      </c>
      <c r="S539" s="2">
        <v>0</v>
      </c>
      <c r="V539" s="2">
        <v>45.152777777777786</v>
      </c>
      <c r="W539" s="2">
        <v>104.09104890802827</v>
      </c>
      <c r="X539" s="2">
        <v>48.9</v>
      </c>
      <c r="Y539" s="2">
        <v>95.910020449897743</v>
      </c>
      <c r="Z539" s="2">
        <v>97.845585973546562</v>
      </c>
      <c r="AA539" s="2">
        <v>92.745124577053176</v>
      </c>
      <c r="AB539" s="2">
        <v>99.833746294202967</v>
      </c>
    </row>
    <row r="540" spans="1:28" x14ac:dyDescent="0.3">
      <c r="A540">
        <v>7</v>
      </c>
      <c r="B540" t="s">
        <v>4</v>
      </c>
      <c r="C540">
        <v>31</v>
      </c>
      <c r="D540">
        <v>1921</v>
      </c>
      <c r="E540">
        <v>10</v>
      </c>
      <c r="F540">
        <v>22.65</v>
      </c>
      <c r="G540">
        <v>47.7</v>
      </c>
      <c r="H540" s="2">
        <v>46.4</v>
      </c>
      <c r="J540" s="3">
        <v>22.132800000000003</v>
      </c>
      <c r="K540" s="2">
        <v>90.6</v>
      </c>
      <c r="O540">
        <v>92.3</v>
      </c>
      <c r="P540">
        <v>90.9</v>
      </c>
      <c r="Q540" s="3">
        <v>0</v>
      </c>
      <c r="R540" s="3">
        <v>0</v>
      </c>
      <c r="S540" s="2">
        <v>0</v>
      </c>
      <c r="V540" s="2">
        <v>45.152777777777786</v>
      </c>
      <c r="W540" s="2">
        <v>102.76222700707474</v>
      </c>
      <c r="X540" s="2">
        <v>48.9</v>
      </c>
      <c r="Y540" s="2">
        <v>97.546012269938672</v>
      </c>
      <c r="Z540" s="2">
        <v>94.849535527529994</v>
      </c>
      <c r="AA540" s="2">
        <v>93.102577668409708</v>
      </c>
      <c r="AB540" s="2">
        <v>100.24045456518336</v>
      </c>
    </row>
    <row r="541" spans="1:28" x14ac:dyDescent="0.3">
      <c r="A541">
        <v>7</v>
      </c>
      <c r="B541" t="s">
        <v>4</v>
      </c>
      <c r="C541">
        <v>31</v>
      </c>
      <c r="D541">
        <v>1921</v>
      </c>
      <c r="E541">
        <v>11</v>
      </c>
      <c r="F541">
        <v>26.89</v>
      </c>
      <c r="G541">
        <v>47.4</v>
      </c>
      <c r="H541" s="2">
        <v>46.1</v>
      </c>
      <c r="J541" s="3">
        <v>21.851399999999998</v>
      </c>
      <c r="K541" s="2">
        <v>93.3</v>
      </c>
      <c r="O541">
        <v>90.3</v>
      </c>
      <c r="P541">
        <v>87.3</v>
      </c>
      <c r="Q541" s="3">
        <v>0</v>
      </c>
      <c r="R541" s="3">
        <v>0</v>
      </c>
      <c r="S541" s="2">
        <v>0</v>
      </c>
      <c r="V541" s="2">
        <v>45.152777777777786</v>
      </c>
      <c r="W541" s="2">
        <v>102.09781605659796</v>
      </c>
      <c r="X541" s="2">
        <v>48.9</v>
      </c>
      <c r="Y541" s="2">
        <v>96.932515337423311</v>
      </c>
      <c r="Z541" s="2">
        <v>92.194327899107961</v>
      </c>
      <c r="AA541" s="2">
        <v>95.257262380805898</v>
      </c>
      <c r="AB541" s="2">
        <v>98.965981208236059</v>
      </c>
    </row>
    <row r="542" spans="1:28" x14ac:dyDescent="0.3">
      <c r="A542">
        <v>7</v>
      </c>
      <c r="B542" t="s">
        <v>4</v>
      </c>
      <c r="C542">
        <v>31</v>
      </c>
      <c r="D542">
        <v>1921</v>
      </c>
      <c r="E542">
        <v>12</v>
      </c>
      <c r="F542">
        <v>26.77</v>
      </c>
      <c r="G542">
        <v>48.1</v>
      </c>
      <c r="H542" s="2">
        <v>47.3</v>
      </c>
      <c r="J542" s="3">
        <v>22.751300000000001</v>
      </c>
      <c r="K542" s="2">
        <v>97.3</v>
      </c>
      <c r="O542">
        <v>91.9</v>
      </c>
      <c r="P542">
        <v>97</v>
      </c>
      <c r="Q542" s="3">
        <v>0</v>
      </c>
      <c r="R542" s="3">
        <v>0</v>
      </c>
      <c r="S542" s="2">
        <v>0</v>
      </c>
      <c r="V542" s="2">
        <v>45.152777777777786</v>
      </c>
      <c r="W542" s="2">
        <v>104.75545985850505</v>
      </c>
      <c r="X542" s="2">
        <v>48.9</v>
      </c>
      <c r="Y542" s="2">
        <v>98.3640081799591</v>
      </c>
      <c r="Z542" s="2">
        <v>96.27026760996614</v>
      </c>
      <c r="AA542" s="2">
        <v>101.92706244232541</v>
      </c>
      <c r="AB542" s="2">
        <v>103.04166910417366</v>
      </c>
    </row>
    <row r="543" spans="1:28" x14ac:dyDescent="0.3">
      <c r="A543">
        <v>7</v>
      </c>
      <c r="B543" t="s">
        <v>4</v>
      </c>
      <c r="C543">
        <v>31</v>
      </c>
      <c r="D543">
        <v>1922</v>
      </c>
      <c r="E543">
        <v>1</v>
      </c>
      <c r="F543">
        <v>25.99</v>
      </c>
      <c r="O543">
        <v>93.9</v>
      </c>
      <c r="P543">
        <v>99.1</v>
      </c>
      <c r="Q543" s="3">
        <v>0</v>
      </c>
      <c r="R543" s="3">
        <v>0</v>
      </c>
      <c r="S543" s="2">
        <v>0</v>
      </c>
      <c r="V543" s="2">
        <v>45.152777777777786</v>
      </c>
      <c r="W543" s="2"/>
      <c r="X543" s="2">
        <v>48.9</v>
      </c>
      <c r="Y543" s="2"/>
      <c r="AA543" s="2"/>
    </row>
    <row r="544" spans="1:28" x14ac:dyDescent="0.3">
      <c r="A544">
        <v>7</v>
      </c>
      <c r="B544" t="s">
        <v>4</v>
      </c>
      <c r="C544">
        <v>31</v>
      </c>
      <c r="D544">
        <v>1922</v>
      </c>
      <c r="E544">
        <v>2</v>
      </c>
      <c r="F544">
        <v>24.76</v>
      </c>
      <c r="O544">
        <v>94.4</v>
      </c>
      <c r="P544">
        <v>99.3</v>
      </c>
      <c r="Q544" s="3">
        <v>0</v>
      </c>
      <c r="R544" s="3">
        <v>0</v>
      </c>
      <c r="S544" s="2">
        <v>0</v>
      </c>
      <c r="V544" s="2">
        <v>45.152777777777786</v>
      </c>
      <c r="W544" s="2"/>
      <c r="X544" s="2">
        <v>48.9</v>
      </c>
      <c r="Y544" s="2"/>
      <c r="AA544" s="2"/>
    </row>
    <row r="545" spans="1:28" x14ac:dyDescent="0.3">
      <c r="A545">
        <v>7</v>
      </c>
      <c r="B545" t="s">
        <v>4</v>
      </c>
      <c r="C545">
        <v>31</v>
      </c>
      <c r="D545">
        <v>1922</v>
      </c>
      <c r="E545">
        <v>3</v>
      </c>
      <c r="F545">
        <v>25.22</v>
      </c>
      <c r="O545">
        <v>92.5</v>
      </c>
      <c r="P545">
        <v>94.4</v>
      </c>
      <c r="Q545" s="3">
        <v>0</v>
      </c>
      <c r="R545" s="3">
        <v>0</v>
      </c>
      <c r="S545" s="2">
        <v>0</v>
      </c>
      <c r="V545" s="2">
        <v>45.152777777777786</v>
      </c>
      <c r="W545" s="2"/>
      <c r="X545" s="2">
        <v>48.9</v>
      </c>
      <c r="Y545" s="2"/>
      <c r="AA545" s="2"/>
    </row>
    <row r="546" spans="1:28" x14ac:dyDescent="0.3">
      <c r="A546">
        <v>7</v>
      </c>
      <c r="B546" t="s">
        <v>4</v>
      </c>
      <c r="C546">
        <v>31</v>
      </c>
      <c r="D546">
        <v>1922</v>
      </c>
      <c r="E546">
        <v>4</v>
      </c>
      <c r="F546">
        <v>24.22</v>
      </c>
      <c r="O546">
        <v>88</v>
      </c>
      <c r="P546">
        <v>88</v>
      </c>
      <c r="Q546" s="3">
        <v>0</v>
      </c>
      <c r="R546" s="3">
        <v>0</v>
      </c>
      <c r="S546" s="2">
        <v>0</v>
      </c>
      <c r="V546" s="2">
        <v>45.152777777777786</v>
      </c>
      <c r="W546" s="2"/>
      <c r="X546" s="2">
        <v>48.9</v>
      </c>
      <c r="Y546" s="2"/>
      <c r="AA546" s="2"/>
    </row>
    <row r="547" spans="1:28" x14ac:dyDescent="0.3">
      <c r="A547">
        <v>7</v>
      </c>
      <c r="B547" t="s">
        <v>4</v>
      </c>
      <c r="C547">
        <v>31</v>
      </c>
      <c r="D547">
        <v>1922</v>
      </c>
      <c r="E547">
        <v>5</v>
      </c>
      <c r="F547">
        <v>24.48</v>
      </c>
      <c r="O547">
        <v>88</v>
      </c>
      <c r="P547">
        <v>87.2</v>
      </c>
      <c r="Q547" s="3">
        <v>0</v>
      </c>
      <c r="R547" s="3">
        <v>0</v>
      </c>
      <c r="S547" s="2">
        <v>0</v>
      </c>
      <c r="V547" s="2">
        <v>45.152777777777786</v>
      </c>
      <c r="W547" s="2"/>
      <c r="X547" s="2">
        <v>48.9</v>
      </c>
      <c r="Y547" s="2"/>
      <c r="AA547" s="2"/>
    </row>
    <row r="548" spans="1:28" x14ac:dyDescent="0.3">
      <c r="A548">
        <v>7</v>
      </c>
      <c r="B548" t="s">
        <v>4</v>
      </c>
      <c r="C548">
        <v>31</v>
      </c>
      <c r="D548">
        <v>1922</v>
      </c>
      <c r="E548">
        <v>6</v>
      </c>
      <c r="F548">
        <v>23.35</v>
      </c>
      <c r="O548">
        <v>89.7</v>
      </c>
      <c r="P548">
        <v>90.1</v>
      </c>
      <c r="Q548" s="3">
        <v>0</v>
      </c>
      <c r="R548" s="3">
        <v>0</v>
      </c>
      <c r="S548" s="2">
        <v>0</v>
      </c>
      <c r="V548" s="2">
        <v>45.152777777777786</v>
      </c>
      <c r="W548" s="2"/>
      <c r="X548" s="2">
        <v>48.9</v>
      </c>
      <c r="Y548" s="2"/>
      <c r="AA548" s="2"/>
    </row>
    <row r="549" spans="1:28" x14ac:dyDescent="0.3">
      <c r="A549">
        <v>7</v>
      </c>
      <c r="B549" t="s">
        <v>4</v>
      </c>
      <c r="C549">
        <v>31</v>
      </c>
      <c r="D549">
        <v>1922</v>
      </c>
      <c r="E549">
        <v>7</v>
      </c>
      <c r="F549">
        <v>23.4</v>
      </c>
      <c r="G549">
        <v>46.8</v>
      </c>
      <c r="H549" s="2">
        <v>45.9</v>
      </c>
      <c r="J549" s="3">
        <v>21.481199999999998</v>
      </c>
      <c r="K549" s="2">
        <v>94.2</v>
      </c>
      <c r="O549">
        <v>93.6</v>
      </c>
      <c r="P549">
        <v>94.2</v>
      </c>
      <c r="Q549" s="3">
        <v>0</v>
      </c>
      <c r="R549" s="3">
        <v>0</v>
      </c>
      <c r="S549" s="2">
        <v>0</v>
      </c>
      <c r="V549" s="2">
        <v>45.152777777777786</v>
      </c>
      <c r="W549" s="2">
        <v>101.65487542294676</v>
      </c>
      <c r="X549" s="2">
        <v>48.9</v>
      </c>
      <c r="Y549" s="2">
        <v>95.705521472392633</v>
      </c>
      <c r="Z549" s="2">
        <v>95.14896339587817</v>
      </c>
      <c r="AA549" s="2">
        <v>95.758892648415852</v>
      </c>
      <c r="AB549" s="2">
        <v>97.289328625642284</v>
      </c>
    </row>
    <row r="550" spans="1:28" x14ac:dyDescent="0.3">
      <c r="A550">
        <v>7</v>
      </c>
      <c r="B550" t="s">
        <v>4</v>
      </c>
      <c r="C550">
        <v>31</v>
      </c>
      <c r="D550">
        <v>1922</v>
      </c>
      <c r="E550">
        <v>8</v>
      </c>
      <c r="F550">
        <v>24.77</v>
      </c>
      <c r="G550">
        <v>48.2</v>
      </c>
      <c r="H550" s="2">
        <v>46.3</v>
      </c>
      <c r="J550" s="3">
        <v>22.316599999999998</v>
      </c>
      <c r="K550" s="2">
        <v>95.9</v>
      </c>
      <c r="O550">
        <v>98.3</v>
      </c>
      <c r="P550">
        <v>100.8</v>
      </c>
      <c r="Q550" s="3">
        <v>0</v>
      </c>
      <c r="R550" s="3">
        <v>0</v>
      </c>
      <c r="S550" s="2">
        <v>0</v>
      </c>
      <c r="V550" s="2">
        <v>45.152777777777786</v>
      </c>
      <c r="W550" s="2">
        <v>102.54075669024914</v>
      </c>
      <c r="X550" s="2">
        <v>48.9</v>
      </c>
      <c r="Y550" s="2">
        <v>98.568507157464225</v>
      </c>
      <c r="Z550" s="2">
        <v>100.7975638265149</v>
      </c>
      <c r="AA550" s="2">
        <v>98.336585665948931</v>
      </c>
      <c r="AB550" s="2">
        <v>101.0728930975462</v>
      </c>
    </row>
    <row r="551" spans="1:28" x14ac:dyDescent="0.3">
      <c r="A551">
        <v>7</v>
      </c>
      <c r="B551" t="s">
        <v>4</v>
      </c>
      <c r="C551">
        <v>31</v>
      </c>
      <c r="D551">
        <v>1922</v>
      </c>
      <c r="E551">
        <v>9</v>
      </c>
      <c r="F551">
        <v>24.91</v>
      </c>
      <c r="G551">
        <v>48.7</v>
      </c>
      <c r="H551" s="2">
        <v>46</v>
      </c>
      <c r="J551" s="3">
        <v>22.402000000000001</v>
      </c>
      <c r="K551" s="2">
        <v>98.5</v>
      </c>
      <c r="O551">
        <v>100.8</v>
      </c>
      <c r="P551">
        <v>102.8</v>
      </c>
      <c r="Q551" s="3">
        <v>0</v>
      </c>
      <c r="R551" s="3">
        <v>0</v>
      </c>
      <c r="S551" s="2">
        <v>0</v>
      </c>
      <c r="V551" s="2">
        <v>45.152777777777786</v>
      </c>
      <c r="W551" s="2">
        <v>101.87634573977236</v>
      </c>
      <c r="X551" s="2">
        <v>48.9</v>
      </c>
      <c r="Y551" s="2">
        <v>99.591002044989779</v>
      </c>
      <c r="Z551" s="2">
        <v>102.69135650569055</v>
      </c>
      <c r="AA551" s="2">
        <v>100.34820055367578</v>
      </c>
      <c r="AB551" s="2">
        <v>101.45967356905754</v>
      </c>
    </row>
    <row r="552" spans="1:28" x14ac:dyDescent="0.3">
      <c r="A552">
        <v>7</v>
      </c>
      <c r="B552" t="s">
        <v>4</v>
      </c>
      <c r="C552">
        <v>31</v>
      </c>
      <c r="D552">
        <v>1922</v>
      </c>
      <c r="E552">
        <v>10</v>
      </c>
      <c r="F552">
        <v>25.84</v>
      </c>
      <c r="G552">
        <v>48.3</v>
      </c>
      <c r="H552" s="2">
        <v>46.4</v>
      </c>
      <c r="J552" s="3">
        <v>22.411199999999997</v>
      </c>
      <c r="K552" s="2">
        <v>99</v>
      </c>
      <c r="O552">
        <v>101.5</v>
      </c>
      <c r="P552">
        <v>100.7</v>
      </c>
      <c r="Q552" s="3">
        <v>0</v>
      </c>
      <c r="R552" s="3">
        <v>0</v>
      </c>
      <c r="S552" s="2">
        <v>0</v>
      </c>
      <c r="V552" s="2">
        <v>45.152777777777786</v>
      </c>
      <c r="W552" s="2">
        <v>102.76222700707474</v>
      </c>
      <c r="X552" s="2">
        <v>48.9</v>
      </c>
      <c r="Y552" s="2">
        <v>98.773006134969322</v>
      </c>
      <c r="Z552" s="2">
        <v>104.30366041218088</v>
      </c>
      <c r="AA552" s="2">
        <v>101.73460473700399</v>
      </c>
      <c r="AB552" s="2">
        <v>101.50134078612903</v>
      </c>
    </row>
    <row r="553" spans="1:28" x14ac:dyDescent="0.3">
      <c r="A553">
        <v>7</v>
      </c>
      <c r="B553" t="s">
        <v>4</v>
      </c>
      <c r="C553">
        <v>31</v>
      </c>
      <c r="D553">
        <v>1922</v>
      </c>
      <c r="E553">
        <v>11</v>
      </c>
      <c r="F553">
        <v>28.82</v>
      </c>
      <c r="G553">
        <v>48.7</v>
      </c>
      <c r="H553" s="2">
        <v>46.4</v>
      </c>
      <c r="J553" s="3">
        <v>22.596799999999998</v>
      </c>
      <c r="K553" s="2">
        <v>101.2</v>
      </c>
      <c r="O553">
        <v>103.9</v>
      </c>
      <c r="P553">
        <v>105</v>
      </c>
      <c r="Q553" s="3">
        <v>0</v>
      </c>
      <c r="R553" s="3">
        <v>0</v>
      </c>
      <c r="S553" s="2">
        <v>0</v>
      </c>
      <c r="V553" s="2">
        <v>45.152777777777786</v>
      </c>
      <c r="W553" s="2">
        <v>102.76222700707474</v>
      </c>
      <c r="X553" s="2">
        <v>48.9</v>
      </c>
      <c r="Y553" s="2">
        <v>99.591002044989779</v>
      </c>
      <c r="Z553" s="2">
        <v>106.76995386035067</v>
      </c>
      <c r="AA553" s="2">
        <v>103.99537373115963</v>
      </c>
      <c r="AB553" s="2">
        <v>102.34193160009285</v>
      </c>
    </row>
    <row r="554" spans="1:28" x14ac:dyDescent="0.3">
      <c r="A554">
        <v>7</v>
      </c>
      <c r="B554" t="s">
        <v>4</v>
      </c>
      <c r="C554">
        <v>31</v>
      </c>
      <c r="D554">
        <v>1922</v>
      </c>
      <c r="E554">
        <v>12</v>
      </c>
      <c r="F554">
        <v>26.71</v>
      </c>
      <c r="G554">
        <v>49.6</v>
      </c>
      <c r="H554" s="2">
        <v>46.7</v>
      </c>
      <c r="J554" s="3">
        <v>23.163200000000003</v>
      </c>
      <c r="K554" s="2">
        <v>102.2</v>
      </c>
      <c r="O554">
        <v>106.4</v>
      </c>
      <c r="P554">
        <v>111</v>
      </c>
      <c r="Q554" s="3">
        <v>0</v>
      </c>
      <c r="R554" s="3">
        <v>0</v>
      </c>
      <c r="S554" s="2">
        <v>0</v>
      </c>
      <c r="V554" s="2">
        <v>45.152777777777786</v>
      </c>
      <c r="W554" s="2">
        <v>103.42663795755152</v>
      </c>
      <c r="X554" s="2">
        <v>48.9</v>
      </c>
      <c r="Y554" s="2">
        <v>101.43149284253579</v>
      </c>
      <c r="Z554" s="2">
        <v>110.04594278683481</v>
      </c>
      <c r="AA554" s="2">
        <v>105.70202399261765</v>
      </c>
      <c r="AB554" s="2">
        <v>104.90718287718929</v>
      </c>
    </row>
    <row r="555" spans="1:28" x14ac:dyDescent="0.3">
      <c r="A555">
        <v>7</v>
      </c>
      <c r="B555" t="s">
        <v>4</v>
      </c>
      <c r="C555">
        <v>31</v>
      </c>
      <c r="D555">
        <v>1923</v>
      </c>
      <c r="E555">
        <v>1</v>
      </c>
      <c r="F555">
        <v>27.9</v>
      </c>
      <c r="G555">
        <v>49</v>
      </c>
      <c r="H555" s="2">
        <v>47.1</v>
      </c>
      <c r="J555" s="3">
        <v>23.079000000000001</v>
      </c>
      <c r="K555" s="2">
        <v>103.7</v>
      </c>
      <c r="O555">
        <v>110.1</v>
      </c>
      <c r="P555">
        <v>114.6</v>
      </c>
      <c r="Q555" s="3">
        <v>0</v>
      </c>
      <c r="R555" s="3">
        <v>0</v>
      </c>
      <c r="S555" s="2">
        <v>0</v>
      </c>
      <c r="V555" s="2">
        <v>45.152777777777786</v>
      </c>
      <c r="W555" s="2">
        <v>104.31251922485387</v>
      </c>
      <c r="X555" s="2">
        <v>48.9</v>
      </c>
      <c r="Y555" s="2">
        <v>100.20449897750512</v>
      </c>
      <c r="Z555" s="2">
        <v>114.84808366656411</v>
      </c>
      <c r="AA555" s="2">
        <v>108.17208243617348</v>
      </c>
      <c r="AB555" s="2">
        <v>104.52583726007853</v>
      </c>
    </row>
    <row r="556" spans="1:28" x14ac:dyDescent="0.3">
      <c r="A556">
        <v>7</v>
      </c>
      <c r="B556" t="s">
        <v>4</v>
      </c>
      <c r="C556">
        <v>31</v>
      </c>
      <c r="D556">
        <v>1923</v>
      </c>
      <c r="E556">
        <v>2</v>
      </c>
      <c r="F556">
        <v>26.75</v>
      </c>
      <c r="G556">
        <v>48.5</v>
      </c>
      <c r="H556" s="2">
        <v>46.6</v>
      </c>
      <c r="J556" s="3">
        <v>22.600999999999999</v>
      </c>
      <c r="K556" s="2">
        <v>102.9</v>
      </c>
      <c r="O556">
        <v>111</v>
      </c>
      <c r="P556">
        <v>116.2</v>
      </c>
      <c r="Q556" s="3">
        <v>0</v>
      </c>
      <c r="R556" s="3">
        <v>0</v>
      </c>
      <c r="S556" s="2">
        <v>0</v>
      </c>
      <c r="V556" s="2">
        <v>45.152777777777786</v>
      </c>
      <c r="W556" s="2">
        <v>103.20516764072592</v>
      </c>
      <c r="X556" s="2">
        <v>48.9</v>
      </c>
      <c r="Y556" s="2">
        <v>99.182004089979557</v>
      </c>
      <c r="Z556" s="2">
        <v>114.55773608120576</v>
      </c>
      <c r="AA556" s="2">
        <v>106.19811750230697</v>
      </c>
      <c r="AB556" s="2">
        <v>102.36095359049504</v>
      </c>
    </row>
    <row r="557" spans="1:28" x14ac:dyDescent="0.3">
      <c r="A557">
        <v>7</v>
      </c>
      <c r="B557" t="s">
        <v>4</v>
      </c>
      <c r="C557">
        <v>31</v>
      </c>
      <c r="D557">
        <v>1923</v>
      </c>
      <c r="E557">
        <v>3</v>
      </c>
      <c r="F557">
        <v>29.45</v>
      </c>
      <c r="G557">
        <v>49.8</v>
      </c>
      <c r="H557" s="2">
        <v>46.6</v>
      </c>
      <c r="J557" s="3">
        <v>23.206799999999998</v>
      </c>
      <c r="K557" s="2">
        <v>103.1</v>
      </c>
      <c r="O557">
        <v>111</v>
      </c>
      <c r="P557">
        <v>118.9</v>
      </c>
      <c r="Q557" s="3">
        <v>0</v>
      </c>
      <c r="R557" s="3">
        <v>0</v>
      </c>
      <c r="S557" s="2">
        <v>0</v>
      </c>
      <c r="V557" s="2">
        <v>45.152777777777786</v>
      </c>
      <c r="W557" s="2">
        <v>103.20516764072592</v>
      </c>
      <c r="X557" s="2">
        <v>48.9</v>
      </c>
      <c r="Y557" s="2">
        <v>101.840490797546</v>
      </c>
      <c r="Z557" s="2">
        <v>114.55773608120576</v>
      </c>
      <c r="AA557" s="2">
        <v>106.40452783758842</v>
      </c>
      <c r="AB557" s="2">
        <v>105.10464925374539</v>
      </c>
    </row>
    <row r="558" spans="1:28" x14ac:dyDescent="0.3">
      <c r="A558">
        <v>7</v>
      </c>
      <c r="B558" t="s">
        <v>4</v>
      </c>
      <c r="C558">
        <v>31</v>
      </c>
      <c r="D558">
        <v>1923</v>
      </c>
      <c r="E558">
        <v>4</v>
      </c>
      <c r="F558">
        <v>29.32</v>
      </c>
      <c r="G558">
        <v>50.1</v>
      </c>
      <c r="H558" s="2">
        <v>46</v>
      </c>
      <c r="J558" s="3">
        <v>23.045999999999999</v>
      </c>
      <c r="K558" s="2">
        <v>102.2</v>
      </c>
      <c r="O558">
        <v>108.6</v>
      </c>
      <c r="P558">
        <v>114.6</v>
      </c>
      <c r="Q558" s="3">
        <v>0</v>
      </c>
      <c r="R558" s="3">
        <v>0</v>
      </c>
      <c r="S558" s="2">
        <v>0</v>
      </c>
      <c r="V558" s="2">
        <v>45.152777777777786</v>
      </c>
      <c r="W558" s="2">
        <v>101.87634573977236</v>
      </c>
      <c r="X558" s="2">
        <v>48.9</v>
      </c>
      <c r="Y558" s="2">
        <v>102.45398773006136</v>
      </c>
      <c r="Z558" s="2">
        <v>110.63771147339277</v>
      </c>
      <c r="AA558" s="2">
        <v>104.11762534604735</v>
      </c>
      <c r="AB558" s="2">
        <v>104.37637876406126</v>
      </c>
    </row>
    <row r="559" spans="1:28" x14ac:dyDescent="0.3">
      <c r="A559">
        <v>7</v>
      </c>
      <c r="B559" t="s">
        <v>4</v>
      </c>
      <c r="C559">
        <v>31</v>
      </c>
      <c r="D559">
        <v>1923</v>
      </c>
      <c r="E559">
        <v>5</v>
      </c>
      <c r="F559">
        <v>31.79</v>
      </c>
      <c r="G559">
        <v>50.8</v>
      </c>
      <c r="H559" s="2">
        <v>45.9</v>
      </c>
      <c r="J559" s="3">
        <v>23.3172</v>
      </c>
      <c r="K559" s="2">
        <v>100.5</v>
      </c>
      <c r="O559">
        <v>106.5</v>
      </c>
      <c r="P559">
        <v>111.7</v>
      </c>
      <c r="Q559" s="3">
        <v>0</v>
      </c>
      <c r="R559" s="3">
        <v>0</v>
      </c>
      <c r="S559" s="2">
        <v>0</v>
      </c>
      <c r="V559" s="2">
        <v>45.152777777777786</v>
      </c>
      <c r="W559" s="2">
        <v>101.65487542294676</v>
      </c>
      <c r="X559" s="2">
        <v>48.9</v>
      </c>
      <c r="Y559" s="2">
        <v>103.88548057259715</v>
      </c>
      <c r="Z559" s="2">
        <v>108.2624423254383</v>
      </c>
      <c r="AA559" s="2">
        <v>102.16314980006149</v>
      </c>
      <c r="AB559" s="2">
        <v>105.60465585860318</v>
      </c>
    </row>
    <row r="560" spans="1:28" x14ac:dyDescent="0.3">
      <c r="A560">
        <v>7</v>
      </c>
      <c r="B560" t="s">
        <v>4</v>
      </c>
      <c r="C560">
        <v>31</v>
      </c>
      <c r="D560">
        <v>1923</v>
      </c>
      <c r="E560">
        <v>6</v>
      </c>
      <c r="F560">
        <v>28.32</v>
      </c>
      <c r="G560">
        <v>51</v>
      </c>
      <c r="H560" s="2">
        <v>45.7</v>
      </c>
      <c r="J560" s="3">
        <v>23.307000000000002</v>
      </c>
      <c r="K560" s="2">
        <v>98.5</v>
      </c>
      <c r="O560">
        <v>102.9</v>
      </c>
      <c r="P560">
        <v>106</v>
      </c>
      <c r="Q560" s="3">
        <v>0</v>
      </c>
      <c r="R560" s="3">
        <v>0</v>
      </c>
      <c r="S560" s="2">
        <v>0</v>
      </c>
      <c r="V560" s="2">
        <v>45.152777777777786</v>
      </c>
      <c r="W560" s="2">
        <v>101.2119347892956</v>
      </c>
      <c r="X560" s="2">
        <v>48.9</v>
      </c>
      <c r="Y560" s="2">
        <v>104.29447852760735</v>
      </c>
      <c r="Z560" s="2">
        <v>104.14708089818518</v>
      </c>
      <c r="AA560" s="2">
        <v>99.693755767456167</v>
      </c>
      <c r="AB560" s="2">
        <v>105.55845959619785</v>
      </c>
    </row>
    <row r="561" spans="1:28" x14ac:dyDescent="0.3">
      <c r="A561">
        <v>7</v>
      </c>
      <c r="B561" t="s">
        <v>4</v>
      </c>
      <c r="C561">
        <v>31</v>
      </c>
      <c r="D561">
        <v>1923</v>
      </c>
      <c r="E561">
        <v>7</v>
      </c>
      <c r="F561">
        <v>28.12</v>
      </c>
      <c r="G561">
        <v>48.2</v>
      </c>
      <c r="H561" s="2">
        <v>45.7</v>
      </c>
      <c r="J561" s="3">
        <v>22.027400000000004</v>
      </c>
      <c r="K561" s="2">
        <v>98.1</v>
      </c>
      <c r="O561">
        <v>100.8</v>
      </c>
      <c r="P561">
        <v>98.4</v>
      </c>
      <c r="Q561" s="3">
        <v>0</v>
      </c>
      <c r="R561" s="3">
        <v>0</v>
      </c>
      <c r="S561" s="2">
        <v>0</v>
      </c>
      <c r="V561" s="2">
        <v>45.152777777777786</v>
      </c>
      <c r="W561" s="2">
        <v>101.2119347892956</v>
      </c>
      <c r="X561" s="2">
        <v>48.9</v>
      </c>
      <c r="Y561" s="2">
        <v>98.568507157464225</v>
      </c>
      <c r="Z561" s="2">
        <v>102.02163026760996</v>
      </c>
      <c r="AA561" s="2">
        <v>99.288908028298977</v>
      </c>
      <c r="AB561" s="2">
        <v>99.763093186994851</v>
      </c>
    </row>
    <row r="562" spans="1:28" x14ac:dyDescent="0.3">
      <c r="A562">
        <v>7</v>
      </c>
      <c r="B562" t="s">
        <v>4</v>
      </c>
      <c r="C562">
        <v>31</v>
      </c>
      <c r="D562">
        <v>1923</v>
      </c>
      <c r="E562">
        <v>8</v>
      </c>
      <c r="F562">
        <v>26.96</v>
      </c>
      <c r="G562">
        <v>50</v>
      </c>
      <c r="H562" s="2">
        <v>46.2</v>
      </c>
      <c r="J562" s="3">
        <v>23.1</v>
      </c>
      <c r="K562" s="2">
        <v>98.5</v>
      </c>
      <c r="O562">
        <v>105.5</v>
      </c>
      <c r="P562">
        <v>104.6</v>
      </c>
      <c r="Q562" s="3">
        <v>0</v>
      </c>
      <c r="R562" s="3">
        <v>0</v>
      </c>
      <c r="S562" s="2">
        <v>0</v>
      </c>
      <c r="V562" s="2">
        <v>45.152777777777786</v>
      </c>
      <c r="W562" s="2">
        <v>102.31928637342355</v>
      </c>
      <c r="X562" s="2">
        <v>48.9</v>
      </c>
      <c r="Y562" s="2">
        <v>102.24948875255623</v>
      </c>
      <c r="Z562" s="2">
        <v>107.94684712396185</v>
      </c>
      <c r="AA562" s="2">
        <v>100.78449707782219</v>
      </c>
      <c r="AB562" s="2">
        <v>104.62094721208952</v>
      </c>
    </row>
    <row r="563" spans="1:28" x14ac:dyDescent="0.3">
      <c r="A563">
        <v>7</v>
      </c>
      <c r="B563" t="s">
        <v>4</v>
      </c>
      <c r="C563">
        <v>31</v>
      </c>
      <c r="D563">
        <v>1923</v>
      </c>
      <c r="E563">
        <v>9</v>
      </c>
      <c r="F563">
        <v>23.4</v>
      </c>
      <c r="G563">
        <v>51</v>
      </c>
      <c r="H563" s="2">
        <v>43.7</v>
      </c>
      <c r="J563" s="3">
        <v>22.287000000000003</v>
      </c>
      <c r="K563" s="2">
        <v>99.2</v>
      </c>
      <c r="O563">
        <v>105.1</v>
      </c>
      <c r="P563">
        <v>104.1</v>
      </c>
      <c r="Q563" s="3">
        <v>0</v>
      </c>
      <c r="R563" s="3">
        <v>0</v>
      </c>
      <c r="S563" s="2">
        <v>0</v>
      </c>
      <c r="V563" s="2">
        <v>45.152777777777786</v>
      </c>
      <c r="W563" s="2">
        <v>96.782528452783751</v>
      </c>
      <c r="X563" s="2">
        <v>48.9</v>
      </c>
      <c r="Y563" s="2">
        <v>104.29447852760735</v>
      </c>
      <c r="Z563" s="2">
        <v>101.71843740387573</v>
      </c>
      <c r="AA563" s="2">
        <v>96.008268225161487</v>
      </c>
      <c r="AB563" s="2">
        <v>100.93883335566403</v>
      </c>
    </row>
    <row r="564" spans="1:28" x14ac:dyDescent="0.3">
      <c r="A564">
        <v>7</v>
      </c>
      <c r="B564" t="s">
        <v>4</v>
      </c>
      <c r="C564">
        <v>31</v>
      </c>
      <c r="D564">
        <v>1923</v>
      </c>
      <c r="E564">
        <v>10</v>
      </c>
      <c r="F564">
        <v>22.47</v>
      </c>
      <c r="G564">
        <v>50.5</v>
      </c>
      <c r="H564" s="2">
        <v>43.5</v>
      </c>
      <c r="J564" s="3">
        <v>21.967500000000001</v>
      </c>
      <c r="K564" s="2">
        <v>98.1</v>
      </c>
      <c r="O564">
        <v>104.2</v>
      </c>
      <c r="P564">
        <v>102.2</v>
      </c>
      <c r="Q564" s="3">
        <v>0</v>
      </c>
      <c r="R564" s="3">
        <v>0</v>
      </c>
      <c r="S564" s="2">
        <v>0</v>
      </c>
      <c r="V564" s="2">
        <v>45.152777777777786</v>
      </c>
      <c r="W564" s="2">
        <v>96.339587819132561</v>
      </c>
      <c r="X564" s="2">
        <v>48.9</v>
      </c>
      <c r="Y564" s="2">
        <v>103.27198364008181</v>
      </c>
      <c r="Z564" s="2">
        <v>100.38585050753612</v>
      </c>
      <c r="AA564" s="2">
        <v>94.509135650569036</v>
      </c>
      <c r="AB564" s="2">
        <v>99.491803371496829</v>
      </c>
    </row>
    <row r="565" spans="1:28" x14ac:dyDescent="0.3">
      <c r="A565">
        <v>7</v>
      </c>
      <c r="B565" t="s">
        <v>4</v>
      </c>
      <c r="C565">
        <v>31</v>
      </c>
      <c r="D565">
        <v>1923</v>
      </c>
      <c r="E565">
        <v>11</v>
      </c>
      <c r="F565">
        <v>23.67</v>
      </c>
      <c r="G565">
        <v>48.8</v>
      </c>
      <c r="H565" s="2">
        <v>45.6</v>
      </c>
      <c r="J565" s="3">
        <v>22.252799999999997</v>
      </c>
      <c r="K565" s="2">
        <v>97</v>
      </c>
      <c r="O565">
        <v>103.8</v>
      </c>
      <c r="P565">
        <v>98.3</v>
      </c>
      <c r="Q565" s="3">
        <v>0</v>
      </c>
      <c r="R565" s="3">
        <v>0</v>
      </c>
      <c r="S565" s="2">
        <v>0</v>
      </c>
      <c r="V565" s="2">
        <v>45.152777777777786</v>
      </c>
      <c r="W565" s="2">
        <v>100.99046447246999</v>
      </c>
      <c r="X565" s="2">
        <v>48.9</v>
      </c>
      <c r="Y565" s="2">
        <v>99.795501022494875</v>
      </c>
      <c r="Z565" s="2">
        <v>104.82810212242384</v>
      </c>
      <c r="AA565" s="2">
        <v>97.960750538295883</v>
      </c>
      <c r="AB565" s="2">
        <v>100.78394000524611</v>
      </c>
    </row>
    <row r="566" spans="1:28" x14ac:dyDescent="0.3">
      <c r="A566">
        <v>7</v>
      </c>
      <c r="B566" t="s">
        <v>4</v>
      </c>
      <c r="C566">
        <v>31</v>
      </c>
      <c r="D566">
        <v>1923</v>
      </c>
      <c r="E566">
        <v>12</v>
      </c>
      <c r="F566">
        <v>20.81</v>
      </c>
      <c r="G566">
        <v>46.8</v>
      </c>
      <c r="H566" s="2">
        <v>44.6</v>
      </c>
      <c r="J566" s="3">
        <v>20.872799999999998</v>
      </c>
      <c r="K566" s="2">
        <v>98.2</v>
      </c>
      <c r="O566">
        <v>102.3</v>
      </c>
      <c r="P566">
        <v>101.9</v>
      </c>
      <c r="Q566" s="3">
        <v>0</v>
      </c>
      <c r="R566" s="3">
        <v>0</v>
      </c>
      <c r="S566" s="2">
        <v>0</v>
      </c>
      <c r="V566" s="2">
        <v>45.152777777777786</v>
      </c>
      <c r="W566" s="2">
        <v>98.775761304214072</v>
      </c>
      <c r="X566" s="2">
        <v>48.9</v>
      </c>
      <c r="Y566" s="2">
        <v>95.705521472392633</v>
      </c>
      <c r="Z566" s="2">
        <v>101.047603814211</v>
      </c>
      <c r="AA566" s="2">
        <v>96.99779760073821</v>
      </c>
      <c r="AB566" s="2">
        <v>94.533857444523889</v>
      </c>
    </row>
    <row r="567" spans="1:28" x14ac:dyDescent="0.3">
      <c r="A567">
        <v>7</v>
      </c>
      <c r="B567" t="s">
        <v>4</v>
      </c>
      <c r="C567">
        <v>31</v>
      </c>
      <c r="D567">
        <v>1924</v>
      </c>
      <c r="E567">
        <v>1</v>
      </c>
      <c r="F567">
        <v>23.84</v>
      </c>
      <c r="G567">
        <v>50.1</v>
      </c>
      <c r="H567" s="2">
        <v>44.7</v>
      </c>
      <c r="J567" s="3">
        <v>22.394700000000004</v>
      </c>
      <c r="K567" s="2">
        <v>95</v>
      </c>
      <c r="O567">
        <v>102.7</v>
      </c>
      <c r="P567">
        <v>102.8</v>
      </c>
      <c r="Q567" s="3">
        <v>0</v>
      </c>
      <c r="R567" s="3">
        <v>0</v>
      </c>
      <c r="S567" s="2">
        <v>0</v>
      </c>
      <c r="V567" s="2">
        <v>45.152777777777786</v>
      </c>
      <c r="W567" s="2">
        <v>98.997231621039674</v>
      </c>
      <c r="X567" s="2">
        <v>48.9</v>
      </c>
      <c r="Y567" s="2">
        <v>102.45398773006136</v>
      </c>
      <c r="Z567" s="2">
        <v>101.67015687480774</v>
      </c>
      <c r="AA567" s="2">
        <v>94.047370039987698</v>
      </c>
      <c r="AB567" s="2">
        <v>101.42661153812041</v>
      </c>
    </row>
    <row r="568" spans="1:28" x14ac:dyDescent="0.3">
      <c r="A568">
        <v>7</v>
      </c>
      <c r="B568" t="s">
        <v>4</v>
      </c>
      <c r="C568">
        <v>31</v>
      </c>
      <c r="D568">
        <v>1924</v>
      </c>
      <c r="E568">
        <v>2</v>
      </c>
      <c r="F568">
        <v>23.73</v>
      </c>
      <c r="G568">
        <v>50.7</v>
      </c>
      <c r="H568" s="2">
        <v>44.4</v>
      </c>
      <c r="J568" s="3">
        <v>22.5108</v>
      </c>
      <c r="K568" s="2">
        <v>95.4</v>
      </c>
      <c r="O568">
        <v>103.1</v>
      </c>
      <c r="P568">
        <v>103.8</v>
      </c>
      <c r="Q568" s="3">
        <v>0</v>
      </c>
      <c r="R568" s="3">
        <v>0</v>
      </c>
      <c r="S568" s="2">
        <v>0</v>
      </c>
      <c r="V568" s="2">
        <v>45.152777777777786</v>
      </c>
      <c r="W568" s="2">
        <v>98.332820670562882</v>
      </c>
      <c r="X568" s="2">
        <v>48.9</v>
      </c>
      <c r="Y568" s="2">
        <v>103.68098159509202</v>
      </c>
      <c r="Z568" s="2">
        <v>101.38113811135032</v>
      </c>
      <c r="AA568" s="2">
        <v>93.809510919716999</v>
      </c>
      <c r="AB568" s="2">
        <v>101.95243370138114</v>
      </c>
    </row>
    <row r="569" spans="1:28" x14ac:dyDescent="0.3">
      <c r="A569">
        <v>7</v>
      </c>
      <c r="B569" t="s">
        <v>4</v>
      </c>
      <c r="C569">
        <v>31</v>
      </c>
      <c r="D569">
        <v>1924</v>
      </c>
      <c r="E569">
        <v>3</v>
      </c>
      <c r="F569">
        <v>22.38</v>
      </c>
      <c r="G569">
        <v>52.2</v>
      </c>
      <c r="H569" s="2">
        <v>44.3</v>
      </c>
      <c r="J569" s="3">
        <v>23.124600000000001</v>
      </c>
      <c r="K569" s="2">
        <v>96.5</v>
      </c>
      <c r="O569">
        <v>103.8</v>
      </c>
      <c r="P569">
        <v>103.2</v>
      </c>
      <c r="Q569" s="3">
        <v>0</v>
      </c>
      <c r="R569" s="3">
        <v>0</v>
      </c>
      <c r="S569" s="2">
        <v>0</v>
      </c>
      <c r="V569" s="2">
        <v>45.152777777777786</v>
      </c>
      <c r="W569" s="2">
        <v>98.111350353737294</v>
      </c>
      <c r="X569" s="2">
        <v>48.9</v>
      </c>
      <c r="Y569" s="2">
        <v>106.74846625766872</v>
      </c>
      <c r="Z569" s="2">
        <v>101.8395816671793</v>
      </c>
      <c r="AA569" s="2">
        <v>94.677453091356497</v>
      </c>
      <c r="AB569" s="2">
        <v>104.73236172730239</v>
      </c>
    </row>
    <row r="570" spans="1:28" x14ac:dyDescent="0.3">
      <c r="A570">
        <v>7</v>
      </c>
      <c r="B570" t="s">
        <v>4</v>
      </c>
      <c r="C570">
        <v>31</v>
      </c>
      <c r="D570">
        <v>1924</v>
      </c>
      <c r="E570">
        <v>4</v>
      </c>
      <c r="F570">
        <v>22.33</v>
      </c>
      <c r="G570">
        <v>51.3</v>
      </c>
      <c r="H570" s="2">
        <v>43.4</v>
      </c>
      <c r="J570" s="3">
        <v>22.264199999999995</v>
      </c>
      <c r="K570" s="2">
        <v>92.3</v>
      </c>
      <c r="O570">
        <v>97.8</v>
      </c>
      <c r="P570">
        <v>93</v>
      </c>
      <c r="Q570" s="3">
        <v>0</v>
      </c>
      <c r="R570" s="3">
        <v>0</v>
      </c>
      <c r="S570" s="2">
        <v>0</v>
      </c>
      <c r="V570" s="2">
        <v>45.152777777777786</v>
      </c>
      <c r="W570" s="2">
        <v>96.118117502306973</v>
      </c>
      <c r="X570" s="2">
        <v>48.9</v>
      </c>
      <c r="Y570" s="2">
        <v>104.9079754601227</v>
      </c>
      <c r="Z570" s="2">
        <v>94.00351891725623</v>
      </c>
      <c r="AA570" s="2">
        <v>88.71702245462933</v>
      </c>
      <c r="AB570" s="2">
        <v>100.8355711220521</v>
      </c>
    </row>
    <row r="571" spans="1:28" x14ac:dyDescent="0.3">
      <c r="A571">
        <v>7</v>
      </c>
      <c r="B571" t="s">
        <v>4</v>
      </c>
      <c r="C571">
        <v>31</v>
      </c>
      <c r="D571">
        <v>1924</v>
      </c>
      <c r="E571">
        <v>5</v>
      </c>
      <c r="F571">
        <v>21.64</v>
      </c>
      <c r="G571">
        <v>48.9</v>
      </c>
      <c r="H571" s="2">
        <v>43.2</v>
      </c>
      <c r="J571" s="3">
        <v>21.1248</v>
      </c>
      <c r="K571" s="2">
        <v>87.9</v>
      </c>
      <c r="O571">
        <v>93.3</v>
      </c>
      <c r="P571">
        <v>88.4</v>
      </c>
      <c r="Q571" s="3">
        <v>0</v>
      </c>
      <c r="R571" s="3">
        <v>0</v>
      </c>
      <c r="S571" s="2">
        <v>0</v>
      </c>
      <c r="V571" s="2">
        <v>45.152777777777786</v>
      </c>
      <c r="W571" s="2">
        <v>95.675176868655782</v>
      </c>
      <c r="X571" s="2">
        <v>48.9</v>
      </c>
      <c r="Y571" s="2">
        <v>100</v>
      </c>
      <c r="Z571" s="2">
        <v>89.264940018455832</v>
      </c>
      <c r="AA571" s="2">
        <v>84.098480467548427</v>
      </c>
      <c r="AB571" s="2">
        <v>95.675176868655782</v>
      </c>
    </row>
    <row r="572" spans="1:28" x14ac:dyDescent="0.3">
      <c r="A572">
        <v>7</v>
      </c>
      <c r="B572" t="s">
        <v>4</v>
      </c>
      <c r="C572">
        <v>31</v>
      </c>
      <c r="D572">
        <v>1924</v>
      </c>
      <c r="E572">
        <v>6</v>
      </c>
      <c r="F572">
        <v>19.78</v>
      </c>
      <c r="G572">
        <v>47.8</v>
      </c>
      <c r="H572" s="2">
        <v>43.3</v>
      </c>
      <c r="J572" s="3">
        <v>20.697399999999998</v>
      </c>
      <c r="K572" s="2">
        <v>87.3</v>
      </c>
      <c r="O572">
        <v>87.7</v>
      </c>
      <c r="P572">
        <v>83.3</v>
      </c>
      <c r="Q572" s="3">
        <v>0</v>
      </c>
      <c r="R572" s="3">
        <v>0</v>
      </c>
      <c r="S572" s="2">
        <v>0</v>
      </c>
      <c r="V572" s="2">
        <v>45.152777777777786</v>
      </c>
      <c r="W572" s="2">
        <v>95.89664718548137</v>
      </c>
      <c r="X572" s="2">
        <v>48.9</v>
      </c>
      <c r="Y572" s="2">
        <v>97.750511247443768</v>
      </c>
      <c r="Z572" s="2">
        <v>84.101359581667168</v>
      </c>
      <c r="AA572" s="2">
        <v>83.717772992925234</v>
      </c>
      <c r="AB572" s="2">
        <v>93.739462892965435</v>
      </c>
    </row>
    <row r="573" spans="1:28" x14ac:dyDescent="0.3">
      <c r="A573">
        <v>7</v>
      </c>
      <c r="B573" t="s">
        <v>4</v>
      </c>
      <c r="C573">
        <v>31</v>
      </c>
      <c r="D573">
        <v>1924</v>
      </c>
      <c r="E573">
        <v>7</v>
      </c>
      <c r="F573">
        <v>20.22</v>
      </c>
      <c r="G573">
        <v>47</v>
      </c>
      <c r="H573" s="2">
        <v>42.3</v>
      </c>
      <c r="J573" s="3">
        <v>19.881</v>
      </c>
      <c r="K573" s="2">
        <v>88.1</v>
      </c>
      <c r="O573">
        <v>88.6</v>
      </c>
      <c r="P573">
        <v>83.9</v>
      </c>
      <c r="Q573" s="3">
        <v>0</v>
      </c>
      <c r="R573" s="3">
        <v>0</v>
      </c>
      <c r="S573" s="2">
        <v>0</v>
      </c>
      <c r="V573" s="2">
        <v>45.152777777777786</v>
      </c>
      <c r="W573" s="2">
        <v>93.681944017225447</v>
      </c>
      <c r="X573" s="2">
        <v>48.9</v>
      </c>
      <c r="Y573" s="2">
        <v>96.114519427402868</v>
      </c>
      <c r="Z573" s="2">
        <v>83.002202399261733</v>
      </c>
      <c r="AA573" s="2">
        <v>82.533792679175619</v>
      </c>
      <c r="AB573" s="2">
        <v>90.041950282404827</v>
      </c>
    </row>
    <row r="574" spans="1:28" x14ac:dyDescent="0.3">
      <c r="A574">
        <v>7</v>
      </c>
      <c r="B574" t="s">
        <v>4</v>
      </c>
      <c r="C574">
        <v>31</v>
      </c>
      <c r="D574">
        <v>1924</v>
      </c>
      <c r="E574">
        <v>8</v>
      </c>
      <c r="F574">
        <v>20.89</v>
      </c>
      <c r="G574">
        <v>47.8</v>
      </c>
      <c r="H574" s="2">
        <v>43.6</v>
      </c>
      <c r="J574" s="3">
        <v>20.840799999999998</v>
      </c>
      <c r="K574" s="2">
        <v>90.2</v>
      </c>
      <c r="O574">
        <v>94</v>
      </c>
      <c r="P574">
        <v>96.3</v>
      </c>
      <c r="Q574" s="3">
        <v>0</v>
      </c>
      <c r="R574" s="3">
        <v>0</v>
      </c>
      <c r="S574" s="2">
        <v>0</v>
      </c>
      <c r="V574" s="2">
        <v>45.152777777777786</v>
      </c>
      <c r="W574" s="2">
        <v>96.561058135958149</v>
      </c>
      <c r="X574" s="2">
        <v>48.9</v>
      </c>
      <c r="Y574" s="2">
        <v>97.750511247443768</v>
      </c>
      <c r="Z574" s="2">
        <v>90.767394647800671</v>
      </c>
      <c r="AA574" s="2">
        <v>87.098074438634242</v>
      </c>
      <c r="AB574" s="2">
        <v>94.388927993840483</v>
      </c>
    </row>
    <row r="575" spans="1:28" x14ac:dyDescent="0.3">
      <c r="A575">
        <v>7</v>
      </c>
      <c r="B575" t="s">
        <v>4</v>
      </c>
      <c r="C575">
        <v>31</v>
      </c>
      <c r="D575">
        <v>1924</v>
      </c>
      <c r="E575">
        <v>9</v>
      </c>
      <c r="F575">
        <v>22.13</v>
      </c>
      <c r="G575">
        <v>48.6</v>
      </c>
      <c r="H575" s="2">
        <v>45.4</v>
      </c>
      <c r="J575" s="3">
        <v>22.064399999999999</v>
      </c>
      <c r="K575" s="2">
        <v>92.5</v>
      </c>
      <c r="O575">
        <v>97.1</v>
      </c>
      <c r="P575">
        <v>101.9</v>
      </c>
      <c r="Q575" s="3">
        <v>0</v>
      </c>
      <c r="R575" s="3">
        <v>0</v>
      </c>
      <c r="S575" s="2">
        <v>0</v>
      </c>
      <c r="V575" s="2">
        <v>45.152777777777786</v>
      </c>
      <c r="W575" s="2">
        <v>100.54752383881879</v>
      </c>
      <c r="X575" s="2">
        <v>48.9</v>
      </c>
      <c r="Y575" s="2">
        <v>99.386503067484668</v>
      </c>
      <c r="Z575" s="2">
        <v>97.631645647493045</v>
      </c>
      <c r="AA575" s="2">
        <v>93.00645955090738</v>
      </c>
      <c r="AB575" s="2">
        <v>99.930667864347512</v>
      </c>
    </row>
    <row r="576" spans="1:28" x14ac:dyDescent="0.3">
      <c r="A576">
        <v>7</v>
      </c>
      <c r="B576" t="s">
        <v>4</v>
      </c>
      <c r="C576">
        <v>31</v>
      </c>
      <c r="D576">
        <v>1924</v>
      </c>
      <c r="E576">
        <v>10</v>
      </c>
      <c r="F576">
        <v>22.48</v>
      </c>
      <c r="G576">
        <v>49.1</v>
      </c>
      <c r="H576" s="2">
        <v>45.3</v>
      </c>
      <c r="J576" s="3">
        <v>22.2423</v>
      </c>
      <c r="K576" s="2">
        <v>91.1</v>
      </c>
      <c r="O576">
        <v>98.5</v>
      </c>
      <c r="P576">
        <v>101.3</v>
      </c>
      <c r="Q576" s="3">
        <v>0</v>
      </c>
      <c r="R576" s="3">
        <v>0</v>
      </c>
      <c r="S576" s="2">
        <v>0</v>
      </c>
      <c r="V576" s="2">
        <v>45.152777777777786</v>
      </c>
      <c r="W576" s="2">
        <v>100.32605352199322</v>
      </c>
      <c r="X576" s="2">
        <v>48.9</v>
      </c>
      <c r="Y576" s="2">
        <v>100.40899795501024</v>
      </c>
      <c r="Z576" s="2">
        <v>98.821162719163311</v>
      </c>
      <c r="AA576" s="2">
        <v>91.39703475853581</v>
      </c>
      <c r="AB576" s="2">
        <v>100.73638502924065</v>
      </c>
    </row>
    <row r="577" spans="1:28" x14ac:dyDescent="0.3">
      <c r="A577">
        <v>7</v>
      </c>
      <c r="B577" t="s">
        <v>4</v>
      </c>
      <c r="C577">
        <v>31</v>
      </c>
      <c r="D577">
        <v>1924</v>
      </c>
      <c r="E577">
        <v>11</v>
      </c>
      <c r="F577">
        <v>21.58</v>
      </c>
      <c r="G577">
        <v>48.2</v>
      </c>
      <c r="H577" s="2">
        <v>44.2</v>
      </c>
      <c r="J577" s="3">
        <v>21.304400000000001</v>
      </c>
      <c r="K577" s="2">
        <v>90.2</v>
      </c>
      <c r="O577">
        <v>97.4</v>
      </c>
      <c r="P577">
        <v>90.7</v>
      </c>
      <c r="Q577" s="3">
        <v>0</v>
      </c>
      <c r="R577" s="3">
        <v>0</v>
      </c>
      <c r="S577" s="2">
        <v>0</v>
      </c>
      <c r="V577" s="2">
        <v>45.152777777777786</v>
      </c>
      <c r="W577" s="2">
        <v>97.88988003691172</v>
      </c>
      <c r="X577" s="2">
        <v>48.9</v>
      </c>
      <c r="Y577" s="2">
        <v>98.568507157464225</v>
      </c>
      <c r="Z577" s="2">
        <v>95.344743155952017</v>
      </c>
      <c r="AA577" s="2">
        <v>88.296671793294365</v>
      </c>
      <c r="AB577" s="2">
        <v>96.488593410616474</v>
      </c>
    </row>
    <row r="578" spans="1:28" x14ac:dyDescent="0.3">
      <c r="A578">
        <v>7</v>
      </c>
      <c r="B578" t="s">
        <v>4</v>
      </c>
      <c r="C578">
        <v>31</v>
      </c>
      <c r="D578">
        <v>1924</v>
      </c>
      <c r="E578">
        <v>12</v>
      </c>
      <c r="F578">
        <v>25.52</v>
      </c>
      <c r="G578">
        <v>48.1</v>
      </c>
      <c r="H578" s="2">
        <v>44.9</v>
      </c>
      <c r="J578" s="3">
        <v>21.596900000000002</v>
      </c>
      <c r="K578" s="2">
        <v>92</v>
      </c>
      <c r="O578">
        <v>95.8</v>
      </c>
      <c r="P578">
        <v>94.4</v>
      </c>
      <c r="Q578" s="3">
        <v>0</v>
      </c>
      <c r="R578" s="3">
        <v>0</v>
      </c>
      <c r="S578" s="2">
        <v>0</v>
      </c>
      <c r="V578" s="2">
        <v>45.152777777777786</v>
      </c>
      <c r="W578" s="2">
        <v>99.440172254690836</v>
      </c>
      <c r="X578" s="2">
        <v>48.9</v>
      </c>
      <c r="Y578" s="2">
        <v>98.3640081799591</v>
      </c>
      <c r="Z578" s="2">
        <v>95.263685019993815</v>
      </c>
      <c r="AA578" s="2">
        <v>91.484958474315576</v>
      </c>
      <c r="AB578" s="2">
        <v>97.81333917076951</v>
      </c>
    </row>
    <row r="579" spans="1:28" x14ac:dyDescent="0.3">
      <c r="A579">
        <v>7</v>
      </c>
      <c r="B579" t="s">
        <v>4</v>
      </c>
      <c r="C579">
        <v>31</v>
      </c>
      <c r="D579">
        <v>1925</v>
      </c>
      <c r="E579">
        <v>1</v>
      </c>
      <c r="F579">
        <v>24.08</v>
      </c>
      <c r="G579">
        <v>49.4</v>
      </c>
      <c r="H579" s="2">
        <v>46.2</v>
      </c>
      <c r="J579" s="3">
        <v>22.822800000000001</v>
      </c>
      <c r="K579" s="2">
        <v>93.6</v>
      </c>
      <c r="O579">
        <v>99.6</v>
      </c>
      <c r="P579">
        <v>99.1</v>
      </c>
      <c r="Q579" s="3">
        <v>0</v>
      </c>
      <c r="R579" s="3">
        <v>0</v>
      </c>
      <c r="S579" s="2">
        <v>0</v>
      </c>
      <c r="V579" s="2">
        <v>45.152777777777786</v>
      </c>
      <c r="W579" s="2">
        <v>102.31928637342355</v>
      </c>
      <c r="X579" s="2">
        <v>48.9</v>
      </c>
      <c r="Y579" s="2">
        <v>101.02249488752557</v>
      </c>
      <c r="Z579" s="2">
        <v>101.91000922792986</v>
      </c>
      <c r="AA579" s="2">
        <v>95.77085204552445</v>
      </c>
      <c r="AB579" s="2">
        <v>103.36549584554444</v>
      </c>
    </row>
    <row r="580" spans="1:28" x14ac:dyDescent="0.3">
      <c r="A580">
        <v>7</v>
      </c>
      <c r="B580" t="s">
        <v>4</v>
      </c>
      <c r="C580">
        <v>31</v>
      </c>
      <c r="D580">
        <v>1925</v>
      </c>
      <c r="E580">
        <v>2</v>
      </c>
      <c r="F580">
        <v>25.88</v>
      </c>
      <c r="G580">
        <v>48.7</v>
      </c>
      <c r="H580" s="2">
        <v>46.5</v>
      </c>
      <c r="J580" s="3">
        <v>22.645500000000002</v>
      </c>
      <c r="K580" s="2">
        <v>95.7</v>
      </c>
      <c r="O580">
        <v>101.5</v>
      </c>
      <c r="P580">
        <v>104</v>
      </c>
      <c r="Q580" s="3">
        <v>0</v>
      </c>
      <c r="R580" s="3">
        <v>0</v>
      </c>
      <c r="S580" s="2">
        <v>0</v>
      </c>
      <c r="V580" s="2">
        <v>45.152777777777786</v>
      </c>
      <c r="W580" s="2">
        <v>102.98369732390032</v>
      </c>
      <c r="X580" s="2">
        <v>48.9</v>
      </c>
      <c r="Y580" s="2">
        <v>99.591002044989779</v>
      </c>
      <c r="Z580" s="2">
        <v>104.52845278375882</v>
      </c>
      <c r="AA580" s="2">
        <v>98.555398338972608</v>
      </c>
      <c r="AB580" s="2">
        <v>102.56249610785164</v>
      </c>
    </row>
    <row r="581" spans="1:28" x14ac:dyDescent="0.3">
      <c r="A581">
        <v>7</v>
      </c>
      <c r="B581" t="s">
        <v>4</v>
      </c>
      <c r="C581">
        <v>31</v>
      </c>
      <c r="D581">
        <v>1925</v>
      </c>
      <c r="E581">
        <v>3</v>
      </c>
      <c r="F581">
        <v>25.42</v>
      </c>
      <c r="G581">
        <v>49.3</v>
      </c>
      <c r="H581" s="2">
        <v>46.7</v>
      </c>
      <c r="J581" s="3">
        <v>23.023099999999999</v>
      </c>
      <c r="K581" s="2">
        <v>95.4</v>
      </c>
      <c r="O581">
        <v>101.5</v>
      </c>
      <c r="P581">
        <v>104.4</v>
      </c>
      <c r="Q581" s="3">
        <v>0</v>
      </c>
      <c r="R581" s="3">
        <v>0</v>
      </c>
      <c r="S581" s="2">
        <v>0</v>
      </c>
      <c r="V581" s="2">
        <v>45.152777777777786</v>
      </c>
      <c r="W581" s="2">
        <v>103.42663795755152</v>
      </c>
      <c r="X581" s="2">
        <v>48.9</v>
      </c>
      <c r="Y581" s="2">
        <v>100.81799591002046</v>
      </c>
      <c r="Z581" s="2">
        <v>104.97803752691479</v>
      </c>
      <c r="AA581" s="2">
        <v>98.669012611504144</v>
      </c>
      <c r="AB581" s="2">
        <v>104.27266362591595</v>
      </c>
    </row>
    <row r="582" spans="1:28" x14ac:dyDescent="0.3">
      <c r="A582">
        <v>7</v>
      </c>
      <c r="B582" t="s">
        <v>4</v>
      </c>
      <c r="C582">
        <v>31</v>
      </c>
      <c r="D582">
        <v>1925</v>
      </c>
      <c r="E582">
        <v>4</v>
      </c>
      <c r="F582">
        <v>25.16</v>
      </c>
      <c r="G582">
        <v>50.2</v>
      </c>
      <c r="H582" s="2">
        <v>45.1</v>
      </c>
      <c r="J582" s="3">
        <v>22.6402</v>
      </c>
      <c r="K582" s="2">
        <v>93.3</v>
      </c>
      <c r="O582">
        <v>97</v>
      </c>
      <c r="P582">
        <v>95.5</v>
      </c>
      <c r="Q582" s="3">
        <v>0</v>
      </c>
      <c r="R582" s="3">
        <v>0</v>
      </c>
      <c r="S582" s="2">
        <v>0</v>
      </c>
      <c r="V582" s="2">
        <v>45.152777777777786</v>
      </c>
      <c r="W582" s="2">
        <v>99.883112888342026</v>
      </c>
      <c r="X582" s="2">
        <v>48.9</v>
      </c>
      <c r="Y582" s="2">
        <v>102.65848670756648</v>
      </c>
      <c r="Z582" s="2">
        <v>96.886619501691769</v>
      </c>
      <c r="AA582" s="2">
        <v>93.190944324823107</v>
      </c>
      <c r="AB582" s="2">
        <v>102.53849216758222</v>
      </c>
    </row>
    <row r="583" spans="1:28" x14ac:dyDescent="0.3">
      <c r="A583">
        <v>7</v>
      </c>
      <c r="B583" t="s">
        <v>4</v>
      </c>
      <c r="C583">
        <v>31</v>
      </c>
      <c r="D583">
        <v>1925</v>
      </c>
      <c r="E583">
        <v>5</v>
      </c>
      <c r="F583">
        <v>23.02</v>
      </c>
      <c r="G583">
        <v>50.3</v>
      </c>
      <c r="H583" s="2">
        <v>45.3</v>
      </c>
      <c r="J583" s="3">
        <v>22.785899999999998</v>
      </c>
      <c r="K583" s="2">
        <v>90.8</v>
      </c>
      <c r="O583">
        <v>94.8</v>
      </c>
      <c r="P583">
        <v>94.1</v>
      </c>
      <c r="Q583" s="3">
        <v>0</v>
      </c>
      <c r="R583" s="3">
        <v>0</v>
      </c>
      <c r="S583" s="2">
        <v>0</v>
      </c>
      <c r="V583" s="2">
        <v>45.152777777777786</v>
      </c>
      <c r="W583" s="2">
        <v>100.32605352199322</v>
      </c>
      <c r="X583" s="2">
        <v>48.9</v>
      </c>
      <c r="Y583" s="2">
        <v>102.86298568507158</v>
      </c>
      <c r="Z583" s="2">
        <v>95.109098738849568</v>
      </c>
      <c r="AA583" s="2">
        <v>91.096056597969834</v>
      </c>
      <c r="AB583" s="2">
        <v>103.19837407272513</v>
      </c>
    </row>
    <row r="584" spans="1:28" x14ac:dyDescent="0.3">
      <c r="A584">
        <v>7</v>
      </c>
      <c r="B584" t="s">
        <v>4</v>
      </c>
      <c r="C584">
        <v>31</v>
      </c>
      <c r="D584">
        <v>1925</v>
      </c>
      <c r="E584">
        <v>6</v>
      </c>
      <c r="F584">
        <v>21.9</v>
      </c>
      <c r="G584">
        <v>48.1</v>
      </c>
      <c r="H584" s="2">
        <v>45.9</v>
      </c>
      <c r="J584" s="3">
        <v>22.0779</v>
      </c>
      <c r="K584" s="2">
        <v>91.5</v>
      </c>
      <c r="O584">
        <v>89.7</v>
      </c>
      <c r="P584">
        <v>88</v>
      </c>
      <c r="Q584" s="3">
        <v>0</v>
      </c>
      <c r="R584" s="3">
        <v>0</v>
      </c>
      <c r="S584" s="2">
        <v>0</v>
      </c>
      <c r="V584" s="2">
        <v>45.152777777777786</v>
      </c>
      <c r="W584" s="2">
        <v>101.65487542294676</v>
      </c>
      <c r="X584" s="2">
        <v>48.9</v>
      </c>
      <c r="Y584" s="2">
        <v>98.3640081799591</v>
      </c>
      <c r="Z584" s="2">
        <v>91.184423254383233</v>
      </c>
      <c r="AA584" s="2">
        <v>93.014211011996281</v>
      </c>
      <c r="AB584" s="2">
        <v>99.991809976354574</v>
      </c>
    </row>
    <row r="585" spans="1:28" x14ac:dyDescent="0.3">
      <c r="A585">
        <v>7</v>
      </c>
      <c r="B585" t="s">
        <v>4</v>
      </c>
      <c r="C585">
        <v>31</v>
      </c>
      <c r="D585">
        <v>1925</v>
      </c>
      <c r="E585">
        <v>7</v>
      </c>
      <c r="F585">
        <v>21.83</v>
      </c>
      <c r="G585">
        <v>46</v>
      </c>
      <c r="H585" s="2">
        <v>45.7</v>
      </c>
      <c r="J585" s="3">
        <v>21.022000000000002</v>
      </c>
      <c r="K585" s="2">
        <v>91.3</v>
      </c>
      <c r="O585">
        <v>93.6</v>
      </c>
      <c r="P585">
        <v>94.1</v>
      </c>
      <c r="Q585" s="3">
        <v>0</v>
      </c>
      <c r="R585" s="3">
        <v>0</v>
      </c>
      <c r="S585" s="2">
        <v>0</v>
      </c>
      <c r="V585" s="2">
        <v>45.152777777777786</v>
      </c>
      <c r="W585" s="2">
        <v>101.2119347892956</v>
      </c>
      <c r="X585" s="2">
        <v>48.9</v>
      </c>
      <c r="Y585" s="2">
        <v>94.069529652351733</v>
      </c>
      <c r="Z585" s="2">
        <v>94.734370962780673</v>
      </c>
      <c r="AA585" s="2">
        <v>92.406496462626876</v>
      </c>
      <c r="AB585" s="2">
        <v>95.209591008335323</v>
      </c>
    </row>
    <row r="586" spans="1:28" x14ac:dyDescent="0.3">
      <c r="A586">
        <v>7</v>
      </c>
      <c r="B586" t="s">
        <v>4</v>
      </c>
      <c r="C586">
        <v>31</v>
      </c>
      <c r="D586">
        <v>1925</v>
      </c>
      <c r="E586">
        <v>8</v>
      </c>
      <c r="F586">
        <v>21.52</v>
      </c>
      <c r="G586">
        <v>47.4</v>
      </c>
      <c r="H586" s="2">
        <v>46.7</v>
      </c>
      <c r="J586" s="3">
        <v>22.1358</v>
      </c>
      <c r="K586" s="2">
        <v>94.8</v>
      </c>
      <c r="O586">
        <v>99.3</v>
      </c>
      <c r="P586">
        <v>105.6</v>
      </c>
      <c r="Q586" s="3">
        <v>0</v>
      </c>
      <c r="R586" s="3">
        <v>0</v>
      </c>
      <c r="S586" s="2">
        <v>0</v>
      </c>
      <c r="V586" s="2">
        <v>45.152777777777786</v>
      </c>
      <c r="W586" s="2">
        <v>103.42663795755152</v>
      </c>
      <c r="X586" s="2">
        <v>48.9</v>
      </c>
      <c r="Y586" s="2">
        <v>96.932515337423311</v>
      </c>
      <c r="Z586" s="2">
        <v>102.70265149184867</v>
      </c>
      <c r="AA586" s="2">
        <v>98.048452783758833</v>
      </c>
      <c r="AB586" s="2">
        <v>100.2540417011849</v>
      </c>
    </row>
    <row r="587" spans="1:28" x14ac:dyDescent="0.3">
      <c r="A587">
        <v>7</v>
      </c>
      <c r="B587" t="s">
        <v>4</v>
      </c>
      <c r="C587">
        <v>31</v>
      </c>
      <c r="D587">
        <v>1925</v>
      </c>
      <c r="E587">
        <v>9</v>
      </c>
      <c r="F587">
        <v>20.37</v>
      </c>
      <c r="G587">
        <v>47.5</v>
      </c>
      <c r="H587" s="2">
        <v>46.2</v>
      </c>
      <c r="J587" s="3">
        <v>21.945</v>
      </c>
      <c r="K587" s="2">
        <v>94.3</v>
      </c>
      <c r="O587">
        <v>101.2</v>
      </c>
      <c r="P587">
        <v>100.6</v>
      </c>
      <c r="Q587" s="3">
        <v>0</v>
      </c>
      <c r="R587" s="3">
        <v>0</v>
      </c>
      <c r="S587" s="2">
        <v>0</v>
      </c>
      <c r="V587" s="2">
        <v>45.152777777777786</v>
      </c>
      <c r="W587" s="2">
        <v>102.31928637342355</v>
      </c>
      <c r="X587" s="2">
        <v>48.9</v>
      </c>
      <c r="Y587" s="2">
        <v>97.137014314928422</v>
      </c>
      <c r="Z587" s="2">
        <v>103.54711780990463</v>
      </c>
      <c r="AA587" s="2">
        <v>96.487087050138399</v>
      </c>
      <c r="AB587" s="2">
        <v>99.38989985148504</v>
      </c>
    </row>
    <row r="588" spans="1:28" x14ac:dyDescent="0.3">
      <c r="A588">
        <v>7</v>
      </c>
      <c r="B588" t="s">
        <v>4</v>
      </c>
      <c r="C588">
        <v>31</v>
      </c>
      <c r="D588">
        <v>1925</v>
      </c>
      <c r="E588">
        <v>10</v>
      </c>
      <c r="F588">
        <v>21.35</v>
      </c>
      <c r="G588">
        <v>47.2</v>
      </c>
      <c r="H588" s="2">
        <v>45.4</v>
      </c>
      <c r="J588" s="3">
        <v>21.428800000000003</v>
      </c>
      <c r="K588" s="2">
        <v>93.9</v>
      </c>
      <c r="O588">
        <v>100.5</v>
      </c>
      <c r="P588">
        <v>100.7</v>
      </c>
      <c r="Q588" s="3">
        <v>0</v>
      </c>
      <c r="R588" s="3">
        <v>0</v>
      </c>
      <c r="S588" s="2">
        <v>0</v>
      </c>
      <c r="V588" s="2">
        <v>45.152777777777786</v>
      </c>
      <c r="W588" s="2">
        <v>100.54752383881879</v>
      </c>
      <c r="X588" s="2">
        <v>48.9</v>
      </c>
      <c r="Y588" s="2">
        <v>96.52351738241309</v>
      </c>
      <c r="Z588" s="2">
        <v>101.05026145801288</v>
      </c>
      <c r="AA588" s="2">
        <v>94.414124884650846</v>
      </c>
      <c r="AB588" s="2">
        <v>97.052006650148201</v>
      </c>
    </row>
    <row r="589" spans="1:28" x14ac:dyDescent="0.3">
      <c r="A589">
        <v>7</v>
      </c>
      <c r="B589" t="s">
        <v>4</v>
      </c>
      <c r="C589">
        <v>31</v>
      </c>
      <c r="D589">
        <v>1925</v>
      </c>
      <c r="E589">
        <v>11</v>
      </c>
      <c r="F589">
        <v>20.67</v>
      </c>
      <c r="G589">
        <v>45.6</v>
      </c>
      <c r="H589" s="2">
        <v>44.6</v>
      </c>
      <c r="J589" s="3">
        <v>20.337600000000002</v>
      </c>
      <c r="K589" s="2">
        <v>89.6</v>
      </c>
      <c r="O589">
        <v>96.6</v>
      </c>
      <c r="P589">
        <v>90.5</v>
      </c>
      <c r="Q589" s="3">
        <v>0</v>
      </c>
      <c r="R589" s="3">
        <v>0</v>
      </c>
      <c r="S589" s="2">
        <v>0</v>
      </c>
      <c r="V589" s="2">
        <v>45.152777777777786</v>
      </c>
      <c r="W589" s="2">
        <v>98.775761304214072</v>
      </c>
      <c r="X589" s="2">
        <v>48.9</v>
      </c>
      <c r="Y589" s="2">
        <v>93.25153374233129</v>
      </c>
      <c r="Z589" s="2">
        <v>95.417385419870783</v>
      </c>
      <c r="AA589" s="2">
        <v>88.503082128575812</v>
      </c>
      <c r="AB589" s="2">
        <v>92.109912381843799</v>
      </c>
    </row>
    <row r="590" spans="1:28" x14ac:dyDescent="0.3">
      <c r="A590">
        <v>7</v>
      </c>
      <c r="B590" t="s">
        <v>4</v>
      </c>
      <c r="C590">
        <v>31</v>
      </c>
      <c r="D590">
        <v>1925</v>
      </c>
      <c r="E590">
        <v>12</v>
      </c>
      <c r="F590">
        <v>20.5</v>
      </c>
      <c r="G590">
        <v>46.4</v>
      </c>
      <c r="H590" s="2">
        <v>45</v>
      </c>
      <c r="J590" s="3">
        <v>20.88</v>
      </c>
      <c r="K590" s="2">
        <v>85.8</v>
      </c>
      <c r="O590">
        <v>92.8</v>
      </c>
      <c r="P590">
        <v>88.7</v>
      </c>
      <c r="Q590" s="3">
        <v>0</v>
      </c>
      <c r="R590" s="3">
        <v>0</v>
      </c>
      <c r="S590" s="2">
        <v>0</v>
      </c>
      <c r="V590" s="2">
        <v>45.152777777777786</v>
      </c>
      <c r="W590" s="2">
        <v>99.661642571516438</v>
      </c>
      <c r="X590" s="2">
        <v>48.9</v>
      </c>
      <c r="Y590" s="2">
        <v>94.88752556237219</v>
      </c>
      <c r="Z590" s="2">
        <v>92.486004306367249</v>
      </c>
      <c r="AA590" s="2">
        <v>85.509689326361098</v>
      </c>
      <c r="AB590" s="2">
        <v>94.566466570927659</v>
      </c>
    </row>
    <row r="591" spans="1:28" x14ac:dyDescent="0.3">
      <c r="A591">
        <v>7</v>
      </c>
      <c r="B591" t="s">
        <v>4</v>
      </c>
      <c r="C591">
        <v>31</v>
      </c>
      <c r="D591">
        <v>1926</v>
      </c>
      <c r="E591">
        <v>1</v>
      </c>
      <c r="F591">
        <v>19.53</v>
      </c>
      <c r="G591">
        <v>47.5</v>
      </c>
      <c r="H591" s="2">
        <v>45.5</v>
      </c>
      <c r="J591" s="3">
        <v>21.612500000000001</v>
      </c>
      <c r="K591" s="2">
        <v>91.8</v>
      </c>
      <c r="O591">
        <v>95.2</v>
      </c>
      <c r="P591">
        <v>93.3</v>
      </c>
      <c r="Q591" s="3">
        <v>0</v>
      </c>
      <c r="R591" s="3">
        <v>0</v>
      </c>
      <c r="S591" s="2">
        <v>0</v>
      </c>
      <c r="V591" s="2">
        <v>45.152777777777786</v>
      </c>
      <c r="W591" s="2">
        <v>100.76899415564439</v>
      </c>
      <c r="X591" s="2">
        <v>48.9</v>
      </c>
      <c r="Y591" s="2">
        <v>97.137014314928422</v>
      </c>
      <c r="Z591" s="2">
        <v>95.932082436173459</v>
      </c>
      <c r="AA591" s="2">
        <v>92.50593663488155</v>
      </c>
      <c r="AB591" s="2">
        <v>97.883992277977683</v>
      </c>
    </row>
    <row r="592" spans="1:28" x14ac:dyDescent="0.3">
      <c r="A592">
        <v>7</v>
      </c>
      <c r="B592" t="s">
        <v>4</v>
      </c>
      <c r="C592">
        <v>31</v>
      </c>
      <c r="D592">
        <v>1926</v>
      </c>
      <c r="E592">
        <v>2</v>
      </c>
      <c r="F592">
        <v>19.350000000000001</v>
      </c>
      <c r="G592">
        <v>47.1</v>
      </c>
      <c r="H592" s="2">
        <v>45.8</v>
      </c>
      <c r="J592" s="3">
        <v>21.5718</v>
      </c>
      <c r="K592" s="2">
        <v>92.7</v>
      </c>
      <c r="O592">
        <v>97.4</v>
      </c>
      <c r="P592">
        <v>98.9</v>
      </c>
      <c r="Q592" s="3">
        <v>0</v>
      </c>
      <c r="R592" s="3">
        <v>0</v>
      </c>
      <c r="S592" s="2">
        <v>0</v>
      </c>
      <c r="V592" s="2">
        <v>45.152777777777786</v>
      </c>
      <c r="W592" s="2">
        <v>101.43340510612117</v>
      </c>
      <c r="X592" s="2">
        <v>48.9</v>
      </c>
      <c r="Y592" s="2">
        <v>96.319018404907979</v>
      </c>
      <c r="Z592" s="2">
        <v>98.79613657336202</v>
      </c>
      <c r="AA592" s="2">
        <v>94.028766533374323</v>
      </c>
      <c r="AB592" s="2">
        <v>97.699660132889719</v>
      </c>
    </row>
    <row r="593" spans="1:28" x14ac:dyDescent="0.3">
      <c r="A593">
        <v>7</v>
      </c>
      <c r="B593" t="s">
        <v>4</v>
      </c>
      <c r="C593">
        <v>31</v>
      </c>
      <c r="D593">
        <v>1926</v>
      </c>
      <c r="E593">
        <v>3</v>
      </c>
      <c r="F593">
        <v>19.920000000000002</v>
      </c>
      <c r="G593">
        <v>47.7</v>
      </c>
      <c r="H593" s="2">
        <v>45.5</v>
      </c>
      <c r="J593" s="3">
        <v>21.703499999999998</v>
      </c>
      <c r="K593" s="2">
        <v>91.1</v>
      </c>
      <c r="O593">
        <v>95.8</v>
      </c>
      <c r="P593">
        <v>92.5</v>
      </c>
      <c r="Q593" s="3">
        <v>0</v>
      </c>
      <c r="R593" s="3">
        <v>0</v>
      </c>
      <c r="S593" s="2">
        <v>0</v>
      </c>
      <c r="V593" s="2">
        <v>45.152777777777786</v>
      </c>
      <c r="W593" s="2">
        <v>100.76899415564439</v>
      </c>
      <c r="X593" s="2">
        <v>48.9</v>
      </c>
      <c r="Y593" s="2">
        <v>97.546012269938672</v>
      </c>
      <c r="Z593" s="2">
        <v>96.536696401107335</v>
      </c>
      <c r="AA593" s="2">
        <v>91.800553675792031</v>
      </c>
      <c r="AB593" s="2">
        <v>98.296135403358662</v>
      </c>
    </row>
    <row r="594" spans="1:28" x14ac:dyDescent="0.3">
      <c r="A594">
        <v>7</v>
      </c>
      <c r="B594" t="s">
        <v>4</v>
      </c>
      <c r="C594">
        <v>31</v>
      </c>
      <c r="D594">
        <v>1926</v>
      </c>
      <c r="E594">
        <v>4</v>
      </c>
      <c r="F594">
        <v>19.760000000000002</v>
      </c>
      <c r="G594">
        <v>49</v>
      </c>
      <c r="H594" s="2">
        <v>42.8</v>
      </c>
      <c r="J594" s="3">
        <v>20.971999999999998</v>
      </c>
      <c r="K594" s="2">
        <v>86.3</v>
      </c>
      <c r="O594">
        <v>90.7</v>
      </c>
      <c r="P594">
        <v>86.8</v>
      </c>
      <c r="Q594" s="3">
        <v>0</v>
      </c>
      <c r="R594" s="3">
        <v>0</v>
      </c>
      <c r="S594" s="2">
        <v>0</v>
      </c>
      <c r="V594" s="2">
        <v>45.152777777777786</v>
      </c>
      <c r="W594" s="2">
        <v>94.789295601353402</v>
      </c>
      <c r="X594" s="2">
        <v>48.9</v>
      </c>
      <c r="Y594" s="2">
        <v>100.20449897750512</v>
      </c>
      <c r="Z594" s="2">
        <v>85.973891110427545</v>
      </c>
      <c r="AA594" s="2">
        <v>81.803162103967978</v>
      </c>
      <c r="AB594" s="2">
        <v>94.983138741642492</v>
      </c>
    </row>
    <row r="595" spans="1:28" x14ac:dyDescent="0.3">
      <c r="A595">
        <v>7</v>
      </c>
      <c r="B595" t="s">
        <v>4</v>
      </c>
      <c r="C595">
        <v>31</v>
      </c>
      <c r="D595">
        <v>1926</v>
      </c>
      <c r="E595">
        <v>5</v>
      </c>
      <c r="F595">
        <v>18.579999999999998</v>
      </c>
      <c r="G595">
        <v>46.5</v>
      </c>
      <c r="H595" s="2">
        <v>42.1</v>
      </c>
      <c r="J595" s="3">
        <v>19.576499999999999</v>
      </c>
      <c r="K595" s="2">
        <v>84.9</v>
      </c>
      <c r="O595">
        <v>89.5</v>
      </c>
      <c r="P595">
        <v>83.6</v>
      </c>
      <c r="Q595" s="3">
        <v>0</v>
      </c>
      <c r="R595" s="3">
        <v>0</v>
      </c>
      <c r="S595" s="2">
        <v>0</v>
      </c>
      <c r="V595" s="2">
        <v>45.152777777777786</v>
      </c>
      <c r="W595" s="2">
        <v>93.239003383574271</v>
      </c>
      <c r="X595" s="2">
        <v>48.9</v>
      </c>
      <c r="Y595" s="2">
        <v>95.092024539877301</v>
      </c>
      <c r="Z595" s="2">
        <v>83.448908028298973</v>
      </c>
      <c r="AA595" s="2">
        <v>79.159913872654556</v>
      </c>
      <c r="AB595" s="2">
        <v>88.662855978245474</v>
      </c>
    </row>
    <row r="596" spans="1:28" x14ac:dyDescent="0.3">
      <c r="A596">
        <v>7</v>
      </c>
      <c r="B596" t="s">
        <v>4</v>
      </c>
      <c r="C596">
        <v>31</v>
      </c>
      <c r="D596">
        <v>1926</v>
      </c>
      <c r="E596">
        <v>6</v>
      </c>
      <c r="F596">
        <v>18.96</v>
      </c>
      <c r="G596">
        <v>48.1</v>
      </c>
      <c r="H596" s="2">
        <v>44.3</v>
      </c>
      <c r="J596" s="3">
        <v>21.308299999999999</v>
      </c>
      <c r="K596" s="2">
        <v>84.1</v>
      </c>
      <c r="O596">
        <v>89.9</v>
      </c>
      <c r="P596">
        <v>90.1</v>
      </c>
      <c r="Q596" s="3">
        <v>0</v>
      </c>
      <c r="R596" s="3">
        <v>0</v>
      </c>
      <c r="S596" s="2">
        <v>0</v>
      </c>
      <c r="V596" s="2">
        <v>45.152777777777786</v>
      </c>
      <c r="W596" s="2">
        <v>98.111350353737294</v>
      </c>
      <c r="X596" s="2">
        <v>48.9</v>
      </c>
      <c r="Y596" s="2">
        <v>98.3640081799591</v>
      </c>
      <c r="Z596" s="2">
        <v>88.202103968009837</v>
      </c>
      <c r="AA596" s="2">
        <v>82.511645647493054</v>
      </c>
      <c r="AB596" s="2">
        <v>96.506256687418485</v>
      </c>
    </row>
    <row r="597" spans="1:28" x14ac:dyDescent="0.3">
      <c r="A597">
        <v>7</v>
      </c>
      <c r="B597" t="s">
        <v>4</v>
      </c>
      <c r="C597">
        <v>31</v>
      </c>
      <c r="D597">
        <v>1926</v>
      </c>
      <c r="E597">
        <v>7</v>
      </c>
      <c r="F597">
        <v>18.760000000000002</v>
      </c>
      <c r="G597">
        <v>49.8</v>
      </c>
      <c r="H597" s="2">
        <v>44.9</v>
      </c>
      <c r="J597" s="3">
        <v>22.360199999999999</v>
      </c>
      <c r="K597" s="2">
        <v>86.6</v>
      </c>
      <c r="O597">
        <v>94</v>
      </c>
      <c r="P597">
        <v>96.8</v>
      </c>
      <c r="Q597" s="3">
        <v>0</v>
      </c>
      <c r="R597" s="3">
        <v>0</v>
      </c>
      <c r="S597" s="2">
        <v>0</v>
      </c>
      <c r="V597" s="2">
        <v>45.152777777777786</v>
      </c>
      <c r="W597" s="2">
        <v>99.440172254690836</v>
      </c>
      <c r="X597" s="2">
        <v>48.9</v>
      </c>
      <c r="Y597" s="2">
        <v>101.840490797546</v>
      </c>
      <c r="Z597" s="2">
        <v>93.473761919409384</v>
      </c>
      <c r="AA597" s="2">
        <v>86.115189172562253</v>
      </c>
      <c r="AB597" s="2">
        <v>101.27035947410232</v>
      </c>
    </row>
    <row r="598" spans="1:28" x14ac:dyDescent="0.3">
      <c r="A598">
        <v>7</v>
      </c>
      <c r="B598" t="s">
        <v>4</v>
      </c>
      <c r="C598">
        <v>31</v>
      </c>
      <c r="D598">
        <v>1926</v>
      </c>
      <c r="E598">
        <v>8</v>
      </c>
      <c r="F598">
        <v>18.760000000000002</v>
      </c>
      <c r="G598">
        <v>50.6</v>
      </c>
      <c r="H598" s="2">
        <v>44.9</v>
      </c>
      <c r="J598" s="3">
        <v>22.7194</v>
      </c>
      <c r="K598" s="2">
        <v>87.9</v>
      </c>
      <c r="O598">
        <v>98.9</v>
      </c>
      <c r="P598">
        <v>105.6</v>
      </c>
      <c r="Q598" s="3">
        <v>0</v>
      </c>
      <c r="R598" s="3">
        <v>0</v>
      </c>
      <c r="S598" s="2">
        <v>0</v>
      </c>
      <c r="V598" s="2">
        <v>45.152777777777786</v>
      </c>
      <c r="W598" s="2">
        <v>99.440172254690836</v>
      </c>
      <c r="X598" s="2">
        <v>48.9</v>
      </c>
      <c r="Y598" s="2">
        <v>103.47648261758692</v>
      </c>
      <c r="Z598" s="2">
        <v>98.346330359889237</v>
      </c>
      <c r="AA598" s="2">
        <v>87.407911411873243</v>
      </c>
      <c r="AB598" s="2">
        <v>102.89719255802365</v>
      </c>
    </row>
    <row r="599" spans="1:28" x14ac:dyDescent="0.3">
      <c r="A599">
        <v>7</v>
      </c>
      <c r="B599" t="s">
        <v>4</v>
      </c>
      <c r="C599">
        <v>31</v>
      </c>
      <c r="D599">
        <v>1926</v>
      </c>
      <c r="E599">
        <v>9</v>
      </c>
      <c r="F599">
        <v>20.3</v>
      </c>
      <c r="G599">
        <v>50.8</v>
      </c>
      <c r="H599" s="2">
        <v>44.5</v>
      </c>
      <c r="J599" s="3">
        <v>22.605999999999998</v>
      </c>
      <c r="K599" s="2">
        <v>89.7</v>
      </c>
      <c r="O599">
        <v>100.6</v>
      </c>
      <c r="P599">
        <v>105.4</v>
      </c>
      <c r="Q599" s="3">
        <v>0</v>
      </c>
      <c r="R599" s="3">
        <v>0</v>
      </c>
      <c r="S599" s="2">
        <v>0</v>
      </c>
      <c r="V599" s="2">
        <v>45.152777777777786</v>
      </c>
      <c r="W599" s="2">
        <v>98.554290987388484</v>
      </c>
      <c r="X599" s="2">
        <v>48.9</v>
      </c>
      <c r="Y599" s="2">
        <v>103.88548057259715</v>
      </c>
      <c r="Z599" s="2">
        <v>99.145616733312821</v>
      </c>
      <c r="AA599" s="2">
        <v>88.403199015687477</v>
      </c>
      <c r="AB599" s="2">
        <v>102.38359881716433</v>
      </c>
    </row>
    <row r="600" spans="1:28" x14ac:dyDescent="0.3">
      <c r="A600">
        <v>7</v>
      </c>
      <c r="B600" t="s">
        <v>4</v>
      </c>
      <c r="C600">
        <v>31</v>
      </c>
      <c r="D600">
        <v>1926</v>
      </c>
      <c r="E600">
        <v>10</v>
      </c>
      <c r="F600">
        <v>20.38</v>
      </c>
      <c r="G600">
        <v>50.1</v>
      </c>
      <c r="H600" s="2">
        <v>45</v>
      </c>
      <c r="J600" s="3">
        <v>22.545000000000002</v>
      </c>
      <c r="K600" s="2">
        <v>89.4</v>
      </c>
      <c r="O600">
        <v>100.3</v>
      </c>
      <c r="P600">
        <v>104.8</v>
      </c>
      <c r="Q600" s="3">
        <v>0</v>
      </c>
      <c r="R600" s="3">
        <v>0</v>
      </c>
      <c r="S600" s="2">
        <v>0</v>
      </c>
      <c r="V600" s="2">
        <v>45.152777777777786</v>
      </c>
      <c r="W600" s="2">
        <v>99.661642571516438</v>
      </c>
      <c r="X600" s="2">
        <v>48.9</v>
      </c>
      <c r="Y600" s="2">
        <v>102.45398773006136</v>
      </c>
      <c r="Z600" s="2">
        <v>99.960627499230981</v>
      </c>
      <c r="AA600" s="2">
        <v>89.097508458935692</v>
      </c>
      <c r="AB600" s="2">
        <v>102.10732705179906</v>
      </c>
    </row>
    <row r="601" spans="1:28" x14ac:dyDescent="0.3">
      <c r="A601">
        <v>7</v>
      </c>
      <c r="B601" t="s">
        <v>4</v>
      </c>
      <c r="C601">
        <v>31</v>
      </c>
      <c r="D601">
        <v>1926</v>
      </c>
      <c r="E601">
        <v>11</v>
      </c>
      <c r="F601">
        <v>21.2</v>
      </c>
      <c r="G601">
        <v>49.5</v>
      </c>
      <c r="H601" s="2">
        <v>44.1</v>
      </c>
      <c r="J601" s="3">
        <v>21.829500000000003</v>
      </c>
      <c r="K601" s="2">
        <v>88.6</v>
      </c>
      <c r="O601">
        <v>98.5</v>
      </c>
      <c r="P601">
        <v>96.7</v>
      </c>
      <c r="Q601" s="3">
        <v>0</v>
      </c>
      <c r="R601" s="3">
        <v>0</v>
      </c>
      <c r="S601" s="2">
        <v>0</v>
      </c>
      <c r="V601" s="2">
        <v>45.152777777777786</v>
      </c>
      <c r="W601" s="2">
        <v>97.668409720086117</v>
      </c>
      <c r="X601" s="2">
        <v>48.9</v>
      </c>
      <c r="Y601" s="2">
        <v>101.22699386503066</v>
      </c>
      <c r="Z601" s="2">
        <v>96.203383574284814</v>
      </c>
      <c r="AA601" s="2">
        <v>86.534211011996305</v>
      </c>
      <c r="AB601" s="2">
        <v>98.866795115424594</v>
      </c>
    </row>
    <row r="602" spans="1:28" x14ac:dyDescent="0.3">
      <c r="A602">
        <v>7</v>
      </c>
      <c r="B602" t="s">
        <v>4</v>
      </c>
      <c r="C602">
        <v>31</v>
      </c>
      <c r="D602">
        <v>1926</v>
      </c>
      <c r="E602">
        <v>12</v>
      </c>
      <c r="F602">
        <v>20.66</v>
      </c>
      <c r="G602">
        <v>50</v>
      </c>
      <c r="H602" s="2">
        <v>45.4</v>
      </c>
      <c r="J602" s="3">
        <v>22.7</v>
      </c>
      <c r="K602" s="2">
        <v>88.3</v>
      </c>
      <c r="O602">
        <v>96</v>
      </c>
      <c r="P602">
        <v>94.1</v>
      </c>
      <c r="Q602" s="3">
        <v>0</v>
      </c>
      <c r="R602" s="3">
        <v>0</v>
      </c>
      <c r="S602" s="2">
        <v>0</v>
      </c>
      <c r="V602" s="2">
        <v>45.152777777777786</v>
      </c>
      <c r="W602" s="2">
        <v>100.54752383881879</v>
      </c>
      <c r="X602" s="2">
        <v>48.9</v>
      </c>
      <c r="Y602" s="2">
        <v>102.24948875255623</v>
      </c>
      <c r="Z602" s="2">
        <v>96.525622885266046</v>
      </c>
      <c r="AA602" s="2">
        <v>88.783463549676981</v>
      </c>
      <c r="AB602" s="2">
        <v>102.80932907854681</v>
      </c>
    </row>
    <row r="603" spans="1:28" x14ac:dyDescent="0.3">
      <c r="A603">
        <v>7</v>
      </c>
      <c r="B603" t="s">
        <v>4</v>
      </c>
      <c r="C603">
        <v>31</v>
      </c>
      <c r="D603">
        <v>1927</v>
      </c>
      <c r="E603">
        <v>1</v>
      </c>
      <c r="F603">
        <v>20.11</v>
      </c>
      <c r="G603">
        <v>48.8</v>
      </c>
      <c r="H603" s="2">
        <v>45</v>
      </c>
      <c r="J603" s="3">
        <v>21.96</v>
      </c>
      <c r="K603" s="2">
        <v>91.9</v>
      </c>
      <c r="O603">
        <v>98</v>
      </c>
      <c r="P603">
        <v>96.2</v>
      </c>
      <c r="Q603" s="3">
        <v>0</v>
      </c>
      <c r="R603" s="3">
        <v>0</v>
      </c>
      <c r="S603" s="2">
        <v>0</v>
      </c>
      <c r="V603" s="2">
        <v>45.152777777777786</v>
      </c>
      <c r="W603" s="2">
        <v>99.661642571516438</v>
      </c>
      <c r="X603" s="2">
        <v>48.9</v>
      </c>
      <c r="Y603" s="2">
        <v>99.795501022494875</v>
      </c>
      <c r="Z603" s="2">
        <v>97.668409720086117</v>
      </c>
      <c r="AA603" s="2">
        <v>91.589049523223622</v>
      </c>
      <c r="AB603" s="2">
        <v>99.457835531492876</v>
      </c>
    </row>
    <row r="604" spans="1:28" x14ac:dyDescent="0.3">
      <c r="A604">
        <v>7</v>
      </c>
      <c r="B604" t="s">
        <v>4</v>
      </c>
      <c r="C604">
        <v>31</v>
      </c>
      <c r="D604">
        <v>1927</v>
      </c>
      <c r="E604">
        <v>2</v>
      </c>
      <c r="F604">
        <v>20.46</v>
      </c>
      <c r="G604">
        <v>48.9</v>
      </c>
      <c r="H604" s="2">
        <v>45.7</v>
      </c>
      <c r="J604" s="3">
        <v>22.347300000000001</v>
      </c>
      <c r="K604" s="2">
        <v>91.4</v>
      </c>
      <c r="O604">
        <v>98.3</v>
      </c>
      <c r="P604">
        <v>103.3</v>
      </c>
      <c r="Q604" s="3">
        <v>0</v>
      </c>
      <c r="R604" s="3">
        <v>0</v>
      </c>
      <c r="S604" s="2">
        <v>0</v>
      </c>
      <c r="V604" s="2">
        <v>45.152777777777786</v>
      </c>
      <c r="W604" s="2">
        <v>101.2119347892956</v>
      </c>
      <c r="X604" s="2">
        <v>48.9</v>
      </c>
      <c r="Y604" s="2">
        <v>100</v>
      </c>
      <c r="Z604" s="2">
        <v>99.491331897877572</v>
      </c>
      <c r="AA604" s="2">
        <v>92.507708397416195</v>
      </c>
      <c r="AB604" s="2">
        <v>101.2119347892956</v>
      </c>
    </row>
    <row r="605" spans="1:28" x14ac:dyDescent="0.3">
      <c r="A605">
        <v>7</v>
      </c>
      <c r="B605" t="s">
        <v>4</v>
      </c>
      <c r="C605">
        <v>31</v>
      </c>
      <c r="D605">
        <v>1927</v>
      </c>
      <c r="E605">
        <v>3</v>
      </c>
      <c r="F605">
        <v>20.52</v>
      </c>
      <c r="G605">
        <v>49</v>
      </c>
      <c r="H605" s="2">
        <v>45.6</v>
      </c>
      <c r="J605" s="3">
        <v>22.344000000000001</v>
      </c>
      <c r="K605" s="2">
        <v>90.9</v>
      </c>
      <c r="O605">
        <v>98.4</v>
      </c>
      <c r="P605">
        <v>101.4</v>
      </c>
      <c r="Q605" s="3">
        <v>0</v>
      </c>
      <c r="R605" s="3">
        <v>0</v>
      </c>
      <c r="S605" s="2">
        <v>0</v>
      </c>
      <c r="V605" s="2">
        <v>45.152777777777786</v>
      </c>
      <c r="W605" s="2">
        <v>100.99046447246999</v>
      </c>
      <c r="X605" s="2">
        <v>48.9</v>
      </c>
      <c r="Y605" s="2">
        <v>100.20449897750512</v>
      </c>
      <c r="Z605" s="2">
        <v>99.374617040910493</v>
      </c>
      <c r="AA605" s="2">
        <v>91.800332205475229</v>
      </c>
      <c r="AB605" s="2">
        <v>101.19698893969388</v>
      </c>
    </row>
    <row r="606" spans="1:28" x14ac:dyDescent="0.3">
      <c r="A606">
        <v>7</v>
      </c>
      <c r="B606" t="s">
        <v>4</v>
      </c>
      <c r="C606">
        <v>31</v>
      </c>
      <c r="D606">
        <v>1927</v>
      </c>
      <c r="E606">
        <v>4</v>
      </c>
      <c r="F606">
        <v>20.350000000000001</v>
      </c>
      <c r="G606">
        <v>48.3</v>
      </c>
      <c r="H606" s="2">
        <v>45.3</v>
      </c>
      <c r="J606" s="3">
        <v>21.879899999999999</v>
      </c>
      <c r="K606" s="2">
        <v>89.3</v>
      </c>
      <c r="O606">
        <v>93.6</v>
      </c>
      <c r="P606">
        <v>94.5</v>
      </c>
      <c r="Q606" s="3">
        <v>0</v>
      </c>
      <c r="R606" s="3">
        <v>0</v>
      </c>
      <c r="S606" s="2">
        <v>0</v>
      </c>
      <c r="V606" s="2">
        <v>45.152777777777786</v>
      </c>
      <c r="W606" s="2">
        <v>100.32605352199322</v>
      </c>
      <c r="X606" s="2">
        <v>48.9</v>
      </c>
      <c r="Y606" s="2">
        <v>98.773006134969322</v>
      </c>
      <c r="Z606" s="2">
        <v>93.905186096585638</v>
      </c>
      <c r="AA606" s="2">
        <v>89.591165795139929</v>
      </c>
      <c r="AB606" s="2">
        <v>99.09505900025097</v>
      </c>
    </row>
    <row r="607" spans="1:28" x14ac:dyDescent="0.3">
      <c r="A607">
        <v>7</v>
      </c>
      <c r="B607" t="s">
        <v>4</v>
      </c>
      <c r="C607">
        <v>31</v>
      </c>
      <c r="D607">
        <v>1927</v>
      </c>
      <c r="E607">
        <v>5</v>
      </c>
      <c r="F607">
        <v>22.13</v>
      </c>
      <c r="G607">
        <v>47.9</v>
      </c>
      <c r="H607" s="2">
        <v>45.2</v>
      </c>
      <c r="J607" s="3">
        <v>21.6508</v>
      </c>
      <c r="K607" s="2">
        <v>90.8</v>
      </c>
      <c r="O607">
        <v>92.1</v>
      </c>
      <c r="P607">
        <v>91.8</v>
      </c>
      <c r="Q607" s="3">
        <v>0</v>
      </c>
      <c r="R607" s="3">
        <v>0</v>
      </c>
      <c r="S607" s="2">
        <v>0</v>
      </c>
      <c r="V607" s="2">
        <v>45.152777777777786</v>
      </c>
      <c r="W607" s="2">
        <v>100.10458320516761</v>
      </c>
      <c r="X607" s="2">
        <v>48.9</v>
      </c>
      <c r="Y607" s="2">
        <v>97.955010224948879</v>
      </c>
      <c r="Z607" s="2">
        <v>92.19632113195938</v>
      </c>
      <c r="AA607" s="2">
        <v>90.894961550292194</v>
      </c>
      <c r="AB607" s="2">
        <v>98.057454714264381</v>
      </c>
    </row>
    <row r="608" spans="1:28" x14ac:dyDescent="0.3">
      <c r="A608">
        <v>7</v>
      </c>
      <c r="B608" t="s">
        <v>4</v>
      </c>
      <c r="C608">
        <v>31</v>
      </c>
      <c r="D608">
        <v>1927</v>
      </c>
      <c r="E608">
        <v>6</v>
      </c>
      <c r="F608">
        <v>26.24</v>
      </c>
      <c r="G608">
        <v>47.9</v>
      </c>
      <c r="H608" s="2">
        <v>45.5</v>
      </c>
      <c r="J608" s="3">
        <v>21.794499999999999</v>
      </c>
      <c r="K608" s="2">
        <v>90.6</v>
      </c>
      <c r="O608">
        <v>91.8</v>
      </c>
      <c r="P608">
        <v>92.8</v>
      </c>
      <c r="Q608" s="3">
        <v>0</v>
      </c>
      <c r="R608" s="3">
        <v>0</v>
      </c>
      <c r="S608" s="2">
        <v>0</v>
      </c>
      <c r="V608" s="2">
        <v>45.152777777777786</v>
      </c>
      <c r="W608" s="2">
        <v>100.76899415564439</v>
      </c>
      <c r="X608" s="2">
        <v>48.9</v>
      </c>
      <c r="Y608" s="2">
        <v>97.955010224948879</v>
      </c>
      <c r="Z608" s="2">
        <v>92.50593663488155</v>
      </c>
      <c r="AA608" s="2">
        <v>91.296708705013813</v>
      </c>
      <c r="AB608" s="2">
        <v>98.708278528739612</v>
      </c>
    </row>
    <row r="609" spans="1:28" x14ac:dyDescent="0.3">
      <c r="A609">
        <v>7</v>
      </c>
      <c r="B609" t="s">
        <v>4</v>
      </c>
      <c r="C609">
        <v>31</v>
      </c>
      <c r="D609">
        <v>1927</v>
      </c>
      <c r="E609">
        <v>7</v>
      </c>
      <c r="F609">
        <v>26.55</v>
      </c>
      <c r="G609">
        <v>48.4</v>
      </c>
      <c r="H609" s="2">
        <v>45.5</v>
      </c>
      <c r="J609" s="3">
        <v>22.021999999999998</v>
      </c>
      <c r="K609" s="2">
        <v>93</v>
      </c>
      <c r="O609">
        <v>95.9</v>
      </c>
      <c r="P609">
        <v>100</v>
      </c>
      <c r="Q609" s="3">
        <v>0</v>
      </c>
      <c r="R609" s="3">
        <v>0</v>
      </c>
      <c r="S609" s="2">
        <v>0</v>
      </c>
      <c r="V609" s="2">
        <v>45.152777777777786</v>
      </c>
      <c r="W609" s="2">
        <v>100.76899415564439</v>
      </c>
      <c r="X609" s="2">
        <v>48.9</v>
      </c>
      <c r="Y609" s="2">
        <v>98.977505112474446</v>
      </c>
      <c r="Z609" s="2">
        <v>96.637465395262964</v>
      </c>
      <c r="AA609" s="2">
        <v>93.715164564749287</v>
      </c>
      <c r="AB609" s="2">
        <v>99.738636342192009</v>
      </c>
    </row>
    <row r="610" spans="1:28" x14ac:dyDescent="0.3">
      <c r="A610">
        <v>7</v>
      </c>
      <c r="B610" t="s">
        <v>4</v>
      </c>
      <c r="C610">
        <v>31</v>
      </c>
      <c r="D610">
        <v>1927</v>
      </c>
      <c r="E610">
        <v>8</v>
      </c>
      <c r="F610">
        <v>28.06</v>
      </c>
      <c r="G610">
        <v>49.3</v>
      </c>
      <c r="H610" s="2">
        <v>46.3</v>
      </c>
      <c r="J610" s="3">
        <v>22.825899999999997</v>
      </c>
      <c r="K610" s="2">
        <v>94.8</v>
      </c>
      <c r="O610">
        <v>100</v>
      </c>
      <c r="P610">
        <v>109.2</v>
      </c>
      <c r="Q610" s="3">
        <v>0</v>
      </c>
      <c r="R610" s="3">
        <v>0</v>
      </c>
      <c r="S610" s="2">
        <v>0</v>
      </c>
      <c r="V610" s="2">
        <v>45.152777777777786</v>
      </c>
      <c r="W610" s="2">
        <v>102.54075669024914</v>
      </c>
      <c r="X610" s="2">
        <v>48.9</v>
      </c>
      <c r="Y610" s="2">
        <v>100.81799591002046</v>
      </c>
      <c r="Z610" s="2">
        <v>102.54075669024914</v>
      </c>
      <c r="AA610" s="2">
        <v>97.208637342356184</v>
      </c>
      <c r="AB610" s="2">
        <v>103.37953588607941</v>
      </c>
    </row>
    <row r="611" spans="1:28" x14ac:dyDescent="0.3">
      <c r="A611">
        <v>7</v>
      </c>
      <c r="B611" t="s">
        <v>4</v>
      </c>
      <c r="C611">
        <v>31</v>
      </c>
      <c r="D611">
        <v>1927</v>
      </c>
      <c r="E611">
        <v>9</v>
      </c>
      <c r="F611">
        <v>27.32</v>
      </c>
      <c r="G611">
        <v>49.7</v>
      </c>
      <c r="H611" s="2">
        <v>46.4</v>
      </c>
      <c r="J611" s="3">
        <v>23.0608</v>
      </c>
      <c r="K611" s="2">
        <v>95.5</v>
      </c>
      <c r="O611">
        <v>100.3</v>
      </c>
      <c r="P611">
        <v>106.8</v>
      </c>
      <c r="Q611" s="3">
        <v>0</v>
      </c>
      <c r="R611" s="3">
        <v>0</v>
      </c>
      <c r="S611" s="2">
        <v>0</v>
      </c>
      <c r="V611" s="2">
        <v>45.152777777777786</v>
      </c>
      <c r="W611" s="2">
        <v>102.76222700707474</v>
      </c>
      <c r="X611" s="2">
        <v>48.9</v>
      </c>
      <c r="Y611" s="2">
        <v>101.6359918200409</v>
      </c>
      <c r="Z611" s="2">
        <v>103.07051368809596</v>
      </c>
      <c r="AA611" s="2">
        <v>98.137926791756385</v>
      </c>
      <c r="AB611" s="2">
        <v>104.44340863500234</v>
      </c>
    </row>
    <row r="612" spans="1:28" x14ac:dyDescent="0.3">
      <c r="A612">
        <v>7</v>
      </c>
      <c r="B612" t="s">
        <v>4</v>
      </c>
      <c r="C612">
        <v>31</v>
      </c>
      <c r="D612">
        <v>1927</v>
      </c>
      <c r="E612">
        <v>10</v>
      </c>
      <c r="F612">
        <v>24.86</v>
      </c>
      <c r="G612">
        <v>49.7</v>
      </c>
      <c r="H612" s="2">
        <v>45.1</v>
      </c>
      <c r="J612" s="3">
        <v>22.414700000000003</v>
      </c>
      <c r="K612" s="2">
        <v>94</v>
      </c>
      <c r="O612">
        <v>98.1</v>
      </c>
      <c r="P612">
        <v>98.1</v>
      </c>
      <c r="Q612" s="3">
        <v>0</v>
      </c>
      <c r="R612" s="3">
        <v>0</v>
      </c>
      <c r="S612" s="2">
        <v>0</v>
      </c>
      <c r="V612" s="2">
        <v>45.152777777777786</v>
      </c>
      <c r="W612" s="2">
        <v>99.883112888342026</v>
      </c>
      <c r="X612" s="2">
        <v>48.9</v>
      </c>
      <c r="Y612" s="2">
        <v>101.6359918200409</v>
      </c>
      <c r="Z612" s="2">
        <v>97.985333743463528</v>
      </c>
      <c r="AA612" s="2">
        <v>93.890126115041511</v>
      </c>
      <c r="AB612" s="2">
        <v>101.51719244479752</v>
      </c>
    </row>
    <row r="613" spans="1:28" x14ac:dyDescent="0.3">
      <c r="A613">
        <v>7</v>
      </c>
      <c r="B613" t="s">
        <v>4</v>
      </c>
      <c r="C613">
        <v>31</v>
      </c>
      <c r="D613">
        <v>1927</v>
      </c>
      <c r="E613">
        <v>11</v>
      </c>
      <c r="F613">
        <v>25.37</v>
      </c>
      <c r="G613">
        <v>49</v>
      </c>
      <c r="H613" s="2">
        <v>44</v>
      </c>
      <c r="J613" s="3">
        <v>21.56</v>
      </c>
      <c r="K613" s="2">
        <v>92</v>
      </c>
      <c r="O613">
        <v>91.5</v>
      </c>
      <c r="P613">
        <v>83.1</v>
      </c>
      <c r="Q613" s="3">
        <v>0</v>
      </c>
      <c r="R613" s="3">
        <v>0</v>
      </c>
      <c r="S613" s="2">
        <v>0</v>
      </c>
      <c r="V613" s="2">
        <v>45.152777777777786</v>
      </c>
      <c r="W613" s="2">
        <v>97.446939403260515</v>
      </c>
      <c r="X613" s="2">
        <v>48.9</v>
      </c>
      <c r="Y613" s="2">
        <v>100.20449897750512</v>
      </c>
      <c r="Z613" s="2">
        <v>89.163949553983372</v>
      </c>
      <c r="AA613" s="2">
        <v>89.651184250999663</v>
      </c>
      <c r="AB613" s="2">
        <v>97.646217397950224</v>
      </c>
    </row>
    <row r="614" spans="1:28" x14ac:dyDescent="0.3">
      <c r="A614">
        <v>7</v>
      </c>
      <c r="B614" t="s">
        <v>4</v>
      </c>
      <c r="C614">
        <v>31</v>
      </c>
      <c r="D614">
        <v>1927</v>
      </c>
      <c r="E614">
        <v>12</v>
      </c>
      <c r="F614">
        <v>27.85</v>
      </c>
      <c r="G614">
        <v>49.7</v>
      </c>
      <c r="H614" s="2">
        <v>43.3</v>
      </c>
      <c r="J614" s="3">
        <v>21.520099999999999</v>
      </c>
      <c r="K614" s="2">
        <v>88.8</v>
      </c>
      <c r="O614">
        <v>89.3</v>
      </c>
      <c r="P614">
        <v>83.9</v>
      </c>
      <c r="Q614" s="3">
        <v>0</v>
      </c>
      <c r="R614" s="3">
        <v>0</v>
      </c>
      <c r="S614" s="2">
        <v>0</v>
      </c>
      <c r="V614" s="2">
        <v>45.152777777777786</v>
      </c>
      <c r="W614" s="2">
        <v>95.89664718548137</v>
      </c>
      <c r="X614" s="2">
        <v>48.9</v>
      </c>
      <c r="Y614" s="2">
        <v>101.6359918200409</v>
      </c>
      <c r="Z614" s="2">
        <v>85.635705936634864</v>
      </c>
      <c r="AA614" s="2">
        <v>85.15622270070746</v>
      </c>
      <c r="AB614" s="2">
        <v>97.465508489129334</v>
      </c>
    </row>
    <row r="615" spans="1:28" x14ac:dyDescent="0.3">
      <c r="A615">
        <v>7</v>
      </c>
      <c r="B615" t="s">
        <v>4</v>
      </c>
      <c r="C615">
        <v>31</v>
      </c>
      <c r="D615">
        <v>1928</v>
      </c>
      <c r="E615">
        <v>1</v>
      </c>
      <c r="F615">
        <v>28.28</v>
      </c>
      <c r="G615">
        <v>49.7</v>
      </c>
      <c r="H615" s="2">
        <v>44.3</v>
      </c>
      <c r="J615" s="3">
        <v>22.017099999999999</v>
      </c>
      <c r="K615" s="2">
        <v>90.5</v>
      </c>
      <c r="O615">
        <v>93.8</v>
      </c>
      <c r="P615">
        <v>92.2</v>
      </c>
      <c r="Q615" s="3">
        <v>0</v>
      </c>
      <c r="R615" s="3">
        <v>0</v>
      </c>
      <c r="S615" s="2">
        <v>0</v>
      </c>
      <c r="V615" s="2">
        <v>45.152777777777786</v>
      </c>
      <c r="W615" s="2">
        <v>98.111350353737294</v>
      </c>
      <c r="X615" s="2">
        <v>48.9</v>
      </c>
      <c r="Y615" s="2">
        <v>101.6359918200409</v>
      </c>
      <c r="Z615" s="2">
        <v>92.028446631805579</v>
      </c>
      <c r="AA615" s="2">
        <v>88.790772070132249</v>
      </c>
      <c r="AB615" s="2">
        <v>99.716444020056102</v>
      </c>
    </row>
    <row r="616" spans="1:28" x14ac:dyDescent="0.3">
      <c r="A616">
        <v>7</v>
      </c>
      <c r="B616" t="s">
        <v>4</v>
      </c>
      <c r="C616">
        <v>31</v>
      </c>
      <c r="D616">
        <v>1928</v>
      </c>
      <c r="E616">
        <v>2</v>
      </c>
      <c r="F616">
        <v>32.1</v>
      </c>
      <c r="G616">
        <v>50</v>
      </c>
      <c r="H616" s="2">
        <v>44.7</v>
      </c>
      <c r="J616" s="3">
        <v>22.35</v>
      </c>
      <c r="K616" s="2">
        <v>91</v>
      </c>
      <c r="O616">
        <v>95.8</v>
      </c>
      <c r="P616">
        <v>99.6</v>
      </c>
      <c r="Q616" s="3">
        <v>0</v>
      </c>
      <c r="R616" s="3">
        <v>0</v>
      </c>
      <c r="S616" s="2">
        <v>0</v>
      </c>
      <c r="V616" s="2">
        <v>45.152777777777786</v>
      </c>
      <c r="W616" s="2">
        <v>98.997231621039674</v>
      </c>
      <c r="X616" s="2">
        <v>48.9</v>
      </c>
      <c r="Y616" s="2">
        <v>102.24948875255623</v>
      </c>
      <c r="Z616" s="2">
        <v>94.839347892956013</v>
      </c>
      <c r="AA616" s="2">
        <v>90.087480775146105</v>
      </c>
      <c r="AB616" s="2">
        <v>101.22416321169699</v>
      </c>
    </row>
    <row r="617" spans="1:28" x14ac:dyDescent="0.3">
      <c r="A617">
        <v>7</v>
      </c>
      <c r="B617" t="s">
        <v>4</v>
      </c>
      <c r="C617">
        <v>31</v>
      </c>
      <c r="D617">
        <v>1928</v>
      </c>
      <c r="E617">
        <v>3</v>
      </c>
      <c r="F617">
        <v>30.94</v>
      </c>
      <c r="G617">
        <v>50.4</v>
      </c>
      <c r="H617" s="2">
        <v>42.9</v>
      </c>
      <c r="J617" s="3">
        <v>21.621599999999997</v>
      </c>
      <c r="K617" s="2">
        <v>91.5</v>
      </c>
      <c r="O617">
        <v>95.6</v>
      </c>
      <c r="P617">
        <v>98.1</v>
      </c>
      <c r="Q617" s="3">
        <v>0</v>
      </c>
      <c r="R617" s="3">
        <v>0</v>
      </c>
      <c r="S617" s="2">
        <v>0</v>
      </c>
      <c r="V617" s="2">
        <v>45.152777777777786</v>
      </c>
      <c r="W617" s="2">
        <v>95.010765918179004</v>
      </c>
      <c r="X617" s="2">
        <v>48.9</v>
      </c>
      <c r="Y617" s="2">
        <v>103.06748466257669</v>
      </c>
      <c r="Z617" s="2">
        <v>90.830292217779117</v>
      </c>
      <c r="AA617" s="2">
        <v>86.9348508151338</v>
      </c>
      <c r="AB617" s="2">
        <v>97.925206590515785</v>
      </c>
    </row>
    <row r="618" spans="1:28" x14ac:dyDescent="0.3">
      <c r="A618">
        <v>7</v>
      </c>
      <c r="B618" t="s">
        <v>4</v>
      </c>
      <c r="C618">
        <v>31</v>
      </c>
      <c r="D618">
        <v>1928</v>
      </c>
      <c r="E618">
        <v>4</v>
      </c>
      <c r="F618">
        <v>29.77</v>
      </c>
      <c r="G618">
        <v>49.1</v>
      </c>
      <c r="H618" s="2">
        <v>41.2</v>
      </c>
      <c r="J618" s="3">
        <v>20.229200000000002</v>
      </c>
      <c r="K618" s="2">
        <v>89.3</v>
      </c>
      <c r="O618">
        <v>90.6</v>
      </c>
      <c r="P618">
        <v>82.7</v>
      </c>
      <c r="Q618" s="3">
        <v>0</v>
      </c>
      <c r="R618" s="3">
        <v>0</v>
      </c>
      <c r="S618" s="2">
        <v>0</v>
      </c>
      <c r="V618" s="2">
        <v>45.152777777777786</v>
      </c>
      <c r="W618" s="2">
        <v>91.245770532143951</v>
      </c>
      <c r="X618" s="2">
        <v>48.9</v>
      </c>
      <c r="Y618" s="2">
        <v>100.40899795501024</v>
      </c>
      <c r="Z618" s="2">
        <v>82.66866810212241</v>
      </c>
      <c r="AA618" s="2">
        <v>81.482473085204546</v>
      </c>
      <c r="AB618" s="2">
        <v>91.618963867653747</v>
      </c>
    </row>
    <row r="619" spans="1:28" x14ac:dyDescent="0.3">
      <c r="A619">
        <v>7</v>
      </c>
      <c r="B619" t="s">
        <v>4</v>
      </c>
      <c r="C619">
        <v>31</v>
      </c>
      <c r="D619">
        <v>1928</v>
      </c>
      <c r="E619">
        <v>5</v>
      </c>
      <c r="F619">
        <v>30.67</v>
      </c>
      <c r="G619">
        <v>47.8</v>
      </c>
      <c r="H619" s="2">
        <v>43.5</v>
      </c>
      <c r="J619" s="3">
        <v>20.792999999999996</v>
      </c>
      <c r="K619" s="2">
        <v>86.3</v>
      </c>
      <c r="O619">
        <v>87.8</v>
      </c>
      <c r="P619">
        <v>79</v>
      </c>
      <c r="Q619" s="3">
        <v>0</v>
      </c>
      <c r="R619" s="3">
        <v>0</v>
      </c>
      <c r="S619" s="2">
        <v>0</v>
      </c>
      <c r="V619" s="2">
        <v>45.152777777777786</v>
      </c>
      <c r="W619" s="2">
        <v>96.339587819132561</v>
      </c>
      <c r="X619" s="2">
        <v>48.9</v>
      </c>
      <c r="Y619" s="2">
        <v>97.750511247443768</v>
      </c>
      <c r="Z619" s="2">
        <v>84.586158105198393</v>
      </c>
      <c r="AA619" s="2">
        <v>83.141064287911391</v>
      </c>
      <c r="AB619" s="2">
        <v>94.172439626882138</v>
      </c>
    </row>
    <row r="620" spans="1:28" x14ac:dyDescent="0.3">
      <c r="A620">
        <v>7</v>
      </c>
      <c r="B620" t="s">
        <v>4</v>
      </c>
      <c r="C620">
        <v>31</v>
      </c>
      <c r="D620">
        <v>1928</v>
      </c>
      <c r="E620">
        <v>6</v>
      </c>
      <c r="F620">
        <v>30.51</v>
      </c>
      <c r="G620">
        <v>48</v>
      </c>
      <c r="H620" s="2">
        <v>44.9</v>
      </c>
      <c r="J620" s="3">
        <v>21.552</v>
      </c>
      <c r="K620" s="2">
        <v>87.1</v>
      </c>
      <c r="O620">
        <v>88.4</v>
      </c>
      <c r="P620">
        <v>85</v>
      </c>
      <c r="Q620" s="3">
        <v>0</v>
      </c>
      <c r="R620" s="3">
        <v>0</v>
      </c>
      <c r="S620" s="2">
        <v>0</v>
      </c>
      <c r="V620" s="2">
        <v>45.152777777777786</v>
      </c>
      <c r="W620" s="2">
        <v>99.440172254690836</v>
      </c>
      <c r="X620" s="2">
        <v>48.9</v>
      </c>
      <c r="Y620" s="2">
        <v>98.159509202453989</v>
      </c>
      <c r="Z620" s="2">
        <v>87.905112273146699</v>
      </c>
      <c r="AA620" s="2">
        <v>86.612390033835709</v>
      </c>
      <c r="AB620" s="2">
        <v>97.609985035279351</v>
      </c>
    </row>
    <row r="621" spans="1:28" x14ac:dyDescent="0.3">
      <c r="A621">
        <v>7</v>
      </c>
      <c r="B621" t="s">
        <v>4</v>
      </c>
      <c r="C621">
        <v>31</v>
      </c>
      <c r="D621">
        <v>1928</v>
      </c>
      <c r="E621">
        <v>7</v>
      </c>
      <c r="F621">
        <v>30.24</v>
      </c>
      <c r="G621">
        <v>48.4</v>
      </c>
      <c r="H621" s="2">
        <v>45.4</v>
      </c>
      <c r="J621" s="3">
        <v>21.973599999999998</v>
      </c>
      <c r="K621" s="2">
        <v>90.6</v>
      </c>
      <c r="O621">
        <v>93.5</v>
      </c>
      <c r="P621">
        <v>94.2</v>
      </c>
      <c r="Q621" s="3">
        <v>0</v>
      </c>
      <c r="R621" s="3">
        <v>0</v>
      </c>
      <c r="S621" s="2">
        <v>0</v>
      </c>
      <c r="V621" s="2">
        <v>45.152777777777786</v>
      </c>
      <c r="W621" s="2">
        <v>100.54752383881879</v>
      </c>
      <c r="X621" s="2">
        <v>48.9</v>
      </c>
      <c r="Y621" s="2">
        <v>98.977505112474446</v>
      </c>
      <c r="Z621" s="2">
        <v>94.01193478929558</v>
      </c>
      <c r="AA621" s="2">
        <v>91.09605659796982</v>
      </c>
      <c r="AB621" s="2">
        <v>99.519430548033327</v>
      </c>
    </row>
    <row r="622" spans="1:28" x14ac:dyDescent="0.3">
      <c r="A622">
        <v>7</v>
      </c>
      <c r="B622" t="s">
        <v>4</v>
      </c>
      <c r="C622">
        <v>31</v>
      </c>
      <c r="D622">
        <v>1928</v>
      </c>
      <c r="E622">
        <v>8</v>
      </c>
      <c r="F622">
        <v>29.89</v>
      </c>
      <c r="G622">
        <v>49.2</v>
      </c>
      <c r="H622" s="2">
        <v>45.8</v>
      </c>
      <c r="J622" s="3">
        <v>22.5336</v>
      </c>
      <c r="K622" s="2">
        <v>90.7</v>
      </c>
      <c r="O622">
        <v>96</v>
      </c>
      <c r="P622">
        <v>101.8</v>
      </c>
      <c r="Q622" s="3">
        <v>0</v>
      </c>
      <c r="R622" s="3">
        <v>0</v>
      </c>
      <c r="S622" s="2">
        <v>0</v>
      </c>
      <c r="V622" s="2">
        <v>45.152777777777786</v>
      </c>
      <c r="W622" s="2">
        <v>101.43340510612117</v>
      </c>
      <c r="X622" s="2">
        <v>48.9</v>
      </c>
      <c r="Y622" s="2">
        <v>100.61349693251536</v>
      </c>
      <c r="Z622" s="2">
        <v>97.376068901876309</v>
      </c>
      <c r="AA622" s="2">
        <v>92.000098431251899</v>
      </c>
      <c r="AB622" s="2">
        <v>102.05569593499311</v>
      </c>
    </row>
    <row r="623" spans="1:28" x14ac:dyDescent="0.3">
      <c r="A623">
        <v>7</v>
      </c>
      <c r="B623" t="s">
        <v>4</v>
      </c>
      <c r="C623">
        <v>31</v>
      </c>
      <c r="D623">
        <v>1928</v>
      </c>
      <c r="E623">
        <v>9</v>
      </c>
      <c r="F623">
        <v>26.87</v>
      </c>
      <c r="G623">
        <v>50.1</v>
      </c>
      <c r="H623" s="2">
        <v>45.8</v>
      </c>
      <c r="J623" s="3">
        <v>22.945799999999998</v>
      </c>
      <c r="K623" s="2">
        <v>90.4</v>
      </c>
      <c r="O623">
        <v>96.5</v>
      </c>
      <c r="P623">
        <v>101.1</v>
      </c>
      <c r="Q623" s="3">
        <v>0</v>
      </c>
      <c r="R623" s="3">
        <v>0</v>
      </c>
      <c r="S623" s="2">
        <v>0</v>
      </c>
      <c r="V623" s="2">
        <v>45.152777777777786</v>
      </c>
      <c r="W623" s="2">
        <v>101.43340510612117</v>
      </c>
      <c r="X623" s="2">
        <v>48.9</v>
      </c>
      <c r="Y623" s="2">
        <v>102.45398773006136</v>
      </c>
      <c r="Z623" s="2">
        <v>97.883235927406929</v>
      </c>
      <c r="AA623" s="2">
        <v>91.695798215933536</v>
      </c>
      <c r="AB623" s="2">
        <v>103.92256842160882</v>
      </c>
    </row>
    <row r="624" spans="1:28" x14ac:dyDescent="0.3">
      <c r="A624">
        <v>7</v>
      </c>
      <c r="B624" t="s">
        <v>4</v>
      </c>
      <c r="C624">
        <v>31</v>
      </c>
      <c r="D624">
        <v>1928</v>
      </c>
      <c r="E624">
        <v>10</v>
      </c>
      <c r="F624">
        <v>26.25</v>
      </c>
      <c r="G624">
        <v>51.3</v>
      </c>
      <c r="H624" s="2">
        <v>45.5</v>
      </c>
      <c r="J624" s="3">
        <v>23.3415</v>
      </c>
      <c r="K624" s="2">
        <v>89.4</v>
      </c>
      <c r="O624">
        <v>95.3</v>
      </c>
      <c r="P624">
        <v>96.7</v>
      </c>
      <c r="Q624" s="3">
        <v>0</v>
      </c>
      <c r="R624" s="3">
        <v>0</v>
      </c>
      <c r="S624" s="2">
        <v>0</v>
      </c>
      <c r="V624" s="2">
        <v>45.152777777777786</v>
      </c>
      <c r="W624" s="2">
        <v>100.76899415564439</v>
      </c>
      <c r="X624" s="2">
        <v>48.9</v>
      </c>
      <c r="Y624" s="2">
        <v>104.9079754601227</v>
      </c>
      <c r="Z624" s="2">
        <v>96.032851430329103</v>
      </c>
      <c r="AA624" s="2">
        <v>90.087480775146091</v>
      </c>
      <c r="AB624" s="2">
        <v>105.71471166021588</v>
      </c>
    </row>
    <row r="625" spans="1:28" x14ac:dyDescent="0.3">
      <c r="A625">
        <v>7</v>
      </c>
      <c r="B625" t="s">
        <v>4</v>
      </c>
      <c r="C625">
        <v>31</v>
      </c>
      <c r="D625">
        <v>1928</v>
      </c>
      <c r="E625">
        <v>11</v>
      </c>
      <c r="F625">
        <v>24.66</v>
      </c>
      <c r="G625">
        <v>48.3</v>
      </c>
      <c r="H625" s="2">
        <v>43.1</v>
      </c>
      <c r="J625" s="3">
        <v>20.817299999999999</v>
      </c>
      <c r="K625" s="2">
        <v>89.9</v>
      </c>
      <c r="O625">
        <v>89.8</v>
      </c>
      <c r="P625">
        <v>78.900000000000006</v>
      </c>
      <c r="Q625" s="3">
        <v>0</v>
      </c>
      <c r="R625" s="3">
        <v>0</v>
      </c>
      <c r="S625" s="2">
        <v>0</v>
      </c>
      <c r="V625" s="2">
        <v>45.152777777777786</v>
      </c>
      <c r="W625" s="2">
        <v>95.453706551830194</v>
      </c>
      <c r="X625" s="2">
        <v>48.9</v>
      </c>
      <c r="Y625" s="2">
        <v>98.773006134969322</v>
      </c>
      <c r="Z625" s="2">
        <v>85.717428483543515</v>
      </c>
      <c r="AA625" s="2">
        <v>85.812882190095351</v>
      </c>
      <c r="AB625" s="2">
        <v>94.282495428494855</v>
      </c>
    </row>
    <row r="626" spans="1:28" x14ac:dyDescent="0.3">
      <c r="A626">
        <v>7</v>
      </c>
      <c r="B626" t="s">
        <v>4</v>
      </c>
      <c r="C626">
        <v>31</v>
      </c>
      <c r="D626">
        <v>1928</v>
      </c>
      <c r="E626">
        <v>12</v>
      </c>
      <c r="F626">
        <v>23.84</v>
      </c>
      <c r="G626">
        <v>48.1</v>
      </c>
      <c r="H626" s="2">
        <v>44.1</v>
      </c>
      <c r="J626" s="3">
        <v>21.2121</v>
      </c>
      <c r="K626" s="2">
        <v>89</v>
      </c>
      <c r="O626">
        <v>89.6</v>
      </c>
      <c r="P626">
        <v>86</v>
      </c>
      <c r="Q626" s="3">
        <v>0</v>
      </c>
      <c r="R626" s="3">
        <v>0</v>
      </c>
      <c r="S626" s="2">
        <v>0</v>
      </c>
      <c r="V626" s="2">
        <v>45.152777777777786</v>
      </c>
      <c r="W626" s="2">
        <v>97.668409720086117</v>
      </c>
      <c r="X626" s="2">
        <v>48.9</v>
      </c>
      <c r="Y626" s="2">
        <v>98.3640081799591</v>
      </c>
      <c r="Z626" s="2">
        <v>87.510895109197151</v>
      </c>
      <c r="AA626" s="2">
        <v>86.924884650876649</v>
      </c>
      <c r="AB626" s="2">
        <v>96.070562526301472</v>
      </c>
    </row>
    <row r="627" spans="1:28" x14ac:dyDescent="0.3">
      <c r="A627">
        <v>7</v>
      </c>
      <c r="B627" t="s">
        <v>4</v>
      </c>
      <c r="C627">
        <v>31</v>
      </c>
      <c r="D627">
        <v>1929</v>
      </c>
      <c r="E627">
        <v>1</v>
      </c>
      <c r="F627">
        <v>26.01</v>
      </c>
      <c r="G627">
        <v>49</v>
      </c>
      <c r="H627" s="2">
        <v>45.8</v>
      </c>
      <c r="J627" s="3">
        <v>22.441999999999997</v>
      </c>
      <c r="K627" s="2">
        <v>94</v>
      </c>
      <c r="O627">
        <v>93.4</v>
      </c>
      <c r="P627">
        <v>92</v>
      </c>
      <c r="Q627" s="3">
        <v>0</v>
      </c>
      <c r="R627" s="3">
        <v>0</v>
      </c>
      <c r="S627" s="2">
        <v>0</v>
      </c>
      <c r="V627" s="2">
        <v>45.152777777777786</v>
      </c>
      <c r="W627" s="2">
        <v>101.43340510612117</v>
      </c>
      <c r="X627" s="2">
        <v>48.9</v>
      </c>
      <c r="Y627" s="2">
        <v>100.20449897750512</v>
      </c>
      <c r="Z627" s="2">
        <v>94.738800369117186</v>
      </c>
      <c r="AA627" s="2">
        <v>95.347400799753899</v>
      </c>
      <c r="AB627" s="2">
        <v>101.64083538241182</v>
      </c>
    </row>
    <row r="628" spans="1:28" x14ac:dyDescent="0.3">
      <c r="A628">
        <v>7</v>
      </c>
      <c r="B628" t="s">
        <v>4</v>
      </c>
      <c r="C628">
        <v>31</v>
      </c>
      <c r="D628">
        <v>1929</v>
      </c>
      <c r="E628">
        <v>2</v>
      </c>
      <c r="F628">
        <v>22.35</v>
      </c>
      <c r="G628">
        <v>50.9</v>
      </c>
      <c r="H628" s="2">
        <v>43.3</v>
      </c>
      <c r="J628" s="3">
        <v>22.039699999999996</v>
      </c>
      <c r="K628" s="2">
        <v>93.2</v>
      </c>
      <c r="O628">
        <v>96.1</v>
      </c>
      <c r="P628">
        <v>96.5</v>
      </c>
      <c r="Q628" s="3">
        <v>0</v>
      </c>
      <c r="R628" s="3">
        <v>0</v>
      </c>
      <c r="S628" s="2">
        <v>0</v>
      </c>
      <c r="V628" s="2">
        <v>45.152777777777786</v>
      </c>
      <c r="W628" s="2">
        <v>95.89664718548137</v>
      </c>
      <c r="X628" s="2">
        <v>48.9</v>
      </c>
      <c r="Y628" s="2">
        <v>104.08997955010224</v>
      </c>
      <c r="Z628" s="2">
        <v>92.156677945247594</v>
      </c>
      <c r="AA628" s="2">
        <v>89.37567517686864</v>
      </c>
      <c r="AB628" s="2">
        <v>99.818800444601251</v>
      </c>
    </row>
    <row r="629" spans="1:28" x14ac:dyDescent="0.3">
      <c r="A629">
        <v>7</v>
      </c>
      <c r="B629" t="s">
        <v>4</v>
      </c>
      <c r="C629">
        <v>31</v>
      </c>
      <c r="D629">
        <v>1929</v>
      </c>
      <c r="E629">
        <v>3</v>
      </c>
      <c r="F629">
        <v>20.53</v>
      </c>
      <c r="G629">
        <v>50.8</v>
      </c>
      <c r="H629" s="2">
        <v>40.700000000000003</v>
      </c>
      <c r="J629" s="3">
        <v>20.675599999999999</v>
      </c>
      <c r="K629" s="2">
        <v>91.9</v>
      </c>
      <c r="O629">
        <v>95.2</v>
      </c>
      <c r="P629">
        <v>93.8</v>
      </c>
      <c r="Q629" s="3">
        <v>0</v>
      </c>
      <c r="R629" s="3">
        <v>0</v>
      </c>
      <c r="S629" s="2">
        <v>0</v>
      </c>
      <c r="V629" s="2">
        <v>45.152777777777786</v>
      </c>
      <c r="W629" s="2">
        <v>90.138418948015982</v>
      </c>
      <c r="X629" s="2">
        <v>48.9</v>
      </c>
      <c r="Y629" s="2">
        <v>103.88548057259715</v>
      </c>
      <c r="Z629" s="2">
        <v>85.811774838511212</v>
      </c>
      <c r="AA629" s="2">
        <v>82.837207013226688</v>
      </c>
      <c r="AB629" s="2">
        <v>93.640729704687359</v>
      </c>
    </row>
    <row r="630" spans="1:28" x14ac:dyDescent="0.3">
      <c r="A630">
        <v>7</v>
      </c>
      <c r="B630" t="s">
        <v>4</v>
      </c>
      <c r="C630">
        <v>31</v>
      </c>
      <c r="D630">
        <v>1929</v>
      </c>
      <c r="E630">
        <v>4</v>
      </c>
      <c r="F630">
        <v>20.04</v>
      </c>
      <c r="G630">
        <v>50.1</v>
      </c>
      <c r="H630" s="2">
        <v>40.4</v>
      </c>
      <c r="J630" s="3">
        <v>20.240400000000001</v>
      </c>
      <c r="K630" s="2">
        <v>90.2</v>
      </c>
      <c r="O630">
        <v>93.1</v>
      </c>
      <c r="P630">
        <v>89.5</v>
      </c>
      <c r="Q630" s="3">
        <v>0</v>
      </c>
      <c r="R630" s="3">
        <v>0</v>
      </c>
      <c r="S630" s="2">
        <v>0</v>
      </c>
      <c r="V630" s="2">
        <v>45.152777777777786</v>
      </c>
      <c r="W630" s="2">
        <v>89.474007997539189</v>
      </c>
      <c r="X630" s="2">
        <v>48.9</v>
      </c>
      <c r="Y630" s="2">
        <v>102.45398773006136</v>
      </c>
      <c r="Z630" s="2">
        <v>83.300301445708968</v>
      </c>
      <c r="AA630" s="2">
        <v>80.705555213780357</v>
      </c>
      <c r="AB630" s="2">
        <v>91.669689175392918</v>
      </c>
    </row>
    <row r="631" spans="1:28" x14ac:dyDescent="0.3">
      <c r="A631">
        <v>7</v>
      </c>
      <c r="B631" t="s">
        <v>4</v>
      </c>
      <c r="C631">
        <v>31</v>
      </c>
      <c r="D631">
        <v>1929</v>
      </c>
      <c r="E631">
        <v>5</v>
      </c>
      <c r="F631">
        <v>20.079999999999998</v>
      </c>
      <c r="G631">
        <v>50.5</v>
      </c>
      <c r="H631" s="2">
        <v>43.3</v>
      </c>
      <c r="J631" s="3">
        <v>21.866499999999995</v>
      </c>
      <c r="K631" s="2">
        <v>89.6</v>
      </c>
      <c r="O631">
        <v>92.8</v>
      </c>
      <c r="P631">
        <v>89.7</v>
      </c>
      <c r="Q631" s="3">
        <v>0</v>
      </c>
      <c r="R631" s="3">
        <v>0</v>
      </c>
      <c r="S631" s="2">
        <v>0</v>
      </c>
      <c r="V631" s="2">
        <v>45.152777777777786</v>
      </c>
      <c r="W631" s="2">
        <v>95.89664718548137</v>
      </c>
      <c r="X631" s="2">
        <v>48.9</v>
      </c>
      <c r="Y631" s="2">
        <v>103.27198364008181</v>
      </c>
      <c r="Z631" s="2">
        <v>88.99208858812672</v>
      </c>
      <c r="AA631" s="2">
        <v>85.9233958781913</v>
      </c>
      <c r="AB631" s="2">
        <v>99.034369792777312</v>
      </c>
    </row>
    <row r="632" spans="1:28" x14ac:dyDescent="0.3">
      <c r="A632">
        <v>7</v>
      </c>
      <c r="B632" t="s">
        <v>4</v>
      </c>
      <c r="C632">
        <v>31</v>
      </c>
      <c r="D632">
        <v>1929</v>
      </c>
      <c r="E632">
        <v>6</v>
      </c>
      <c r="F632">
        <v>19.420000000000002</v>
      </c>
      <c r="G632">
        <v>48.9</v>
      </c>
      <c r="H632" s="2">
        <v>43.1</v>
      </c>
      <c r="J632" s="3">
        <v>21.075900000000001</v>
      </c>
      <c r="K632" s="2">
        <v>88.9</v>
      </c>
      <c r="O632">
        <v>91.9</v>
      </c>
      <c r="P632">
        <v>91.7</v>
      </c>
      <c r="Q632" s="3">
        <v>0</v>
      </c>
      <c r="R632" s="3">
        <v>0</v>
      </c>
      <c r="S632" s="2">
        <v>0</v>
      </c>
      <c r="V632" s="2">
        <v>45.152777777777786</v>
      </c>
      <c r="W632" s="2">
        <v>95.453706551830194</v>
      </c>
      <c r="X632" s="2">
        <v>48.9</v>
      </c>
      <c r="Y632" s="2">
        <v>100</v>
      </c>
      <c r="Z632" s="2">
        <v>87.721956321131941</v>
      </c>
      <c r="AA632" s="2">
        <v>84.858345124577042</v>
      </c>
      <c r="AB632" s="2">
        <v>95.453706551830194</v>
      </c>
    </row>
    <row r="633" spans="1:28" x14ac:dyDescent="0.3">
      <c r="A633">
        <v>7</v>
      </c>
      <c r="B633" t="s">
        <v>4</v>
      </c>
      <c r="C633">
        <v>31</v>
      </c>
      <c r="D633">
        <v>1929</v>
      </c>
      <c r="E633">
        <v>7</v>
      </c>
      <c r="F633">
        <v>21.16</v>
      </c>
      <c r="G633">
        <v>47.8</v>
      </c>
      <c r="H633" s="2">
        <v>46.4</v>
      </c>
      <c r="J633" s="3">
        <v>22.179199999999994</v>
      </c>
      <c r="K633" s="2">
        <v>92.7</v>
      </c>
      <c r="O633">
        <v>97.8</v>
      </c>
      <c r="P633">
        <v>101.4</v>
      </c>
      <c r="Q633" s="3">
        <v>0</v>
      </c>
      <c r="R633" s="3">
        <v>0</v>
      </c>
      <c r="S633" s="2">
        <v>0</v>
      </c>
      <c r="V633" s="2">
        <v>45.152777777777786</v>
      </c>
      <c r="W633" s="2">
        <v>102.76222700707474</v>
      </c>
      <c r="X633" s="2">
        <v>48.9</v>
      </c>
      <c r="Y633" s="2">
        <v>97.750511247443768</v>
      </c>
      <c r="Z633" s="2">
        <v>100.5014580129191</v>
      </c>
      <c r="AA633" s="2">
        <v>95.260584435558286</v>
      </c>
      <c r="AB633" s="2">
        <v>100.4506022686743</v>
      </c>
    </row>
    <row r="634" spans="1:28" x14ac:dyDescent="0.3">
      <c r="A634">
        <v>7</v>
      </c>
      <c r="B634" t="s">
        <v>4</v>
      </c>
      <c r="C634">
        <v>31</v>
      </c>
      <c r="D634">
        <v>1929</v>
      </c>
      <c r="E634">
        <v>8</v>
      </c>
      <c r="F634">
        <v>20.98</v>
      </c>
      <c r="G634">
        <v>51.7</v>
      </c>
      <c r="H634" s="2">
        <v>46.9</v>
      </c>
      <c r="J634" s="3">
        <v>24.247299999999999</v>
      </c>
      <c r="K634" s="2">
        <v>96.6</v>
      </c>
      <c r="O634">
        <v>101.9</v>
      </c>
      <c r="P634">
        <v>109.6</v>
      </c>
      <c r="Q634" s="3">
        <v>0</v>
      </c>
      <c r="R634" s="3">
        <v>0</v>
      </c>
      <c r="S634" s="2">
        <v>0</v>
      </c>
      <c r="V634" s="2">
        <v>45.152777777777786</v>
      </c>
      <c r="W634" s="2">
        <v>103.8695785912027</v>
      </c>
      <c r="X634" s="2">
        <v>48.9</v>
      </c>
      <c r="Y634" s="2">
        <v>105.72597137014317</v>
      </c>
      <c r="Z634" s="2">
        <v>105.84310058443556</v>
      </c>
      <c r="AA634" s="2">
        <v>100.3380129191018</v>
      </c>
      <c r="AB634" s="2">
        <v>109.81712092362332</v>
      </c>
    </row>
    <row r="635" spans="1:28" x14ac:dyDescent="0.3">
      <c r="A635">
        <v>7</v>
      </c>
      <c r="B635" t="s">
        <v>4</v>
      </c>
      <c r="C635">
        <v>31</v>
      </c>
      <c r="D635">
        <v>1929</v>
      </c>
      <c r="E635">
        <v>9</v>
      </c>
      <c r="F635">
        <v>21.18</v>
      </c>
      <c r="G635">
        <v>52.1</v>
      </c>
      <c r="H635" s="2">
        <v>47</v>
      </c>
      <c r="J635" s="3">
        <v>24.487000000000002</v>
      </c>
      <c r="K635" s="2">
        <v>97.9</v>
      </c>
      <c r="O635">
        <v>103.6</v>
      </c>
      <c r="P635">
        <v>109.1</v>
      </c>
      <c r="Q635" s="3">
        <v>0</v>
      </c>
      <c r="R635" s="3">
        <v>0</v>
      </c>
      <c r="S635" s="2">
        <v>0</v>
      </c>
      <c r="V635" s="2">
        <v>45.152777777777786</v>
      </c>
      <c r="W635" s="2">
        <v>104.09104890802827</v>
      </c>
      <c r="X635" s="2">
        <v>48.9</v>
      </c>
      <c r="Y635" s="2">
        <v>106.5439672801636</v>
      </c>
      <c r="Z635" s="2">
        <v>107.83832666871729</v>
      </c>
      <c r="AA635" s="2">
        <v>101.90513688095969</v>
      </c>
      <c r="AB635" s="2">
        <v>110.90273309014873</v>
      </c>
    </row>
    <row r="636" spans="1:28" x14ac:dyDescent="0.3">
      <c r="A636">
        <v>7</v>
      </c>
      <c r="B636" t="s">
        <v>4</v>
      </c>
      <c r="C636">
        <v>31</v>
      </c>
      <c r="D636">
        <v>1929</v>
      </c>
      <c r="E636">
        <v>10</v>
      </c>
      <c r="F636">
        <v>23.74</v>
      </c>
      <c r="G636">
        <v>50.3</v>
      </c>
      <c r="H636" s="2">
        <v>46.2</v>
      </c>
      <c r="J636" s="3">
        <v>23.238600000000002</v>
      </c>
      <c r="K636" s="2">
        <v>96.6</v>
      </c>
      <c r="O636">
        <v>103.3</v>
      </c>
      <c r="P636">
        <v>103.2</v>
      </c>
      <c r="Q636" s="3">
        <v>0</v>
      </c>
      <c r="R636" s="3">
        <v>0</v>
      </c>
      <c r="S636" s="2">
        <v>0</v>
      </c>
      <c r="V636" s="2">
        <v>45.152777777777786</v>
      </c>
      <c r="W636" s="2">
        <v>102.31928637342355</v>
      </c>
      <c r="X636" s="2">
        <v>48.9</v>
      </c>
      <c r="Y636" s="2">
        <v>102.86298568507158</v>
      </c>
      <c r="Z636" s="2">
        <v>105.69582282374652</v>
      </c>
      <c r="AA636" s="2">
        <v>98.840430636727149</v>
      </c>
      <c r="AB636" s="2">
        <v>105.24867289536206</v>
      </c>
    </row>
    <row r="637" spans="1:28" x14ac:dyDescent="0.3">
      <c r="A637">
        <v>7</v>
      </c>
      <c r="B637" t="s">
        <v>4</v>
      </c>
      <c r="C637">
        <v>31</v>
      </c>
      <c r="D637">
        <v>1929</v>
      </c>
      <c r="E637">
        <v>11</v>
      </c>
      <c r="F637">
        <v>23.18</v>
      </c>
      <c r="G637">
        <v>49.6</v>
      </c>
      <c r="H637" s="2">
        <v>42.9</v>
      </c>
      <c r="J637" s="3">
        <v>21.278400000000001</v>
      </c>
      <c r="K637" s="2">
        <v>96.1</v>
      </c>
      <c r="O637">
        <v>98.3</v>
      </c>
      <c r="P637">
        <v>84.7</v>
      </c>
      <c r="Q637" s="3">
        <v>0</v>
      </c>
      <c r="R637" s="3">
        <v>0</v>
      </c>
      <c r="S637" s="2">
        <v>0</v>
      </c>
      <c r="V637" s="2">
        <v>45.152777777777786</v>
      </c>
      <c r="W637" s="2">
        <v>95.010765918179004</v>
      </c>
      <c r="X637" s="2">
        <v>48.9</v>
      </c>
      <c r="Y637" s="2">
        <v>101.43149284253579</v>
      </c>
      <c r="Z637" s="2">
        <v>93.395582897569966</v>
      </c>
      <c r="AA637" s="2">
        <v>91.305346047370023</v>
      </c>
      <c r="AB637" s="2">
        <v>96.370838231936176</v>
      </c>
    </row>
    <row r="638" spans="1:28" x14ac:dyDescent="0.3">
      <c r="A638">
        <v>7</v>
      </c>
      <c r="B638" t="s">
        <v>4</v>
      </c>
      <c r="C638">
        <v>31</v>
      </c>
      <c r="D638">
        <v>1929</v>
      </c>
      <c r="E638">
        <v>12</v>
      </c>
      <c r="F638">
        <v>20.84</v>
      </c>
      <c r="G638">
        <v>49.8</v>
      </c>
      <c r="H638" s="2">
        <v>44.3</v>
      </c>
      <c r="J638" s="3">
        <v>22.061399999999999</v>
      </c>
      <c r="K638" s="2">
        <v>94.5</v>
      </c>
      <c r="O638">
        <v>93.4</v>
      </c>
      <c r="P638">
        <v>85.8</v>
      </c>
      <c r="Q638" s="3">
        <v>0</v>
      </c>
      <c r="R638" s="3">
        <v>0</v>
      </c>
      <c r="S638" s="2">
        <v>0</v>
      </c>
      <c r="V638" s="2">
        <v>45.152777777777786</v>
      </c>
      <c r="W638" s="2">
        <v>98.111350353737294</v>
      </c>
      <c r="X638" s="2">
        <v>48.9</v>
      </c>
      <c r="Y638" s="2">
        <v>101.840490797546</v>
      </c>
      <c r="Z638" s="2">
        <v>91.636001230390633</v>
      </c>
      <c r="AA638" s="2">
        <v>92.715226084281753</v>
      </c>
      <c r="AB638" s="2">
        <v>99.917080728345937</v>
      </c>
    </row>
    <row r="639" spans="1:28" x14ac:dyDescent="0.3">
      <c r="A639">
        <v>7</v>
      </c>
      <c r="B639" t="s">
        <v>4</v>
      </c>
      <c r="C639">
        <v>31</v>
      </c>
      <c r="D639">
        <v>1930</v>
      </c>
      <c r="E639">
        <v>1</v>
      </c>
      <c r="F639">
        <v>20.78</v>
      </c>
      <c r="G639">
        <v>51.4</v>
      </c>
      <c r="H639" s="2">
        <v>41.9</v>
      </c>
      <c r="J639" s="3">
        <v>21.5366</v>
      </c>
      <c r="K639" s="2">
        <v>96.1</v>
      </c>
      <c r="O639">
        <v>95.6</v>
      </c>
      <c r="P639">
        <v>88.6</v>
      </c>
      <c r="Q639" s="3">
        <v>0</v>
      </c>
      <c r="R639" s="3">
        <v>0</v>
      </c>
      <c r="S639" s="2">
        <v>0</v>
      </c>
      <c r="V639" s="2">
        <v>45.152777777777786</v>
      </c>
      <c r="W639" s="2">
        <v>92.796062749923081</v>
      </c>
      <c r="X639" s="2">
        <v>48.9</v>
      </c>
      <c r="Y639" s="2">
        <v>105.11247443762781</v>
      </c>
      <c r="Z639" s="2">
        <v>88.713035988926464</v>
      </c>
      <c r="AA639" s="2">
        <v>89.17701630267608</v>
      </c>
      <c r="AB639" s="2">
        <v>97.540237737137957</v>
      </c>
    </row>
    <row r="640" spans="1:28" x14ac:dyDescent="0.3">
      <c r="A640">
        <v>7</v>
      </c>
      <c r="B640" t="s">
        <v>4</v>
      </c>
      <c r="C640">
        <v>31</v>
      </c>
      <c r="D640">
        <v>1930</v>
      </c>
      <c r="E640">
        <v>2</v>
      </c>
      <c r="F640">
        <v>19.2</v>
      </c>
      <c r="G640">
        <v>50.6</v>
      </c>
      <c r="H640" s="2">
        <v>41.8</v>
      </c>
      <c r="J640" s="3">
        <v>21.1508</v>
      </c>
      <c r="K640" s="2">
        <v>95.4</v>
      </c>
      <c r="O640">
        <v>97.2</v>
      </c>
      <c r="P640">
        <v>89.9</v>
      </c>
      <c r="Q640" s="3">
        <v>0</v>
      </c>
      <c r="R640" s="3">
        <v>0</v>
      </c>
      <c r="S640" s="2">
        <v>0</v>
      </c>
      <c r="V640" s="2">
        <v>45.152777777777786</v>
      </c>
      <c r="W640" s="2">
        <v>92.574592433097493</v>
      </c>
      <c r="X640" s="2">
        <v>48.9</v>
      </c>
      <c r="Y640" s="2">
        <v>103.47648261758692</v>
      </c>
      <c r="Z640" s="2">
        <v>89.982503844970765</v>
      </c>
      <c r="AA640" s="2">
        <v>88.316161181175005</v>
      </c>
      <c r="AB640" s="2">
        <v>95.792932047336066</v>
      </c>
    </row>
    <row r="641" spans="1:28" x14ac:dyDescent="0.3">
      <c r="A641">
        <v>7</v>
      </c>
      <c r="B641" t="s">
        <v>4</v>
      </c>
      <c r="C641">
        <v>31</v>
      </c>
      <c r="D641">
        <v>1930</v>
      </c>
      <c r="E641">
        <v>3</v>
      </c>
      <c r="F641">
        <v>19.37</v>
      </c>
      <c r="G641">
        <v>49.1</v>
      </c>
      <c r="H641" s="2">
        <v>40.200000000000003</v>
      </c>
      <c r="J641" s="3">
        <v>19.738200000000003</v>
      </c>
      <c r="K641" s="2">
        <v>92.5</v>
      </c>
      <c r="O641">
        <v>96.2</v>
      </c>
      <c r="P641">
        <v>89.5</v>
      </c>
      <c r="Q641" s="3">
        <v>0</v>
      </c>
      <c r="R641" s="3">
        <v>0</v>
      </c>
      <c r="S641" s="2">
        <v>0</v>
      </c>
      <c r="V641" s="2">
        <v>45.152777777777786</v>
      </c>
      <c r="W641" s="2">
        <v>89.031067363888027</v>
      </c>
      <c r="X641" s="2">
        <v>48.9</v>
      </c>
      <c r="Y641" s="2">
        <v>100.40899795501024</v>
      </c>
      <c r="Z641" s="2">
        <v>85.647886804060292</v>
      </c>
      <c r="AA641" s="2">
        <v>82.353737311596433</v>
      </c>
      <c r="AB641" s="2">
        <v>89.395202608730131</v>
      </c>
    </row>
    <row r="642" spans="1:28" x14ac:dyDescent="0.3">
      <c r="A642">
        <v>7</v>
      </c>
      <c r="B642" t="s">
        <v>4</v>
      </c>
      <c r="C642">
        <v>31</v>
      </c>
      <c r="D642">
        <v>1930</v>
      </c>
      <c r="E642">
        <v>4</v>
      </c>
      <c r="F642">
        <v>19.25</v>
      </c>
      <c r="G642">
        <v>48.2</v>
      </c>
      <c r="H642" s="2">
        <v>40.9</v>
      </c>
      <c r="J642" s="3">
        <v>19.713800000000003</v>
      </c>
      <c r="K642" s="2">
        <v>90.8</v>
      </c>
      <c r="O642">
        <v>94.5</v>
      </c>
      <c r="P642">
        <v>85.3</v>
      </c>
      <c r="Q642" s="3">
        <v>0</v>
      </c>
      <c r="R642" s="3">
        <v>0</v>
      </c>
      <c r="S642" s="2">
        <v>0</v>
      </c>
      <c r="V642" s="2">
        <v>45.152777777777786</v>
      </c>
      <c r="W642" s="2">
        <v>90.581359581667158</v>
      </c>
      <c r="X642" s="2">
        <v>48.9</v>
      </c>
      <c r="Y642" s="2">
        <v>98.568507157464225</v>
      </c>
      <c r="Z642" s="2">
        <v>85.599384804675466</v>
      </c>
      <c r="AA642" s="2">
        <v>82.24787450015377</v>
      </c>
      <c r="AB642" s="2">
        <v>89.28469390258401</v>
      </c>
    </row>
    <row r="643" spans="1:28" x14ac:dyDescent="0.3">
      <c r="A643">
        <v>7</v>
      </c>
      <c r="B643" t="s">
        <v>4</v>
      </c>
      <c r="C643">
        <v>31</v>
      </c>
      <c r="D643">
        <v>1930</v>
      </c>
      <c r="E643">
        <v>5</v>
      </c>
      <c r="F643">
        <v>18.73</v>
      </c>
      <c r="G643">
        <v>47.4</v>
      </c>
      <c r="H643" s="2">
        <v>39.6</v>
      </c>
      <c r="J643" s="3">
        <v>18.770399999999999</v>
      </c>
      <c r="K643" s="2">
        <v>89</v>
      </c>
      <c r="O643">
        <v>90.7</v>
      </c>
      <c r="P643">
        <v>77.5</v>
      </c>
      <c r="Q643" s="3">
        <v>0</v>
      </c>
      <c r="R643" s="3">
        <v>0</v>
      </c>
      <c r="S643" s="2">
        <v>0</v>
      </c>
      <c r="V643" s="2">
        <v>45.152777777777786</v>
      </c>
      <c r="W643" s="2">
        <v>87.702245462934471</v>
      </c>
      <c r="X643" s="2">
        <v>48.9</v>
      </c>
      <c r="Y643" s="2">
        <v>96.932515337423311</v>
      </c>
      <c r="Z643" s="2">
        <v>79.545936634881571</v>
      </c>
      <c r="AA643" s="2">
        <v>78.054998462011682</v>
      </c>
      <c r="AB643" s="2">
        <v>85.011992534623587</v>
      </c>
    </row>
    <row r="644" spans="1:28" x14ac:dyDescent="0.3">
      <c r="A644">
        <v>7</v>
      </c>
      <c r="B644" t="s">
        <v>4</v>
      </c>
      <c r="C644">
        <v>31</v>
      </c>
      <c r="D644">
        <v>1930</v>
      </c>
      <c r="E644">
        <v>6</v>
      </c>
      <c r="F644">
        <v>16.96</v>
      </c>
      <c r="G644">
        <v>46.8</v>
      </c>
      <c r="H644" s="2">
        <v>41</v>
      </c>
      <c r="J644" s="3">
        <v>19.187999999999999</v>
      </c>
      <c r="K644" s="2">
        <v>88</v>
      </c>
      <c r="O644">
        <v>88.4</v>
      </c>
      <c r="P644">
        <v>75.8</v>
      </c>
      <c r="Q644" s="3">
        <v>0</v>
      </c>
      <c r="R644" s="3">
        <v>0</v>
      </c>
      <c r="S644" s="2">
        <v>0</v>
      </c>
      <c r="V644" s="2">
        <v>45.152777777777786</v>
      </c>
      <c r="W644" s="2">
        <v>90.80282989849276</v>
      </c>
      <c r="X644" s="2">
        <v>48.9</v>
      </c>
      <c r="Y644" s="2">
        <v>95.705521472392633</v>
      </c>
      <c r="Z644" s="2">
        <v>80.269701630267605</v>
      </c>
      <c r="AA644" s="2">
        <v>79.906490310673632</v>
      </c>
      <c r="AB644" s="2">
        <v>86.903321866042148</v>
      </c>
    </row>
    <row r="645" spans="1:28" x14ac:dyDescent="0.3">
      <c r="A645">
        <v>7</v>
      </c>
      <c r="B645" t="s">
        <v>4</v>
      </c>
      <c r="C645">
        <v>31</v>
      </c>
      <c r="D645">
        <v>1930</v>
      </c>
      <c r="E645">
        <v>7</v>
      </c>
      <c r="F645">
        <v>18.079999999999998</v>
      </c>
      <c r="G645">
        <v>47</v>
      </c>
      <c r="H645" s="2">
        <v>41.5</v>
      </c>
      <c r="J645" s="3">
        <v>19.504999999999999</v>
      </c>
      <c r="K645" s="2">
        <v>88.5</v>
      </c>
      <c r="O645">
        <v>91.3</v>
      </c>
      <c r="P645">
        <v>83</v>
      </c>
      <c r="Q645" s="3">
        <v>0</v>
      </c>
      <c r="R645" s="3">
        <v>0</v>
      </c>
      <c r="S645" s="2">
        <v>0</v>
      </c>
      <c r="V645" s="2">
        <v>45.152777777777786</v>
      </c>
      <c r="W645" s="2">
        <v>91.910181482620715</v>
      </c>
      <c r="X645" s="2">
        <v>48.9</v>
      </c>
      <c r="Y645" s="2">
        <v>96.114519427402868</v>
      </c>
      <c r="Z645" s="2">
        <v>83.913995693632714</v>
      </c>
      <c r="AA645" s="2">
        <v>81.340510612119331</v>
      </c>
      <c r="AB645" s="2">
        <v>88.339029236874723</v>
      </c>
    </row>
    <row r="646" spans="1:28" x14ac:dyDescent="0.3">
      <c r="A646">
        <v>7</v>
      </c>
      <c r="B646" t="s">
        <v>4</v>
      </c>
      <c r="C646">
        <v>31</v>
      </c>
      <c r="D646">
        <v>1930</v>
      </c>
      <c r="E646">
        <v>8</v>
      </c>
      <c r="F646">
        <v>16.2</v>
      </c>
      <c r="G646">
        <v>46.5</v>
      </c>
      <c r="H646" s="2">
        <v>42.3</v>
      </c>
      <c r="J646" s="3">
        <v>19.669499999999999</v>
      </c>
      <c r="K646" s="2">
        <v>88.5</v>
      </c>
      <c r="O646">
        <v>92.4</v>
      </c>
      <c r="P646">
        <v>84.6</v>
      </c>
      <c r="Q646" s="3">
        <v>0</v>
      </c>
      <c r="R646" s="3">
        <v>0</v>
      </c>
      <c r="S646" s="2">
        <v>0</v>
      </c>
      <c r="V646" s="2">
        <v>45.152777777777786</v>
      </c>
      <c r="W646" s="2">
        <v>93.681944017225447</v>
      </c>
      <c r="X646" s="2">
        <v>48.9</v>
      </c>
      <c r="Y646" s="2">
        <v>95.092024539877301</v>
      </c>
      <c r="Z646" s="2">
        <v>86.56211627191631</v>
      </c>
      <c r="AA646" s="2">
        <v>82.908520455244528</v>
      </c>
      <c r="AB646" s="2">
        <v>89.084057194294147</v>
      </c>
    </row>
    <row r="647" spans="1:28" x14ac:dyDescent="0.3">
      <c r="A647">
        <v>7</v>
      </c>
      <c r="B647" t="s">
        <v>4</v>
      </c>
      <c r="C647">
        <v>31</v>
      </c>
      <c r="D647">
        <v>1930</v>
      </c>
      <c r="E647">
        <v>9</v>
      </c>
      <c r="F647">
        <v>16.329999999999998</v>
      </c>
      <c r="G647">
        <v>46.9</v>
      </c>
      <c r="H647" s="2">
        <v>37.6</v>
      </c>
      <c r="J647" s="3">
        <v>17.634399999999999</v>
      </c>
      <c r="K647" s="2">
        <v>84.9</v>
      </c>
      <c r="O647">
        <v>90.7</v>
      </c>
      <c r="P647">
        <v>80.3</v>
      </c>
      <c r="Q647" s="3">
        <v>0</v>
      </c>
      <c r="R647" s="3">
        <v>0</v>
      </c>
      <c r="S647" s="2">
        <v>0</v>
      </c>
      <c r="V647" s="2">
        <v>45.152777777777786</v>
      </c>
      <c r="W647" s="2">
        <v>83.272839126422625</v>
      </c>
      <c r="X647" s="2">
        <v>48.9</v>
      </c>
      <c r="Y647" s="2">
        <v>95.910020449897743</v>
      </c>
      <c r="Z647" s="2">
        <v>75.528465087665325</v>
      </c>
      <c r="AA647" s="2">
        <v>70.698640418332815</v>
      </c>
      <c r="AB647" s="2">
        <v>79.866997035362388</v>
      </c>
    </row>
    <row r="648" spans="1:28" x14ac:dyDescent="0.3">
      <c r="A648">
        <v>7</v>
      </c>
      <c r="B648" t="s">
        <v>4</v>
      </c>
      <c r="C648">
        <v>31</v>
      </c>
      <c r="D648">
        <v>1930</v>
      </c>
      <c r="E648">
        <v>10</v>
      </c>
      <c r="F648">
        <v>14.28</v>
      </c>
      <c r="G648">
        <v>45.2</v>
      </c>
      <c r="H648" s="2">
        <v>42.9</v>
      </c>
      <c r="J648" s="3">
        <v>19.390800000000002</v>
      </c>
      <c r="K648" s="2">
        <v>84</v>
      </c>
      <c r="O648">
        <v>87.1</v>
      </c>
      <c r="P648">
        <v>72.3</v>
      </c>
      <c r="Q648" s="3">
        <v>0</v>
      </c>
      <c r="R648" s="3">
        <v>0</v>
      </c>
      <c r="S648" s="2">
        <v>0</v>
      </c>
      <c r="V648" s="2">
        <v>45.152777777777786</v>
      </c>
      <c r="W648" s="2">
        <v>95.010765918179004</v>
      </c>
      <c r="X648" s="2">
        <v>48.9</v>
      </c>
      <c r="Y648" s="2">
        <v>92.433537832310847</v>
      </c>
      <c r="Z648" s="2">
        <v>82.754377114733913</v>
      </c>
      <c r="AA648" s="2">
        <v>79.809043371270363</v>
      </c>
      <c r="AB648" s="2">
        <v>87.821812259748299</v>
      </c>
    </row>
    <row r="649" spans="1:28" x14ac:dyDescent="0.3">
      <c r="A649">
        <v>7</v>
      </c>
      <c r="B649" t="s">
        <v>4</v>
      </c>
      <c r="C649">
        <v>31</v>
      </c>
      <c r="D649">
        <v>1930</v>
      </c>
      <c r="E649">
        <v>11</v>
      </c>
      <c r="F649">
        <v>13.3</v>
      </c>
      <c r="G649">
        <v>44.3</v>
      </c>
      <c r="H649" s="2">
        <v>36.799999999999997</v>
      </c>
      <c r="J649" s="3">
        <v>16.302399999999999</v>
      </c>
      <c r="K649" s="2">
        <v>79.7</v>
      </c>
      <c r="O649">
        <v>80.099999999999994</v>
      </c>
      <c r="P649">
        <v>53.9</v>
      </c>
      <c r="Q649" s="3">
        <v>0</v>
      </c>
      <c r="R649" s="3">
        <v>0</v>
      </c>
      <c r="S649" s="2">
        <v>0</v>
      </c>
      <c r="V649" s="2">
        <v>45.152777777777786</v>
      </c>
      <c r="W649" s="2">
        <v>81.501076591817878</v>
      </c>
      <c r="X649" s="2">
        <v>48.9</v>
      </c>
      <c r="Y649" s="2">
        <v>90.593047034764822</v>
      </c>
      <c r="Z649" s="2">
        <v>65.282362350046114</v>
      </c>
      <c r="AA649" s="2">
        <v>64.956358043678847</v>
      </c>
      <c r="AB649" s="2">
        <v>73.834308650665264</v>
      </c>
    </row>
    <row r="650" spans="1:28" x14ac:dyDescent="0.3">
      <c r="A650">
        <v>7</v>
      </c>
      <c r="B650" t="s">
        <v>4</v>
      </c>
      <c r="C650">
        <v>31</v>
      </c>
      <c r="D650">
        <v>1930</v>
      </c>
      <c r="E650">
        <v>12</v>
      </c>
      <c r="F650">
        <v>13.95</v>
      </c>
      <c r="G650">
        <v>44</v>
      </c>
      <c r="H650" s="2">
        <v>38</v>
      </c>
      <c r="J650" s="3">
        <v>16.72</v>
      </c>
      <c r="K650" s="2">
        <v>78.7</v>
      </c>
      <c r="O650">
        <v>77.900000000000006</v>
      </c>
      <c r="P650">
        <v>59.4</v>
      </c>
      <c r="Q650" s="3">
        <v>0</v>
      </c>
      <c r="R650" s="3">
        <v>0</v>
      </c>
      <c r="S650" s="2">
        <v>0</v>
      </c>
      <c r="V650" s="2">
        <v>45.152777777777786</v>
      </c>
      <c r="W650" s="2">
        <v>84.158720393724991</v>
      </c>
      <c r="X650" s="2">
        <v>48.9</v>
      </c>
      <c r="Y650" s="2">
        <v>89.97955010224949</v>
      </c>
      <c r="Z650" s="2">
        <v>65.559643186711767</v>
      </c>
      <c r="AA650" s="2">
        <v>66.232912949861571</v>
      </c>
      <c r="AB650" s="2">
        <v>75.725637982083839</v>
      </c>
    </row>
    <row r="651" spans="1:28" x14ac:dyDescent="0.3">
      <c r="A651">
        <v>7</v>
      </c>
      <c r="B651" t="s">
        <v>4</v>
      </c>
      <c r="C651">
        <v>31</v>
      </c>
      <c r="D651">
        <v>1931</v>
      </c>
      <c r="E651">
        <v>1</v>
      </c>
      <c r="F651">
        <v>12.14</v>
      </c>
      <c r="G651">
        <v>42.3</v>
      </c>
      <c r="H651" s="2">
        <v>40.1</v>
      </c>
      <c r="J651" s="3">
        <v>16.962299999999999</v>
      </c>
      <c r="K651" s="2">
        <v>80.5</v>
      </c>
      <c r="O651">
        <v>81.5</v>
      </c>
      <c r="P651">
        <v>63.4</v>
      </c>
      <c r="Q651" s="3">
        <v>0</v>
      </c>
      <c r="R651" s="3">
        <v>0</v>
      </c>
      <c r="S651" s="2">
        <v>0</v>
      </c>
      <c r="V651" s="2">
        <v>45.152777777777786</v>
      </c>
      <c r="W651" s="2">
        <v>88.809597047062425</v>
      </c>
      <c r="X651" s="2">
        <v>48.9</v>
      </c>
      <c r="Y651" s="2">
        <v>86.50306748466258</v>
      </c>
      <c r="Z651" s="2">
        <v>72.379821593355871</v>
      </c>
      <c r="AA651" s="2">
        <v>71.491725622885255</v>
      </c>
      <c r="AB651" s="2">
        <v>76.823025666477321</v>
      </c>
    </row>
    <row r="652" spans="1:28" x14ac:dyDescent="0.3">
      <c r="A652">
        <v>7</v>
      </c>
      <c r="B652" t="s">
        <v>4</v>
      </c>
      <c r="C652">
        <v>31</v>
      </c>
      <c r="D652">
        <v>1931</v>
      </c>
      <c r="E652">
        <v>2</v>
      </c>
      <c r="F652">
        <v>11.3</v>
      </c>
      <c r="G652">
        <v>43.7</v>
      </c>
      <c r="H652" s="2">
        <v>43.5</v>
      </c>
      <c r="J652" s="3">
        <v>19.009499999999999</v>
      </c>
      <c r="K652" s="2">
        <v>81.099999999999994</v>
      </c>
      <c r="O652">
        <v>84.9</v>
      </c>
      <c r="P652">
        <v>74</v>
      </c>
      <c r="Q652" s="3">
        <v>0</v>
      </c>
      <c r="R652" s="3">
        <v>0</v>
      </c>
      <c r="S652" s="2">
        <v>0</v>
      </c>
      <c r="V652" s="2">
        <v>45.152777777777786</v>
      </c>
      <c r="W652" s="2">
        <v>96.339587819132561</v>
      </c>
      <c r="X652" s="2">
        <v>48.9</v>
      </c>
      <c r="Y652" s="2">
        <v>89.366053169734158</v>
      </c>
      <c r="Z652" s="2">
        <v>81.792310058443547</v>
      </c>
      <c r="AA652" s="2">
        <v>78.131405721316511</v>
      </c>
      <c r="AB652" s="2">
        <v>86.094887273948729</v>
      </c>
    </row>
    <row r="653" spans="1:28" x14ac:dyDescent="0.3">
      <c r="A653">
        <v>7</v>
      </c>
      <c r="B653" t="s">
        <v>4</v>
      </c>
      <c r="C653">
        <v>31</v>
      </c>
      <c r="D653">
        <v>1931</v>
      </c>
      <c r="E653">
        <v>3</v>
      </c>
      <c r="F653">
        <v>11.91</v>
      </c>
      <c r="G653">
        <v>44.3</v>
      </c>
      <c r="H653" s="2">
        <v>43.7</v>
      </c>
      <c r="J653" s="3">
        <v>19.359100000000002</v>
      </c>
      <c r="K653" s="2">
        <v>82.4</v>
      </c>
      <c r="O653">
        <v>88.5</v>
      </c>
      <c r="P653">
        <v>79.900000000000006</v>
      </c>
      <c r="Q653" s="3">
        <v>0</v>
      </c>
      <c r="R653" s="3">
        <v>0</v>
      </c>
      <c r="S653" s="2">
        <v>0</v>
      </c>
      <c r="V653" s="2">
        <v>45.152777777777786</v>
      </c>
      <c r="W653" s="2">
        <v>96.782528452783751</v>
      </c>
      <c r="X653" s="2">
        <v>48.9</v>
      </c>
      <c r="Y653" s="2">
        <v>90.593047034764822</v>
      </c>
      <c r="Z653" s="2">
        <v>85.652537680713607</v>
      </c>
      <c r="AA653" s="2">
        <v>79.748803445093813</v>
      </c>
      <c r="AB653" s="2">
        <v>87.678241522665033</v>
      </c>
    </row>
    <row r="654" spans="1:28" x14ac:dyDescent="0.3">
      <c r="A654">
        <v>7</v>
      </c>
      <c r="B654" t="s">
        <v>4</v>
      </c>
      <c r="C654">
        <v>31</v>
      </c>
      <c r="D654">
        <v>1931</v>
      </c>
      <c r="E654">
        <v>4</v>
      </c>
      <c r="F654">
        <v>13.6</v>
      </c>
      <c r="G654">
        <v>44.2</v>
      </c>
      <c r="H654" s="2">
        <v>42.6</v>
      </c>
      <c r="J654" s="3">
        <v>18.8292</v>
      </c>
      <c r="K654" s="2">
        <v>82.8</v>
      </c>
      <c r="O654">
        <v>87.7</v>
      </c>
      <c r="P654">
        <v>76.5</v>
      </c>
      <c r="Q654" s="3">
        <v>0</v>
      </c>
      <c r="R654" s="3">
        <v>0</v>
      </c>
      <c r="S654" s="2">
        <v>0</v>
      </c>
      <c r="V654" s="2">
        <v>45.152777777777786</v>
      </c>
      <c r="W654" s="2">
        <v>94.346354967702226</v>
      </c>
      <c r="X654" s="2">
        <v>48.9</v>
      </c>
      <c r="Y654" s="2">
        <v>90.388548057259726</v>
      </c>
      <c r="Z654" s="2">
        <v>82.741753306674852</v>
      </c>
      <c r="AA654" s="2">
        <v>78.11878191325745</v>
      </c>
      <c r="AB654" s="2">
        <v>85.278300400254381</v>
      </c>
    </row>
    <row r="655" spans="1:28" x14ac:dyDescent="0.3">
      <c r="A655">
        <v>7</v>
      </c>
      <c r="B655" t="s">
        <v>4</v>
      </c>
      <c r="C655">
        <v>31</v>
      </c>
      <c r="D655">
        <v>1931</v>
      </c>
      <c r="E655">
        <v>5</v>
      </c>
      <c r="F655">
        <v>13.61</v>
      </c>
      <c r="G655">
        <v>44.2</v>
      </c>
      <c r="H655" s="2">
        <v>47.2</v>
      </c>
      <c r="J655" s="3">
        <v>20.862400000000001</v>
      </c>
      <c r="K655" s="2">
        <v>84</v>
      </c>
      <c r="O655">
        <v>85.7</v>
      </c>
      <c r="P655">
        <v>74.099999999999994</v>
      </c>
      <c r="Q655" s="3">
        <v>0</v>
      </c>
      <c r="R655" s="3">
        <v>0</v>
      </c>
      <c r="S655" s="2">
        <v>0</v>
      </c>
      <c r="V655" s="2">
        <v>45.152777777777786</v>
      </c>
      <c r="W655" s="2">
        <v>104.53398954167947</v>
      </c>
      <c r="X655" s="2">
        <v>48.9</v>
      </c>
      <c r="Y655" s="2">
        <v>90.388548057259726</v>
      </c>
      <c r="Z655" s="2">
        <v>89.58562903721932</v>
      </c>
      <c r="AA655" s="2">
        <v>87.808551215010752</v>
      </c>
      <c r="AB655" s="2">
        <v>94.486755373051807</v>
      </c>
    </row>
    <row r="656" spans="1:28" x14ac:dyDescent="0.3">
      <c r="A656">
        <v>7</v>
      </c>
      <c r="B656" t="s">
        <v>4</v>
      </c>
      <c r="C656">
        <v>31</v>
      </c>
      <c r="D656">
        <v>1931</v>
      </c>
      <c r="E656">
        <v>6</v>
      </c>
      <c r="F656">
        <v>14.07</v>
      </c>
      <c r="G656">
        <v>44</v>
      </c>
      <c r="H656" s="2">
        <v>47.1</v>
      </c>
      <c r="J656" s="3">
        <v>20.724</v>
      </c>
      <c r="K656" s="2">
        <v>82.4</v>
      </c>
      <c r="O656">
        <v>84.3</v>
      </c>
      <c r="P656">
        <v>71.7</v>
      </c>
      <c r="Q656" s="3">
        <v>0</v>
      </c>
      <c r="R656" s="3">
        <v>0</v>
      </c>
      <c r="S656" s="2">
        <v>0</v>
      </c>
      <c r="V656" s="2">
        <v>45.152777777777786</v>
      </c>
      <c r="W656" s="2">
        <v>104.31251922485387</v>
      </c>
      <c r="X656" s="2">
        <v>48.9</v>
      </c>
      <c r="Y656" s="2">
        <v>89.97955010224949</v>
      </c>
      <c r="Z656" s="2">
        <v>87.935453706551812</v>
      </c>
      <c r="AA656" s="2">
        <v>85.953515841279611</v>
      </c>
      <c r="AB656" s="2">
        <v>93.859935498846028</v>
      </c>
    </row>
    <row r="657" spans="1:28" x14ac:dyDescent="0.3">
      <c r="A657">
        <v>7</v>
      </c>
      <c r="B657" t="s">
        <v>4</v>
      </c>
      <c r="C657">
        <v>31</v>
      </c>
      <c r="D657">
        <v>1931</v>
      </c>
      <c r="E657">
        <v>7</v>
      </c>
      <c r="F657">
        <v>14.56</v>
      </c>
      <c r="G657">
        <v>43.8</v>
      </c>
      <c r="H657" s="2">
        <v>48.3</v>
      </c>
      <c r="J657" s="3">
        <v>21.1554</v>
      </c>
      <c r="K657" s="2">
        <v>85.6</v>
      </c>
      <c r="O657">
        <v>90.2</v>
      </c>
      <c r="P657">
        <v>79.5</v>
      </c>
      <c r="Q657" s="3">
        <v>0</v>
      </c>
      <c r="R657" s="3">
        <v>0</v>
      </c>
      <c r="S657" s="2">
        <v>0</v>
      </c>
      <c r="V657" s="2">
        <v>45.152777777777786</v>
      </c>
      <c r="W657" s="2">
        <v>106.97016302676097</v>
      </c>
      <c r="X657" s="2">
        <v>48.9</v>
      </c>
      <c r="Y657" s="2">
        <v>89.570552147239255</v>
      </c>
      <c r="Z657" s="2">
        <v>96.487087050138399</v>
      </c>
      <c r="AA657" s="2">
        <v>91.566459550907382</v>
      </c>
      <c r="AB657" s="2">
        <v>95.813765655871777</v>
      </c>
    </row>
    <row r="658" spans="1:28" x14ac:dyDescent="0.3">
      <c r="A658">
        <v>7</v>
      </c>
      <c r="B658" t="s">
        <v>4</v>
      </c>
      <c r="C658">
        <v>31</v>
      </c>
      <c r="D658">
        <v>1931</v>
      </c>
      <c r="E658">
        <v>8</v>
      </c>
      <c r="F658">
        <v>14.14</v>
      </c>
      <c r="G658">
        <v>44</v>
      </c>
      <c r="H658" s="2">
        <v>49</v>
      </c>
      <c r="J658" s="3">
        <v>21.56</v>
      </c>
      <c r="K658" s="2">
        <v>87</v>
      </c>
      <c r="O658">
        <v>92.9</v>
      </c>
      <c r="P658">
        <v>83.1</v>
      </c>
      <c r="Q658" s="3">
        <v>0</v>
      </c>
      <c r="R658" s="3">
        <v>0</v>
      </c>
      <c r="S658" s="2">
        <v>0</v>
      </c>
      <c r="V658" s="2">
        <v>45.152777777777786</v>
      </c>
      <c r="W658" s="2">
        <v>108.52045524454013</v>
      </c>
      <c r="X658" s="2">
        <v>48.9</v>
      </c>
      <c r="Y658" s="2">
        <v>89.97955010224949</v>
      </c>
      <c r="Z658" s="2">
        <v>100.81550292217779</v>
      </c>
      <c r="AA658" s="2">
        <v>94.412796062749919</v>
      </c>
      <c r="AB658" s="2">
        <v>97.646217397950224</v>
      </c>
    </row>
    <row r="659" spans="1:28" x14ac:dyDescent="0.3">
      <c r="A659">
        <v>7</v>
      </c>
      <c r="B659" t="s">
        <v>4</v>
      </c>
      <c r="C659">
        <v>31</v>
      </c>
      <c r="D659">
        <v>1931</v>
      </c>
      <c r="E659">
        <v>9</v>
      </c>
      <c r="F659">
        <v>13.44</v>
      </c>
      <c r="G659">
        <v>43.7</v>
      </c>
      <c r="H659" s="2">
        <v>47.1</v>
      </c>
      <c r="J659" s="3">
        <v>20.582699999999999</v>
      </c>
      <c r="K659" s="2">
        <v>86.2</v>
      </c>
      <c r="O659">
        <v>90.5</v>
      </c>
      <c r="P659">
        <v>74.3</v>
      </c>
      <c r="Q659" s="3">
        <v>0</v>
      </c>
      <c r="R659" s="3">
        <v>0</v>
      </c>
      <c r="S659" s="2">
        <v>0</v>
      </c>
      <c r="V659" s="2">
        <v>45.152777777777786</v>
      </c>
      <c r="W659" s="2">
        <v>104.31251922485387</v>
      </c>
      <c r="X659" s="2">
        <v>48.9</v>
      </c>
      <c r="Y659" s="2">
        <v>89.366053169734158</v>
      </c>
      <c r="Z659" s="2">
        <v>94.40282989849274</v>
      </c>
      <c r="AA659" s="2">
        <v>89.917391571824041</v>
      </c>
      <c r="AB659" s="2">
        <v>93.219981393172077</v>
      </c>
    </row>
    <row r="660" spans="1:28" x14ac:dyDescent="0.3">
      <c r="A660">
        <v>7</v>
      </c>
      <c r="B660" t="s">
        <v>4</v>
      </c>
      <c r="C660">
        <v>31</v>
      </c>
      <c r="D660">
        <v>1931</v>
      </c>
      <c r="E660">
        <v>10</v>
      </c>
      <c r="F660">
        <v>11.46</v>
      </c>
      <c r="G660">
        <v>43.6</v>
      </c>
      <c r="H660" s="2">
        <v>42.6</v>
      </c>
      <c r="J660" s="3">
        <v>18.573600000000003</v>
      </c>
      <c r="K660" s="2">
        <v>85</v>
      </c>
      <c r="O660">
        <v>85</v>
      </c>
      <c r="P660">
        <v>60.8</v>
      </c>
      <c r="Q660" s="3">
        <v>0</v>
      </c>
      <c r="R660" s="3">
        <v>0</v>
      </c>
      <c r="S660" s="2">
        <v>0</v>
      </c>
      <c r="V660" s="2">
        <v>45.152777777777786</v>
      </c>
      <c r="W660" s="2">
        <v>94.346354967702226</v>
      </c>
      <c r="X660" s="2">
        <v>48.9</v>
      </c>
      <c r="Y660" s="2">
        <v>89.161554192229048</v>
      </c>
      <c r="Z660" s="2">
        <v>80.194401722546885</v>
      </c>
      <c r="AA660" s="2">
        <v>80.194401722546885</v>
      </c>
      <c r="AB660" s="2">
        <v>84.120676412920602</v>
      </c>
    </row>
    <row r="661" spans="1:28" x14ac:dyDescent="0.3">
      <c r="A661">
        <v>7</v>
      </c>
      <c r="B661" t="s">
        <v>4</v>
      </c>
      <c r="C661">
        <v>31</v>
      </c>
      <c r="D661">
        <v>1931</v>
      </c>
      <c r="E661">
        <v>11</v>
      </c>
      <c r="F661">
        <v>10.4</v>
      </c>
      <c r="G661">
        <v>42.9</v>
      </c>
      <c r="H661" s="2">
        <v>40.4</v>
      </c>
      <c r="J661" s="3">
        <v>17.331599999999998</v>
      </c>
      <c r="K661" s="2">
        <v>76.5</v>
      </c>
      <c r="O661">
        <v>73.599999999999994</v>
      </c>
      <c r="P661">
        <v>49.8</v>
      </c>
      <c r="Q661" s="3">
        <v>0</v>
      </c>
      <c r="R661" s="3">
        <v>0</v>
      </c>
      <c r="S661" s="2">
        <v>0</v>
      </c>
      <c r="V661" s="2">
        <v>45.152777777777786</v>
      </c>
      <c r="W661" s="2">
        <v>89.474007997539189</v>
      </c>
      <c r="X661" s="2">
        <v>48.9</v>
      </c>
      <c r="Y661" s="2">
        <v>87.730061349693258</v>
      </c>
      <c r="Z661" s="2">
        <v>65.852869886188842</v>
      </c>
      <c r="AA661" s="2">
        <v>68.44761611811748</v>
      </c>
      <c r="AB661" s="2">
        <v>78.495602108270589</v>
      </c>
    </row>
    <row r="662" spans="1:28" x14ac:dyDescent="0.3">
      <c r="A662">
        <v>7</v>
      </c>
      <c r="B662" t="s">
        <v>4</v>
      </c>
      <c r="C662">
        <v>31</v>
      </c>
      <c r="D662">
        <v>1931</v>
      </c>
      <c r="E662">
        <v>12</v>
      </c>
      <c r="F662">
        <v>10.48</v>
      </c>
      <c r="G662">
        <v>42.2</v>
      </c>
      <c r="H662" s="2">
        <v>41.8</v>
      </c>
      <c r="J662" s="3">
        <v>17.639600000000002</v>
      </c>
      <c r="K662" s="2">
        <v>77.099999999999994</v>
      </c>
      <c r="O662">
        <v>79</v>
      </c>
      <c r="P662">
        <v>55.1</v>
      </c>
      <c r="Q662" s="3">
        <v>0</v>
      </c>
      <c r="R662" s="3">
        <v>0</v>
      </c>
      <c r="S662" s="2">
        <v>0</v>
      </c>
      <c r="V662" s="2">
        <v>45.152777777777786</v>
      </c>
      <c r="W662" s="2">
        <v>92.574592433097493</v>
      </c>
      <c r="X662" s="2">
        <v>48.9</v>
      </c>
      <c r="Y662" s="2">
        <v>86.298568507157469</v>
      </c>
      <c r="Z662" s="2">
        <v>73.133928022147018</v>
      </c>
      <c r="AA662" s="2">
        <v>71.375010765918162</v>
      </c>
      <c r="AB662" s="2">
        <v>79.890548071098451</v>
      </c>
    </row>
    <row r="663" spans="1:28" x14ac:dyDescent="0.3">
      <c r="A663">
        <v>7</v>
      </c>
      <c r="B663" t="s">
        <v>4</v>
      </c>
      <c r="C663">
        <v>31</v>
      </c>
      <c r="D663">
        <v>1932</v>
      </c>
      <c r="E663">
        <v>1</v>
      </c>
      <c r="F663">
        <v>10.11</v>
      </c>
      <c r="G663">
        <v>42.1</v>
      </c>
      <c r="H663" s="2">
        <v>38.6</v>
      </c>
      <c r="J663" s="3">
        <v>16.250600000000002</v>
      </c>
      <c r="K663" s="2">
        <v>79.2</v>
      </c>
      <c r="L663" s="2">
        <v>79.3</v>
      </c>
      <c r="O663">
        <v>82.4</v>
      </c>
      <c r="P663">
        <v>60.2</v>
      </c>
      <c r="Q663" s="3">
        <v>0</v>
      </c>
      <c r="R663" s="3">
        <v>0</v>
      </c>
      <c r="S663" s="2">
        <v>0</v>
      </c>
      <c r="V663" s="2">
        <v>45.152777777777786</v>
      </c>
      <c r="W663" s="2">
        <v>85.487542294678548</v>
      </c>
      <c r="X663" s="2">
        <v>48.9</v>
      </c>
      <c r="Y663" s="2">
        <v>86.094069529652359</v>
      </c>
      <c r="Z663" s="2">
        <v>70.441734850815124</v>
      </c>
      <c r="AA663" s="2">
        <v>67.706133497385409</v>
      </c>
      <c r="AB663" s="2">
        <v>73.599704102371518</v>
      </c>
    </row>
    <row r="664" spans="1:28" x14ac:dyDescent="0.3">
      <c r="A664">
        <v>7</v>
      </c>
      <c r="B664" t="s">
        <v>4</v>
      </c>
      <c r="C664">
        <v>31</v>
      </c>
      <c r="D664">
        <v>1932</v>
      </c>
      <c r="E664">
        <v>2</v>
      </c>
      <c r="F664">
        <v>10.199999999999999</v>
      </c>
      <c r="G664">
        <v>41.2</v>
      </c>
      <c r="H664" s="2">
        <v>43.3</v>
      </c>
      <c r="J664" s="3">
        <v>17.839600000000001</v>
      </c>
      <c r="K664" s="2">
        <v>82.3</v>
      </c>
      <c r="L664" s="2">
        <v>82.6</v>
      </c>
      <c r="O664">
        <v>88.1</v>
      </c>
      <c r="P664">
        <v>71.099999999999994</v>
      </c>
      <c r="Q664" s="3">
        <v>0</v>
      </c>
      <c r="R664" s="3">
        <v>0</v>
      </c>
      <c r="S664" s="2">
        <v>0</v>
      </c>
      <c r="V664" s="2">
        <v>45.152777777777786</v>
      </c>
      <c r="W664" s="2">
        <v>95.89664718548137</v>
      </c>
      <c r="X664" s="2">
        <v>48.9</v>
      </c>
      <c r="Y664" s="2">
        <v>84.253578732106348</v>
      </c>
      <c r="Z664" s="2">
        <v>84.484946170409074</v>
      </c>
      <c r="AA664" s="2">
        <v>78.922940633651166</v>
      </c>
      <c r="AB664" s="2">
        <v>80.796357137869791</v>
      </c>
    </row>
    <row r="665" spans="1:28" x14ac:dyDescent="0.3">
      <c r="A665">
        <v>7</v>
      </c>
      <c r="B665" t="s">
        <v>4</v>
      </c>
      <c r="C665">
        <v>31</v>
      </c>
      <c r="D665">
        <v>1932</v>
      </c>
      <c r="E665">
        <v>3</v>
      </c>
      <c r="F665">
        <v>10.48</v>
      </c>
      <c r="G665">
        <v>40.4</v>
      </c>
      <c r="H665" s="2">
        <v>43.6</v>
      </c>
      <c r="J665" s="3">
        <v>17.6144</v>
      </c>
      <c r="K665" s="2">
        <v>83.6</v>
      </c>
      <c r="L665" s="2">
        <v>84</v>
      </c>
      <c r="O665">
        <v>90.2</v>
      </c>
      <c r="P665">
        <v>72.8</v>
      </c>
      <c r="Q665" s="3">
        <v>0</v>
      </c>
      <c r="R665" s="3">
        <v>0</v>
      </c>
      <c r="S665" s="2">
        <v>0</v>
      </c>
      <c r="V665" s="2">
        <v>45.152777777777786</v>
      </c>
      <c r="W665" s="2">
        <v>96.561058135958149</v>
      </c>
      <c r="X665" s="2">
        <v>48.9</v>
      </c>
      <c r="Y665" s="2">
        <v>82.617586912065448</v>
      </c>
      <c r="Z665" s="2">
        <v>87.098074438634242</v>
      </c>
      <c r="AA665" s="2">
        <v>80.725044601661011</v>
      </c>
      <c r="AB665" s="2">
        <v>79.77641612868527</v>
      </c>
    </row>
    <row r="666" spans="1:28" x14ac:dyDescent="0.3">
      <c r="A666">
        <v>7</v>
      </c>
      <c r="B666" t="s">
        <v>4</v>
      </c>
      <c r="C666">
        <v>31</v>
      </c>
      <c r="D666">
        <v>1932</v>
      </c>
      <c r="E666">
        <v>4</v>
      </c>
      <c r="F666">
        <v>9.4</v>
      </c>
      <c r="G666">
        <v>40.799999999999997</v>
      </c>
      <c r="H666" s="2">
        <v>39.6</v>
      </c>
      <c r="J666" s="3">
        <v>16.156799999999997</v>
      </c>
      <c r="K666" s="2">
        <v>83.6</v>
      </c>
      <c r="L666" s="2">
        <v>84.2</v>
      </c>
      <c r="O666">
        <v>87.4</v>
      </c>
      <c r="P666">
        <v>63.9</v>
      </c>
      <c r="Q666" s="3">
        <v>0</v>
      </c>
      <c r="R666" s="3">
        <v>0</v>
      </c>
      <c r="S666" s="2">
        <v>0</v>
      </c>
      <c r="V666" s="2">
        <v>45.152777777777786</v>
      </c>
      <c r="W666" s="2">
        <v>87.702245462934471</v>
      </c>
      <c r="X666" s="2">
        <v>48.9</v>
      </c>
      <c r="Y666" s="2">
        <v>83.435582822085891</v>
      </c>
      <c r="Z666" s="2">
        <v>76.651762534604728</v>
      </c>
      <c r="AA666" s="2">
        <v>73.319077207013208</v>
      </c>
      <c r="AB666" s="2">
        <v>73.174879650055757</v>
      </c>
    </row>
    <row r="667" spans="1:28" x14ac:dyDescent="0.3">
      <c r="A667">
        <v>7</v>
      </c>
      <c r="B667" t="s">
        <v>4</v>
      </c>
      <c r="C667">
        <v>31</v>
      </c>
      <c r="D667">
        <v>1932</v>
      </c>
      <c r="E667">
        <v>5</v>
      </c>
      <c r="F667">
        <v>7.55</v>
      </c>
      <c r="G667">
        <v>40</v>
      </c>
      <c r="H667" s="2">
        <v>36.9</v>
      </c>
      <c r="J667" s="3">
        <v>14.76</v>
      </c>
      <c r="K667" s="2">
        <v>81.599999999999994</v>
      </c>
      <c r="L667" s="2">
        <v>82.3</v>
      </c>
      <c r="O667">
        <v>80.599999999999994</v>
      </c>
      <c r="P667">
        <v>50.9</v>
      </c>
      <c r="Q667" s="3">
        <v>0</v>
      </c>
      <c r="R667" s="3">
        <v>0</v>
      </c>
      <c r="S667" s="2">
        <v>0</v>
      </c>
      <c r="V667" s="2">
        <v>45.152777777777786</v>
      </c>
      <c r="W667" s="2">
        <v>81.72254690864348</v>
      </c>
      <c r="X667" s="2">
        <v>48.9</v>
      </c>
      <c r="Y667" s="2">
        <v>81.799591002044991</v>
      </c>
      <c r="Z667" s="2">
        <v>65.868372808366644</v>
      </c>
      <c r="AA667" s="2">
        <v>66.685598277453067</v>
      </c>
      <c r="AB667" s="2">
        <v>66.848709127724732</v>
      </c>
    </row>
    <row r="668" spans="1:28" x14ac:dyDescent="0.3">
      <c r="A668">
        <v>7</v>
      </c>
      <c r="B668" t="s">
        <v>4</v>
      </c>
      <c r="C668">
        <v>31</v>
      </c>
      <c r="D668">
        <v>1932</v>
      </c>
      <c r="E668">
        <v>6</v>
      </c>
      <c r="F668">
        <v>7.55</v>
      </c>
      <c r="G668">
        <v>40.1</v>
      </c>
      <c r="H668" s="2">
        <v>38.799999999999997</v>
      </c>
      <c r="J668" s="3">
        <v>15.558799999999998</v>
      </c>
      <c r="K668" s="2">
        <v>78.7</v>
      </c>
      <c r="L668" s="2">
        <v>79.599999999999994</v>
      </c>
      <c r="O668">
        <v>79.099999999999994</v>
      </c>
      <c r="P668">
        <v>50.7</v>
      </c>
      <c r="Q668" s="3">
        <v>0</v>
      </c>
      <c r="R668" s="3">
        <v>0</v>
      </c>
      <c r="S668" s="2">
        <v>0</v>
      </c>
      <c r="V668" s="2">
        <v>45.152777777777786</v>
      </c>
      <c r="W668" s="2">
        <v>85.930482928329724</v>
      </c>
      <c r="X668" s="2">
        <v>48.9</v>
      </c>
      <c r="Y668" s="2">
        <v>82.004089979550116</v>
      </c>
      <c r="Z668" s="2">
        <v>67.971011996308803</v>
      </c>
      <c r="AA668" s="2">
        <v>67.627290064595485</v>
      </c>
      <c r="AB668" s="2">
        <v>70.466510540409459</v>
      </c>
    </row>
    <row r="669" spans="1:28" x14ac:dyDescent="0.3">
      <c r="A669">
        <v>7</v>
      </c>
      <c r="B669" t="s">
        <v>4</v>
      </c>
      <c r="C669">
        <v>31</v>
      </c>
      <c r="D669">
        <v>1932</v>
      </c>
      <c r="E669">
        <v>7</v>
      </c>
      <c r="F669">
        <v>7.52</v>
      </c>
      <c r="G669">
        <v>40.4</v>
      </c>
      <c r="H669" s="2">
        <v>40.9</v>
      </c>
      <c r="J669" s="3">
        <v>16.523599999999998</v>
      </c>
      <c r="K669" s="2">
        <v>81</v>
      </c>
      <c r="L669" s="2">
        <v>82</v>
      </c>
      <c r="O669">
        <v>80.900000000000006</v>
      </c>
      <c r="P669">
        <v>52.9</v>
      </c>
      <c r="Q669" s="3">
        <v>0</v>
      </c>
      <c r="R669" s="3">
        <v>0</v>
      </c>
      <c r="S669" s="2">
        <v>0</v>
      </c>
      <c r="V669" s="2">
        <v>45.152777777777786</v>
      </c>
      <c r="W669" s="2">
        <v>90.581359581667158</v>
      </c>
      <c r="X669" s="2">
        <v>48.9</v>
      </c>
      <c r="Y669" s="2">
        <v>82.617586912065448</v>
      </c>
      <c r="Z669" s="2">
        <v>73.280319901568731</v>
      </c>
      <c r="AA669" s="2">
        <v>73.370901261150408</v>
      </c>
      <c r="AB669" s="2">
        <v>74.836133478514384</v>
      </c>
    </row>
    <row r="670" spans="1:28" x14ac:dyDescent="0.3">
      <c r="A670">
        <v>7</v>
      </c>
      <c r="B670" t="s">
        <v>4</v>
      </c>
      <c r="C670">
        <v>31</v>
      </c>
      <c r="D670">
        <v>1932</v>
      </c>
      <c r="E670">
        <v>8</v>
      </c>
      <c r="F670">
        <v>7.18</v>
      </c>
      <c r="G670">
        <v>40.6</v>
      </c>
      <c r="H670" s="2">
        <v>41.7</v>
      </c>
      <c r="J670" s="3">
        <v>16.930200000000003</v>
      </c>
      <c r="K670" s="2">
        <v>82.2</v>
      </c>
      <c r="L670" s="2">
        <v>83.4</v>
      </c>
      <c r="O670">
        <v>86.8</v>
      </c>
      <c r="P670">
        <v>60</v>
      </c>
      <c r="Q670" s="3">
        <v>0</v>
      </c>
      <c r="R670" s="3">
        <v>0</v>
      </c>
      <c r="S670" s="2">
        <v>0</v>
      </c>
      <c r="V670" s="2">
        <v>45.152777777777786</v>
      </c>
      <c r="W670" s="2">
        <v>92.353122116271905</v>
      </c>
      <c r="X670" s="2">
        <v>48.9</v>
      </c>
      <c r="Y670" s="2">
        <v>83.02658486707567</v>
      </c>
      <c r="Z670" s="2">
        <v>80.162509996924015</v>
      </c>
      <c r="AA670" s="2">
        <v>75.914266379575508</v>
      </c>
      <c r="AB670" s="2">
        <v>76.677643311260525</v>
      </c>
    </row>
    <row r="671" spans="1:28" x14ac:dyDescent="0.3">
      <c r="A671">
        <v>7</v>
      </c>
      <c r="B671" t="s">
        <v>4</v>
      </c>
      <c r="C671">
        <v>31</v>
      </c>
      <c r="D671">
        <v>1932</v>
      </c>
      <c r="E671">
        <v>9</v>
      </c>
      <c r="F671">
        <v>9.5299999999999994</v>
      </c>
      <c r="G671">
        <v>40.6</v>
      </c>
      <c r="H671" s="2">
        <v>44.9</v>
      </c>
      <c r="J671" s="3">
        <v>18.229400000000002</v>
      </c>
      <c r="K671" s="2">
        <v>82.5</v>
      </c>
      <c r="L671" s="2">
        <v>83.7</v>
      </c>
      <c r="O671">
        <v>88.8</v>
      </c>
      <c r="P671">
        <v>63.2</v>
      </c>
      <c r="Q671" s="3">
        <v>0</v>
      </c>
      <c r="R671" s="3">
        <v>0</v>
      </c>
      <c r="S671" s="2">
        <v>0</v>
      </c>
      <c r="V671" s="2">
        <v>45.152777777777786</v>
      </c>
      <c r="W671" s="2">
        <v>99.440172254690836</v>
      </c>
      <c r="X671" s="2">
        <v>48.9</v>
      </c>
      <c r="Y671" s="2">
        <v>83.02658486707567</v>
      </c>
      <c r="Z671" s="2">
        <v>88.302872962165452</v>
      </c>
      <c r="AA671" s="2">
        <v>82.038142110119935</v>
      </c>
      <c r="AB671" s="2">
        <v>82.561779009007111</v>
      </c>
    </row>
    <row r="672" spans="1:28" x14ac:dyDescent="0.3">
      <c r="A672">
        <v>7</v>
      </c>
      <c r="B672" t="s">
        <v>4</v>
      </c>
      <c r="C672">
        <v>31</v>
      </c>
      <c r="D672">
        <v>1932</v>
      </c>
      <c r="E672">
        <v>10</v>
      </c>
      <c r="F672">
        <v>9.15</v>
      </c>
      <c r="G672">
        <v>40.700000000000003</v>
      </c>
      <c r="H672" s="2">
        <v>45.5</v>
      </c>
      <c r="J672" s="3">
        <v>18.518500000000003</v>
      </c>
      <c r="K672" s="2">
        <v>84.6</v>
      </c>
      <c r="L672" s="2">
        <v>86.1</v>
      </c>
      <c r="O672">
        <v>89.7</v>
      </c>
      <c r="P672">
        <v>62.7</v>
      </c>
      <c r="Q672" s="3">
        <v>0</v>
      </c>
      <c r="R672" s="3">
        <v>0</v>
      </c>
      <c r="S672" s="2">
        <v>0</v>
      </c>
      <c r="V672" s="2">
        <v>45.152777777777786</v>
      </c>
      <c r="W672" s="2">
        <v>100.76899415564439</v>
      </c>
      <c r="X672" s="2">
        <v>48.9</v>
      </c>
      <c r="Y672" s="2">
        <v>83.231083844580795</v>
      </c>
      <c r="Z672" s="2">
        <v>90.389787757613036</v>
      </c>
      <c r="AA672" s="2">
        <v>85.250569055675157</v>
      </c>
      <c r="AB672" s="2">
        <v>83.871126015025112</v>
      </c>
    </row>
    <row r="673" spans="1:28" x14ac:dyDescent="0.3">
      <c r="A673">
        <v>7</v>
      </c>
      <c r="B673" t="s">
        <v>4</v>
      </c>
      <c r="C673">
        <v>31</v>
      </c>
      <c r="D673">
        <v>1932</v>
      </c>
      <c r="E673">
        <v>11</v>
      </c>
      <c r="F673">
        <v>9.1300000000000008</v>
      </c>
      <c r="G673">
        <v>40.1</v>
      </c>
      <c r="H673" s="2">
        <v>38.6</v>
      </c>
      <c r="J673" s="3">
        <v>15.478600000000002</v>
      </c>
      <c r="K673" s="2">
        <v>82.1</v>
      </c>
      <c r="L673" s="2">
        <v>83.6</v>
      </c>
      <c r="O673">
        <v>81.400000000000006</v>
      </c>
      <c r="P673">
        <v>46.4</v>
      </c>
      <c r="Q673" s="3">
        <v>0</v>
      </c>
      <c r="R673" s="3">
        <v>0</v>
      </c>
      <c r="S673" s="2">
        <v>0</v>
      </c>
      <c r="V673" s="2">
        <v>45.152777777777786</v>
      </c>
      <c r="W673" s="2">
        <v>85.487542294678548</v>
      </c>
      <c r="X673" s="2">
        <v>48.9</v>
      </c>
      <c r="Y673" s="2">
        <v>82.004089979550116</v>
      </c>
      <c r="Z673" s="2">
        <v>69.586859427868333</v>
      </c>
      <c r="AA673" s="2">
        <v>70.185272223931079</v>
      </c>
      <c r="AB673" s="2">
        <v>70.103281104634164</v>
      </c>
    </row>
    <row r="674" spans="1:28" x14ac:dyDescent="0.3">
      <c r="A674">
        <v>7</v>
      </c>
      <c r="B674" t="s">
        <v>4</v>
      </c>
      <c r="C674">
        <v>31</v>
      </c>
      <c r="D674">
        <v>1932</v>
      </c>
      <c r="E674">
        <v>12</v>
      </c>
      <c r="F674">
        <v>8.42</v>
      </c>
      <c r="G674">
        <v>39.5</v>
      </c>
      <c r="H674" s="2">
        <v>40.799999999999997</v>
      </c>
      <c r="J674" s="3">
        <v>16.116</v>
      </c>
      <c r="K674" s="2">
        <v>80.5</v>
      </c>
      <c r="L674" s="2">
        <v>82.2</v>
      </c>
      <c r="O674">
        <v>78.400000000000006</v>
      </c>
      <c r="P674">
        <v>44.3</v>
      </c>
      <c r="Q674" s="3">
        <v>0</v>
      </c>
      <c r="R674" s="3">
        <v>0</v>
      </c>
      <c r="S674" s="2">
        <v>0</v>
      </c>
      <c r="V674" s="2">
        <v>45.152777777777786</v>
      </c>
      <c r="W674" s="2">
        <v>90.35988926484157</v>
      </c>
      <c r="X674" s="2">
        <v>48.9</v>
      </c>
      <c r="Y674" s="2">
        <v>80.777096114519438</v>
      </c>
      <c r="Z674" s="2">
        <v>70.842153183635787</v>
      </c>
      <c r="AA674" s="2">
        <v>72.739710858197469</v>
      </c>
      <c r="AB674" s="2">
        <v>72.990094600434404</v>
      </c>
    </row>
    <row r="675" spans="1:28" x14ac:dyDescent="0.3">
      <c r="A675">
        <v>7</v>
      </c>
      <c r="B675" t="s">
        <v>4</v>
      </c>
      <c r="C675">
        <v>31</v>
      </c>
      <c r="D675">
        <v>1933</v>
      </c>
      <c r="E675">
        <v>1</v>
      </c>
      <c r="F675">
        <v>7.68</v>
      </c>
      <c r="G675">
        <v>38</v>
      </c>
      <c r="H675" s="2">
        <v>38.700000000000003</v>
      </c>
      <c r="J675" s="3">
        <v>14.706000000000001</v>
      </c>
      <c r="K675" s="2">
        <v>81.5</v>
      </c>
      <c r="L675" s="2">
        <v>83.3</v>
      </c>
      <c r="O675">
        <v>83</v>
      </c>
      <c r="P675">
        <v>47.6</v>
      </c>
      <c r="Q675" s="3">
        <v>0</v>
      </c>
      <c r="R675" s="3">
        <v>0</v>
      </c>
      <c r="S675" s="2">
        <v>0</v>
      </c>
      <c r="V675" s="2">
        <v>45.152777777777786</v>
      </c>
      <c r="W675" s="2">
        <v>85.709012611504136</v>
      </c>
      <c r="X675" s="2">
        <v>48.9</v>
      </c>
      <c r="Y675" s="2">
        <v>77.709611451942735</v>
      </c>
      <c r="Z675" s="2">
        <v>71.138480467548433</v>
      </c>
      <c r="AA675" s="2">
        <v>69.852845278375867</v>
      </c>
      <c r="AB675" s="2">
        <v>66.604140679696457</v>
      </c>
    </row>
    <row r="676" spans="1:28" x14ac:dyDescent="0.3">
      <c r="A676">
        <v>7</v>
      </c>
      <c r="B676" t="s">
        <v>4</v>
      </c>
      <c r="C676">
        <v>31</v>
      </c>
      <c r="D676">
        <v>1933</v>
      </c>
      <c r="E676">
        <v>2</v>
      </c>
      <c r="F676">
        <v>7.04</v>
      </c>
      <c r="G676">
        <v>37.9</v>
      </c>
      <c r="H676" s="2">
        <v>41.5</v>
      </c>
      <c r="J676" s="3">
        <v>15.728499999999999</v>
      </c>
      <c r="K676" s="2">
        <v>84.2</v>
      </c>
      <c r="L676" s="2">
        <v>85.7</v>
      </c>
      <c r="O676">
        <v>88.4</v>
      </c>
      <c r="P676">
        <v>55.9</v>
      </c>
      <c r="Q676" s="3">
        <v>0</v>
      </c>
      <c r="R676" s="3">
        <v>0</v>
      </c>
      <c r="S676" s="2">
        <v>0</v>
      </c>
      <c r="V676" s="2">
        <v>45.152777777777786</v>
      </c>
      <c r="W676" s="2">
        <v>91.910181482620715</v>
      </c>
      <c r="X676" s="2">
        <v>48.9</v>
      </c>
      <c r="Y676" s="2">
        <v>77.505112474437638</v>
      </c>
      <c r="Z676" s="2">
        <v>81.248600430636714</v>
      </c>
      <c r="AA676" s="2">
        <v>77.388372808366654</v>
      </c>
      <c r="AB676" s="2">
        <v>71.235089533564945</v>
      </c>
    </row>
    <row r="677" spans="1:28" x14ac:dyDescent="0.3">
      <c r="A677">
        <v>7</v>
      </c>
      <c r="B677" t="s">
        <v>4</v>
      </c>
      <c r="C677">
        <v>31</v>
      </c>
      <c r="D677">
        <v>1933</v>
      </c>
      <c r="E677">
        <v>3</v>
      </c>
      <c r="F677">
        <v>7.26</v>
      </c>
      <c r="G677">
        <v>37.4</v>
      </c>
      <c r="H677" s="2">
        <v>39.5</v>
      </c>
      <c r="J677" s="3">
        <v>14.773</v>
      </c>
      <c r="K677" s="2">
        <v>85.2</v>
      </c>
      <c r="L677" s="2">
        <v>86.4</v>
      </c>
      <c r="O677">
        <v>88.2</v>
      </c>
      <c r="P677">
        <v>52.8</v>
      </c>
      <c r="Q677" s="3">
        <v>0</v>
      </c>
      <c r="R677" s="3">
        <v>0</v>
      </c>
      <c r="S677" s="2">
        <v>0</v>
      </c>
      <c r="V677" s="2">
        <v>45.152777777777786</v>
      </c>
      <c r="W677" s="2">
        <v>87.480775146108869</v>
      </c>
      <c r="X677" s="2">
        <v>48.9</v>
      </c>
      <c r="Y677" s="2">
        <v>76.482617586912056</v>
      </c>
      <c r="Z677" s="2">
        <v>77.158043678868026</v>
      </c>
      <c r="AA677" s="2">
        <v>74.533620424484766</v>
      </c>
      <c r="AB677" s="2">
        <v>66.907586717064845</v>
      </c>
    </row>
    <row r="678" spans="1:28" x14ac:dyDescent="0.3">
      <c r="A678">
        <v>7</v>
      </c>
      <c r="B678" t="s">
        <v>4</v>
      </c>
      <c r="C678">
        <v>31</v>
      </c>
      <c r="D678">
        <v>1933</v>
      </c>
      <c r="E678">
        <v>4</v>
      </c>
      <c r="F678">
        <v>7.26</v>
      </c>
      <c r="G678">
        <v>39.700000000000003</v>
      </c>
      <c r="H678" s="2">
        <v>37.200000000000003</v>
      </c>
      <c r="J678" s="3">
        <v>14.768400000000002</v>
      </c>
      <c r="K678" s="2">
        <v>81.900000000000006</v>
      </c>
      <c r="L678" s="2">
        <v>82.7</v>
      </c>
      <c r="O678">
        <v>87.4</v>
      </c>
      <c r="P678">
        <v>52.5</v>
      </c>
      <c r="Q678" s="3">
        <v>0</v>
      </c>
      <c r="R678" s="3">
        <v>0</v>
      </c>
      <c r="S678" s="2">
        <v>0</v>
      </c>
      <c r="V678" s="2">
        <v>45.152777777777786</v>
      </c>
      <c r="W678" s="2">
        <v>82.386957859120258</v>
      </c>
      <c r="X678" s="2">
        <v>48.9</v>
      </c>
      <c r="Y678" s="2">
        <v>81.186094069529659</v>
      </c>
      <c r="Z678" s="2">
        <v>72.006201168871115</v>
      </c>
      <c r="AA678" s="2">
        <v>67.474918486619501</v>
      </c>
      <c r="AB678" s="2">
        <v>66.886753108529135</v>
      </c>
    </row>
    <row r="679" spans="1:28" x14ac:dyDescent="0.3">
      <c r="A679">
        <v>7</v>
      </c>
      <c r="B679" t="s">
        <v>4</v>
      </c>
      <c r="C679">
        <v>31</v>
      </c>
      <c r="D679">
        <v>1933</v>
      </c>
      <c r="E679">
        <v>5</v>
      </c>
      <c r="F679">
        <v>11</v>
      </c>
      <c r="G679">
        <v>40.299999999999997</v>
      </c>
      <c r="H679" s="2">
        <v>40.5</v>
      </c>
      <c r="J679" s="3">
        <v>16.3215</v>
      </c>
      <c r="K679" s="2">
        <v>81.400000000000006</v>
      </c>
      <c r="L679" s="2">
        <v>81.900000000000006</v>
      </c>
      <c r="O679">
        <v>87.7</v>
      </c>
      <c r="P679">
        <v>56.1</v>
      </c>
      <c r="Q679" s="3">
        <v>0</v>
      </c>
      <c r="R679" s="3">
        <v>0</v>
      </c>
      <c r="S679" s="2">
        <v>0</v>
      </c>
      <c r="V679" s="2">
        <v>45.152777777777786</v>
      </c>
      <c r="W679" s="2">
        <v>89.695478314364792</v>
      </c>
      <c r="X679" s="2">
        <v>48.9</v>
      </c>
      <c r="Y679" s="2">
        <v>82.413087934560323</v>
      </c>
      <c r="Z679" s="2">
        <v>78.662934481697917</v>
      </c>
      <c r="AA679" s="2">
        <v>73.012119347892948</v>
      </c>
      <c r="AB679" s="2">
        <v>73.920813416541947</v>
      </c>
    </row>
    <row r="680" spans="1:28" x14ac:dyDescent="0.3">
      <c r="A680">
        <v>7</v>
      </c>
      <c r="B680" t="s">
        <v>4</v>
      </c>
      <c r="C680">
        <v>31</v>
      </c>
      <c r="D680">
        <v>1933</v>
      </c>
      <c r="E680">
        <v>6</v>
      </c>
      <c r="F680">
        <v>13.82</v>
      </c>
      <c r="G680">
        <v>40.799999999999997</v>
      </c>
      <c r="H680" s="2">
        <v>45.8</v>
      </c>
      <c r="J680" s="3">
        <v>18.686399999999995</v>
      </c>
      <c r="K680" s="2">
        <v>83</v>
      </c>
      <c r="L680" s="2">
        <v>83.2</v>
      </c>
      <c r="O680">
        <v>90.2</v>
      </c>
      <c r="P680">
        <v>62.7</v>
      </c>
      <c r="Q680" s="3">
        <v>0</v>
      </c>
      <c r="R680" s="3">
        <v>0</v>
      </c>
      <c r="S680" s="2">
        <v>0</v>
      </c>
      <c r="V680" s="2">
        <v>45.152777777777786</v>
      </c>
      <c r="W680" s="2">
        <v>101.43340510612117</v>
      </c>
      <c r="X680" s="2">
        <v>48.9</v>
      </c>
      <c r="Y680" s="2">
        <v>83.435582822085891</v>
      </c>
      <c r="Z680" s="2">
        <v>91.492931405721308</v>
      </c>
      <c r="AA680" s="2">
        <v>84.189726238080567</v>
      </c>
      <c r="AB680" s="2">
        <v>84.631552726579628</v>
      </c>
    </row>
    <row r="681" spans="1:28" x14ac:dyDescent="0.3">
      <c r="A681">
        <v>7</v>
      </c>
      <c r="B681" t="s">
        <v>4</v>
      </c>
      <c r="C681">
        <v>31</v>
      </c>
      <c r="D681">
        <v>1933</v>
      </c>
      <c r="E681">
        <v>7</v>
      </c>
      <c r="F681">
        <v>15.07</v>
      </c>
      <c r="G681">
        <v>40.9</v>
      </c>
      <c r="H681" s="2">
        <v>49.7</v>
      </c>
      <c r="J681" s="3">
        <v>20.327300000000001</v>
      </c>
      <c r="K681" s="2">
        <v>88.6</v>
      </c>
      <c r="L681" s="2">
        <v>88.4</v>
      </c>
      <c r="O681">
        <v>96.5</v>
      </c>
      <c r="P681">
        <v>71</v>
      </c>
      <c r="Q681" s="3">
        <v>0</v>
      </c>
      <c r="R681" s="3">
        <v>0</v>
      </c>
      <c r="S681" s="2">
        <v>0</v>
      </c>
      <c r="V681" s="2">
        <v>45.152777777777786</v>
      </c>
      <c r="W681" s="2">
        <v>110.07074746231926</v>
      </c>
      <c r="X681" s="2">
        <v>48.9</v>
      </c>
      <c r="Y681" s="2">
        <v>83.640081799591002</v>
      </c>
      <c r="Z681" s="2">
        <v>106.21827130113809</v>
      </c>
      <c r="AA681" s="2">
        <v>97.522682251614867</v>
      </c>
      <c r="AB681" s="2">
        <v>92.063263214905078</v>
      </c>
    </row>
    <row r="682" spans="1:28" x14ac:dyDescent="0.3">
      <c r="A682">
        <v>7</v>
      </c>
      <c r="B682" t="s">
        <v>4</v>
      </c>
      <c r="C682">
        <v>31</v>
      </c>
      <c r="D682">
        <v>1933</v>
      </c>
      <c r="E682">
        <v>8</v>
      </c>
      <c r="F682">
        <v>14.94</v>
      </c>
      <c r="G682">
        <v>51.1</v>
      </c>
      <c r="H682" s="2">
        <v>41.1</v>
      </c>
      <c r="J682" s="3">
        <v>21.002099999999999</v>
      </c>
      <c r="K682" s="2">
        <v>93.3</v>
      </c>
      <c r="L682" s="2">
        <v>92.8</v>
      </c>
      <c r="O682">
        <v>99.4</v>
      </c>
      <c r="P682">
        <v>77.3</v>
      </c>
      <c r="Q682" s="3">
        <v>1</v>
      </c>
      <c r="R682" s="3">
        <v>0</v>
      </c>
      <c r="S682" s="2">
        <v>0</v>
      </c>
      <c r="V682" s="2">
        <v>45.152777777777786</v>
      </c>
      <c r="W682" s="2">
        <v>91.024300215318348</v>
      </c>
      <c r="X682" s="2">
        <v>48.9</v>
      </c>
      <c r="Y682" s="2">
        <v>104.49897750511248</v>
      </c>
      <c r="Z682" s="2">
        <v>90.478154414026449</v>
      </c>
      <c r="AA682" s="2">
        <v>84.925672100892029</v>
      </c>
      <c r="AB682" s="2">
        <v>95.119463006191566</v>
      </c>
    </row>
    <row r="683" spans="1:28" x14ac:dyDescent="0.3">
      <c r="A683">
        <v>7</v>
      </c>
      <c r="B683" t="s">
        <v>4</v>
      </c>
      <c r="C683">
        <v>31</v>
      </c>
      <c r="D683">
        <v>1933</v>
      </c>
      <c r="E683">
        <v>9</v>
      </c>
      <c r="F683">
        <v>14.18</v>
      </c>
      <c r="G683">
        <v>56.5</v>
      </c>
      <c r="H683" s="2">
        <v>38.6</v>
      </c>
      <c r="J683" s="3">
        <v>21.809000000000001</v>
      </c>
      <c r="K683" s="2">
        <v>93</v>
      </c>
      <c r="L683" s="2">
        <v>92.1</v>
      </c>
      <c r="O683">
        <v>96.5</v>
      </c>
      <c r="P683">
        <v>76.7</v>
      </c>
      <c r="Q683" s="3">
        <v>1</v>
      </c>
      <c r="R683" s="3">
        <v>0</v>
      </c>
      <c r="S683" s="2">
        <v>0</v>
      </c>
      <c r="V683" s="2">
        <v>45.152777777777786</v>
      </c>
      <c r="W683" s="2">
        <v>85.487542294678548</v>
      </c>
      <c r="X683" s="2">
        <v>48.9</v>
      </c>
      <c r="Y683" s="2">
        <v>115.54192229038856</v>
      </c>
      <c r="Z683" s="2">
        <v>82.495478314364789</v>
      </c>
      <c r="AA683" s="2">
        <v>79.503414334051044</v>
      </c>
      <c r="AB683" s="2">
        <v>98.773949686080542</v>
      </c>
    </row>
    <row r="684" spans="1:28" x14ac:dyDescent="0.3">
      <c r="A684">
        <v>7</v>
      </c>
      <c r="B684" t="s">
        <v>4</v>
      </c>
      <c r="C684">
        <v>31</v>
      </c>
      <c r="D684">
        <v>1933</v>
      </c>
      <c r="E684">
        <v>10</v>
      </c>
      <c r="F684">
        <v>12.85</v>
      </c>
      <c r="G684">
        <v>55</v>
      </c>
      <c r="H684" s="2">
        <v>36.9</v>
      </c>
      <c r="J684" s="3">
        <v>20.295000000000002</v>
      </c>
      <c r="K684" s="2">
        <v>92.3</v>
      </c>
      <c r="L684" s="2">
        <v>91.1</v>
      </c>
      <c r="O684">
        <v>94.5</v>
      </c>
      <c r="P684">
        <v>69.7</v>
      </c>
      <c r="Q684" s="3">
        <v>6.4516129032258063E-2</v>
      </c>
      <c r="R684" s="3">
        <v>0.93548387096774188</v>
      </c>
      <c r="S684" s="2" t="s">
        <v>171</v>
      </c>
      <c r="T684" s="5">
        <v>44</v>
      </c>
      <c r="U684" s="2" t="s">
        <v>178</v>
      </c>
      <c r="V684" s="2">
        <v>45.152777777777786</v>
      </c>
      <c r="W684" s="2">
        <v>81.72254690864348</v>
      </c>
      <c r="X684" s="2">
        <v>48.9</v>
      </c>
      <c r="Y684" s="2">
        <v>112.47443762781187</v>
      </c>
      <c r="Z684" s="2">
        <v>77.227806828668093</v>
      </c>
      <c r="AA684" s="2">
        <v>75.42991079667793</v>
      </c>
      <c r="AB684" s="2">
        <v>91.916975050621517</v>
      </c>
    </row>
    <row r="685" spans="1:28" x14ac:dyDescent="0.3">
      <c r="A685">
        <v>7</v>
      </c>
      <c r="B685" t="s">
        <v>4</v>
      </c>
      <c r="C685">
        <v>31</v>
      </c>
      <c r="D685">
        <v>1933</v>
      </c>
      <c r="E685">
        <v>11</v>
      </c>
      <c r="F685">
        <v>12.76</v>
      </c>
      <c r="G685">
        <v>56</v>
      </c>
      <c r="H685" s="2">
        <v>34.6</v>
      </c>
      <c r="J685" s="3">
        <v>19.376000000000001</v>
      </c>
      <c r="K685" s="2">
        <v>81.3</v>
      </c>
      <c r="L685" s="2">
        <v>79.900000000000006</v>
      </c>
      <c r="O685">
        <v>83.2</v>
      </c>
      <c r="P685">
        <v>55.2</v>
      </c>
      <c r="Q685" s="3">
        <v>0</v>
      </c>
      <c r="R685" s="3">
        <v>1</v>
      </c>
      <c r="S685" s="2">
        <v>0</v>
      </c>
      <c r="T685" s="5">
        <v>44</v>
      </c>
      <c r="U685" s="2" t="s">
        <v>178</v>
      </c>
      <c r="V685" s="2">
        <v>45.152777777777786</v>
      </c>
      <c r="W685" s="2">
        <v>76.62872962165487</v>
      </c>
      <c r="X685" s="2">
        <v>48.9</v>
      </c>
      <c r="Y685" s="2">
        <v>114.51942740286299</v>
      </c>
      <c r="Z685" s="2">
        <v>63.755103045216856</v>
      </c>
      <c r="AA685" s="2">
        <v>62.299157182405409</v>
      </c>
      <c r="AB685" s="2">
        <v>87.754782388807214</v>
      </c>
    </row>
    <row r="686" spans="1:28" x14ac:dyDescent="0.3">
      <c r="A686">
        <v>7</v>
      </c>
      <c r="B686" t="s">
        <v>4</v>
      </c>
      <c r="C686">
        <v>31</v>
      </c>
      <c r="D686">
        <v>1933</v>
      </c>
      <c r="E686">
        <v>12</v>
      </c>
      <c r="F686">
        <v>12.1</v>
      </c>
      <c r="G686">
        <v>55.3</v>
      </c>
      <c r="H686" s="2">
        <v>31.5</v>
      </c>
      <c r="J686" s="3">
        <v>17.419499999999999</v>
      </c>
      <c r="K686" s="2">
        <v>88.2</v>
      </c>
      <c r="L686" s="2">
        <v>86.4</v>
      </c>
      <c r="O686">
        <v>82</v>
      </c>
      <c r="P686">
        <v>55.3</v>
      </c>
      <c r="Q686" s="3">
        <v>0</v>
      </c>
      <c r="R686" s="3">
        <v>1</v>
      </c>
      <c r="S686" s="2">
        <v>0</v>
      </c>
      <c r="T686" s="5">
        <v>44</v>
      </c>
      <c r="U686" s="2" t="s">
        <v>178</v>
      </c>
      <c r="V686" s="2">
        <v>45.152777777777786</v>
      </c>
      <c r="W686" s="2">
        <v>69.763149800061512</v>
      </c>
      <c r="X686" s="2">
        <v>48.9</v>
      </c>
      <c r="Y686" s="2">
        <v>113.0879345603272</v>
      </c>
      <c r="Z686" s="2">
        <v>57.205782836050439</v>
      </c>
      <c r="AA686" s="2">
        <v>61.531098123654253</v>
      </c>
      <c r="AB686" s="2">
        <v>78.893705193116602</v>
      </c>
    </row>
    <row r="687" spans="1:28" x14ac:dyDescent="0.3">
      <c r="A687">
        <v>7</v>
      </c>
      <c r="B687" t="s">
        <v>4</v>
      </c>
      <c r="C687">
        <v>31</v>
      </c>
      <c r="D687">
        <v>1934</v>
      </c>
      <c r="E687">
        <v>1</v>
      </c>
      <c r="F687">
        <v>13.1</v>
      </c>
      <c r="G687">
        <v>54.9</v>
      </c>
      <c r="H687" s="2">
        <v>36.9</v>
      </c>
      <c r="J687" s="3">
        <v>20.258099999999999</v>
      </c>
      <c r="K687" s="2">
        <v>89.1</v>
      </c>
      <c r="L687" s="2">
        <v>87.2</v>
      </c>
      <c r="M687">
        <v>87.2</v>
      </c>
      <c r="N687" s="4">
        <f>K687/M687</f>
        <v>1.0217889908256881</v>
      </c>
      <c r="O687">
        <v>87.5</v>
      </c>
      <c r="P687">
        <v>63.8</v>
      </c>
      <c r="Q687" s="3">
        <v>0</v>
      </c>
      <c r="R687" s="3">
        <v>1</v>
      </c>
      <c r="S687" s="2">
        <v>0</v>
      </c>
      <c r="T687" s="5">
        <v>44</v>
      </c>
      <c r="U687" s="2" t="s">
        <v>178</v>
      </c>
      <c r="V687" s="2">
        <v>45.152777777777786</v>
      </c>
      <c r="W687" s="2">
        <v>81.72254690864348</v>
      </c>
      <c r="X687" s="2">
        <v>48.9</v>
      </c>
      <c r="Y687" s="2">
        <v>112.26993865030674</v>
      </c>
      <c r="Z687" s="2">
        <v>71.507228545063043</v>
      </c>
      <c r="AA687" s="2">
        <v>72.814789295601344</v>
      </c>
      <c r="AB687" s="2">
        <v>91.749853277802174</v>
      </c>
    </row>
    <row r="688" spans="1:28" x14ac:dyDescent="0.3">
      <c r="A688">
        <v>7</v>
      </c>
      <c r="B688" t="s">
        <v>4</v>
      </c>
      <c r="C688">
        <v>31</v>
      </c>
      <c r="D688">
        <v>1934</v>
      </c>
      <c r="E688">
        <v>2</v>
      </c>
      <c r="F688">
        <v>13.46</v>
      </c>
      <c r="G688">
        <v>55.9</v>
      </c>
      <c r="H688" s="2">
        <v>38.4</v>
      </c>
      <c r="J688" s="3">
        <v>21.465599999999998</v>
      </c>
      <c r="K688" s="2">
        <v>92.5</v>
      </c>
      <c r="L688" s="2">
        <v>90.4</v>
      </c>
      <c r="M688">
        <v>90.4</v>
      </c>
      <c r="N688" s="4">
        <f t="shared" ref="N688:N716" si="2">K688/M688</f>
        <v>1.0232300884955752</v>
      </c>
      <c r="O688">
        <v>97.1</v>
      </c>
      <c r="P688">
        <v>80.599999999999994</v>
      </c>
      <c r="Q688" s="3">
        <v>0</v>
      </c>
      <c r="R688" s="3">
        <v>1</v>
      </c>
      <c r="S688" s="2">
        <v>0</v>
      </c>
      <c r="T688" s="5">
        <v>44</v>
      </c>
      <c r="U688" s="2" t="s">
        <v>178</v>
      </c>
      <c r="V688" s="2">
        <v>45.152777777777786</v>
      </c>
      <c r="W688" s="2">
        <v>85.044601661027357</v>
      </c>
      <c r="X688" s="2">
        <v>48.9</v>
      </c>
      <c r="Y688" s="2">
        <v>114.31492842535786</v>
      </c>
      <c r="Z688" s="2">
        <v>82.57830821285755</v>
      </c>
      <c r="AA688" s="2">
        <v>78.666256536450305</v>
      </c>
      <c r="AB688" s="2">
        <v>97.218675518434125</v>
      </c>
    </row>
    <row r="689" spans="1:28" x14ac:dyDescent="0.3">
      <c r="A689">
        <v>7</v>
      </c>
      <c r="B689" t="s">
        <v>4</v>
      </c>
      <c r="C689">
        <v>31</v>
      </c>
      <c r="D689">
        <v>1934</v>
      </c>
      <c r="E689">
        <v>3</v>
      </c>
      <c r="F689">
        <v>13.38</v>
      </c>
      <c r="G689">
        <v>56.7</v>
      </c>
      <c r="H689" s="2">
        <v>38.9</v>
      </c>
      <c r="J689" s="3">
        <v>22.0563</v>
      </c>
      <c r="K689" s="2">
        <v>95.6</v>
      </c>
      <c r="L689" s="2">
        <v>93.3</v>
      </c>
      <c r="M689">
        <v>93.2</v>
      </c>
      <c r="N689" s="4">
        <f t="shared" si="2"/>
        <v>1.0257510729613732</v>
      </c>
      <c r="O689">
        <v>100.1</v>
      </c>
      <c r="P689">
        <v>83.9</v>
      </c>
      <c r="Q689" s="3">
        <v>0</v>
      </c>
      <c r="R689" s="3">
        <v>1</v>
      </c>
      <c r="S689" s="2">
        <v>0</v>
      </c>
      <c r="T689" s="5">
        <v>44</v>
      </c>
      <c r="U689" s="2" t="s">
        <v>178</v>
      </c>
      <c r="V689" s="2">
        <v>45.152777777777786</v>
      </c>
      <c r="W689" s="2">
        <v>86.151953245155326</v>
      </c>
      <c r="X689" s="2">
        <v>48.9</v>
      </c>
      <c r="Y689" s="2">
        <v>115.95092024539879</v>
      </c>
      <c r="Z689" s="2">
        <v>86.238105198400476</v>
      </c>
      <c r="AA689" s="2">
        <v>82.361267302368489</v>
      </c>
      <c r="AB689" s="2">
        <v>99.893982597143307</v>
      </c>
    </row>
    <row r="690" spans="1:28" x14ac:dyDescent="0.3">
      <c r="A690">
        <v>7</v>
      </c>
      <c r="B690" t="s">
        <v>4</v>
      </c>
      <c r="C690">
        <v>31</v>
      </c>
      <c r="D690">
        <v>1934</v>
      </c>
      <c r="E690">
        <v>4</v>
      </c>
      <c r="F690">
        <v>13.84</v>
      </c>
      <c r="G690">
        <v>57.6</v>
      </c>
      <c r="H690" s="2">
        <v>37.4</v>
      </c>
      <c r="J690" s="3">
        <v>21.542399999999997</v>
      </c>
      <c r="K690" s="2">
        <v>94.9</v>
      </c>
      <c r="L690" s="2">
        <v>92.5</v>
      </c>
      <c r="M690">
        <v>92.4</v>
      </c>
      <c r="N690" s="4">
        <f t="shared" si="2"/>
        <v>1.027056277056277</v>
      </c>
      <c r="O690">
        <v>100.2</v>
      </c>
      <c r="P690">
        <v>81.7</v>
      </c>
      <c r="Q690" s="3">
        <v>0</v>
      </c>
      <c r="R690" s="3">
        <v>1</v>
      </c>
      <c r="S690" s="2">
        <v>0</v>
      </c>
      <c r="T690" s="5">
        <v>44</v>
      </c>
      <c r="U690" s="2" t="s">
        <v>178</v>
      </c>
      <c r="V690" s="2">
        <v>45.152777777777786</v>
      </c>
      <c r="W690" s="2">
        <v>82.829898492771434</v>
      </c>
      <c r="X690" s="2">
        <v>48.9</v>
      </c>
      <c r="Y690" s="2">
        <v>117.79141104294479</v>
      </c>
      <c r="Z690" s="2">
        <v>82.995558289756971</v>
      </c>
      <c r="AA690" s="2">
        <v>78.605573669640094</v>
      </c>
      <c r="AB690" s="2">
        <v>97.566506200074329</v>
      </c>
    </row>
    <row r="691" spans="1:28" x14ac:dyDescent="0.3">
      <c r="A691">
        <v>7</v>
      </c>
      <c r="B691" t="s">
        <v>4</v>
      </c>
      <c r="C691">
        <v>31</v>
      </c>
      <c r="D691">
        <v>1934</v>
      </c>
      <c r="E691">
        <v>5</v>
      </c>
      <c r="F691">
        <v>13.98</v>
      </c>
      <c r="G691">
        <v>56.6</v>
      </c>
      <c r="H691" s="2">
        <v>37.4</v>
      </c>
      <c r="J691" s="3">
        <v>21.168400000000002</v>
      </c>
      <c r="K691" s="2">
        <v>94.5</v>
      </c>
      <c r="L691" s="2">
        <v>92</v>
      </c>
      <c r="M691">
        <v>91.8</v>
      </c>
      <c r="N691" s="4">
        <f t="shared" si="2"/>
        <v>1.0294117647058825</v>
      </c>
      <c r="O691">
        <v>99.3</v>
      </c>
      <c r="P691">
        <v>77.7</v>
      </c>
      <c r="Q691" s="3">
        <v>0</v>
      </c>
      <c r="R691" s="3">
        <v>1</v>
      </c>
      <c r="S691" s="2">
        <v>0</v>
      </c>
      <c r="T691" s="5">
        <v>44</v>
      </c>
      <c r="U691" s="2" t="s">
        <v>178</v>
      </c>
      <c r="V691" s="2">
        <v>45.152777777777786</v>
      </c>
      <c r="W691" s="2">
        <v>82.829898492771434</v>
      </c>
      <c r="X691" s="2">
        <v>48.9</v>
      </c>
      <c r="Y691" s="2">
        <v>115.74642126789368</v>
      </c>
      <c r="Z691" s="2">
        <v>82.250089203322034</v>
      </c>
      <c r="AA691" s="2">
        <v>78.274254075669006</v>
      </c>
      <c r="AB691" s="2">
        <v>95.872643245211947</v>
      </c>
    </row>
    <row r="692" spans="1:28" x14ac:dyDescent="0.3">
      <c r="A692">
        <v>7</v>
      </c>
      <c r="B692" t="s">
        <v>4</v>
      </c>
      <c r="C692">
        <v>31</v>
      </c>
      <c r="D692">
        <v>1934</v>
      </c>
      <c r="E692">
        <v>6</v>
      </c>
      <c r="F692">
        <v>12.99</v>
      </c>
      <c r="G692">
        <v>56.2</v>
      </c>
      <c r="H692" s="2">
        <v>37.9</v>
      </c>
      <c r="J692" s="3">
        <v>21.299800000000001</v>
      </c>
      <c r="K692" s="2">
        <v>93.4</v>
      </c>
      <c r="L692" s="2">
        <v>90.9</v>
      </c>
      <c r="M692">
        <v>90.6</v>
      </c>
      <c r="N692" s="4">
        <f t="shared" si="2"/>
        <v>1.0309050772626933</v>
      </c>
      <c r="O692">
        <v>94.6</v>
      </c>
      <c r="P692">
        <v>71.3</v>
      </c>
      <c r="Q692" s="3">
        <v>0</v>
      </c>
      <c r="R692" s="3">
        <v>1</v>
      </c>
      <c r="S692" s="2">
        <v>0</v>
      </c>
      <c r="T692" s="5">
        <v>44</v>
      </c>
      <c r="U692" s="2" t="s">
        <v>178</v>
      </c>
      <c r="V692" s="2">
        <v>45.152777777777786</v>
      </c>
      <c r="W692" s="2">
        <v>83.937250076899389</v>
      </c>
      <c r="X692" s="2">
        <v>48.9</v>
      </c>
      <c r="Y692" s="2">
        <v>114.92842535787322</v>
      </c>
      <c r="Z692" s="2">
        <v>79.404638572746819</v>
      </c>
      <c r="AA692" s="2">
        <v>78.397391571824031</v>
      </c>
      <c r="AB692" s="2">
        <v>96.467759802080693</v>
      </c>
    </row>
    <row r="693" spans="1:28" x14ac:dyDescent="0.3">
      <c r="A693">
        <v>7</v>
      </c>
      <c r="B693" t="s">
        <v>4</v>
      </c>
      <c r="C693">
        <v>31</v>
      </c>
      <c r="D693">
        <v>1934</v>
      </c>
      <c r="E693">
        <v>7</v>
      </c>
      <c r="F693">
        <v>12.38</v>
      </c>
      <c r="G693">
        <v>54.4</v>
      </c>
      <c r="H693" s="2">
        <v>39.299999999999997</v>
      </c>
      <c r="J693" s="3">
        <v>21.379199999999997</v>
      </c>
      <c r="K693" s="2">
        <v>95</v>
      </c>
      <c r="L693" s="2">
        <v>92.3</v>
      </c>
      <c r="M693">
        <v>92</v>
      </c>
      <c r="N693" s="4">
        <f t="shared" si="2"/>
        <v>1.0326086956521738</v>
      </c>
      <c r="O693">
        <v>97.3</v>
      </c>
      <c r="P693">
        <v>78.3</v>
      </c>
      <c r="Q693" s="3">
        <v>0</v>
      </c>
      <c r="R693" s="3">
        <v>1</v>
      </c>
      <c r="S693" s="2">
        <v>0</v>
      </c>
      <c r="T693" s="5">
        <v>44</v>
      </c>
      <c r="U693" s="2" t="s">
        <v>178</v>
      </c>
      <c r="V693" s="2">
        <v>45.152777777777786</v>
      </c>
      <c r="W693" s="2">
        <v>87.037834512457678</v>
      </c>
      <c r="X693" s="2">
        <v>48.9</v>
      </c>
      <c r="Y693" s="2">
        <v>111.24744376278119</v>
      </c>
      <c r="Z693" s="2">
        <v>84.687812980621317</v>
      </c>
      <c r="AA693" s="2">
        <v>82.685942786834801</v>
      </c>
      <c r="AB693" s="2">
        <v>96.827366001588913</v>
      </c>
    </row>
    <row r="694" spans="1:28" x14ac:dyDescent="0.3">
      <c r="A694">
        <v>7</v>
      </c>
      <c r="B694" t="s">
        <v>4</v>
      </c>
      <c r="C694">
        <v>31</v>
      </c>
      <c r="D694">
        <v>1934</v>
      </c>
      <c r="E694">
        <v>8</v>
      </c>
      <c r="F694">
        <v>11.45</v>
      </c>
      <c r="G694">
        <v>53.2</v>
      </c>
      <c r="H694" s="2">
        <v>37.700000000000003</v>
      </c>
      <c r="J694" s="3">
        <v>20.056400000000004</v>
      </c>
      <c r="K694" s="2">
        <v>95.6</v>
      </c>
      <c r="L694" s="2">
        <v>92.8</v>
      </c>
      <c r="M694">
        <v>92.5</v>
      </c>
      <c r="N694" s="4">
        <f t="shared" si="2"/>
        <v>1.0335135135135134</v>
      </c>
      <c r="O694">
        <v>100.6</v>
      </c>
      <c r="P694">
        <v>81.3</v>
      </c>
      <c r="Q694" s="3">
        <v>0</v>
      </c>
      <c r="R694" s="3">
        <v>1</v>
      </c>
      <c r="S694" s="2">
        <v>0</v>
      </c>
      <c r="T694" s="5">
        <v>44</v>
      </c>
      <c r="U694" s="2" t="s">
        <v>178</v>
      </c>
      <c r="V694" s="2">
        <v>45.152777777777786</v>
      </c>
      <c r="W694" s="2">
        <v>83.494309443248227</v>
      </c>
      <c r="X694" s="2">
        <v>48.9</v>
      </c>
      <c r="Y694" s="2">
        <v>108.79345603271983</v>
      </c>
      <c r="Z694" s="2">
        <v>83.995275299907718</v>
      </c>
      <c r="AA694" s="2">
        <v>79.820559827745299</v>
      </c>
      <c r="AB694" s="2">
        <v>90.836344833963309</v>
      </c>
    </row>
    <row r="695" spans="1:28" x14ac:dyDescent="0.3">
      <c r="A695">
        <v>7</v>
      </c>
      <c r="B695" t="s">
        <v>4</v>
      </c>
      <c r="C695">
        <v>31</v>
      </c>
      <c r="D695">
        <v>1934</v>
      </c>
      <c r="E695">
        <v>9</v>
      </c>
      <c r="F695">
        <v>10.51</v>
      </c>
      <c r="G695">
        <v>53.7</v>
      </c>
      <c r="H695" s="2">
        <v>38</v>
      </c>
      <c r="J695" s="3">
        <v>20.406000000000002</v>
      </c>
      <c r="K695" s="2">
        <v>95.1</v>
      </c>
      <c r="L695" s="2">
        <v>92.2</v>
      </c>
      <c r="M695">
        <v>91.8</v>
      </c>
      <c r="N695" s="4">
        <f t="shared" si="2"/>
        <v>1.0359477124183005</v>
      </c>
      <c r="O695">
        <v>93.7</v>
      </c>
      <c r="P695">
        <v>69.900000000000006</v>
      </c>
      <c r="Q695" s="3">
        <v>0</v>
      </c>
      <c r="R695" s="3">
        <v>1</v>
      </c>
      <c r="S695" s="2">
        <v>0</v>
      </c>
      <c r="T695" s="5">
        <v>44</v>
      </c>
      <c r="U695" s="2" t="s">
        <v>178</v>
      </c>
      <c r="V695" s="2">
        <v>45.152777777777786</v>
      </c>
      <c r="W695" s="2">
        <v>84.158720393724991</v>
      </c>
      <c r="X695" s="2">
        <v>48.9</v>
      </c>
      <c r="Y695" s="2">
        <v>109.81595092024541</v>
      </c>
      <c r="Z695" s="2">
        <v>78.856721008920317</v>
      </c>
      <c r="AA695" s="2">
        <v>80.034943094432464</v>
      </c>
      <c r="AB695" s="2">
        <v>92.4196990826796</v>
      </c>
    </row>
    <row r="696" spans="1:28" x14ac:dyDescent="0.3">
      <c r="A696">
        <v>7</v>
      </c>
      <c r="B696" t="s">
        <v>4</v>
      </c>
      <c r="C696">
        <v>31</v>
      </c>
      <c r="D696">
        <v>1934</v>
      </c>
      <c r="E696">
        <v>10</v>
      </c>
      <c r="F696">
        <v>11.04</v>
      </c>
      <c r="G696">
        <v>54.1</v>
      </c>
      <c r="H696" s="2">
        <v>36</v>
      </c>
      <c r="J696" s="3">
        <v>19.476000000000003</v>
      </c>
      <c r="K696" s="2">
        <v>91.8</v>
      </c>
      <c r="L696" s="2">
        <v>88.9</v>
      </c>
      <c r="M696">
        <v>88.5</v>
      </c>
      <c r="N696" s="4">
        <f t="shared" si="2"/>
        <v>1.0372881355932204</v>
      </c>
      <c r="O696">
        <v>90.4</v>
      </c>
      <c r="P696">
        <v>62.7</v>
      </c>
      <c r="Q696" s="3">
        <v>0</v>
      </c>
      <c r="R696" s="3">
        <v>1</v>
      </c>
      <c r="S696" s="2">
        <v>0</v>
      </c>
      <c r="T696" s="5">
        <v>44</v>
      </c>
      <c r="U696" s="2" t="s">
        <v>178</v>
      </c>
      <c r="V696" s="2">
        <v>45.152777777777786</v>
      </c>
      <c r="W696" s="2">
        <v>79.729314057213145</v>
      </c>
      <c r="X696" s="2">
        <v>48.9</v>
      </c>
      <c r="Y696" s="2">
        <v>110.63394683026586</v>
      </c>
      <c r="Z696" s="2">
        <v>72.075299907720691</v>
      </c>
      <c r="AA696" s="2">
        <v>73.191510304521657</v>
      </c>
      <c r="AB696" s="2">
        <v>88.207686922192877</v>
      </c>
    </row>
    <row r="697" spans="1:28" x14ac:dyDescent="0.3">
      <c r="A697">
        <v>7</v>
      </c>
      <c r="B697" t="s">
        <v>4</v>
      </c>
      <c r="C697">
        <v>31</v>
      </c>
      <c r="D697">
        <v>1934</v>
      </c>
      <c r="E697">
        <v>11</v>
      </c>
      <c r="F697">
        <v>10.97</v>
      </c>
      <c r="G697">
        <v>55.2</v>
      </c>
      <c r="H697" s="2">
        <v>33.799999999999997</v>
      </c>
      <c r="J697" s="3">
        <v>18.657599999999999</v>
      </c>
      <c r="K697" s="2">
        <v>88.8</v>
      </c>
      <c r="L697" s="2">
        <v>85.9</v>
      </c>
      <c r="M697">
        <v>85.5</v>
      </c>
      <c r="N697" s="4">
        <f t="shared" si="2"/>
        <v>1.0385964912280701</v>
      </c>
      <c r="O697">
        <v>87.7</v>
      </c>
      <c r="P697">
        <v>56.9</v>
      </c>
      <c r="Q697" s="3">
        <v>0</v>
      </c>
      <c r="R697" s="3">
        <v>1</v>
      </c>
      <c r="S697" s="2">
        <v>0</v>
      </c>
      <c r="T697" s="5">
        <v>44</v>
      </c>
      <c r="U697" s="2" t="s">
        <v>178</v>
      </c>
      <c r="V697" s="2">
        <v>45.152777777777786</v>
      </c>
      <c r="W697" s="2">
        <v>74.856967087050123</v>
      </c>
      <c r="X697" s="2">
        <v>48.9</v>
      </c>
      <c r="Y697" s="2">
        <v>112.8834355828221</v>
      </c>
      <c r="Z697" s="2">
        <v>65.649560135342966</v>
      </c>
      <c r="AA697" s="2">
        <v>66.472986773300505</v>
      </c>
      <c r="AB697" s="2">
        <v>84.501116220964562</v>
      </c>
    </row>
    <row r="698" spans="1:28" x14ac:dyDescent="0.3">
      <c r="A698">
        <v>7</v>
      </c>
      <c r="B698" t="s">
        <v>4</v>
      </c>
      <c r="C698">
        <v>31</v>
      </c>
      <c r="D698">
        <v>1934</v>
      </c>
      <c r="E698">
        <v>12</v>
      </c>
      <c r="F698">
        <v>11.23</v>
      </c>
      <c r="G698">
        <v>54.3</v>
      </c>
      <c r="H698" s="2">
        <v>35.5</v>
      </c>
      <c r="J698" s="3">
        <v>19.276499999999999</v>
      </c>
      <c r="K698" s="2">
        <v>90.4</v>
      </c>
      <c r="L698" s="2">
        <v>87.3</v>
      </c>
      <c r="M698">
        <v>86.8</v>
      </c>
      <c r="N698" s="4">
        <f t="shared" si="2"/>
        <v>1.0414746543778803</v>
      </c>
      <c r="O698">
        <v>91.2</v>
      </c>
      <c r="P698">
        <v>66.3</v>
      </c>
      <c r="Q698" s="3">
        <v>0</v>
      </c>
      <c r="R698" s="3">
        <v>1</v>
      </c>
      <c r="S698" s="2">
        <v>0</v>
      </c>
      <c r="T698" s="5">
        <v>44</v>
      </c>
      <c r="U698" s="2" t="s">
        <v>178</v>
      </c>
      <c r="V698" s="2">
        <v>45.152777777777786</v>
      </c>
      <c r="W698" s="2">
        <v>78.62196247308519</v>
      </c>
      <c r="X698" s="2">
        <v>48.9</v>
      </c>
      <c r="Y698" s="2">
        <v>111.04294478527608</v>
      </c>
      <c r="Z698" s="2">
        <v>71.703229775453693</v>
      </c>
      <c r="AA698" s="2">
        <v>71.074254075669018</v>
      </c>
      <c r="AB698" s="2">
        <v>87.304142378088471</v>
      </c>
    </row>
    <row r="699" spans="1:28" x14ac:dyDescent="0.3">
      <c r="A699">
        <v>7</v>
      </c>
      <c r="B699" t="s">
        <v>4</v>
      </c>
      <c r="C699">
        <v>31</v>
      </c>
      <c r="D699">
        <v>1935</v>
      </c>
      <c r="E699">
        <v>1</v>
      </c>
      <c r="F699">
        <v>13.13</v>
      </c>
      <c r="G699">
        <v>55.1</v>
      </c>
      <c r="H699" s="2">
        <v>37.9</v>
      </c>
      <c r="J699" s="3">
        <v>20.882899999999999</v>
      </c>
      <c r="K699" s="2">
        <v>94.9</v>
      </c>
      <c r="L699" s="2">
        <v>91.6</v>
      </c>
      <c r="M699">
        <v>91</v>
      </c>
      <c r="N699" s="4">
        <f t="shared" si="2"/>
        <v>1.0428571428571429</v>
      </c>
      <c r="O699">
        <v>95.6</v>
      </c>
      <c r="P699">
        <v>75.3</v>
      </c>
      <c r="Q699" s="3">
        <v>0</v>
      </c>
      <c r="R699" s="3">
        <v>1</v>
      </c>
      <c r="S699" s="2">
        <v>0</v>
      </c>
      <c r="T699" s="5">
        <v>44</v>
      </c>
      <c r="U699" s="2" t="s">
        <v>178</v>
      </c>
      <c r="V699" s="2">
        <v>45.152777777777786</v>
      </c>
      <c r="W699" s="2">
        <v>83.937250076899389</v>
      </c>
      <c r="X699" s="2">
        <v>48.9</v>
      </c>
      <c r="Y699" s="2">
        <v>112.67893660531698</v>
      </c>
      <c r="Z699" s="2">
        <v>80.244011073515807</v>
      </c>
      <c r="AA699" s="2">
        <v>79.65645032297752</v>
      </c>
      <c r="AB699" s="2">
        <v>94.579600802395831</v>
      </c>
    </row>
    <row r="700" spans="1:28" x14ac:dyDescent="0.3">
      <c r="A700">
        <v>7</v>
      </c>
      <c r="B700" t="s">
        <v>4</v>
      </c>
      <c r="C700">
        <v>31</v>
      </c>
      <c r="D700">
        <v>1935</v>
      </c>
      <c r="E700">
        <v>2</v>
      </c>
      <c r="F700">
        <v>12.69</v>
      </c>
      <c r="G700">
        <v>56.1</v>
      </c>
      <c r="H700" s="2">
        <v>38.9</v>
      </c>
      <c r="J700" s="3">
        <v>21.822900000000001</v>
      </c>
      <c r="K700" s="2">
        <v>97.2</v>
      </c>
      <c r="L700" s="2">
        <v>93.7</v>
      </c>
      <c r="M700">
        <v>93.3</v>
      </c>
      <c r="N700" s="4">
        <f t="shared" si="2"/>
        <v>1.0418006430868167</v>
      </c>
      <c r="O700">
        <v>99.7</v>
      </c>
      <c r="P700">
        <v>82.1</v>
      </c>
      <c r="Q700" s="3">
        <v>0</v>
      </c>
      <c r="R700" s="3">
        <v>1</v>
      </c>
      <c r="S700" s="2">
        <v>0</v>
      </c>
      <c r="T700" s="5">
        <v>44</v>
      </c>
      <c r="U700" s="2" t="s">
        <v>178</v>
      </c>
      <c r="V700" s="2">
        <v>45.152777777777786</v>
      </c>
      <c r="W700" s="2">
        <v>86.151953245155326</v>
      </c>
      <c r="X700" s="2">
        <v>48.9</v>
      </c>
      <c r="Y700" s="2">
        <v>114.7239263803681</v>
      </c>
      <c r="Z700" s="2">
        <v>85.893497385419863</v>
      </c>
      <c r="AA700" s="2">
        <v>83.739698554290968</v>
      </c>
      <c r="AB700" s="2">
        <v>98.836903416221134</v>
      </c>
    </row>
    <row r="701" spans="1:28" x14ac:dyDescent="0.3">
      <c r="A701">
        <v>7</v>
      </c>
      <c r="B701" t="s">
        <v>4</v>
      </c>
      <c r="C701">
        <v>31</v>
      </c>
      <c r="D701">
        <v>1935</v>
      </c>
      <c r="E701">
        <v>3</v>
      </c>
      <c r="F701">
        <v>12.67</v>
      </c>
      <c r="G701">
        <v>56.9</v>
      </c>
      <c r="H701" s="2">
        <v>38.700000000000003</v>
      </c>
      <c r="J701" s="3">
        <v>22.020300000000002</v>
      </c>
      <c r="K701" s="2">
        <v>97.5</v>
      </c>
      <c r="L701" s="2">
        <v>93.8</v>
      </c>
      <c r="M701">
        <v>93.5</v>
      </c>
      <c r="N701" s="4">
        <f t="shared" si="2"/>
        <v>1.0427807486631016</v>
      </c>
      <c r="O701">
        <v>101.2</v>
      </c>
      <c r="P701">
        <v>83.8</v>
      </c>
      <c r="Q701" s="3">
        <v>0</v>
      </c>
      <c r="R701" s="3">
        <v>1</v>
      </c>
      <c r="S701" s="2">
        <v>0</v>
      </c>
      <c r="T701" s="5">
        <v>44</v>
      </c>
      <c r="U701" s="2" t="s">
        <v>178</v>
      </c>
      <c r="V701" s="2">
        <v>45.152777777777786</v>
      </c>
      <c r="W701" s="2">
        <v>85.709012611504136</v>
      </c>
      <c r="X701" s="2">
        <v>48.9</v>
      </c>
      <c r="Y701" s="2">
        <v>116.35991820040901</v>
      </c>
      <c r="Z701" s="2">
        <v>86.737520762842195</v>
      </c>
      <c r="AA701" s="2">
        <v>83.56628729621653</v>
      </c>
      <c r="AB701" s="2">
        <v>99.730936965124457</v>
      </c>
    </row>
    <row r="702" spans="1:28" x14ac:dyDescent="0.3">
      <c r="A702">
        <v>7</v>
      </c>
      <c r="B702" t="s">
        <v>4</v>
      </c>
      <c r="C702">
        <v>31</v>
      </c>
      <c r="D702">
        <v>1935</v>
      </c>
      <c r="E702">
        <v>4</v>
      </c>
      <c r="F702">
        <v>14.61</v>
      </c>
      <c r="G702">
        <v>56.1</v>
      </c>
      <c r="H702" s="2">
        <v>37.799999999999997</v>
      </c>
      <c r="J702" s="3">
        <v>21.2058</v>
      </c>
      <c r="K702" s="2">
        <v>96.5</v>
      </c>
      <c r="L702" s="2">
        <v>92.8</v>
      </c>
      <c r="M702">
        <v>92.6</v>
      </c>
      <c r="N702" s="4">
        <f t="shared" si="2"/>
        <v>1.0421166306695464</v>
      </c>
      <c r="O702">
        <v>99.9</v>
      </c>
      <c r="P702">
        <v>78.099999999999994</v>
      </c>
      <c r="Q702" s="3">
        <v>0</v>
      </c>
      <c r="R702" s="3">
        <v>1</v>
      </c>
      <c r="S702" s="2">
        <v>0</v>
      </c>
      <c r="T702" s="5">
        <v>44</v>
      </c>
      <c r="U702" s="2" t="s">
        <v>178</v>
      </c>
      <c r="V702" s="2">
        <v>45.152777777777786</v>
      </c>
      <c r="W702" s="2">
        <v>83.715779760073801</v>
      </c>
      <c r="X702" s="2">
        <v>48.9</v>
      </c>
      <c r="Y702" s="2">
        <v>114.7239263803681</v>
      </c>
      <c r="Z702" s="2">
        <v>83.632063980313717</v>
      </c>
      <c r="AA702" s="2">
        <v>80.785727468471208</v>
      </c>
      <c r="AB702" s="2">
        <v>96.042029540698167</v>
      </c>
    </row>
    <row r="703" spans="1:28" x14ac:dyDescent="0.3">
      <c r="A703">
        <v>7</v>
      </c>
      <c r="B703" t="s">
        <v>4</v>
      </c>
      <c r="C703">
        <v>31</v>
      </c>
      <c r="D703">
        <v>1935</v>
      </c>
      <c r="E703">
        <v>5</v>
      </c>
      <c r="F703">
        <v>16.649999999999999</v>
      </c>
      <c r="G703">
        <v>57.1</v>
      </c>
      <c r="H703" s="2">
        <v>36.200000000000003</v>
      </c>
      <c r="J703" s="3">
        <v>20.670200000000005</v>
      </c>
      <c r="K703" s="2">
        <v>92.9</v>
      </c>
      <c r="L703" s="2">
        <v>89.2</v>
      </c>
      <c r="M703">
        <v>89.1</v>
      </c>
      <c r="N703" s="4">
        <f t="shared" si="2"/>
        <v>1.042648709315376</v>
      </c>
      <c r="O703">
        <v>93.8</v>
      </c>
      <c r="P703">
        <v>69.599999999999994</v>
      </c>
      <c r="Q703" s="3">
        <v>0</v>
      </c>
      <c r="R703" s="3">
        <v>1</v>
      </c>
      <c r="S703" s="2">
        <v>0</v>
      </c>
      <c r="T703" s="5">
        <v>44</v>
      </c>
      <c r="U703" s="2" t="s">
        <v>178</v>
      </c>
      <c r="V703" s="2">
        <v>45.152777777777786</v>
      </c>
      <c r="W703" s="2">
        <v>80.172254690864335</v>
      </c>
      <c r="X703" s="2">
        <v>48.9</v>
      </c>
      <c r="Y703" s="2">
        <v>116.76891615541922</v>
      </c>
      <c r="Z703" s="2">
        <v>75.201574900030749</v>
      </c>
      <c r="AA703" s="2">
        <v>74.480024607812979</v>
      </c>
      <c r="AB703" s="2">
        <v>93.616272859884518</v>
      </c>
    </row>
    <row r="704" spans="1:28" x14ac:dyDescent="0.3">
      <c r="A704">
        <v>7</v>
      </c>
      <c r="B704" t="s">
        <v>4</v>
      </c>
      <c r="C704">
        <v>31</v>
      </c>
      <c r="D704">
        <v>1935</v>
      </c>
      <c r="E704">
        <v>6</v>
      </c>
      <c r="F704">
        <v>14.83</v>
      </c>
      <c r="G704">
        <v>57.4</v>
      </c>
      <c r="H704" s="2">
        <v>37.4</v>
      </c>
      <c r="J704" s="3">
        <v>21.467599999999997</v>
      </c>
      <c r="K704" s="2">
        <v>94.1</v>
      </c>
      <c r="L704" s="2">
        <v>90.2</v>
      </c>
      <c r="M704">
        <v>90.2</v>
      </c>
      <c r="N704" s="4">
        <f t="shared" si="2"/>
        <v>1.0432372505543237</v>
      </c>
      <c r="O704">
        <v>89</v>
      </c>
      <c r="P704">
        <v>67.8</v>
      </c>
      <c r="Q704" s="3">
        <v>0</v>
      </c>
      <c r="R704" s="3">
        <v>0</v>
      </c>
      <c r="S704" s="2">
        <v>0</v>
      </c>
      <c r="V704" s="2">
        <v>45.152777777777786</v>
      </c>
      <c r="W704" s="2">
        <v>82.829898492771434</v>
      </c>
      <c r="X704" s="2">
        <v>48.9</v>
      </c>
      <c r="Y704" s="2">
        <v>117.38241308793455</v>
      </c>
      <c r="Z704" s="2">
        <v>73.718609658566578</v>
      </c>
      <c r="AA704" s="2">
        <v>77.942934481697918</v>
      </c>
      <c r="AB704" s="2">
        <v>97.227733609101833</v>
      </c>
    </row>
    <row r="705" spans="1:28" x14ac:dyDescent="0.3">
      <c r="A705">
        <v>7</v>
      </c>
      <c r="B705" t="s">
        <v>4</v>
      </c>
      <c r="C705">
        <v>31</v>
      </c>
      <c r="D705">
        <v>1935</v>
      </c>
      <c r="E705">
        <v>7</v>
      </c>
      <c r="F705">
        <v>15.37</v>
      </c>
      <c r="G705">
        <v>56.8</v>
      </c>
      <c r="H705" s="2">
        <v>37.5</v>
      </c>
      <c r="J705" s="3">
        <v>21.3</v>
      </c>
      <c r="K705" s="2">
        <v>96.1</v>
      </c>
      <c r="L705" s="2">
        <v>92.1</v>
      </c>
      <c r="M705">
        <v>92.1</v>
      </c>
      <c r="N705" s="4">
        <f t="shared" si="2"/>
        <v>1.0434310532030402</v>
      </c>
      <c r="O705">
        <v>94.8</v>
      </c>
      <c r="P705">
        <v>76.400000000000006</v>
      </c>
      <c r="Q705" s="3">
        <v>0</v>
      </c>
      <c r="R705" s="3">
        <v>0</v>
      </c>
      <c r="S705" s="2">
        <v>0</v>
      </c>
      <c r="V705" s="2">
        <v>45.152777777777786</v>
      </c>
      <c r="W705" s="2">
        <v>83.051368809597037</v>
      </c>
      <c r="X705" s="2">
        <v>48.9</v>
      </c>
      <c r="Y705" s="2">
        <v>116.15541922290389</v>
      </c>
      <c r="Z705" s="2">
        <v>78.732697631497985</v>
      </c>
      <c r="AA705" s="2">
        <v>79.812365426022737</v>
      </c>
      <c r="AB705" s="2">
        <v>96.468665611147486</v>
      </c>
    </row>
    <row r="706" spans="1:28" x14ac:dyDescent="0.3">
      <c r="A706">
        <v>7</v>
      </c>
      <c r="B706" t="s">
        <v>4</v>
      </c>
      <c r="C706">
        <v>31</v>
      </c>
      <c r="D706">
        <v>1935</v>
      </c>
      <c r="E706">
        <v>8</v>
      </c>
      <c r="F706">
        <v>14.82</v>
      </c>
      <c r="G706">
        <v>56.9</v>
      </c>
      <c r="H706" s="2">
        <v>38.4</v>
      </c>
      <c r="J706" s="3">
        <v>21.849599999999999</v>
      </c>
      <c r="K706" s="2">
        <v>98.2</v>
      </c>
      <c r="L706" s="2">
        <v>94</v>
      </c>
      <c r="M706">
        <v>94.2</v>
      </c>
      <c r="N706" s="4">
        <f t="shared" si="2"/>
        <v>1.0424628450106157</v>
      </c>
      <c r="O706">
        <v>98.5</v>
      </c>
      <c r="P706">
        <v>81.3</v>
      </c>
      <c r="Q706" s="3">
        <v>0</v>
      </c>
      <c r="R706" s="3">
        <v>0</v>
      </c>
      <c r="S706" s="2">
        <v>0</v>
      </c>
      <c r="V706" s="2">
        <v>45.152777777777786</v>
      </c>
      <c r="W706" s="2">
        <v>85.044601661027357</v>
      </c>
      <c r="X706" s="2">
        <v>48.9</v>
      </c>
      <c r="Y706" s="2">
        <v>116.35991820040901</v>
      </c>
      <c r="Z706" s="2">
        <v>83.768932636111956</v>
      </c>
      <c r="AA706" s="2">
        <v>83.513798831128867</v>
      </c>
      <c r="AB706" s="2">
        <v>98.957828926635116</v>
      </c>
    </row>
    <row r="707" spans="1:28" x14ac:dyDescent="0.3">
      <c r="A707">
        <v>7</v>
      </c>
      <c r="B707" t="s">
        <v>4</v>
      </c>
      <c r="C707">
        <v>31</v>
      </c>
      <c r="D707">
        <v>1935</v>
      </c>
      <c r="E707">
        <v>9</v>
      </c>
      <c r="F707">
        <v>15.13</v>
      </c>
      <c r="G707">
        <v>57.6</v>
      </c>
      <c r="H707" s="2">
        <v>36.6</v>
      </c>
      <c r="J707" s="3">
        <v>21.081600000000002</v>
      </c>
      <c r="K707" s="2">
        <v>96.4</v>
      </c>
      <c r="L707" s="2">
        <v>92.1</v>
      </c>
      <c r="M707">
        <v>92.4</v>
      </c>
      <c r="N707" s="4">
        <f t="shared" si="2"/>
        <v>1.0432900432900434</v>
      </c>
      <c r="O707">
        <v>96.5</v>
      </c>
      <c r="P707">
        <v>74.7</v>
      </c>
      <c r="Q707" s="3">
        <v>0</v>
      </c>
      <c r="R707" s="3">
        <v>0</v>
      </c>
      <c r="S707" s="2">
        <v>0</v>
      </c>
      <c r="V707" s="2">
        <v>45.152777777777786</v>
      </c>
      <c r="W707" s="2">
        <v>81.058135958166716</v>
      </c>
      <c r="X707" s="2">
        <v>48.9</v>
      </c>
      <c r="Y707" s="2">
        <v>117.79141104294479</v>
      </c>
      <c r="Z707" s="2">
        <v>78.22110119963088</v>
      </c>
      <c r="AA707" s="2">
        <v>78.140043063672721</v>
      </c>
      <c r="AB707" s="2">
        <v>95.479522110233191</v>
      </c>
    </row>
    <row r="708" spans="1:28" x14ac:dyDescent="0.3">
      <c r="A708">
        <v>7</v>
      </c>
      <c r="B708" t="s">
        <v>4</v>
      </c>
      <c r="C708">
        <v>31</v>
      </c>
      <c r="D708">
        <v>1935</v>
      </c>
      <c r="E708">
        <v>10</v>
      </c>
      <c r="F708">
        <v>17.95</v>
      </c>
      <c r="G708">
        <v>57.9</v>
      </c>
      <c r="H708" s="2">
        <v>35.4</v>
      </c>
      <c r="J708" s="3">
        <v>20.496599999999997</v>
      </c>
      <c r="K708" s="2">
        <v>94.7</v>
      </c>
      <c r="L708" s="2">
        <v>90.5</v>
      </c>
      <c r="M708">
        <v>90.8</v>
      </c>
      <c r="N708" s="4">
        <f t="shared" si="2"/>
        <v>1.0429515418502204</v>
      </c>
      <c r="O708">
        <v>93.1</v>
      </c>
      <c r="P708">
        <v>69.5</v>
      </c>
      <c r="Q708" s="3">
        <v>0</v>
      </c>
      <c r="R708" s="3">
        <v>0</v>
      </c>
      <c r="S708" s="2">
        <v>0</v>
      </c>
      <c r="V708" s="2">
        <v>45.152777777777786</v>
      </c>
      <c r="W708" s="2">
        <v>78.400492156259588</v>
      </c>
      <c r="X708" s="2">
        <v>48.9</v>
      </c>
      <c r="Y708" s="2">
        <v>118.40490797546013</v>
      </c>
      <c r="Z708" s="2">
        <v>72.990858197477678</v>
      </c>
      <c r="AA708" s="2">
        <v>74.245266071977824</v>
      </c>
      <c r="AB708" s="2">
        <v>92.830030589927006</v>
      </c>
    </row>
    <row r="709" spans="1:28" x14ac:dyDescent="0.3">
      <c r="A709">
        <v>7</v>
      </c>
      <c r="B709" t="s">
        <v>4</v>
      </c>
      <c r="C709">
        <v>31</v>
      </c>
      <c r="D709">
        <v>1935</v>
      </c>
      <c r="E709">
        <v>11</v>
      </c>
      <c r="F709">
        <v>17.77</v>
      </c>
      <c r="G709">
        <v>58.5</v>
      </c>
      <c r="H709" s="2">
        <v>34.1</v>
      </c>
      <c r="J709" s="3">
        <v>19.948500000000003</v>
      </c>
      <c r="K709" s="2">
        <v>93.1</v>
      </c>
      <c r="L709" s="2">
        <v>88.8</v>
      </c>
      <c r="M709">
        <v>89.2</v>
      </c>
      <c r="N709" s="4">
        <f t="shared" si="2"/>
        <v>1.0437219730941703</v>
      </c>
      <c r="O709">
        <v>86.7</v>
      </c>
      <c r="P709">
        <v>60</v>
      </c>
      <c r="Q709" s="3">
        <v>0</v>
      </c>
      <c r="R709" s="3">
        <v>0</v>
      </c>
      <c r="S709" s="2">
        <v>0</v>
      </c>
      <c r="V709" s="2">
        <v>45.152777777777786</v>
      </c>
      <c r="W709" s="2">
        <v>75.521378037526915</v>
      </c>
      <c r="X709" s="2">
        <v>48.9</v>
      </c>
      <c r="Y709" s="2">
        <v>119.6319018404908</v>
      </c>
      <c r="Z709" s="2">
        <v>65.477034758535837</v>
      </c>
      <c r="AA709" s="2">
        <v>70.310402952937551</v>
      </c>
      <c r="AB709" s="2">
        <v>90.347660842440177</v>
      </c>
    </row>
    <row r="710" spans="1:28" x14ac:dyDescent="0.3">
      <c r="A710">
        <v>7</v>
      </c>
      <c r="B710" t="s">
        <v>4</v>
      </c>
      <c r="C710">
        <v>31</v>
      </c>
      <c r="D710">
        <v>1935</v>
      </c>
      <c r="E710">
        <v>12</v>
      </c>
      <c r="F710">
        <v>17.350000000000001</v>
      </c>
      <c r="G710">
        <v>57.4</v>
      </c>
      <c r="H710" s="2">
        <v>36.4</v>
      </c>
      <c r="J710" s="3">
        <v>20.893599999999996</v>
      </c>
      <c r="K710" s="2">
        <v>92.4</v>
      </c>
      <c r="L710" s="2">
        <v>88</v>
      </c>
      <c r="M710">
        <v>88.5</v>
      </c>
      <c r="N710" s="4">
        <f t="shared" si="2"/>
        <v>1.0440677966101695</v>
      </c>
      <c r="O710">
        <v>92.2</v>
      </c>
      <c r="P710">
        <v>70.900000000000006</v>
      </c>
      <c r="Q710" s="3">
        <v>0</v>
      </c>
      <c r="R710" s="3">
        <v>0</v>
      </c>
      <c r="S710" s="2">
        <v>0</v>
      </c>
      <c r="V710" s="2">
        <v>45.152777777777786</v>
      </c>
      <c r="W710" s="2">
        <v>80.615195324515525</v>
      </c>
      <c r="X710" s="2">
        <v>48.9</v>
      </c>
      <c r="Y710" s="2">
        <v>117.38241308793455</v>
      </c>
      <c r="Z710" s="2">
        <v>74.327210089203319</v>
      </c>
      <c r="AA710" s="2">
        <v>74.488440479852358</v>
      </c>
      <c r="AB710" s="2">
        <v>94.62806158746811</v>
      </c>
    </row>
    <row r="711" spans="1:28" x14ac:dyDescent="0.3">
      <c r="A711">
        <v>7</v>
      </c>
      <c r="B711" t="s">
        <v>4</v>
      </c>
      <c r="C711">
        <v>31</v>
      </c>
      <c r="D711">
        <v>1936</v>
      </c>
      <c r="E711">
        <v>1</v>
      </c>
      <c r="F711">
        <v>17.43</v>
      </c>
      <c r="G711">
        <v>56.7</v>
      </c>
      <c r="H711" s="2">
        <v>38.799999999999997</v>
      </c>
      <c r="J711" s="3">
        <v>21.999600000000001</v>
      </c>
      <c r="K711" s="2">
        <v>96.3</v>
      </c>
      <c r="L711" s="2">
        <v>91.7</v>
      </c>
      <c r="M711">
        <v>92.3</v>
      </c>
      <c r="N711" s="4">
        <f t="shared" si="2"/>
        <v>1.0433369447453955</v>
      </c>
      <c r="O711">
        <v>96.2</v>
      </c>
      <c r="P711">
        <v>77.599999999999994</v>
      </c>
      <c r="Q711" s="3">
        <v>0</v>
      </c>
      <c r="R711" s="3">
        <v>0</v>
      </c>
      <c r="S711" s="2">
        <v>0</v>
      </c>
      <c r="V711" s="2">
        <v>45.152777777777786</v>
      </c>
      <c r="W711" s="2">
        <v>85.930482928329724</v>
      </c>
      <c r="X711" s="2">
        <v>48.9</v>
      </c>
      <c r="Y711" s="2">
        <v>115.95092024539879</v>
      </c>
      <c r="Z711" s="2">
        <v>82.665124577053192</v>
      </c>
      <c r="AA711" s="2">
        <v>82.751055059981525</v>
      </c>
      <c r="AB711" s="2">
        <v>99.637185726713611</v>
      </c>
    </row>
    <row r="712" spans="1:28" x14ac:dyDescent="0.3">
      <c r="A712">
        <v>7</v>
      </c>
      <c r="B712" t="s">
        <v>4</v>
      </c>
      <c r="C712">
        <v>31</v>
      </c>
      <c r="D712">
        <v>1936</v>
      </c>
      <c r="E712">
        <v>2</v>
      </c>
      <c r="F712">
        <v>16.25</v>
      </c>
      <c r="G712">
        <v>56.6</v>
      </c>
      <c r="H712" s="2">
        <v>38</v>
      </c>
      <c r="J712" s="3">
        <v>21.508000000000003</v>
      </c>
      <c r="K712" s="2">
        <v>97.1</v>
      </c>
      <c r="L712" s="2">
        <v>92.5</v>
      </c>
      <c r="M712">
        <v>93.1</v>
      </c>
      <c r="N712" s="4">
        <f t="shared" si="2"/>
        <v>1.0429645542427497</v>
      </c>
      <c r="O712">
        <v>98.5</v>
      </c>
      <c r="P712">
        <v>79.8</v>
      </c>
      <c r="Q712" s="3">
        <v>0</v>
      </c>
      <c r="R712" s="3">
        <v>0</v>
      </c>
      <c r="S712" s="2">
        <v>0</v>
      </c>
      <c r="V712" s="2">
        <v>45.152777777777786</v>
      </c>
      <c r="W712" s="2">
        <v>84.158720393724991</v>
      </c>
      <c r="X712" s="2">
        <v>48.9</v>
      </c>
      <c r="Y712" s="2">
        <v>115.74642126789368</v>
      </c>
      <c r="Z712" s="2">
        <v>82.896339587819114</v>
      </c>
      <c r="AA712" s="2">
        <v>81.718117502306953</v>
      </c>
      <c r="AB712" s="2">
        <v>97.410707040589671</v>
      </c>
    </row>
    <row r="713" spans="1:28" x14ac:dyDescent="0.3">
      <c r="A713">
        <v>7</v>
      </c>
      <c r="B713" t="s">
        <v>4</v>
      </c>
      <c r="C713">
        <v>31</v>
      </c>
      <c r="D713">
        <v>1936</v>
      </c>
      <c r="E713">
        <v>3</v>
      </c>
      <c r="F713">
        <v>15.99</v>
      </c>
      <c r="G713">
        <v>56.7</v>
      </c>
      <c r="H713" s="2">
        <v>36</v>
      </c>
      <c r="J713" s="3">
        <v>20.411999999999999</v>
      </c>
      <c r="K713" s="2">
        <v>96.6</v>
      </c>
      <c r="L713" s="2">
        <v>92</v>
      </c>
      <c r="M713">
        <v>92.7</v>
      </c>
      <c r="N713" s="4">
        <f t="shared" si="2"/>
        <v>1.0420711974110031</v>
      </c>
      <c r="O713">
        <v>98</v>
      </c>
      <c r="P713">
        <v>74.900000000000006</v>
      </c>
      <c r="Q713" s="3">
        <v>0</v>
      </c>
      <c r="R713" s="3">
        <v>0</v>
      </c>
      <c r="S713" s="2">
        <v>0</v>
      </c>
      <c r="V713" s="2">
        <v>45.152777777777786</v>
      </c>
      <c r="W713" s="2">
        <v>79.729314057213145</v>
      </c>
      <c r="X713" s="2">
        <v>48.9</v>
      </c>
      <c r="Y713" s="2">
        <v>115.95092024539879</v>
      </c>
      <c r="Z713" s="2">
        <v>78.134727776068885</v>
      </c>
      <c r="AA713" s="2">
        <v>77.018517379267891</v>
      </c>
      <c r="AB713" s="2">
        <v>92.446873354682737</v>
      </c>
    </row>
    <row r="714" spans="1:28" x14ac:dyDescent="0.3">
      <c r="A714">
        <v>7</v>
      </c>
      <c r="B714" t="s">
        <v>4</v>
      </c>
      <c r="C714">
        <v>31</v>
      </c>
      <c r="D714">
        <v>1936</v>
      </c>
      <c r="E714">
        <v>4</v>
      </c>
      <c r="F714">
        <v>16.55</v>
      </c>
      <c r="G714">
        <v>57</v>
      </c>
      <c r="H714" s="2">
        <v>33.4</v>
      </c>
      <c r="J714" s="3">
        <v>19.038</v>
      </c>
      <c r="K714" s="2">
        <v>94</v>
      </c>
      <c r="L714" s="2">
        <v>89.5</v>
      </c>
      <c r="M714">
        <v>90.2</v>
      </c>
      <c r="N714" s="4">
        <f t="shared" si="2"/>
        <v>1.0421286031042127</v>
      </c>
      <c r="O714">
        <v>94.7</v>
      </c>
      <c r="P714">
        <v>67.5</v>
      </c>
      <c r="Q714" s="3">
        <v>0</v>
      </c>
      <c r="R714" s="3">
        <v>0</v>
      </c>
      <c r="S714" s="2">
        <v>0</v>
      </c>
      <c r="V714" s="2">
        <v>45.152777777777786</v>
      </c>
      <c r="W714" s="2">
        <v>73.971085819747756</v>
      </c>
      <c r="X714" s="2">
        <v>48.9</v>
      </c>
      <c r="Y714" s="2">
        <v>116.56441717791411</v>
      </c>
      <c r="Z714" s="2">
        <v>70.050618271301133</v>
      </c>
      <c r="AA714" s="2">
        <v>69.532820670562884</v>
      </c>
      <c r="AB714" s="2">
        <v>86.22396506596364</v>
      </c>
    </row>
    <row r="715" spans="1:28" x14ac:dyDescent="0.3">
      <c r="A715">
        <v>7</v>
      </c>
      <c r="B715" t="s">
        <v>4</v>
      </c>
      <c r="C715">
        <v>31</v>
      </c>
      <c r="D715">
        <v>1936</v>
      </c>
      <c r="E715">
        <v>5</v>
      </c>
      <c r="F715">
        <v>15.1</v>
      </c>
      <c r="G715">
        <v>56.6</v>
      </c>
      <c r="H715" s="2">
        <v>32.299999999999997</v>
      </c>
      <c r="J715" s="3">
        <v>18.281799999999997</v>
      </c>
      <c r="K715" s="2">
        <v>92.3</v>
      </c>
      <c r="L715" s="2">
        <v>87.9</v>
      </c>
      <c r="M715">
        <v>88.6</v>
      </c>
      <c r="N715" s="4">
        <f t="shared" si="2"/>
        <v>1.0417607223476297</v>
      </c>
      <c r="O715">
        <v>91.8</v>
      </c>
      <c r="P715">
        <v>62</v>
      </c>
      <c r="Q715" s="3">
        <v>0</v>
      </c>
      <c r="R715" s="3">
        <v>0</v>
      </c>
      <c r="S715" s="2">
        <v>0</v>
      </c>
      <c r="V715" s="2">
        <v>45.152777777777786</v>
      </c>
      <c r="W715" s="2">
        <v>71.534912334666231</v>
      </c>
      <c r="X715" s="2">
        <v>48.9</v>
      </c>
      <c r="Y715" s="2">
        <v>115.74642126789368</v>
      </c>
      <c r="Z715" s="2">
        <v>65.669049523223592</v>
      </c>
      <c r="AA715" s="2">
        <v>66.026724084896927</v>
      </c>
      <c r="AB715" s="2">
        <v>82.799100984501223</v>
      </c>
    </row>
    <row r="716" spans="1:28" x14ac:dyDescent="0.3">
      <c r="A716">
        <v>7</v>
      </c>
      <c r="B716" t="s">
        <v>4</v>
      </c>
      <c r="C716">
        <v>31</v>
      </c>
      <c r="D716">
        <v>1936</v>
      </c>
      <c r="E716">
        <v>6</v>
      </c>
      <c r="F716">
        <v>14.62</v>
      </c>
      <c r="G716">
        <v>56.4</v>
      </c>
      <c r="H716" s="2">
        <v>33.299999999999997</v>
      </c>
      <c r="J716" s="3">
        <v>18.781199999999998</v>
      </c>
      <c r="K716" s="2">
        <v>91.3</v>
      </c>
      <c r="L716" s="2">
        <v>86.9</v>
      </c>
      <c r="M716">
        <v>87.6</v>
      </c>
      <c r="N716" s="4">
        <f t="shared" si="2"/>
        <v>1.0422374429223744</v>
      </c>
      <c r="O716">
        <v>90.2</v>
      </c>
      <c r="P716">
        <v>63.8</v>
      </c>
      <c r="Q716" s="3">
        <v>0</v>
      </c>
      <c r="R716" s="3">
        <v>0</v>
      </c>
      <c r="S716" s="2">
        <v>0</v>
      </c>
      <c r="V716" s="2">
        <v>45.152777777777786</v>
      </c>
      <c r="W716" s="2">
        <v>73.749615502922154</v>
      </c>
      <c r="X716" s="2">
        <v>48.9</v>
      </c>
      <c r="Y716" s="2">
        <v>115.33742331288343</v>
      </c>
      <c r="Z716" s="2">
        <v>66.52215318363578</v>
      </c>
      <c r="AA716" s="2">
        <v>67.333398954167919</v>
      </c>
      <c r="AB716" s="2">
        <v>85.060906224229214</v>
      </c>
    </row>
    <row r="717" spans="1:28" x14ac:dyDescent="0.3">
      <c r="A717">
        <v>7</v>
      </c>
      <c r="B717" t="s">
        <v>4</v>
      </c>
      <c r="C717">
        <v>31</v>
      </c>
      <c r="D717">
        <v>1936</v>
      </c>
      <c r="E717">
        <v>7</v>
      </c>
      <c r="F717">
        <v>16.3</v>
      </c>
      <c r="G717">
        <v>56.3</v>
      </c>
      <c r="H717" s="2">
        <v>36.799999999999997</v>
      </c>
      <c r="J717" s="3">
        <v>20.718399999999995</v>
      </c>
      <c r="L717" s="2">
        <v>90.3</v>
      </c>
      <c r="M717">
        <v>91</v>
      </c>
      <c r="O717">
        <v>96.4</v>
      </c>
      <c r="P717">
        <v>77.2</v>
      </c>
      <c r="Q717" s="3">
        <v>0</v>
      </c>
      <c r="R717" s="3">
        <v>0</v>
      </c>
      <c r="S717" s="2">
        <v>0</v>
      </c>
      <c r="V717" s="2">
        <v>45.152777777777786</v>
      </c>
      <c r="W717" s="2">
        <v>81.501076591817878</v>
      </c>
      <c r="X717" s="2">
        <v>48.9</v>
      </c>
      <c r="Y717" s="2">
        <v>115.13292433537832</v>
      </c>
      <c r="Z717" s="2">
        <v>78.567037834512433</v>
      </c>
      <c r="AA717" s="2"/>
      <c r="AB717" s="2">
        <v>93.834572844976407</v>
      </c>
    </row>
    <row r="718" spans="1:28" x14ac:dyDescent="0.3">
      <c r="A718">
        <v>7</v>
      </c>
      <c r="B718" t="s">
        <v>4</v>
      </c>
      <c r="C718">
        <v>31</v>
      </c>
      <c r="D718">
        <v>1936</v>
      </c>
      <c r="E718">
        <v>8</v>
      </c>
      <c r="F718">
        <v>14.62</v>
      </c>
      <c r="G718">
        <v>56.5</v>
      </c>
      <c r="H718" s="2">
        <v>39.5</v>
      </c>
      <c r="J718" s="3">
        <v>22.317499999999999</v>
      </c>
      <c r="L718" s="2">
        <v>91.6</v>
      </c>
      <c r="M718">
        <v>92.3</v>
      </c>
      <c r="O718">
        <v>99.9</v>
      </c>
      <c r="P718">
        <v>84.7</v>
      </c>
      <c r="Q718" s="3">
        <v>0</v>
      </c>
      <c r="R718" s="3">
        <v>0</v>
      </c>
      <c r="S718" s="2">
        <v>0</v>
      </c>
      <c r="V718" s="2">
        <v>45.152777777777786</v>
      </c>
      <c r="W718" s="2">
        <v>87.480775146108869</v>
      </c>
      <c r="X718" s="2">
        <v>48.9</v>
      </c>
      <c r="Y718" s="2">
        <v>115.54192229038856</v>
      </c>
      <c r="Z718" s="2">
        <v>87.393294370962764</v>
      </c>
      <c r="AA718" s="2"/>
      <c r="AB718" s="2">
        <v>101.07696923834665</v>
      </c>
    </row>
    <row r="719" spans="1:28" x14ac:dyDescent="0.3">
      <c r="A719">
        <v>7</v>
      </c>
      <c r="B719" t="s">
        <v>4</v>
      </c>
      <c r="C719">
        <v>31</v>
      </c>
      <c r="D719">
        <v>1936</v>
      </c>
      <c r="E719">
        <v>9</v>
      </c>
      <c r="F719">
        <v>16.079999999999998</v>
      </c>
      <c r="G719">
        <v>57</v>
      </c>
      <c r="H719" s="2">
        <v>37.200000000000003</v>
      </c>
      <c r="J719" s="3">
        <v>21.204000000000001</v>
      </c>
      <c r="L719" s="2">
        <v>90.8</v>
      </c>
      <c r="M719">
        <v>91.6</v>
      </c>
      <c r="O719">
        <v>99.2</v>
      </c>
      <c r="P719">
        <v>78.2</v>
      </c>
      <c r="Q719" s="3">
        <v>0</v>
      </c>
      <c r="R719" s="3">
        <v>0</v>
      </c>
      <c r="S719" s="2">
        <v>0</v>
      </c>
      <c r="V719" s="2">
        <v>45.152777777777786</v>
      </c>
      <c r="W719" s="2">
        <v>82.386957859120258</v>
      </c>
      <c r="X719" s="2">
        <v>48.9</v>
      </c>
      <c r="Y719" s="2">
        <v>116.56441717791411</v>
      </c>
      <c r="Z719" s="2">
        <v>81.727862196247301</v>
      </c>
      <c r="AA719" s="2"/>
      <c r="AB719" s="2">
        <v>96.033877259097224</v>
      </c>
    </row>
    <row r="720" spans="1:28" x14ac:dyDescent="0.3">
      <c r="A720">
        <v>7</v>
      </c>
      <c r="B720" t="s">
        <v>4</v>
      </c>
      <c r="C720">
        <v>31</v>
      </c>
      <c r="D720">
        <v>1936</v>
      </c>
      <c r="E720">
        <v>10</v>
      </c>
      <c r="F720">
        <v>17.489999999999998</v>
      </c>
      <c r="G720">
        <v>57</v>
      </c>
      <c r="H720" s="2">
        <v>37.1</v>
      </c>
      <c r="J720" s="3">
        <v>21.147000000000002</v>
      </c>
      <c r="L720" s="2">
        <v>89.9</v>
      </c>
      <c r="M720">
        <v>90.7</v>
      </c>
      <c r="O720">
        <v>97.9</v>
      </c>
      <c r="P720">
        <v>74.900000000000006</v>
      </c>
      <c r="Q720" s="3">
        <v>0</v>
      </c>
      <c r="R720" s="3">
        <v>0</v>
      </c>
      <c r="S720" s="2">
        <v>0</v>
      </c>
      <c r="V720" s="2">
        <v>45.152777777777786</v>
      </c>
      <c r="W720" s="2">
        <v>82.16548754229467</v>
      </c>
      <c r="X720" s="2">
        <v>48.9</v>
      </c>
      <c r="Y720" s="2">
        <v>116.56441717791411</v>
      </c>
      <c r="Z720" s="2">
        <v>80.440012303906485</v>
      </c>
      <c r="AA720" s="2"/>
      <c r="AB720" s="2">
        <v>95.775721675067402</v>
      </c>
    </row>
    <row r="721" spans="1:28" x14ac:dyDescent="0.3">
      <c r="A721">
        <v>7</v>
      </c>
      <c r="B721" t="s">
        <v>4</v>
      </c>
      <c r="C721">
        <v>31</v>
      </c>
      <c r="D721">
        <v>1936</v>
      </c>
      <c r="E721">
        <v>11</v>
      </c>
      <c r="F721">
        <v>17.87</v>
      </c>
      <c r="G721">
        <v>57.2</v>
      </c>
      <c r="H721" s="2">
        <v>39.6</v>
      </c>
      <c r="J721" s="3">
        <v>22.651200000000003</v>
      </c>
      <c r="L721" s="2">
        <v>89.7</v>
      </c>
      <c r="M721">
        <v>90.5</v>
      </c>
      <c r="O721">
        <v>92.9</v>
      </c>
      <c r="P721">
        <v>65.400000000000006</v>
      </c>
      <c r="Q721" s="3">
        <v>0</v>
      </c>
      <c r="R721" s="3">
        <v>0</v>
      </c>
      <c r="S721" s="2">
        <v>0</v>
      </c>
      <c r="V721" s="2">
        <v>45.152777777777786</v>
      </c>
      <c r="W721" s="2">
        <v>87.702245462934471</v>
      </c>
      <c r="X721" s="2">
        <v>48.9</v>
      </c>
      <c r="Y721" s="2">
        <v>116.97341513292434</v>
      </c>
      <c r="Z721" s="2">
        <v>81.475386035066137</v>
      </c>
      <c r="AA721" s="2"/>
      <c r="AB721" s="2">
        <v>102.58831166625465</v>
      </c>
    </row>
    <row r="722" spans="1:28" x14ac:dyDescent="0.3">
      <c r="A722">
        <v>7</v>
      </c>
      <c r="B722" t="s">
        <v>4</v>
      </c>
      <c r="C722">
        <v>31</v>
      </c>
      <c r="D722">
        <v>1936</v>
      </c>
      <c r="E722">
        <v>12</v>
      </c>
      <c r="F722">
        <v>20.29</v>
      </c>
      <c r="G722">
        <v>56.5</v>
      </c>
      <c r="H722" s="2">
        <v>40</v>
      </c>
      <c r="J722" s="3">
        <v>22.6</v>
      </c>
      <c r="L722" s="2">
        <v>93.3</v>
      </c>
      <c r="M722">
        <v>94.2</v>
      </c>
      <c r="O722">
        <v>99.6</v>
      </c>
      <c r="P722">
        <v>79.900000000000006</v>
      </c>
      <c r="Q722" s="3">
        <v>0</v>
      </c>
      <c r="R722" s="3">
        <v>0</v>
      </c>
      <c r="S722" s="2">
        <v>0</v>
      </c>
      <c r="V722" s="2">
        <v>45.152777777777786</v>
      </c>
      <c r="W722" s="2">
        <v>88.588126730236837</v>
      </c>
      <c r="X722" s="2">
        <v>48.9</v>
      </c>
      <c r="Y722" s="2">
        <v>115.54192229038856</v>
      </c>
      <c r="Z722" s="2">
        <v>88.233774223315891</v>
      </c>
      <c r="AA722" s="2"/>
      <c r="AB722" s="2">
        <v>102.35642454516118</v>
      </c>
    </row>
    <row r="723" spans="1:28" x14ac:dyDescent="0.3">
      <c r="A723">
        <v>7</v>
      </c>
      <c r="B723" t="s">
        <v>4</v>
      </c>
      <c r="C723">
        <v>31</v>
      </c>
      <c r="D723">
        <v>1937</v>
      </c>
      <c r="E723">
        <v>1</v>
      </c>
      <c r="F723">
        <v>20.260000000000002</v>
      </c>
      <c r="G723">
        <v>53.3</v>
      </c>
      <c r="H723" s="2">
        <v>42.9</v>
      </c>
      <c r="J723" s="3">
        <v>22.865699999999997</v>
      </c>
      <c r="L723" s="2">
        <v>97</v>
      </c>
      <c r="M723">
        <v>97.9</v>
      </c>
      <c r="O723">
        <v>104.8</v>
      </c>
      <c r="P723">
        <v>91.9</v>
      </c>
      <c r="Q723" s="3">
        <v>0</v>
      </c>
      <c r="R723" s="3">
        <v>0</v>
      </c>
      <c r="S723" s="2">
        <v>0</v>
      </c>
      <c r="V723" s="2">
        <v>45.152777777777786</v>
      </c>
      <c r="W723" s="2">
        <v>95.010765918179004</v>
      </c>
      <c r="X723" s="2">
        <v>48.9</v>
      </c>
      <c r="Y723" s="2">
        <v>108.99795501022496</v>
      </c>
      <c r="Z723" s="2">
        <v>99.571282682251592</v>
      </c>
      <c r="AA723" s="2"/>
      <c r="AB723" s="2">
        <v>103.55979189036691</v>
      </c>
    </row>
    <row r="724" spans="1:28" x14ac:dyDescent="0.3">
      <c r="A724">
        <v>7</v>
      </c>
      <c r="B724" t="s">
        <v>4</v>
      </c>
      <c r="C724">
        <v>31</v>
      </c>
      <c r="D724">
        <v>1937</v>
      </c>
      <c r="E724">
        <v>2</v>
      </c>
      <c r="F724">
        <v>20.28</v>
      </c>
      <c r="G724">
        <v>53.2</v>
      </c>
      <c r="H724" s="2">
        <v>43.3</v>
      </c>
      <c r="J724" s="3">
        <v>23.035599999999999</v>
      </c>
      <c r="L724" s="2">
        <v>99</v>
      </c>
      <c r="M724">
        <v>100</v>
      </c>
      <c r="O724">
        <v>108.1</v>
      </c>
      <c r="P724">
        <v>98.1</v>
      </c>
      <c r="Q724" s="3">
        <v>0</v>
      </c>
      <c r="R724" s="3">
        <v>0</v>
      </c>
      <c r="S724" s="2">
        <v>0</v>
      </c>
      <c r="V724" s="2">
        <v>45.152777777777786</v>
      </c>
      <c r="W724" s="2">
        <v>95.89664718548137</v>
      </c>
      <c r="X724" s="2">
        <v>48.9</v>
      </c>
      <c r="Y724" s="2">
        <v>108.79345603271983</v>
      </c>
      <c r="Z724" s="2">
        <v>103.66427560750535</v>
      </c>
      <c r="AA724" s="2"/>
      <c r="AB724" s="2">
        <v>104.32927669258913</v>
      </c>
    </row>
    <row r="725" spans="1:28" x14ac:dyDescent="0.3">
      <c r="A725">
        <v>7</v>
      </c>
      <c r="B725" t="s">
        <v>4</v>
      </c>
      <c r="C725">
        <v>31</v>
      </c>
      <c r="D725">
        <v>1937</v>
      </c>
      <c r="E725">
        <v>3</v>
      </c>
      <c r="F725">
        <v>22.43</v>
      </c>
      <c r="G725">
        <v>53.3</v>
      </c>
      <c r="H725" s="2">
        <v>44.1</v>
      </c>
      <c r="J725" s="3">
        <v>23.505299999999998</v>
      </c>
      <c r="L725" s="2">
        <v>100.3</v>
      </c>
      <c r="M725">
        <v>101.3</v>
      </c>
      <c r="O725">
        <v>109</v>
      </c>
      <c r="P725">
        <v>99.5</v>
      </c>
      <c r="Q725" s="3">
        <v>0</v>
      </c>
      <c r="R725" s="3">
        <v>0</v>
      </c>
      <c r="S725" s="2">
        <v>0</v>
      </c>
      <c r="V725" s="2">
        <v>45.152777777777786</v>
      </c>
      <c r="W725" s="2">
        <v>97.668409720086117</v>
      </c>
      <c r="X725" s="2">
        <v>48.9</v>
      </c>
      <c r="Y725" s="2">
        <v>108.99795501022496</v>
      </c>
      <c r="Z725" s="2">
        <v>106.45856659489387</v>
      </c>
      <c r="AA725" s="2"/>
      <c r="AB725" s="2">
        <v>106.45656928590164</v>
      </c>
    </row>
    <row r="726" spans="1:28" x14ac:dyDescent="0.3">
      <c r="A726">
        <v>7</v>
      </c>
      <c r="B726" t="s">
        <v>4</v>
      </c>
      <c r="C726">
        <v>31</v>
      </c>
      <c r="D726">
        <v>1937</v>
      </c>
      <c r="E726">
        <v>4</v>
      </c>
      <c r="F726">
        <v>24.39</v>
      </c>
      <c r="G726">
        <v>53.9</v>
      </c>
      <c r="H726" s="2">
        <v>42.3</v>
      </c>
      <c r="J726" s="3">
        <v>22.799699999999998</v>
      </c>
      <c r="L726" s="2">
        <v>98.7</v>
      </c>
      <c r="M726">
        <v>99.7</v>
      </c>
      <c r="O726">
        <v>105.7</v>
      </c>
      <c r="P726">
        <v>91.8</v>
      </c>
      <c r="Q726" s="3">
        <v>0</v>
      </c>
      <c r="R726" s="3">
        <v>0</v>
      </c>
      <c r="S726" s="2">
        <v>0</v>
      </c>
      <c r="V726" s="2">
        <v>45.152777777777786</v>
      </c>
      <c r="W726" s="2">
        <v>93.681944017225447</v>
      </c>
      <c r="X726" s="2">
        <v>48.9</v>
      </c>
      <c r="Y726" s="2">
        <v>110.22494887525562</v>
      </c>
      <c r="Z726" s="2">
        <v>99.021814826207304</v>
      </c>
      <c r="AA726" s="2"/>
      <c r="AB726" s="2">
        <v>103.26087489833235</v>
      </c>
    </row>
    <row r="727" spans="1:28" x14ac:dyDescent="0.3">
      <c r="A727">
        <v>7</v>
      </c>
      <c r="B727" t="s">
        <v>4</v>
      </c>
      <c r="C727">
        <v>31</v>
      </c>
      <c r="D727">
        <v>1937</v>
      </c>
      <c r="E727">
        <v>5</v>
      </c>
      <c r="F727">
        <v>23.41</v>
      </c>
      <c r="G727">
        <v>54.8</v>
      </c>
      <c r="H727" s="2">
        <v>39.9</v>
      </c>
      <c r="J727" s="3">
        <v>21.865200000000002</v>
      </c>
      <c r="L727" s="2">
        <v>95.9</v>
      </c>
      <c r="M727">
        <v>96.9</v>
      </c>
      <c r="O727">
        <v>101.7</v>
      </c>
      <c r="P727">
        <v>84</v>
      </c>
      <c r="Q727" s="3">
        <v>0</v>
      </c>
      <c r="R727" s="3">
        <v>0</v>
      </c>
      <c r="S727" s="2">
        <v>0</v>
      </c>
      <c r="V727" s="2">
        <v>45.152777777777786</v>
      </c>
      <c r="W727" s="2">
        <v>88.366656413411235</v>
      </c>
      <c r="X727" s="2">
        <v>48.9</v>
      </c>
      <c r="Y727" s="2">
        <v>112.06543967280163</v>
      </c>
      <c r="Z727" s="2">
        <v>89.868889572439215</v>
      </c>
      <c r="AA727" s="2"/>
      <c r="AB727" s="2">
        <v>99.028482033843261</v>
      </c>
    </row>
    <row r="728" spans="1:28" x14ac:dyDescent="0.3">
      <c r="A728">
        <v>7</v>
      </c>
      <c r="B728" t="s">
        <v>4</v>
      </c>
      <c r="C728">
        <v>31</v>
      </c>
      <c r="D728">
        <v>1937</v>
      </c>
      <c r="E728">
        <v>6</v>
      </c>
      <c r="F728">
        <v>22.78</v>
      </c>
      <c r="G728">
        <v>54.8</v>
      </c>
      <c r="H728" s="2">
        <v>40.299999999999997</v>
      </c>
      <c r="J728" s="3">
        <v>22.084399999999995</v>
      </c>
      <c r="L728" s="2">
        <v>97.2</v>
      </c>
      <c r="M728">
        <v>98.3</v>
      </c>
      <c r="O728">
        <v>100.6</v>
      </c>
      <c r="P728">
        <v>83.4</v>
      </c>
      <c r="Q728" s="3">
        <v>0</v>
      </c>
      <c r="R728" s="3">
        <v>0</v>
      </c>
      <c r="S728" s="2">
        <v>0</v>
      </c>
      <c r="V728" s="2">
        <v>45.152777777777786</v>
      </c>
      <c r="W728" s="2">
        <v>89.252537680713601</v>
      </c>
      <c r="X728" s="2">
        <v>48.9</v>
      </c>
      <c r="Y728" s="2">
        <v>112.06543967280163</v>
      </c>
      <c r="Z728" s="2">
        <v>89.788052906797873</v>
      </c>
      <c r="AA728" s="2"/>
      <c r="AB728" s="2">
        <v>100.02124877102464</v>
      </c>
    </row>
    <row r="729" spans="1:28" x14ac:dyDescent="0.3">
      <c r="A729">
        <v>7</v>
      </c>
      <c r="B729" t="s">
        <v>4</v>
      </c>
      <c r="C729">
        <v>31</v>
      </c>
      <c r="D729">
        <v>1937</v>
      </c>
      <c r="E729">
        <v>7</v>
      </c>
      <c r="F729">
        <v>19.95</v>
      </c>
      <c r="G729">
        <v>54.6</v>
      </c>
      <c r="H729" s="2">
        <v>39.6</v>
      </c>
      <c r="J729" s="3">
        <v>21.621600000000004</v>
      </c>
      <c r="L729" s="2">
        <v>99.9</v>
      </c>
      <c r="M729">
        <v>101</v>
      </c>
      <c r="O729">
        <v>104.8</v>
      </c>
      <c r="P729">
        <v>90.3</v>
      </c>
      <c r="Q729" s="3">
        <v>0</v>
      </c>
      <c r="R729" s="3">
        <v>0</v>
      </c>
      <c r="S729" s="2">
        <v>0</v>
      </c>
      <c r="V729" s="2">
        <v>45.152777777777786</v>
      </c>
      <c r="W729" s="2">
        <v>87.702245462934471</v>
      </c>
      <c r="X729" s="2">
        <v>48.9</v>
      </c>
      <c r="Y729" s="2">
        <v>111.65644171779141</v>
      </c>
      <c r="Z729" s="2">
        <v>91.911953245155331</v>
      </c>
      <c r="AA729" s="2"/>
      <c r="AB729" s="2">
        <v>97.925206590515785</v>
      </c>
    </row>
    <row r="730" spans="1:28" x14ac:dyDescent="0.3">
      <c r="A730">
        <v>7</v>
      </c>
      <c r="B730" t="s">
        <v>4</v>
      </c>
      <c r="C730">
        <v>31</v>
      </c>
      <c r="D730">
        <v>1937</v>
      </c>
      <c r="E730">
        <v>8</v>
      </c>
      <c r="F730">
        <v>19.96</v>
      </c>
      <c r="G730">
        <v>55</v>
      </c>
      <c r="H730" s="2">
        <v>38.799999999999997</v>
      </c>
      <c r="J730" s="3">
        <v>21.34</v>
      </c>
      <c r="L730" s="2">
        <v>99.2</v>
      </c>
      <c r="M730">
        <v>100.3</v>
      </c>
      <c r="O730">
        <v>105.5</v>
      </c>
      <c r="P730">
        <v>89.3</v>
      </c>
      <c r="Q730" s="3">
        <v>0</v>
      </c>
      <c r="R730" s="3">
        <v>0</v>
      </c>
      <c r="S730" s="2">
        <v>0</v>
      </c>
      <c r="V730" s="2">
        <v>45.152777777777786</v>
      </c>
      <c r="W730" s="2">
        <v>85.930482928329724</v>
      </c>
      <c r="X730" s="2">
        <v>48.9</v>
      </c>
      <c r="Y730" s="2">
        <v>112.47443762781187</v>
      </c>
      <c r="Z730" s="2">
        <v>90.656659489387863</v>
      </c>
      <c r="AA730" s="2"/>
      <c r="AB730" s="2">
        <v>96.649827424501751</v>
      </c>
    </row>
    <row r="731" spans="1:28" x14ac:dyDescent="0.3">
      <c r="A731">
        <v>7</v>
      </c>
      <c r="B731" t="s">
        <v>4</v>
      </c>
      <c r="C731">
        <v>31</v>
      </c>
      <c r="D731">
        <v>1937</v>
      </c>
      <c r="E731">
        <v>9</v>
      </c>
      <c r="F731">
        <v>19.55</v>
      </c>
      <c r="G731">
        <v>55</v>
      </c>
      <c r="H731" s="2">
        <v>33.700000000000003</v>
      </c>
      <c r="J731" s="3">
        <v>18.535000000000004</v>
      </c>
      <c r="L731" s="2">
        <v>97.7</v>
      </c>
      <c r="M731">
        <v>98.8</v>
      </c>
      <c r="O731">
        <v>100.8</v>
      </c>
      <c r="P731">
        <v>74.3</v>
      </c>
      <c r="Q731" s="3">
        <v>0</v>
      </c>
      <c r="R731" s="3">
        <v>0</v>
      </c>
      <c r="S731" s="2">
        <v>0</v>
      </c>
      <c r="V731" s="2">
        <v>45.152777777777786</v>
      </c>
      <c r="W731" s="2">
        <v>74.635496770224535</v>
      </c>
      <c r="X731" s="2">
        <v>48.9</v>
      </c>
      <c r="Y731" s="2">
        <v>112.47443762781187</v>
      </c>
      <c r="Z731" s="2">
        <v>75.232580744386325</v>
      </c>
      <c r="AA731" s="2"/>
      <c r="AB731" s="2">
        <v>83.945855263033735</v>
      </c>
    </row>
    <row r="732" spans="1:28" x14ac:dyDescent="0.3">
      <c r="A732">
        <v>7</v>
      </c>
      <c r="B732" t="s">
        <v>4</v>
      </c>
      <c r="C732">
        <v>31</v>
      </c>
      <c r="D732">
        <v>1937</v>
      </c>
      <c r="E732">
        <v>10</v>
      </c>
      <c r="F732">
        <v>16.82</v>
      </c>
      <c r="G732">
        <v>55.2</v>
      </c>
      <c r="H732" s="2">
        <v>32.4</v>
      </c>
      <c r="J732" s="3">
        <v>17.884799999999998</v>
      </c>
      <c r="L732" s="2">
        <v>94.5</v>
      </c>
      <c r="M732">
        <v>95.7</v>
      </c>
      <c r="O732">
        <v>97.5</v>
      </c>
      <c r="P732">
        <v>68.2</v>
      </c>
      <c r="Q732" s="3">
        <v>0</v>
      </c>
      <c r="R732" s="3">
        <v>0</v>
      </c>
      <c r="S732" s="2">
        <v>0</v>
      </c>
      <c r="V732" s="2">
        <v>45.152777777777786</v>
      </c>
      <c r="W732" s="2">
        <v>71.756382651491833</v>
      </c>
      <c r="X732" s="2">
        <v>48.9</v>
      </c>
      <c r="Y732" s="2">
        <v>112.8834355828221</v>
      </c>
      <c r="Z732" s="2">
        <v>69.962473085204536</v>
      </c>
      <c r="AA732" s="2"/>
      <c r="AB732" s="2">
        <v>81.001069986960118</v>
      </c>
    </row>
    <row r="733" spans="1:28" x14ac:dyDescent="0.3">
      <c r="A733">
        <v>7</v>
      </c>
      <c r="B733" t="s">
        <v>4</v>
      </c>
      <c r="C733">
        <v>31</v>
      </c>
      <c r="D733">
        <v>1937</v>
      </c>
      <c r="E733">
        <v>11</v>
      </c>
      <c r="F733">
        <v>14.17</v>
      </c>
      <c r="G733">
        <v>56.8</v>
      </c>
      <c r="H733" s="2">
        <v>29.9</v>
      </c>
      <c r="J733" s="3">
        <v>16.9832</v>
      </c>
      <c r="L733" s="2">
        <v>87.1</v>
      </c>
      <c r="M733">
        <v>88.2</v>
      </c>
      <c r="O733">
        <v>87.4</v>
      </c>
      <c r="P733">
        <v>54.7</v>
      </c>
      <c r="Q733" s="3">
        <v>0</v>
      </c>
      <c r="R733" s="3">
        <v>0</v>
      </c>
      <c r="S733" s="2">
        <v>0</v>
      </c>
      <c r="V733" s="2">
        <v>45.152777777777786</v>
      </c>
      <c r="W733" s="2">
        <v>66.219624730852033</v>
      </c>
      <c r="X733" s="2">
        <v>48.9</v>
      </c>
      <c r="Y733" s="2">
        <v>116.15541922290389</v>
      </c>
      <c r="Z733" s="2">
        <v>57.875952014764678</v>
      </c>
      <c r="AA733" s="2"/>
      <c r="AB733" s="2">
        <v>76.917682713954918</v>
      </c>
    </row>
    <row r="734" spans="1:28" x14ac:dyDescent="0.3">
      <c r="A734">
        <v>7</v>
      </c>
      <c r="B734" t="s">
        <v>4</v>
      </c>
      <c r="C734">
        <v>31</v>
      </c>
      <c r="D734">
        <v>1937</v>
      </c>
      <c r="E734">
        <v>12</v>
      </c>
      <c r="F734">
        <v>12.63</v>
      </c>
      <c r="G734">
        <v>55.8</v>
      </c>
      <c r="H734" s="2">
        <v>32.5</v>
      </c>
      <c r="J734" s="3">
        <v>18.135000000000002</v>
      </c>
      <c r="L734" s="2">
        <v>88</v>
      </c>
      <c r="M734">
        <v>89.1</v>
      </c>
      <c r="O734">
        <v>90.5</v>
      </c>
      <c r="P734">
        <v>62.4</v>
      </c>
      <c r="Q734" s="3">
        <v>0</v>
      </c>
      <c r="R734" s="3">
        <v>0</v>
      </c>
      <c r="S734" s="2">
        <v>0</v>
      </c>
      <c r="V734" s="2">
        <v>45.152777777777786</v>
      </c>
      <c r="W734" s="2">
        <v>71.977852968317421</v>
      </c>
      <c r="X734" s="2">
        <v>48.9</v>
      </c>
      <c r="Y734" s="2">
        <v>114.11042944785277</v>
      </c>
      <c r="Z734" s="2">
        <v>65.139956936327266</v>
      </c>
      <c r="AA734" s="2"/>
      <c r="AB734" s="2">
        <v>82.134237129491055</v>
      </c>
    </row>
    <row r="735" spans="1:28" x14ac:dyDescent="0.3">
      <c r="A735">
        <v>7</v>
      </c>
      <c r="B735" t="s">
        <v>4</v>
      </c>
      <c r="C735">
        <v>31</v>
      </c>
      <c r="D735">
        <v>1938</v>
      </c>
      <c r="E735">
        <v>1</v>
      </c>
      <c r="F735">
        <v>11.62</v>
      </c>
      <c r="G735">
        <v>57.5</v>
      </c>
      <c r="H735" s="2">
        <v>31.6</v>
      </c>
      <c r="J735" s="3">
        <v>18.170000000000002</v>
      </c>
      <c r="M735">
        <v>97.5</v>
      </c>
      <c r="O735">
        <v>96.4</v>
      </c>
      <c r="P735">
        <v>74.099999999999994</v>
      </c>
      <c r="Q735" s="3">
        <v>0</v>
      </c>
      <c r="R735" s="3">
        <v>0</v>
      </c>
      <c r="S735" s="2">
        <v>0</v>
      </c>
      <c r="V735" s="2">
        <v>45.152777777777786</v>
      </c>
      <c r="W735" s="2">
        <v>69.9846201168871</v>
      </c>
      <c r="X735" s="2">
        <v>48.9</v>
      </c>
      <c r="Y735" s="2">
        <v>117.58691206543968</v>
      </c>
      <c r="Z735" s="2">
        <v>67.465173792679167</v>
      </c>
      <c r="AA735" s="2"/>
      <c r="AB735" s="2">
        <v>82.292753716176051</v>
      </c>
    </row>
    <row r="736" spans="1:28" x14ac:dyDescent="0.3">
      <c r="A736">
        <v>7</v>
      </c>
      <c r="B736" t="s">
        <v>4</v>
      </c>
      <c r="C736">
        <v>31</v>
      </c>
      <c r="D736">
        <v>1938</v>
      </c>
      <c r="E736">
        <v>2</v>
      </c>
      <c r="F736">
        <v>11.29</v>
      </c>
      <c r="G736">
        <v>56.1</v>
      </c>
      <c r="H736" s="2">
        <v>33.299999999999997</v>
      </c>
      <c r="J736" s="3">
        <v>18.6813</v>
      </c>
      <c r="M736">
        <v>98.1</v>
      </c>
      <c r="O736">
        <v>101.1</v>
      </c>
      <c r="P736">
        <v>84.3</v>
      </c>
      <c r="Q736" s="3">
        <v>0</v>
      </c>
      <c r="R736" s="3">
        <v>0</v>
      </c>
      <c r="S736" s="2">
        <v>0</v>
      </c>
      <c r="V736" s="2">
        <v>45.152777777777786</v>
      </c>
      <c r="W736" s="2">
        <v>73.749615502922154</v>
      </c>
      <c r="X736" s="2">
        <v>48.9</v>
      </c>
      <c r="Y736" s="2">
        <v>114.7239263803681</v>
      </c>
      <c r="Z736" s="2">
        <v>74.560861273454293</v>
      </c>
      <c r="AA736" s="2"/>
      <c r="AB736" s="2">
        <v>84.608454595376955</v>
      </c>
    </row>
    <row r="737" spans="1:28" x14ac:dyDescent="0.3">
      <c r="A737">
        <v>7</v>
      </c>
      <c r="B737" t="s">
        <v>4</v>
      </c>
      <c r="C737">
        <v>31</v>
      </c>
      <c r="D737">
        <v>1938</v>
      </c>
      <c r="E737">
        <v>3</v>
      </c>
      <c r="F737">
        <v>11.63</v>
      </c>
      <c r="G737">
        <v>56.5</v>
      </c>
      <c r="H737" s="2">
        <v>31.5</v>
      </c>
      <c r="J737" s="3">
        <v>17.797499999999999</v>
      </c>
      <c r="M737">
        <v>97.5</v>
      </c>
      <c r="O737">
        <v>102.4</v>
      </c>
      <c r="P737">
        <v>84.3</v>
      </c>
      <c r="Q737" s="3">
        <v>0</v>
      </c>
      <c r="R737" s="3">
        <v>0</v>
      </c>
      <c r="S737" s="2">
        <v>0</v>
      </c>
      <c r="V737" s="2">
        <v>45.152777777777786</v>
      </c>
      <c r="W737" s="2">
        <v>69.763149800061512</v>
      </c>
      <c r="X737" s="2">
        <v>48.9</v>
      </c>
      <c r="Y737" s="2">
        <v>115.54192229038856</v>
      </c>
      <c r="Z737" s="2">
        <v>71.43746539526299</v>
      </c>
      <c r="AA737" s="2"/>
      <c r="AB737" s="2">
        <v>80.605684329314442</v>
      </c>
    </row>
    <row r="738" spans="1:28" x14ac:dyDescent="0.3">
      <c r="A738">
        <v>7</v>
      </c>
      <c r="B738" t="s">
        <v>4</v>
      </c>
      <c r="C738">
        <v>31</v>
      </c>
      <c r="D738">
        <v>1938</v>
      </c>
      <c r="E738">
        <v>4</v>
      </c>
      <c r="F738">
        <v>10.95</v>
      </c>
      <c r="G738">
        <v>54.2</v>
      </c>
      <c r="H738" s="2">
        <v>30.5</v>
      </c>
      <c r="J738" s="3">
        <v>16.531000000000002</v>
      </c>
      <c r="M738">
        <v>94.6</v>
      </c>
      <c r="O738">
        <v>100.1</v>
      </c>
      <c r="P738">
        <v>77.099999999999994</v>
      </c>
      <c r="Q738" s="3">
        <v>0</v>
      </c>
      <c r="R738" s="3">
        <v>0</v>
      </c>
      <c r="S738" s="2">
        <v>0</v>
      </c>
      <c r="V738" s="2">
        <v>45.152777777777786</v>
      </c>
      <c r="W738" s="2">
        <v>67.548446631805575</v>
      </c>
      <c r="X738" s="2">
        <v>48.9</v>
      </c>
      <c r="Y738" s="2">
        <v>110.83844580777098</v>
      </c>
      <c r="Z738" s="2">
        <v>67.615995078437379</v>
      </c>
      <c r="AA738" s="2"/>
      <c r="AB738" s="2">
        <v>74.869648413984919</v>
      </c>
    </row>
    <row r="739" spans="1:28" x14ac:dyDescent="0.3">
      <c r="A739">
        <v>7</v>
      </c>
      <c r="B739" t="s">
        <v>4</v>
      </c>
      <c r="C739">
        <v>31</v>
      </c>
      <c r="D739">
        <v>1938</v>
      </c>
      <c r="E739">
        <v>5</v>
      </c>
      <c r="F739">
        <v>11.52</v>
      </c>
      <c r="G739">
        <v>53.4</v>
      </c>
      <c r="H739" s="2">
        <v>28.1</v>
      </c>
      <c r="J739" s="3">
        <v>15.0054</v>
      </c>
      <c r="M739">
        <v>87.9</v>
      </c>
      <c r="O739">
        <v>92.3</v>
      </c>
      <c r="P739">
        <v>63.5</v>
      </c>
      <c r="Q739" s="3">
        <v>0</v>
      </c>
      <c r="R739" s="3">
        <v>0</v>
      </c>
      <c r="S739" s="2">
        <v>0</v>
      </c>
      <c r="V739" s="2">
        <v>45.152777777777786</v>
      </c>
      <c r="W739" s="2">
        <v>62.233159027991377</v>
      </c>
      <c r="X739" s="2">
        <v>48.9</v>
      </c>
      <c r="Y739" s="2">
        <v>109.20245398773005</v>
      </c>
      <c r="Z739" s="2">
        <v>57.441205782836043</v>
      </c>
      <c r="AA739" s="2"/>
      <c r="AB739" s="2">
        <v>67.960136852653164</v>
      </c>
    </row>
    <row r="740" spans="1:28" x14ac:dyDescent="0.3">
      <c r="A740">
        <v>7</v>
      </c>
      <c r="B740" t="s">
        <v>4</v>
      </c>
      <c r="C740">
        <v>31</v>
      </c>
      <c r="D740">
        <v>1938</v>
      </c>
      <c r="E740">
        <v>6</v>
      </c>
      <c r="F740">
        <v>12.09</v>
      </c>
      <c r="G740">
        <v>54.3</v>
      </c>
      <c r="H740" s="2">
        <v>29.9</v>
      </c>
      <c r="J740" s="3">
        <v>16.235699999999998</v>
      </c>
      <c r="M740">
        <v>89.7</v>
      </c>
      <c r="O740">
        <v>86.9</v>
      </c>
      <c r="P740">
        <v>58.2</v>
      </c>
      <c r="Q740" s="3">
        <v>0</v>
      </c>
      <c r="R740" s="3">
        <v>0</v>
      </c>
      <c r="S740" s="2">
        <v>0</v>
      </c>
      <c r="V740" s="2">
        <v>45.152777777777786</v>
      </c>
      <c r="W740" s="2">
        <v>66.219624730852033</v>
      </c>
      <c r="X740" s="2">
        <v>48.9</v>
      </c>
      <c r="Y740" s="2">
        <v>111.04294478527608</v>
      </c>
      <c r="Z740" s="2">
        <v>57.544853891110421</v>
      </c>
      <c r="AA740" s="2"/>
      <c r="AB740" s="2">
        <v>73.532221326897044</v>
      </c>
    </row>
    <row r="741" spans="1:28" x14ac:dyDescent="0.3">
      <c r="A741">
        <v>7</v>
      </c>
      <c r="B741" t="s">
        <v>4</v>
      </c>
      <c r="C741">
        <v>31</v>
      </c>
      <c r="D741">
        <v>1938</v>
      </c>
      <c r="E741">
        <v>7</v>
      </c>
      <c r="F741">
        <v>12.09</v>
      </c>
      <c r="G741">
        <v>51.9</v>
      </c>
      <c r="H741" s="2">
        <v>34.4</v>
      </c>
      <c r="J741" s="3">
        <v>17.8536</v>
      </c>
      <c r="M741">
        <v>93.3</v>
      </c>
      <c r="O741">
        <v>96.3</v>
      </c>
      <c r="P741">
        <v>73.900000000000006</v>
      </c>
      <c r="Q741" s="3">
        <v>0</v>
      </c>
      <c r="R741" s="3">
        <v>0</v>
      </c>
      <c r="S741" s="2">
        <v>0</v>
      </c>
      <c r="V741" s="2">
        <v>45.152777777777786</v>
      </c>
      <c r="W741" s="2">
        <v>76.185788988003679</v>
      </c>
      <c r="X741" s="2">
        <v>48.9</v>
      </c>
      <c r="Y741" s="2">
        <v>106.13496932515338</v>
      </c>
      <c r="Z741" s="2">
        <v>73.366914795447542</v>
      </c>
      <c r="AA741" s="2"/>
      <c r="AB741" s="2">
        <v>80.859763772543786</v>
      </c>
    </row>
    <row r="742" spans="1:28" x14ac:dyDescent="0.3">
      <c r="A742">
        <v>7</v>
      </c>
      <c r="B742" t="s">
        <v>4</v>
      </c>
      <c r="C742">
        <v>31</v>
      </c>
      <c r="D742">
        <v>1938</v>
      </c>
      <c r="E742">
        <v>8</v>
      </c>
      <c r="F742">
        <v>13.57</v>
      </c>
      <c r="G742">
        <v>52.1</v>
      </c>
      <c r="H742" s="2">
        <v>37.1</v>
      </c>
      <c r="J742" s="3">
        <v>19.3291</v>
      </c>
      <c r="M742">
        <v>94.3</v>
      </c>
      <c r="O742">
        <v>99.7</v>
      </c>
      <c r="P742">
        <v>82.8</v>
      </c>
      <c r="Q742" s="3">
        <v>0</v>
      </c>
      <c r="R742" s="3">
        <v>0</v>
      </c>
      <c r="S742" s="2">
        <v>0</v>
      </c>
      <c r="V742" s="2">
        <v>45.152777777777786</v>
      </c>
      <c r="W742" s="2">
        <v>82.16548754229467</v>
      </c>
      <c r="X742" s="2">
        <v>48.9</v>
      </c>
      <c r="Y742" s="2">
        <v>106.5439672801636</v>
      </c>
      <c r="Z742" s="2">
        <v>81.918991079667791</v>
      </c>
      <c r="AA742" s="2"/>
      <c r="AB742" s="2">
        <v>87.542370162649334</v>
      </c>
    </row>
    <row r="743" spans="1:28" x14ac:dyDescent="0.3">
      <c r="A743">
        <v>7</v>
      </c>
      <c r="B743" t="s">
        <v>4</v>
      </c>
      <c r="C743">
        <v>31</v>
      </c>
      <c r="D743">
        <v>1938</v>
      </c>
      <c r="E743">
        <v>9</v>
      </c>
      <c r="F743">
        <v>13.96</v>
      </c>
      <c r="G743">
        <v>53.7</v>
      </c>
      <c r="H743" s="2">
        <v>35</v>
      </c>
      <c r="J743" s="3">
        <v>18.795000000000002</v>
      </c>
      <c r="M743">
        <v>93.4</v>
      </c>
      <c r="O743">
        <v>98.8</v>
      </c>
      <c r="P743">
        <v>78.2</v>
      </c>
      <c r="Q743" s="3">
        <v>0</v>
      </c>
      <c r="R743" s="3">
        <v>0</v>
      </c>
      <c r="S743" s="2">
        <v>0</v>
      </c>
      <c r="V743" s="2">
        <v>45.152777777777786</v>
      </c>
      <c r="W743" s="2">
        <v>77.514610888957222</v>
      </c>
      <c r="X743" s="2">
        <v>48.9</v>
      </c>
      <c r="Y743" s="2">
        <v>109.81595092024541</v>
      </c>
      <c r="Z743" s="2">
        <v>76.584435558289726</v>
      </c>
      <c r="AA743" s="2"/>
      <c r="AB743" s="2">
        <v>85.123407049836473</v>
      </c>
    </row>
    <row r="744" spans="1:28" x14ac:dyDescent="0.3">
      <c r="A744">
        <v>7</v>
      </c>
      <c r="B744" t="s">
        <v>4</v>
      </c>
      <c r="C744">
        <v>31</v>
      </c>
      <c r="D744">
        <v>1938</v>
      </c>
      <c r="E744">
        <v>10</v>
      </c>
      <c r="F744">
        <v>13.98</v>
      </c>
      <c r="G744">
        <v>54.1</v>
      </c>
      <c r="H744" s="2">
        <v>34.5</v>
      </c>
      <c r="J744" s="3">
        <v>18.6645</v>
      </c>
      <c r="M744">
        <v>90.3</v>
      </c>
      <c r="O744">
        <v>94.7</v>
      </c>
      <c r="P744">
        <v>71.099999999999994</v>
      </c>
      <c r="Q744" s="3">
        <v>0</v>
      </c>
      <c r="R744" s="3">
        <v>0</v>
      </c>
      <c r="S744" s="2">
        <v>0</v>
      </c>
      <c r="V744" s="2">
        <v>45.152777777777786</v>
      </c>
      <c r="W744" s="2">
        <v>76.407259304829267</v>
      </c>
      <c r="X744" s="2">
        <v>48.9</v>
      </c>
      <c r="Y744" s="2">
        <v>110.63394683026586</v>
      </c>
      <c r="Z744" s="2">
        <v>72.357674561673321</v>
      </c>
      <c r="AA744" s="2"/>
      <c r="AB744" s="2">
        <v>84.532366633768177</v>
      </c>
    </row>
    <row r="745" spans="1:28" x14ac:dyDescent="0.3">
      <c r="A745">
        <v>7</v>
      </c>
      <c r="B745" t="s">
        <v>4</v>
      </c>
      <c r="C745">
        <v>31</v>
      </c>
      <c r="D745">
        <v>1938</v>
      </c>
      <c r="E745">
        <v>11</v>
      </c>
      <c r="F745">
        <v>15.03</v>
      </c>
      <c r="G745">
        <v>53.5</v>
      </c>
      <c r="H745" s="2">
        <v>32.1</v>
      </c>
      <c r="J745" s="3">
        <v>17.173500000000001</v>
      </c>
      <c r="M745">
        <v>89.6</v>
      </c>
      <c r="O745">
        <v>87.8</v>
      </c>
      <c r="P745">
        <v>60</v>
      </c>
      <c r="Q745" s="3">
        <v>0</v>
      </c>
      <c r="R745" s="3">
        <v>0</v>
      </c>
      <c r="S745" s="2">
        <v>0</v>
      </c>
      <c r="V745" s="2">
        <v>45.152777777777786</v>
      </c>
      <c r="W745" s="2">
        <v>71.091971701015069</v>
      </c>
      <c r="X745" s="2">
        <v>48.9</v>
      </c>
      <c r="Y745" s="2">
        <v>109.40695296523518</v>
      </c>
      <c r="Z745" s="2">
        <v>62.418751153491229</v>
      </c>
      <c r="AA745" s="2"/>
      <c r="AB745" s="2">
        <v>77.77956004098786</v>
      </c>
    </row>
    <row r="746" spans="1:28" x14ac:dyDescent="0.3">
      <c r="A746">
        <v>7</v>
      </c>
      <c r="B746" t="s">
        <v>4</v>
      </c>
      <c r="C746">
        <v>31</v>
      </c>
      <c r="D746">
        <v>1938</v>
      </c>
      <c r="E746">
        <v>12</v>
      </c>
      <c r="F746">
        <v>15</v>
      </c>
      <c r="G746">
        <v>52.5</v>
      </c>
      <c r="H746" s="2">
        <v>36.1</v>
      </c>
      <c r="J746" s="3">
        <v>18.952500000000001</v>
      </c>
      <c r="M746">
        <v>92.1</v>
      </c>
      <c r="O746">
        <v>92.3</v>
      </c>
      <c r="P746">
        <v>69.8</v>
      </c>
      <c r="Q746" s="3">
        <v>0</v>
      </c>
      <c r="R746" s="3">
        <v>0</v>
      </c>
      <c r="S746" s="2">
        <v>0</v>
      </c>
      <c r="V746" s="2">
        <v>45.152777777777786</v>
      </c>
      <c r="W746" s="2">
        <v>79.950784374038747</v>
      </c>
      <c r="X746" s="2">
        <v>48.9</v>
      </c>
      <c r="Y746" s="2">
        <v>107.36196319018406</v>
      </c>
      <c r="Z746" s="2">
        <v>73.794573977237761</v>
      </c>
      <c r="AA746" s="2"/>
      <c r="AB746" s="2">
        <v>85.836731689918906</v>
      </c>
    </row>
    <row r="747" spans="1:28" x14ac:dyDescent="0.3">
      <c r="A747">
        <v>7</v>
      </c>
      <c r="B747" t="s">
        <v>4</v>
      </c>
      <c r="C747">
        <v>31</v>
      </c>
      <c r="D747">
        <v>1939</v>
      </c>
      <c r="E747">
        <v>1</v>
      </c>
      <c r="F747">
        <v>15.26</v>
      </c>
      <c r="G747">
        <v>52.4</v>
      </c>
      <c r="H747" s="2">
        <v>37.799999999999997</v>
      </c>
      <c r="J747" s="3">
        <v>19.807199999999998</v>
      </c>
      <c r="M747">
        <v>96.6</v>
      </c>
      <c r="O747">
        <v>97.7</v>
      </c>
      <c r="P747">
        <v>80</v>
      </c>
      <c r="Q747" s="3">
        <v>0</v>
      </c>
      <c r="R747" s="3">
        <v>0</v>
      </c>
      <c r="S747" s="2">
        <v>0</v>
      </c>
      <c r="V747" s="2">
        <v>45.152777777777786</v>
      </c>
      <c r="W747" s="2">
        <v>83.715779760073801</v>
      </c>
      <c r="X747" s="2">
        <v>48.9</v>
      </c>
      <c r="Y747" s="2">
        <v>107.15746421267893</v>
      </c>
      <c r="Z747" s="2">
        <v>81.790316825592114</v>
      </c>
      <c r="AA747" s="2"/>
      <c r="AB747" s="2">
        <v>89.707706736766198</v>
      </c>
    </row>
    <row r="748" spans="1:28" x14ac:dyDescent="0.3">
      <c r="A748">
        <v>7</v>
      </c>
      <c r="B748" t="s">
        <v>4</v>
      </c>
      <c r="C748">
        <v>31</v>
      </c>
      <c r="D748">
        <v>1939</v>
      </c>
      <c r="E748">
        <v>2</v>
      </c>
      <c r="F748">
        <v>14.9</v>
      </c>
      <c r="G748">
        <v>52.1</v>
      </c>
      <c r="H748" s="2">
        <v>38.6</v>
      </c>
      <c r="J748" s="3">
        <v>20.110600000000002</v>
      </c>
      <c r="M748">
        <v>99.7</v>
      </c>
      <c r="O748">
        <v>102.4</v>
      </c>
      <c r="P748">
        <v>87.8</v>
      </c>
      <c r="Q748" s="3">
        <v>0</v>
      </c>
      <c r="R748" s="3">
        <v>0</v>
      </c>
      <c r="S748" s="2">
        <v>0</v>
      </c>
      <c r="V748" s="2">
        <v>45.152777777777786</v>
      </c>
      <c r="W748" s="2">
        <v>85.487542294678548</v>
      </c>
      <c r="X748" s="2">
        <v>48.9</v>
      </c>
      <c r="Y748" s="2">
        <v>106.5439672801636</v>
      </c>
      <c r="Z748" s="2">
        <v>87.53924330975083</v>
      </c>
      <c r="AA748" s="2"/>
      <c r="AB748" s="2">
        <v>91.081819091058335</v>
      </c>
    </row>
    <row r="749" spans="1:28" x14ac:dyDescent="0.3">
      <c r="A749">
        <v>7</v>
      </c>
      <c r="B749" t="s">
        <v>4</v>
      </c>
      <c r="C749">
        <v>31</v>
      </c>
      <c r="D749">
        <v>1939</v>
      </c>
      <c r="E749">
        <v>3</v>
      </c>
      <c r="F749">
        <v>14.04</v>
      </c>
      <c r="G749">
        <v>51.6</v>
      </c>
      <c r="H749" s="2">
        <v>38.200000000000003</v>
      </c>
      <c r="J749" s="3">
        <v>19.711200000000002</v>
      </c>
      <c r="M749">
        <v>100</v>
      </c>
      <c r="O749">
        <v>103.8</v>
      </c>
      <c r="P749">
        <v>88.3</v>
      </c>
      <c r="Q749" s="3">
        <v>0</v>
      </c>
      <c r="R749" s="3">
        <v>0</v>
      </c>
      <c r="S749" s="2">
        <v>0</v>
      </c>
      <c r="V749" s="2">
        <v>45.152777777777786</v>
      </c>
      <c r="W749" s="2">
        <v>84.601661027376181</v>
      </c>
      <c r="X749" s="2">
        <v>48.9</v>
      </c>
      <c r="Y749" s="2">
        <v>105.52147239263805</v>
      </c>
      <c r="Z749" s="2">
        <v>87.816524146416469</v>
      </c>
      <c r="AA749" s="2"/>
      <c r="AB749" s="2">
        <v>89.272918384715979</v>
      </c>
    </row>
    <row r="750" spans="1:28" x14ac:dyDescent="0.3">
      <c r="A750">
        <v>7</v>
      </c>
      <c r="B750" t="s">
        <v>4</v>
      </c>
      <c r="C750">
        <v>31</v>
      </c>
      <c r="D750">
        <v>1939</v>
      </c>
      <c r="E750">
        <v>4</v>
      </c>
      <c r="F750">
        <v>12.92</v>
      </c>
      <c r="G750">
        <v>51.8</v>
      </c>
      <c r="H750" s="2">
        <v>36.6</v>
      </c>
      <c r="J750" s="3">
        <v>18.9588</v>
      </c>
      <c r="M750">
        <v>97.2</v>
      </c>
      <c r="O750">
        <v>99.6</v>
      </c>
      <c r="P750">
        <v>77.3</v>
      </c>
      <c r="Q750" s="3">
        <v>0</v>
      </c>
      <c r="R750" s="3">
        <v>0</v>
      </c>
      <c r="S750" s="2">
        <v>0</v>
      </c>
      <c r="V750" s="2">
        <v>45.152777777777786</v>
      </c>
      <c r="W750" s="2">
        <v>81.058135958166716</v>
      </c>
      <c r="X750" s="2">
        <v>48.9</v>
      </c>
      <c r="Y750" s="2">
        <v>105.93047034764827</v>
      </c>
      <c r="Z750" s="2">
        <v>80.733903414334051</v>
      </c>
      <c r="AA750" s="2"/>
      <c r="AB750" s="2">
        <v>85.865264675522212</v>
      </c>
    </row>
    <row r="751" spans="1:28" x14ac:dyDescent="0.3">
      <c r="A751">
        <v>7</v>
      </c>
      <c r="B751" t="s">
        <v>4</v>
      </c>
      <c r="C751">
        <v>31</v>
      </c>
      <c r="D751">
        <v>1939</v>
      </c>
      <c r="E751">
        <v>5</v>
      </c>
      <c r="F751">
        <v>13.54</v>
      </c>
      <c r="G751">
        <v>52.4</v>
      </c>
      <c r="H751" s="2">
        <v>32.200000000000003</v>
      </c>
      <c r="J751" s="3">
        <v>16.872800000000002</v>
      </c>
      <c r="M751">
        <v>89.9</v>
      </c>
      <c r="O751">
        <v>91</v>
      </c>
      <c r="P751">
        <v>63.8</v>
      </c>
      <c r="Q751" s="3">
        <v>0</v>
      </c>
      <c r="R751" s="3">
        <v>0</v>
      </c>
      <c r="S751" s="2">
        <v>0</v>
      </c>
      <c r="V751" s="2">
        <v>45.152777777777786</v>
      </c>
      <c r="W751" s="2">
        <v>71.313442017840657</v>
      </c>
      <c r="X751" s="2">
        <v>48.9</v>
      </c>
      <c r="Y751" s="2">
        <v>107.15746421267893</v>
      </c>
      <c r="Z751" s="2">
        <v>64.895232236235003</v>
      </c>
      <c r="AA751" s="2"/>
      <c r="AB751" s="2">
        <v>76.417676109097144</v>
      </c>
    </row>
    <row r="752" spans="1:28" x14ac:dyDescent="0.3">
      <c r="A752">
        <v>7</v>
      </c>
      <c r="B752" t="s">
        <v>4</v>
      </c>
      <c r="C752">
        <v>31</v>
      </c>
      <c r="D752">
        <v>1939</v>
      </c>
      <c r="E752">
        <v>6</v>
      </c>
      <c r="F752">
        <v>14.46</v>
      </c>
      <c r="G752">
        <v>51.1</v>
      </c>
      <c r="H752" s="2">
        <v>34.700000000000003</v>
      </c>
      <c r="J752" s="3">
        <v>17.731700000000004</v>
      </c>
      <c r="M752">
        <v>91.7</v>
      </c>
      <c r="O752">
        <v>92.5</v>
      </c>
      <c r="P752">
        <v>70.400000000000006</v>
      </c>
      <c r="Q752" s="3">
        <v>0</v>
      </c>
      <c r="R752" s="3">
        <v>0</v>
      </c>
      <c r="S752" s="2">
        <v>0</v>
      </c>
      <c r="V752" s="2">
        <v>45.152777777777786</v>
      </c>
      <c r="W752" s="2">
        <v>76.850199938480458</v>
      </c>
      <c r="X752" s="2">
        <v>48.9</v>
      </c>
      <c r="Y752" s="2">
        <v>104.49897750511248</v>
      </c>
      <c r="Z752" s="2">
        <v>71.086434943094432</v>
      </c>
      <c r="AA752" s="2"/>
      <c r="AB752" s="2">
        <v>80.307673146346659</v>
      </c>
    </row>
    <row r="753" spans="1:28" x14ac:dyDescent="0.3">
      <c r="A753">
        <v>7</v>
      </c>
      <c r="B753" t="s">
        <v>4</v>
      </c>
      <c r="C753">
        <v>31</v>
      </c>
      <c r="D753">
        <v>1939</v>
      </c>
      <c r="E753">
        <v>7</v>
      </c>
      <c r="F753">
        <v>14.19</v>
      </c>
      <c r="G753">
        <v>50.6</v>
      </c>
      <c r="H753" s="2">
        <v>38.6</v>
      </c>
      <c r="J753" s="3">
        <v>19.531600000000001</v>
      </c>
      <c r="M753">
        <v>95.6</v>
      </c>
      <c r="O753">
        <v>99.1</v>
      </c>
      <c r="P753">
        <v>81.900000000000006</v>
      </c>
      <c r="Q753" s="3">
        <v>0</v>
      </c>
      <c r="R753" s="3">
        <v>0</v>
      </c>
      <c r="S753" s="2">
        <v>0</v>
      </c>
      <c r="V753" s="2">
        <v>45.152777777777786</v>
      </c>
      <c r="W753" s="2">
        <v>85.487542294678548</v>
      </c>
      <c r="X753" s="2">
        <v>48.9</v>
      </c>
      <c r="Y753" s="2">
        <v>103.47648261758692</v>
      </c>
      <c r="Z753" s="2">
        <v>84.718154414026429</v>
      </c>
      <c r="AA753" s="2"/>
      <c r="AB753" s="2">
        <v>88.45950184275533</v>
      </c>
    </row>
    <row r="754" spans="1:28" x14ac:dyDescent="0.3">
      <c r="A754">
        <v>7</v>
      </c>
      <c r="B754" t="s">
        <v>4</v>
      </c>
      <c r="C754">
        <v>31</v>
      </c>
      <c r="D754">
        <v>1939</v>
      </c>
      <c r="E754">
        <v>8</v>
      </c>
      <c r="F754">
        <v>15.5</v>
      </c>
      <c r="G754">
        <v>51.3</v>
      </c>
      <c r="H754" s="2">
        <v>38.4</v>
      </c>
      <c r="J754" s="3">
        <v>19.699199999999998</v>
      </c>
      <c r="M754">
        <v>96</v>
      </c>
      <c r="O754">
        <v>100.3</v>
      </c>
      <c r="P754">
        <v>82.9</v>
      </c>
      <c r="Q754" s="3">
        <v>0</v>
      </c>
      <c r="R754" s="3">
        <v>0</v>
      </c>
      <c r="S754" s="2">
        <v>0</v>
      </c>
      <c r="V754" s="2">
        <v>45.152777777777786</v>
      </c>
      <c r="W754" s="2">
        <v>85.044601661027357</v>
      </c>
      <c r="X754" s="2">
        <v>48.9</v>
      </c>
      <c r="Y754" s="2">
        <v>104.9079754601227</v>
      </c>
      <c r="Z754" s="2">
        <v>85.299735466010446</v>
      </c>
      <c r="AA754" s="2"/>
      <c r="AB754" s="2">
        <v>89.218569840709677</v>
      </c>
    </row>
    <row r="755" spans="1:28" x14ac:dyDescent="0.3">
      <c r="A755">
        <v>7</v>
      </c>
      <c r="B755" t="s">
        <v>4</v>
      </c>
      <c r="C755">
        <v>31</v>
      </c>
      <c r="D755">
        <v>1939</v>
      </c>
      <c r="E755">
        <v>9</v>
      </c>
      <c r="F755">
        <v>17.61</v>
      </c>
      <c r="G755">
        <v>52.1</v>
      </c>
      <c r="H755" s="2">
        <v>34.1</v>
      </c>
      <c r="J755" s="3">
        <v>17.766100000000002</v>
      </c>
      <c r="M755">
        <v>93.9</v>
      </c>
      <c r="O755">
        <v>96.5</v>
      </c>
      <c r="P755">
        <v>72.400000000000006</v>
      </c>
      <c r="Q755" s="3">
        <v>0</v>
      </c>
      <c r="R755" s="3">
        <v>0</v>
      </c>
      <c r="S755" s="2">
        <v>0</v>
      </c>
      <c r="V755" s="2">
        <v>45.152777777777786</v>
      </c>
      <c r="W755" s="2">
        <v>75.521378037526915</v>
      </c>
      <c r="X755" s="2">
        <v>48.9</v>
      </c>
      <c r="Y755" s="2">
        <v>106.5439672801636</v>
      </c>
      <c r="Z755" s="2">
        <v>72.878129806213479</v>
      </c>
      <c r="AA755" s="2"/>
      <c r="AB755" s="2">
        <v>80.463472305831331</v>
      </c>
    </row>
    <row r="756" spans="1:28" x14ac:dyDescent="0.3">
      <c r="A756">
        <v>7</v>
      </c>
      <c r="B756" t="s">
        <v>4</v>
      </c>
      <c r="C756">
        <v>31</v>
      </c>
      <c r="D756">
        <v>1939</v>
      </c>
      <c r="E756">
        <v>10</v>
      </c>
      <c r="F756">
        <v>18.510000000000002</v>
      </c>
      <c r="G756">
        <v>51.9</v>
      </c>
      <c r="H756" s="2">
        <v>34.6</v>
      </c>
      <c r="J756" s="3">
        <v>17.9574</v>
      </c>
      <c r="M756">
        <v>90.5</v>
      </c>
      <c r="O756">
        <v>94.1</v>
      </c>
      <c r="P756">
        <v>71.099999999999994</v>
      </c>
      <c r="Q756" s="3">
        <v>0</v>
      </c>
      <c r="R756" s="3">
        <v>0</v>
      </c>
      <c r="S756" s="2">
        <v>0</v>
      </c>
      <c r="V756" s="2">
        <v>45.152777777777786</v>
      </c>
      <c r="W756" s="2">
        <v>76.62872962165487</v>
      </c>
      <c r="X756" s="2">
        <v>48.9</v>
      </c>
      <c r="Y756" s="2">
        <v>106.13496932515338</v>
      </c>
      <c r="Z756" s="2">
        <v>72.107634573977236</v>
      </c>
      <c r="AA756" s="2"/>
      <c r="AB756" s="2">
        <v>81.329878678198114</v>
      </c>
    </row>
    <row r="757" spans="1:28" x14ac:dyDescent="0.3">
      <c r="A757">
        <v>7</v>
      </c>
      <c r="B757" t="s">
        <v>4</v>
      </c>
      <c r="C757">
        <v>31</v>
      </c>
      <c r="D757">
        <v>1939</v>
      </c>
      <c r="E757">
        <v>11</v>
      </c>
      <c r="F757">
        <v>18.670000000000002</v>
      </c>
      <c r="G757">
        <v>52.7</v>
      </c>
      <c r="H757" s="2">
        <v>34</v>
      </c>
      <c r="J757" s="3">
        <v>17.918000000000003</v>
      </c>
      <c r="M757">
        <v>88.7</v>
      </c>
      <c r="O757">
        <v>89</v>
      </c>
      <c r="P757">
        <v>64.599999999999994</v>
      </c>
      <c r="Q757" s="3">
        <v>0</v>
      </c>
      <c r="R757" s="3">
        <v>0</v>
      </c>
      <c r="S757" s="2">
        <v>0</v>
      </c>
      <c r="V757" s="2">
        <v>45.152777777777786</v>
      </c>
      <c r="W757" s="2">
        <v>75.299907720701313</v>
      </c>
      <c r="X757" s="2">
        <v>48.9</v>
      </c>
      <c r="Y757" s="2">
        <v>107.77096114519429</v>
      </c>
      <c r="Z757" s="2">
        <v>67.01691787142417</v>
      </c>
      <c r="AA757" s="2"/>
      <c r="AB757" s="2">
        <v>81.151434292044172</v>
      </c>
    </row>
    <row r="758" spans="1:28" x14ac:dyDescent="0.3">
      <c r="A758">
        <v>7</v>
      </c>
      <c r="B758" t="s">
        <v>4</v>
      </c>
      <c r="C758">
        <v>31</v>
      </c>
      <c r="D758">
        <v>1939</v>
      </c>
      <c r="E758">
        <v>12</v>
      </c>
      <c r="F758">
        <v>16.97</v>
      </c>
      <c r="G758">
        <v>52.6</v>
      </c>
      <c r="H758" s="2">
        <v>35.5</v>
      </c>
      <c r="J758" s="3">
        <v>18.672999999999998</v>
      </c>
      <c r="M758">
        <v>90.7</v>
      </c>
      <c r="O758">
        <v>90.8</v>
      </c>
      <c r="P758">
        <v>70.2</v>
      </c>
      <c r="Q758" s="3">
        <v>0</v>
      </c>
      <c r="R758" s="3">
        <v>0</v>
      </c>
      <c r="S758" s="2">
        <v>0</v>
      </c>
      <c r="V758" s="2">
        <v>45.152777777777786</v>
      </c>
      <c r="W758" s="2">
        <v>78.62196247308519</v>
      </c>
      <c r="X758" s="2">
        <v>48.9</v>
      </c>
      <c r="Y758" s="2">
        <v>107.56646216768917</v>
      </c>
      <c r="Z758" s="2">
        <v>71.388741925561348</v>
      </c>
      <c r="AA758" s="2"/>
      <c r="AB758" s="2">
        <v>84.570863519105956</v>
      </c>
    </row>
    <row r="759" spans="1:28" x14ac:dyDescent="0.3">
      <c r="A759">
        <v>7</v>
      </c>
      <c r="B759" t="s">
        <v>4</v>
      </c>
      <c r="C759">
        <v>31</v>
      </c>
      <c r="D759">
        <v>1940</v>
      </c>
      <c r="E759">
        <v>1</v>
      </c>
      <c r="F759">
        <v>17.97</v>
      </c>
      <c r="G759">
        <v>52</v>
      </c>
      <c r="H759" s="2">
        <v>37.200000000000003</v>
      </c>
      <c r="J759" s="3">
        <v>19.344000000000001</v>
      </c>
      <c r="O759">
        <v>95.8</v>
      </c>
      <c r="P759">
        <v>79.099999999999994</v>
      </c>
      <c r="Q759" s="3">
        <v>0</v>
      </c>
      <c r="R759" s="3">
        <v>0</v>
      </c>
      <c r="S759" s="2">
        <v>0</v>
      </c>
      <c r="V759" s="2">
        <v>45.152777777777786</v>
      </c>
      <c r="W759" s="2">
        <v>82.386957859120258</v>
      </c>
      <c r="X759" s="2">
        <v>48.9</v>
      </c>
      <c r="Y759" s="2">
        <v>106.33946830265847</v>
      </c>
      <c r="Z759" s="2">
        <v>78.926705629037201</v>
      </c>
      <c r="AA759" s="2"/>
      <c r="AB759" s="2">
        <v>87.60985293812378</v>
      </c>
    </row>
    <row r="760" spans="1:28" x14ac:dyDescent="0.3">
      <c r="A760">
        <v>7</v>
      </c>
      <c r="B760" t="s">
        <v>4</v>
      </c>
      <c r="C760">
        <v>31</v>
      </c>
      <c r="D760">
        <v>1940</v>
      </c>
      <c r="E760">
        <v>2</v>
      </c>
      <c r="F760">
        <v>17.190000000000001</v>
      </c>
      <c r="G760">
        <v>52.1</v>
      </c>
      <c r="H760" s="2">
        <v>36.6</v>
      </c>
      <c r="J760" s="3">
        <v>19.0686</v>
      </c>
      <c r="O760">
        <v>98.3</v>
      </c>
      <c r="P760">
        <v>80.2</v>
      </c>
      <c r="Q760" s="3">
        <v>0</v>
      </c>
      <c r="R760" s="3">
        <v>0</v>
      </c>
      <c r="S760" s="2">
        <v>0</v>
      </c>
      <c r="V760" s="2">
        <v>45.152777777777786</v>
      </c>
      <c r="W760" s="2">
        <v>81.058135958166716</v>
      </c>
      <c r="X760" s="2">
        <v>48.9</v>
      </c>
      <c r="Y760" s="2">
        <v>106.5439672801636</v>
      </c>
      <c r="Z760" s="2">
        <v>79.68014764687787</v>
      </c>
      <c r="AA760" s="2"/>
      <c r="AB760" s="2">
        <v>86.362553853179676</v>
      </c>
    </row>
    <row r="761" spans="1:28" x14ac:dyDescent="0.3">
      <c r="A761">
        <v>7</v>
      </c>
      <c r="B761" t="s">
        <v>4</v>
      </c>
      <c r="C761">
        <v>31</v>
      </c>
      <c r="D761">
        <v>1940</v>
      </c>
      <c r="E761">
        <v>3</v>
      </c>
      <c r="F761">
        <v>14.94</v>
      </c>
      <c r="G761">
        <v>52.4</v>
      </c>
      <c r="H761" s="2">
        <v>34.700000000000003</v>
      </c>
      <c r="J761" s="3">
        <v>18.1828</v>
      </c>
      <c r="O761">
        <v>97.7</v>
      </c>
      <c r="P761">
        <v>78.2</v>
      </c>
      <c r="Q761" s="3">
        <v>0</v>
      </c>
      <c r="R761" s="3">
        <v>0</v>
      </c>
      <c r="S761" s="2">
        <v>0</v>
      </c>
      <c r="V761" s="2">
        <v>45.152777777777786</v>
      </c>
      <c r="W761" s="2">
        <v>76.850199938480458</v>
      </c>
      <c r="X761" s="2">
        <v>48.9</v>
      </c>
      <c r="Y761" s="2">
        <v>107.15746421267893</v>
      </c>
      <c r="Z761" s="2">
        <v>75.082645339895407</v>
      </c>
      <c r="AA761" s="2"/>
      <c r="AB761" s="2">
        <v>82.3507254964494</v>
      </c>
    </row>
    <row r="762" spans="1:28" x14ac:dyDescent="0.3">
      <c r="A762">
        <v>7</v>
      </c>
      <c r="B762" t="s">
        <v>4</v>
      </c>
      <c r="C762">
        <v>31</v>
      </c>
      <c r="D762">
        <v>1940</v>
      </c>
      <c r="E762">
        <v>4</v>
      </c>
      <c r="F762">
        <v>14.94</v>
      </c>
      <c r="G762">
        <v>52.6</v>
      </c>
      <c r="H762" s="2">
        <v>32.200000000000003</v>
      </c>
      <c r="J762" s="3">
        <v>16.937200000000004</v>
      </c>
      <c r="O762">
        <v>93.1</v>
      </c>
      <c r="P762">
        <v>66.599999999999994</v>
      </c>
      <c r="Q762" s="3">
        <v>0</v>
      </c>
      <c r="R762" s="3">
        <v>0</v>
      </c>
      <c r="S762" s="2">
        <v>0</v>
      </c>
      <c r="V762" s="2">
        <v>45.152777777777786</v>
      </c>
      <c r="W762" s="2">
        <v>71.313442017840657</v>
      </c>
      <c r="X762" s="2">
        <v>48.9</v>
      </c>
      <c r="Y762" s="2">
        <v>107.56646216768917</v>
      </c>
      <c r="Z762" s="2">
        <v>66.392814518609654</v>
      </c>
      <c r="AA762" s="2"/>
      <c r="AB762" s="2">
        <v>76.70934662859753</v>
      </c>
    </row>
    <row r="763" spans="1:28" x14ac:dyDescent="0.3">
      <c r="A763">
        <v>7</v>
      </c>
      <c r="B763" t="s">
        <v>4</v>
      </c>
      <c r="C763">
        <v>31</v>
      </c>
      <c r="D763">
        <v>1940</v>
      </c>
      <c r="E763">
        <v>5</v>
      </c>
      <c r="F763">
        <v>15.26</v>
      </c>
      <c r="G763">
        <v>54.3</v>
      </c>
      <c r="H763" s="2">
        <v>29.9</v>
      </c>
      <c r="J763" s="3">
        <v>16.235699999999998</v>
      </c>
      <c r="O763">
        <v>84.6</v>
      </c>
      <c r="P763">
        <v>58.1</v>
      </c>
      <c r="Q763" s="3">
        <v>0</v>
      </c>
      <c r="R763" s="3">
        <v>0</v>
      </c>
      <c r="S763" s="2">
        <v>0</v>
      </c>
      <c r="V763" s="2">
        <v>45.152777777777786</v>
      </c>
      <c r="W763" s="2">
        <v>66.219624730852033</v>
      </c>
      <c r="X763" s="2">
        <v>48.9</v>
      </c>
      <c r="Y763" s="2">
        <v>111.04294478527608</v>
      </c>
      <c r="Z763" s="2">
        <v>56.021802522300817</v>
      </c>
      <c r="AA763" s="2"/>
      <c r="AB763" s="2">
        <v>73.532221326897044</v>
      </c>
    </row>
    <row r="764" spans="1:28" x14ac:dyDescent="0.3">
      <c r="A764">
        <v>7</v>
      </c>
      <c r="B764" t="s">
        <v>4</v>
      </c>
      <c r="C764">
        <v>31</v>
      </c>
      <c r="D764">
        <v>1940</v>
      </c>
      <c r="E764">
        <v>6</v>
      </c>
      <c r="F764">
        <v>14.06</v>
      </c>
      <c r="G764">
        <v>53.9</v>
      </c>
      <c r="H764" s="2">
        <v>31.1</v>
      </c>
      <c r="J764" s="3">
        <v>16.762899999999998</v>
      </c>
      <c r="O764">
        <v>84.8</v>
      </c>
      <c r="P764">
        <v>62.7</v>
      </c>
      <c r="Q764" s="3">
        <v>0</v>
      </c>
      <c r="R764" s="3">
        <v>0</v>
      </c>
      <c r="S764" s="2">
        <v>0</v>
      </c>
      <c r="V764" s="2">
        <v>45.152777777777786</v>
      </c>
      <c r="W764" s="2">
        <v>68.877268532759146</v>
      </c>
      <c r="X764" s="2">
        <v>48.9</v>
      </c>
      <c r="Y764" s="2">
        <v>110.22494887525562</v>
      </c>
      <c r="Z764" s="2">
        <v>58.407923715779752</v>
      </c>
      <c r="AA764" s="2"/>
      <c r="AB764" s="2">
        <v>75.91993402690629</v>
      </c>
    </row>
    <row r="765" spans="1:28" x14ac:dyDescent="0.3">
      <c r="A765">
        <v>7</v>
      </c>
      <c r="B765" t="s">
        <v>4</v>
      </c>
      <c r="C765">
        <v>31</v>
      </c>
      <c r="D765">
        <v>1940</v>
      </c>
      <c r="E765">
        <v>7</v>
      </c>
      <c r="F765">
        <v>14.56</v>
      </c>
      <c r="G765">
        <v>54.7</v>
      </c>
      <c r="H765" s="2">
        <v>35.4</v>
      </c>
      <c r="J765" s="3">
        <v>19.363800000000001</v>
      </c>
      <c r="O765">
        <v>90.7</v>
      </c>
      <c r="P765">
        <v>74.599999999999994</v>
      </c>
      <c r="Q765" s="3">
        <v>0</v>
      </c>
      <c r="R765" s="3">
        <v>0</v>
      </c>
      <c r="S765" s="2">
        <v>0</v>
      </c>
      <c r="V765" s="2">
        <v>45.152777777777786</v>
      </c>
      <c r="W765" s="2">
        <v>78.400492156259588</v>
      </c>
      <c r="X765" s="2">
        <v>48.9</v>
      </c>
      <c r="Y765" s="2">
        <v>111.86094069529653</v>
      </c>
      <c r="Z765" s="2">
        <v>71.109246385727445</v>
      </c>
      <c r="AA765" s="2"/>
      <c r="AB765" s="2">
        <v>87.699528035734147</v>
      </c>
    </row>
    <row r="766" spans="1:28" x14ac:dyDescent="0.3">
      <c r="A766">
        <v>7</v>
      </c>
      <c r="B766" t="s">
        <v>4</v>
      </c>
      <c r="C766">
        <v>31</v>
      </c>
      <c r="D766">
        <v>1940</v>
      </c>
      <c r="E766">
        <v>8</v>
      </c>
      <c r="F766">
        <v>13.76</v>
      </c>
      <c r="G766">
        <v>55.2</v>
      </c>
      <c r="H766" s="2">
        <v>35.4</v>
      </c>
      <c r="J766" s="3">
        <v>19.540800000000001</v>
      </c>
      <c r="O766">
        <v>91.1</v>
      </c>
      <c r="P766">
        <v>75</v>
      </c>
      <c r="Q766" s="3">
        <v>0</v>
      </c>
      <c r="R766" s="3">
        <v>0</v>
      </c>
      <c r="S766" s="2">
        <v>0</v>
      </c>
      <c r="V766" s="2">
        <v>45.152777777777786</v>
      </c>
      <c r="W766" s="2">
        <v>78.400492156259588</v>
      </c>
      <c r="X766" s="2">
        <v>48.9</v>
      </c>
      <c r="Y766" s="2">
        <v>112.8834355828221</v>
      </c>
      <c r="Z766" s="2">
        <v>71.422848354352482</v>
      </c>
      <c r="AA766" s="2"/>
      <c r="AB766" s="2">
        <v>88.501169059826793</v>
      </c>
    </row>
    <row r="767" spans="1:28" x14ac:dyDescent="0.3">
      <c r="A767">
        <v>7</v>
      </c>
      <c r="B767" t="s">
        <v>4</v>
      </c>
      <c r="C767">
        <v>31</v>
      </c>
      <c r="D767">
        <v>1940</v>
      </c>
      <c r="E767">
        <v>9</v>
      </c>
      <c r="F767">
        <v>13.84</v>
      </c>
      <c r="G767">
        <v>55.1</v>
      </c>
      <c r="H767" s="2">
        <v>32.299999999999997</v>
      </c>
      <c r="J767" s="3">
        <v>17.797299999999996</v>
      </c>
      <c r="O767">
        <v>89.7</v>
      </c>
      <c r="P767">
        <v>72</v>
      </c>
      <c r="Q767" s="3">
        <v>0</v>
      </c>
      <c r="R767" s="3">
        <v>0</v>
      </c>
      <c r="S767" s="2">
        <v>0</v>
      </c>
      <c r="V767" s="2">
        <v>45.152777777777786</v>
      </c>
      <c r="W767" s="2">
        <v>71.534912334666231</v>
      </c>
      <c r="X767" s="2">
        <v>48.9</v>
      </c>
      <c r="Y767" s="2">
        <v>112.67893660531698</v>
      </c>
      <c r="Z767" s="2">
        <v>64.166816364195611</v>
      </c>
      <c r="AA767" s="2"/>
      <c r="AB767" s="2">
        <v>80.604778520247635</v>
      </c>
    </row>
    <row r="768" spans="1:28" x14ac:dyDescent="0.3">
      <c r="A768">
        <v>7</v>
      </c>
      <c r="B768" t="s">
        <v>4</v>
      </c>
      <c r="C768">
        <v>31</v>
      </c>
      <c r="D768">
        <v>1940</v>
      </c>
      <c r="E768">
        <v>10</v>
      </c>
      <c r="F768">
        <v>16.95</v>
      </c>
      <c r="G768">
        <v>54.5</v>
      </c>
      <c r="H768" s="2">
        <v>32.5</v>
      </c>
      <c r="J768" s="3">
        <v>17.712499999999999</v>
      </c>
      <c r="O768">
        <v>88.4</v>
      </c>
      <c r="P768">
        <v>69.099999999999994</v>
      </c>
      <c r="Q768" s="3">
        <v>0</v>
      </c>
      <c r="R768" s="3">
        <v>0</v>
      </c>
      <c r="S768" s="2">
        <v>0</v>
      </c>
      <c r="V768" s="2">
        <v>45.152777777777786</v>
      </c>
      <c r="W768" s="2">
        <v>71.977852968317421</v>
      </c>
      <c r="X768" s="2">
        <v>48.9</v>
      </c>
      <c r="Y768" s="2">
        <v>111.45194274028628</v>
      </c>
      <c r="Z768" s="2">
        <v>63.628422023992606</v>
      </c>
      <c r="AA768" s="2"/>
      <c r="AB768" s="2">
        <v>80.220715475936586</v>
      </c>
    </row>
    <row r="769" spans="1:28" x14ac:dyDescent="0.3">
      <c r="A769">
        <v>7</v>
      </c>
      <c r="B769" t="s">
        <v>4</v>
      </c>
      <c r="C769">
        <v>31</v>
      </c>
      <c r="D769">
        <v>1940</v>
      </c>
      <c r="E769">
        <v>11</v>
      </c>
      <c r="F769">
        <v>17.97</v>
      </c>
      <c r="G769">
        <v>54.8</v>
      </c>
      <c r="H769" s="2">
        <v>32.799999999999997</v>
      </c>
      <c r="J769" s="3">
        <v>17.974399999999999</v>
      </c>
      <c r="O769">
        <v>84.1</v>
      </c>
      <c r="P769">
        <v>62.5</v>
      </c>
      <c r="Q769" s="3">
        <v>0</v>
      </c>
      <c r="R769" s="3">
        <v>0</v>
      </c>
      <c r="S769" s="2">
        <v>0</v>
      </c>
      <c r="V769" s="2">
        <v>45.152777777777786</v>
      </c>
      <c r="W769" s="2">
        <v>72.6422639187942</v>
      </c>
      <c r="X769" s="2">
        <v>48.9</v>
      </c>
      <c r="Y769" s="2">
        <v>112.06543967280163</v>
      </c>
      <c r="Z769" s="2">
        <v>61.092143955705914</v>
      </c>
      <c r="AA769" s="2"/>
      <c r="AB769" s="2">
        <v>81.406872448873656</v>
      </c>
    </row>
    <row r="770" spans="1:28" x14ac:dyDescent="0.3">
      <c r="A770">
        <v>7</v>
      </c>
      <c r="B770" t="s">
        <v>4</v>
      </c>
      <c r="C770">
        <v>31</v>
      </c>
      <c r="D770">
        <v>1940</v>
      </c>
      <c r="E770">
        <v>12</v>
      </c>
      <c r="F770">
        <v>18.989999999999998</v>
      </c>
      <c r="G770">
        <v>54</v>
      </c>
      <c r="H770" s="2">
        <v>35.799999999999997</v>
      </c>
      <c r="J770" s="3">
        <v>19.331999999999997</v>
      </c>
      <c r="O770">
        <v>88</v>
      </c>
      <c r="P770">
        <v>73.2</v>
      </c>
      <c r="Q770" s="3">
        <v>0</v>
      </c>
      <c r="R770" s="3">
        <v>0</v>
      </c>
      <c r="S770" s="2">
        <v>0</v>
      </c>
      <c r="V770" s="2">
        <v>45.152777777777786</v>
      </c>
      <c r="W770" s="2">
        <v>79.286373423561969</v>
      </c>
      <c r="X770" s="2">
        <v>48.9</v>
      </c>
      <c r="Y770" s="2">
        <v>110.42944785276075</v>
      </c>
      <c r="Z770" s="2">
        <v>69.772008612734538</v>
      </c>
      <c r="AA770" s="2"/>
      <c r="AB770" s="2">
        <v>87.55550439411752</v>
      </c>
    </row>
    <row r="771" spans="1:28" x14ac:dyDescent="0.3">
      <c r="A771">
        <v>7</v>
      </c>
      <c r="B771" t="s">
        <v>4</v>
      </c>
      <c r="C771">
        <v>31</v>
      </c>
      <c r="D771">
        <v>1941</v>
      </c>
      <c r="E771">
        <v>1</v>
      </c>
      <c r="F771">
        <v>20.45</v>
      </c>
      <c r="G771">
        <v>54.5</v>
      </c>
      <c r="H771" s="2">
        <v>36.9</v>
      </c>
      <c r="J771" s="3">
        <v>20.110499999999998</v>
      </c>
      <c r="O771">
        <v>91.4</v>
      </c>
      <c r="P771">
        <v>80.099999999999994</v>
      </c>
      <c r="Q771" s="3">
        <v>0</v>
      </c>
      <c r="R771" s="3">
        <v>0</v>
      </c>
      <c r="S771" s="2">
        <v>0</v>
      </c>
      <c r="V771" s="2">
        <v>45.152777777777786</v>
      </c>
      <c r="W771" s="2">
        <v>81.72254690864348</v>
      </c>
      <c r="X771" s="2">
        <v>48.9</v>
      </c>
      <c r="Y771" s="2">
        <v>111.45194274028628</v>
      </c>
      <c r="Z771" s="2">
        <v>74.694407874500143</v>
      </c>
      <c r="AA771" s="2"/>
      <c r="AB771" s="2">
        <v>91.081366186524932</v>
      </c>
    </row>
    <row r="772" spans="1:28" x14ac:dyDescent="0.3">
      <c r="A772">
        <v>7</v>
      </c>
      <c r="B772" t="s">
        <v>4</v>
      </c>
      <c r="C772">
        <v>31</v>
      </c>
      <c r="D772">
        <v>1941</v>
      </c>
      <c r="E772">
        <v>2</v>
      </c>
      <c r="F772">
        <v>20.260000000000002</v>
      </c>
      <c r="G772">
        <v>55.6</v>
      </c>
      <c r="H772" s="2">
        <v>38.799999999999997</v>
      </c>
      <c r="J772" s="3">
        <v>21.572799999999997</v>
      </c>
      <c r="O772">
        <v>95</v>
      </c>
      <c r="P772">
        <v>88.9</v>
      </c>
      <c r="Q772" s="3">
        <v>0</v>
      </c>
      <c r="R772" s="3">
        <v>0</v>
      </c>
      <c r="S772" s="2">
        <v>0</v>
      </c>
      <c r="V772" s="2">
        <v>45.152777777777786</v>
      </c>
      <c r="W772" s="2">
        <v>85.930482928329724</v>
      </c>
      <c r="X772" s="2">
        <v>48.9</v>
      </c>
      <c r="Y772" s="2">
        <v>113.70143149284256</v>
      </c>
      <c r="Z772" s="2">
        <v>81.633958781913236</v>
      </c>
      <c r="AA772" s="2"/>
      <c r="AB772" s="2">
        <v>97.704189178223587</v>
      </c>
    </row>
    <row r="773" spans="1:28" x14ac:dyDescent="0.3">
      <c r="A773">
        <v>7</v>
      </c>
      <c r="B773" t="s">
        <v>4</v>
      </c>
      <c r="C773">
        <v>31</v>
      </c>
      <c r="D773">
        <v>1941</v>
      </c>
      <c r="E773">
        <v>3</v>
      </c>
      <c r="F773">
        <v>19.97</v>
      </c>
      <c r="G773">
        <v>56</v>
      </c>
      <c r="H773" s="2">
        <v>38.700000000000003</v>
      </c>
      <c r="J773" s="3">
        <v>21.672000000000004</v>
      </c>
      <c r="O773">
        <v>97</v>
      </c>
      <c r="P773">
        <v>94.2</v>
      </c>
      <c r="Q773" s="3">
        <v>0</v>
      </c>
      <c r="R773" s="3">
        <v>0</v>
      </c>
      <c r="S773" s="2">
        <v>0</v>
      </c>
      <c r="V773" s="2">
        <v>45.152777777777786</v>
      </c>
      <c r="W773" s="2">
        <v>85.709012611504136</v>
      </c>
      <c r="X773" s="2">
        <v>48.9</v>
      </c>
      <c r="Y773" s="2">
        <v>114.51942740286299</v>
      </c>
      <c r="Z773" s="2">
        <v>83.137742233159003</v>
      </c>
      <c r="AA773" s="2"/>
      <c r="AB773" s="2">
        <v>98.153470475342161</v>
      </c>
    </row>
    <row r="774" spans="1:28" x14ac:dyDescent="0.3">
      <c r="A774">
        <v>7</v>
      </c>
      <c r="B774" t="s">
        <v>4</v>
      </c>
      <c r="C774">
        <v>31</v>
      </c>
      <c r="D774">
        <v>1941</v>
      </c>
      <c r="E774">
        <v>4</v>
      </c>
      <c r="F774">
        <v>22.67</v>
      </c>
      <c r="G774">
        <v>56.7</v>
      </c>
      <c r="H774" s="2">
        <v>36.9</v>
      </c>
      <c r="J774" s="3">
        <v>20.9223</v>
      </c>
      <c r="O774">
        <v>95.8</v>
      </c>
      <c r="P774">
        <v>89.1</v>
      </c>
      <c r="Q774" s="3">
        <v>0</v>
      </c>
      <c r="R774" s="3">
        <v>0</v>
      </c>
      <c r="S774" s="2">
        <v>0</v>
      </c>
      <c r="V774" s="2">
        <v>45.152777777777786</v>
      </c>
      <c r="W774" s="2">
        <v>81.72254690864348</v>
      </c>
      <c r="X774" s="2">
        <v>48.9</v>
      </c>
      <c r="Y774" s="2">
        <v>115.95092024539879</v>
      </c>
      <c r="Z774" s="2">
        <v>78.290199938480455</v>
      </c>
      <c r="AA774" s="2"/>
      <c r="AB774" s="2">
        <v>94.758045188549829</v>
      </c>
    </row>
    <row r="775" spans="1:28" x14ac:dyDescent="0.3">
      <c r="A775">
        <v>7</v>
      </c>
      <c r="B775" t="s">
        <v>4</v>
      </c>
      <c r="C775">
        <v>31</v>
      </c>
      <c r="D775">
        <v>1941</v>
      </c>
      <c r="E775">
        <v>5</v>
      </c>
      <c r="F775">
        <v>24.28</v>
      </c>
      <c r="G775">
        <v>58.8</v>
      </c>
      <c r="H775" s="2">
        <v>36</v>
      </c>
      <c r="J775" s="3">
        <v>21.167999999999996</v>
      </c>
      <c r="O775">
        <v>93</v>
      </c>
      <c r="P775">
        <v>86.7</v>
      </c>
      <c r="Q775" s="3">
        <v>0</v>
      </c>
      <c r="R775" s="3">
        <v>0</v>
      </c>
      <c r="S775" s="2">
        <v>0</v>
      </c>
      <c r="V775" s="2">
        <v>45.152777777777786</v>
      </c>
      <c r="W775" s="2">
        <v>79.729314057213145</v>
      </c>
      <c r="X775" s="2">
        <v>48.9</v>
      </c>
      <c r="Y775" s="2">
        <v>120.24539877300613</v>
      </c>
      <c r="Z775" s="2">
        <v>74.14826207320823</v>
      </c>
      <c r="AA775" s="2"/>
      <c r="AB775" s="2">
        <v>95.870831627078388</v>
      </c>
    </row>
    <row r="776" spans="1:28" x14ac:dyDescent="0.3">
      <c r="A776">
        <v>7</v>
      </c>
      <c r="B776" t="s">
        <v>4</v>
      </c>
      <c r="C776">
        <v>31</v>
      </c>
      <c r="D776">
        <v>1941</v>
      </c>
      <c r="E776">
        <v>6</v>
      </c>
      <c r="F776">
        <v>24.59</v>
      </c>
      <c r="G776">
        <v>59</v>
      </c>
      <c r="H776" s="2">
        <v>38.4</v>
      </c>
      <c r="J776" s="3">
        <v>22.655999999999999</v>
      </c>
      <c r="O776">
        <v>94.9</v>
      </c>
      <c r="P776">
        <v>91.9</v>
      </c>
      <c r="Q776" s="3">
        <v>0</v>
      </c>
      <c r="R776" s="3">
        <v>0</v>
      </c>
      <c r="S776" s="2">
        <v>0</v>
      </c>
      <c r="V776" s="2">
        <v>45.152777777777786</v>
      </c>
      <c r="W776" s="2">
        <v>85.044601661027357</v>
      </c>
      <c r="X776" s="2">
        <v>48.9</v>
      </c>
      <c r="Y776" s="2">
        <v>120.65439672801637</v>
      </c>
      <c r="Z776" s="2">
        <v>80.707326976314974</v>
      </c>
      <c r="AA776" s="2"/>
      <c r="AB776" s="2">
        <v>102.61005108385714</v>
      </c>
    </row>
    <row r="777" spans="1:28" x14ac:dyDescent="0.3">
      <c r="A777">
        <v>7</v>
      </c>
      <c r="B777" t="s">
        <v>4</v>
      </c>
      <c r="C777">
        <v>31</v>
      </c>
      <c r="D777">
        <v>1941</v>
      </c>
      <c r="E777">
        <v>7</v>
      </c>
      <c r="F777">
        <v>28.08</v>
      </c>
      <c r="G777">
        <v>58.6</v>
      </c>
      <c r="H777" s="2">
        <v>39.200000000000003</v>
      </c>
      <c r="J777" s="3">
        <v>22.971200000000003</v>
      </c>
      <c r="O777">
        <v>98.1</v>
      </c>
      <c r="P777">
        <v>98.8</v>
      </c>
      <c r="Q777" s="3">
        <v>0</v>
      </c>
      <c r="R777" s="3">
        <v>0</v>
      </c>
      <c r="S777" s="2">
        <v>0</v>
      </c>
      <c r="V777" s="2">
        <v>45.152777777777786</v>
      </c>
      <c r="W777" s="2">
        <v>86.816364195632104</v>
      </c>
      <c r="X777" s="2">
        <v>48.9</v>
      </c>
      <c r="Y777" s="2">
        <v>119.83640081799591</v>
      </c>
      <c r="Z777" s="2">
        <v>85.166853275915088</v>
      </c>
      <c r="AA777" s="2"/>
      <c r="AB777" s="2">
        <v>104.03760617308878</v>
      </c>
    </row>
    <row r="778" spans="1:28" x14ac:dyDescent="0.3">
      <c r="A778">
        <v>7</v>
      </c>
      <c r="B778" t="s">
        <v>4</v>
      </c>
      <c r="C778">
        <v>31</v>
      </c>
      <c r="D778">
        <v>1941</v>
      </c>
      <c r="E778">
        <v>8</v>
      </c>
      <c r="F778">
        <v>25.6</v>
      </c>
      <c r="G778">
        <v>59.4</v>
      </c>
      <c r="H778" s="2">
        <v>39</v>
      </c>
      <c r="J778" s="3">
        <v>23.166</v>
      </c>
      <c r="O778">
        <v>98.3</v>
      </c>
      <c r="P778">
        <v>100.7</v>
      </c>
      <c r="Q778" s="3">
        <v>0</v>
      </c>
      <c r="R778" s="3">
        <v>0</v>
      </c>
      <c r="S778" s="2">
        <v>0</v>
      </c>
      <c r="V778" s="2">
        <v>45.152777777777786</v>
      </c>
      <c r="W778" s="2">
        <v>86.373423561980914</v>
      </c>
      <c r="X778" s="2">
        <v>48.9</v>
      </c>
      <c r="Y778" s="2">
        <v>121.47239263803682</v>
      </c>
      <c r="Z778" s="2">
        <v>84.905075361427237</v>
      </c>
      <c r="AA778" s="2"/>
      <c r="AB778" s="2">
        <v>104.91986420412405</v>
      </c>
    </row>
    <row r="779" spans="1:28" x14ac:dyDescent="0.3">
      <c r="A779">
        <v>7</v>
      </c>
      <c r="B779" t="s">
        <v>4</v>
      </c>
      <c r="C779">
        <v>31</v>
      </c>
      <c r="D779">
        <v>1941</v>
      </c>
      <c r="E779">
        <v>9</v>
      </c>
      <c r="F779">
        <v>27.65</v>
      </c>
      <c r="G779">
        <v>61.2</v>
      </c>
      <c r="H779" s="2">
        <v>37.4</v>
      </c>
      <c r="J779" s="3">
        <v>22.8888</v>
      </c>
      <c r="O779">
        <v>95.2</v>
      </c>
      <c r="P779">
        <v>95.3</v>
      </c>
      <c r="Q779" s="3">
        <v>0</v>
      </c>
      <c r="R779" s="3">
        <v>0</v>
      </c>
      <c r="S779" s="2">
        <v>0</v>
      </c>
      <c r="V779" s="2">
        <v>45.152777777777786</v>
      </c>
      <c r="W779" s="2">
        <v>82.829898492771434</v>
      </c>
      <c r="X779" s="2">
        <v>48.9</v>
      </c>
      <c r="Y779" s="2">
        <v>125.15337423312884</v>
      </c>
      <c r="Z779" s="2">
        <v>78.854063365118407</v>
      </c>
      <c r="AA779" s="2"/>
      <c r="AB779" s="2">
        <v>103.66441283757898</v>
      </c>
    </row>
    <row r="780" spans="1:28" x14ac:dyDescent="0.3">
      <c r="A780">
        <v>7</v>
      </c>
      <c r="B780" t="s">
        <v>4</v>
      </c>
      <c r="C780">
        <v>31</v>
      </c>
      <c r="D780">
        <v>1941</v>
      </c>
      <c r="E780">
        <v>10</v>
      </c>
      <c r="F780">
        <v>31.84</v>
      </c>
      <c r="G780">
        <v>62.1</v>
      </c>
      <c r="H780" s="2">
        <v>37.9</v>
      </c>
      <c r="J780" s="3">
        <v>23.535900000000002</v>
      </c>
      <c r="O780">
        <v>94.7</v>
      </c>
      <c r="P780">
        <v>93.3</v>
      </c>
      <c r="Q780" s="3">
        <v>0</v>
      </c>
      <c r="R780" s="3">
        <v>0</v>
      </c>
      <c r="S780" s="2">
        <v>0</v>
      </c>
      <c r="V780" s="2">
        <v>45.152777777777786</v>
      </c>
      <c r="W780" s="2">
        <v>83.937250076899389</v>
      </c>
      <c r="X780" s="2">
        <v>48.9</v>
      </c>
      <c r="Y780" s="2">
        <v>126.99386503067484</v>
      </c>
      <c r="Z780" s="2">
        <v>79.488575822823719</v>
      </c>
      <c r="AA780" s="2"/>
      <c r="AB780" s="2">
        <v>106.59515807311762</v>
      </c>
    </row>
    <row r="781" spans="1:28" x14ac:dyDescent="0.3">
      <c r="A781">
        <v>7</v>
      </c>
      <c r="B781" t="s">
        <v>4</v>
      </c>
      <c r="C781">
        <v>31</v>
      </c>
      <c r="D781">
        <v>1941</v>
      </c>
      <c r="E781">
        <v>11</v>
      </c>
      <c r="F781">
        <v>26.6</v>
      </c>
      <c r="G781">
        <v>62.5</v>
      </c>
      <c r="H781" s="2">
        <v>37.6</v>
      </c>
      <c r="J781" s="3">
        <v>23.5</v>
      </c>
      <c r="O781">
        <v>92.3</v>
      </c>
      <c r="P781">
        <v>88.4</v>
      </c>
      <c r="Q781" s="3">
        <v>0</v>
      </c>
      <c r="R781" s="3">
        <v>0</v>
      </c>
      <c r="S781" s="2">
        <v>0</v>
      </c>
      <c r="V781" s="2">
        <v>45.152777777777786</v>
      </c>
      <c r="W781" s="2">
        <v>83.272839126422625</v>
      </c>
      <c r="X781" s="2">
        <v>48.9</v>
      </c>
      <c r="Y781" s="2">
        <v>127.8118609406953</v>
      </c>
      <c r="Z781" s="2">
        <v>76.860830513688086</v>
      </c>
      <c r="AA781" s="2"/>
      <c r="AB781" s="2">
        <v>106.4325653456322</v>
      </c>
    </row>
    <row r="782" spans="1:28" x14ac:dyDescent="0.3">
      <c r="A782">
        <v>7</v>
      </c>
      <c r="B782" t="s">
        <v>4</v>
      </c>
      <c r="C782">
        <v>31</v>
      </c>
      <c r="D782">
        <v>1941</v>
      </c>
      <c r="E782">
        <v>12</v>
      </c>
      <c r="F782">
        <v>27.96</v>
      </c>
      <c r="G782">
        <v>63.4</v>
      </c>
      <c r="H782" s="2">
        <v>38.700000000000003</v>
      </c>
      <c r="J782" s="3">
        <v>24.535799999999998</v>
      </c>
      <c r="O782">
        <v>95.2</v>
      </c>
      <c r="P782">
        <v>99.5</v>
      </c>
      <c r="Q782" s="3">
        <v>0</v>
      </c>
      <c r="R782" s="3">
        <v>0</v>
      </c>
      <c r="S782" s="2">
        <v>0</v>
      </c>
      <c r="V782" s="2">
        <v>45.152777777777786</v>
      </c>
      <c r="W782" s="2">
        <v>85.709012611504136</v>
      </c>
      <c r="X782" s="2">
        <v>48.9</v>
      </c>
      <c r="Y782" s="2">
        <v>129.65235173824129</v>
      </c>
      <c r="Z782" s="2">
        <v>81.594980006151943</v>
      </c>
      <c r="AA782" s="2"/>
      <c r="AB782" s="2">
        <v>111.12375050244093</v>
      </c>
    </row>
    <row r="783" spans="1:28" x14ac:dyDescent="0.3">
      <c r="A783">
        <v>8</v>
      </c>
      <c r="B783" t="s">
        <v>5</v>
      </c>
      <c r="C783">
        <v>70</v>
      </c>
      <c r="D783">
        <v>1919</v>
      </c>
      <c r="E783">
        <v>1</v>
      </c>
      <c r="Q783" s="3">
        <v>0</v>
      </c>
      <c r="R783" s="3">
        <v>0</v>
      </c>
      <c r="S783" s="2">
        <v>0</v>
      </c>
      <c r="V783" s="2">
        <v>52.730555555555569</v>
      </c>
      <c r="X783" s="2">
        <v>52.452777777777783</v>
      </c>
      <c r="Y783" s="2"/>
      <c r="AA783" s="2"/>
    </row>
    <row r="784" spans="1:28" x14ac:dyDescent="0.3">
      <c r="A784">
        <v>8</v>
      </c>
      <c r="B784" t="s">
        <v>5</v>
      </c>
      <c r="C784">
        <v>70</v>
      </c>
      <c r="D784">
        <v>1919</v>
      </c>
      <c r="E784">
        <v>2</v>
      </c>
      <c r="Q784" s="3">
        <v>0</v>
      </c>
      <c r="R784" s="3">
        <v>0</v>
      </c>
      <c r="S784" s="2">
        <v>0</v>
      </c>
      <c r="V784" s="2">
        <v>52.730555555555569</v>
      </c>
      <c r="X784" s="2">
        <v>52.452777777777783</v>
      </c>
      <c r="Y784" s="2"/>
      <c r="AA784" s="2"/>
    </row>
    <row r="785" spans="1:28" x14ac:dyDescent="0.3">
      <c r="A785">
        <v>8</v>
      </c>
      <c r="B785" t="s">
        <v>5</v>
      </c>
      <c r="C785">
        <v>70</v>
      </c>
      <c r="D785">
        <v>1919</v>
      </c>
      <c r="E785">
        <v>3</v>
      </c>
      <c r="Q785" s="3">
        <v>0</v>
      </c>
      <c r="R785" s="3">
        <v>0</v>
      </c>
      <c r="S785" s="2">
        <v>0</v>
      </c>
      <c r="V785" s="2">
        <v>52.730555555555569</v>
      </c>
      <c r="X785" s="2">
        <v>52.452777777777783</v>
      </c>
      <c r="Y785" s="2"/>
      <c r="AA785" s="2"/>
    </row>
    <row r="786" spans="1:28" x14ac:dyDescent="0.3">
      <c r="A786">
        <v>8</v>
      </c>
      <c r="B786" t="s">
        <v>5</v>
      </c>
      <c r="C786">
        <v>70</v>
      </c>
      <c r="D786">
        <v>1919</v>
      </c>
      <c r="E786">
        <v>4</v>
      </c>
      <c r="Q786" s="3">
        <v>0</v>
      </c>
      <c r="R786" s="3">
        <v>0</v>
      </c>
      <c r="S786" s="2">
        <v>0</v>
      </c>
      <c r="V786" s="2">
        <v>52.730555555555569</v>
      </c>
      <c r="W786" s="2"/>
      <c r="X786" s="2">
        <v>52.452777777777783</v>
      </c>
      <c r="Y786" s="2"/>
      <c r="AA786" s="2"/>
    </row>
    <row r="787" spans="1:28" x14ac:dyDescent="0.3">
      <c r="A787">
        <v>8</v>
      </c>
      <c r="B787" t="s">
        <v>5</v>
      </c>
      <c r="C787">
        <v>70</v>
      </c>
      <c r="D787">
        <v>1919</v>
      </c>
      <c r="E787">
        <v>5</v>
      </c>
      <c r="Q787" s="3">
        <v>0</v>
      </c>
      <c r="R787" s="3">
        <v>0</v>
      </c>
      <c r="S787" s="2">
        <v>0</v>
      </c>
      <c r="V787" s="2">
        <v>52.730555555555569</v>
      </c>
      <c r="W787" s="2"/>
      <c r="X787" s="2">
        <v>52.452777777777783</v>
      </c>
      <c r="Y787" s="2"/>
      <c r="AA787" s="2"/>
    </row>
    <row r="788" spans="1:28" x14ac:dyDescent="0.3">
      <c r="A788">
        <v>8</v>
      </c>
      <c r="B788" t="s">
        <v>5</v>
      </c>
      <c r="C788">
        <v>70</v>
      </c>
      <c r="D788">
        <v>1919</v>
      </c>
      <c r="E788">
        <v>6</v>
      </c>
      <c r="Q788" s="3">
        <v>0</v>
      </c>
      <c r="R788" s="3">
        <v>0</v>
      </c>
      <c r="S788" s="2">
        <v>0</v>
      </c>
      <c r="V788" s="2">
        <v>52.730555555555569</v>
      </c>
      <c r="W788" s="2"/>
      <c r="X788" s="2">
        <v>52.452777777777783</v>
      </c>
      <c r="Y788" s="2"/>
      <c r="AA788" s="2"/>
    </row>
    <row r="789" spans="1:28" x14ac:dyDescent="0.3">
      <c r="A789">
        <v>8</v>
      </c>
      <c r="B789" t="s">
        <v>5</v>
      </c>
      <c r="C789">
        <v>70</v>
      </c>
      <c r="D789">
        <v>1919</v>
      </c>
      <c r="E789">
        <v>7</v>
      </c>
      <c r="Q789" s="3">
        <v>0</v>
      </c>
      <c r="R789" s="3">
        <v>0</v>
      </c>
      <c r="S789" s="2">
        <v>0</v>
      </c>
      <c r="V789" s="2">
        <v>52.730555555555569</v>
      </c>
      <c r="W789" s="2"/>
      <c r="X789" s="2">
        <v>52.452777777777783</v>
      </c>
      <c r="Y789" s="2"/>
      <c r="AA789" s="2"/>
    </row>
    <row r="790" spans="1:28" x14ac:dyDescent="0.3">
      <c r="A790">
        <v>8</v>
      </c>
      <c r="B790" t="s">
        <v>5</v>
      </c>
      <c r="C790">
        <v>70</v>
      </c>
      <c r="D790">
        <v>1919</v>
      </c>
      <c r="E790">
        <v>8</v>
      </c>
      <c r="Q790" s="3">
        <v>0</v>
      </c>
      <c r="R790" s="3">
        <v>0</v>
      </c>
      <c r="S790" s="2">
        <v>0</v>
      </c>
      <c r="V790" s="2">
        <v>52.730555555555569</v>
      </c>
      <c r="W790" s="2"/>
      <c r="X790" s="2">
        <v>52.452777777777783</v>
      </c>
      <c r="Y790" s="2"/>
      <c r="AA790" s="2"/>
    </row>
    <row r="791" spans="1:28" x14ac:dyDescent="0.3">
      <c r="A791">
        <v>8</v>
      </c>
      <c r="B791" t="s">
        <v>5</v>
      </c>
      <c r="C791">
        <v>70</v>
      </c>
      <c r="D791">
        <v>1919</v>
      </c>
      <c r="E791">
        <v>9</v>
      </c>
      <c r="Q791" s="3">
        <v>0</v>
      </c>
      <c r="R791" s="3">
        <v>0</v>
      </c>
      <c r="S791" s="2">
        <v>0</v>
      </c>
      <c r="V791" s="2">
        <v>52.730555555555569</v>
      </c>
      <c r="W791" s="2"/>
      <c r="X791" s="2">
        <v>52.452777777777783</v>
      </c>
      <c r="Y791" s="2"/>
      <c r="AA791" s="2"/>
    </row>
    <row r="792" spans="1:28" x14ac:dyDescent="0.3">
      <c r="A792">
        <v>8</v>
      </c>
      <c r="B792" t="s">
        <v>5</v>
      </c>
      <c r="C792">
        <v>70</v>
      </c>
      <c r="D792">
        <v>1919</v>
      </c>
      <c r="E792">
        <v>10</v>
      </c>
      <c r="Q792" s="3">
        <v>0</v>
      </c>
      <c r="R792" s="3">
        <v>0</v>
      </c>
      <c r="S792" s="2">
        <v>0</v>
      </c>
      <c r="V792" s="2">
        <v>52.730555555555569</v>
      </c>
      <c r="W792" s="2"/>
      <c r="X792" s="2">
        <v>52.452777777777783</v>
      </c>
      <c r="Y792" s="2"/>
      <c r="AA792" s="2"/>
    </row>
    <row r="793" spans="1:28" x14ac:dyDescent="0.3">
      <c r="A793">
        <v>8</v>
      </c>
      <c r="B793" t="s">
        <v>5</v>
      </c>
      <c r="C793">
        <v>70</v>
      </c>
      <c r="D793">
        <v>1919</v>
      </c>
      <c r="E793">
        <v>11</v>
      </c>
      <c r="Q793" s="3">
        <v>0</v>
      </c>
      <c r="R793" s="3">
        <v>0</v>
      </c>
      <c r="S793" s="2">
        <v>0</v>
      </c>
      <c r="V793" s="2">
        <v>52.730555555555569</v>
      </c>
      <c r="W793" s="2"/>
      <c r="X793" s="2">
        <v>52.452777777777783</v>
      </c>
      <c r="Y793" s="2"/>
      <c r="AA793" s="2"/>
    </row>
    <row r="794" spans="1:28" x14ac:dyDescent="0.3">
      <c r="A794">
        <v>8</v>
      </c>
      <c r="B794" t="s">
        <v>5</v>
      </c>
      <c r="C794">
        <v>70</v>
      </c>
      <c r="D794">
        <v>1919</v>
      </c>
      <c r="E794">
        <v>12</v>
      </c>
      <c r="Q794" s="3">
        <v>0</v>
      </c>
      <c r="R794" s="3">
        <v>0</v>
      </c>
      <c r="S794" s="2">
        <v>0</v>
      </c>
      <c r="V794" s="2">
        <v>52.730555555555569</v>
      </c>
      <c r="W794" s="2"/>
      <c r="X794" s="2">
        <v>52.452777777777783</v>
      </c>
      <c r="Y794" s="2"/>
      <c r="AA794" s="2"/>
    </row>
    <row r="795" spans="1:28" x14ac:dyDescent="0.3">
      <c r="A795">
        <v>8</v>
      </c>
      <c r="B795" t="s">
        <v>5</v>
      </c>
      <c r="C795">
        <v>70</v>
      </c>
      <c r="D795">
        <v>1920</v>
      </c>
      <c r="E795">
        <v>1</v>
      </c>
      <c r="Q795" s="3">
        <v>0</v>
      </c>
      <c r="R795" s="3">
        <v>0</v>
      </c>
      <c r="S795" s="2">
        <v>0</v>
      </c>
      <c r="V795" s="2">
        <v>52.730555555555569</v>
      </c>
      <c r="W795" s="2"/>
      <c r="X795" s="2">
        <v>52.452777777777783</v>
      </c>
      <c r="Y795" s="2"/>
      <c r="AA795" s="2"/>
    </row>
    <row r="796" spans="1:28" x14ac:dyDescent="0.3">
      <c r="A796">
        <v>8</v>
      </c>
      <c r="B796" t="s">
        <v>5</v>
      </c>
      <c r="C796">
        <v>70</v>
      </c>
      <c r="D796">
        <v>1920</v>
      </c>
      <c r="E796">
        <v>2</v>
      </c>
      <c r="Q796" s="3">
        <v>0</v>
      </c>
      <c r="R796" s="3">
        <v>0</v>
      </c>
      <c r="S796" s="2">
        <v>0</v>
      </c>
      <c r="V796" s="2">
        <v>52.730555555555569</v>
      </c>
      <c r="W796" s="2"/>
      <c r="X796" s="2">
        <v>52.452777777777783</v>
      </c>
      <c r="Y796" s="2"/>
      <c r="AA796" s="2"/>
    </row>
    <row r="797" spans="1:28" x14ac:dyDescent="0.3">
      <c r="A797">
        <v>8</v>
      </c>
      <c r="B797" t="s">
        <v>5</v>
      </c>
      <c r="C797">
        <v>70</v>
      </c>
      <c r="D797">
        <v>1920</v>
      </c>
      <c r="E797">
        <v>3</v>
      </c>
      <c r="Q797" s="3">
        <v>0</v>
      </c>
      <c r="R797" s="3">
        <v>0</v>
      </c>
      <c r="S797" s="2">
        <v>0</v>
      </c>
      <c r="V797" s="2">
        <v>52.730555555555569</v>
      </c>
      <c r="W797" s="2"/>
      <c r="X797" s="2">
        <v>52.452777777777783</v>
      </c>
      <c r="Y797" s="2"/>
      <c r="AA797" s="2"/>
    </row>
    <row r="798" spans="1:28" x14ac:dyDescent="0.3">
      <c r="A798">
        <v>8</v>
      </c>
      <c r="B798" t="s">
        <v>5</v>
      </c>
      <c r="C798">
        <v>70</v>
      </c>
      <c r="D798">
        <v>1920</v>
      </c>
      <c r="E798">
        <v>4</v>
      </c>
      <c r="Q798" s="3">
        <v>0</v>
      </c>
      <c r="R798" s="3">
        <v>0</v>
      </c>
      <c r="S798" s="2">
        <v>0</v>
      </c>
      <c r="V798" s="2">
        <v>52.730555555555569</v>
      </c>
      <c r="W798" s="2"/>
      <c r="X798" s="2">
        <v>52.452777777777783</v>
      </c>
      <c r="Y798" s="2"/>
      <c r="AA798" s="2"/>
    </row>
    <row r="799" spans="1:28" x14ac:dyDescent="0.3">
      <c r="A799">
        <v>8</v>
      </c>
      <c r="B799" t="s">
        <v>5</v>
      </c>
      <c r="C799">
        <v>70</v>
      </c>
      <c r="D799">
        <v>1920</v>
      </c>
      <c r="E799">
        <v>5</v>
      </c>
      <c r="Q799" s="3">
        <v>0</v>
      </c>
      <c r="R799" s="3">
        <v>0</v>
      </c>
      <c r="S799" s="2">
        <v>0</v>
      </c>
      <c r="V799" s="2">
        <v>52.730555555555569</v>
      </c>
      <c r="W799" s="2"/>
      <c r="X799" s="2">
        <v>52.452777777777783</v>
      </c>
      <c r="Y799" s="2"/>
      <c r="AA799" s="2"/>
    </row>
    <row r="800" spans="1:28" x14ac:dyDescent="0.3">
      <c r="A800">
        <v>8</v>
      </c>
      <c r="B800" t="s">
        <v>5</v>
      </c>
      <c r="C800">
        <v>70</v>
      </c>
      <c r="D800">
        <v>1920</v>
      </c>
      <c r="E800">
        <v>6</v>
      </c>
      <c r="G800">
        <v>56.3</v>
      </c>
      <c r="H800" s="2">
        <v>49.2</v>
      </c>
      <c r="J800" s="3">
        <v>27.6996</v>
      </c>
      <c r="K800" s="2">
        <v>115.2</v>
      </c>
      <c r="O800">
        <v>115.2</v>
      </c>
      <c r="P800">
        <v>118.3</v>
      </c>
      <c r="Q800" s="3">
        <v>0</v>
      </c>
      <c r="R800" s="3">
        <v>0</v>
      </c>
      <c r="S800" s="2">
        <v>0</v>
      </c>
      <c r="V800" s="2">
        <v>52.730555555555569</v>
      </c>
      <c r="W800" s="2">
        <v>93.304535637149016</v>
      </c>
      <c r="X800" s="2">
        <v>52.452777777777783</v>
      </c>
      <c r="Y800" s="2">
        <v>107.33463962294125</v>
      </c>
      <c r="Z800" s="2">
        <v>107.48682505399567</v>
      </c>
      <c r="AA800" s="2">
        <v>107.48682505399567</v>
      </c>
      <c r="AB800" s="2">
        <v>100.1480870779927</v>
      </c>
    </row>
    <row r="801" spans="1:28" x14ac:dyDescent="0.3">
      <c r="A801">
        <v>8</v>
      </c>
      <c r="B801" t="s">
        <v>5</v>
      </c>
      <c r="C801">
        <v>70</v>
      </c>
      <c r="D801">
        <v>1920</v>
      </c>
      <c r="E801">
        <v>7</v>
      </c>
      <c r="G801">
        <v>56.9</v>
      </c>
      <c r="H801" s="2">
        <v>49.9</v>
      </c>
      <c r="J801" s="3">
        <v>28.3931</v>
      </c>
      <c r="K801" s="2">
        <v>117.4</v>
      </c>
      <c r="O801">
        <v>117.4</v>
      </c>
      <c r="P801">
        <v>124</v>
      </c>
      <c r="Q801" s="3">
        <v>0</v>
      </c>
      <c r="R801" s="3">
        <v>0</v>
      </c>
      <c r="S801" s="2">
        <v>0</v>
      </c>
      <c r="V801" s="2">
        <v>52.730555555555569</v>
      </c>
      <c r="W801" s="2">
        <v>94.632039192962097</v>
      </c>
      <c r="X801" s="2">
        <v>52.452777777777783</v>
      </c>
      <c r="Y801" s="2">
        <v>108.47852565799924</v>
      </c>
      <c r="Z801" s="2">
        <v>111.09801401253752</v>
      </c>
      <c r="AA801" s="2">
        <v>111.09801401253752</v>
      </c>
      <c r="AB801" s="2">
        <v>102.65544091662528</v>
      </c>
    </row>
    <row r="802" spans="1:28" x14ac:dyDescent="0.3">
      <c r="A802">
        <v>8</v>
      </c>
      <c r="B802" t="s">
        <v>5</v>
      </c>
      <c r="C802">
        <v>70</v>
      </c>
      <c r="D802">
        <v>1920</v>
      </c>
      <c r="E802">
        <v>8</v>
      </c>
      <c r="G802">
        <v>58</v>
      </c>
      <c r="H802" s="2">
        <v>49.8</v>
      </c>
      <c r="J802" s="3">
        <v>28.883999999999997</v>
      </c>
      <c r="K802" s="2">
        <v>108.5</v>
      </c>
      <c r="O802">
        <v>108.5</v>
      </c>
      <c r="P802">
        <v>116.4</v>
      </c>
      <c r="Q802" s="3">
        <v>0</v>
      </c>
      <c r="R802" s="3">
        <v>0</v>
      </c>
      <c r="S802" s="2">
        <v>0</v>
      </c>
      <c r="V802" s="2">
        <v>52.730555555555569</v>
      </c>
      <c r="W802" s="2">
        <v>94.442395827845942</v>
      </c>
      <c r="X802" s="2">
        <v>52.452777777777783</v>
      </c>
      <c r="Y802" s="2">
        <v>110.57565005560556</v>
      </c>
      <c r="Z802" s="2">
        <v>102.46999947321285</v>
      </c>
      <c r="AA802" s="2">
        <v>102.46999947321285</v>
      </c>
      <c r="AB802" s="2">
        <v>104.43029311472876</v>
      </c>
    </row>
    <row r="803" spans="1:28" x14ac:dyDescent="0.3">
      <c r="A803">
        <v>8</v>
      </c>
      <c r="B803" t="s">
        <v>5</v>
      </c>
      <c r="C803">
        <v>70</v>
      </c>
      <c r="D803">
        <v>1920</v>
      </c>
      <c r="E803">
        <v>9</v>
      </c>
      <c r="G803">
        <v>56.8</v>
      </c>
      <c r="H803" s="2">
        <v>51</v>
      </c>
      <c r="J803" s="3">
        <v>28.967999999999996</v>
      </c>
      <c r="K803" s="2">
        <v>109.3</v>
      </c>
      <c r="O803">
        <v>109.3</v>
      </c>
      <c r="P803">
        <v>117.6</v>
      </c>
      <c r="Q803" s="3">
        <v>0</v>
      </c>
      <c r="R803" s="3">
        <v>0</v>
      </c>
      <c r="S803" s="2">
        <v>0</v>
      </c>
      <c r="V803" s="2">
        <v>52.730555555555569</v>
      </c>
      <c r="W803" s="2">
        <v>96.718116209239824</v>
      </c>
      <c r="X803" s="2">
        <v>52.452777777777783</v>
      </c>
      <c r="Y803" s="2">
        <v>108.28787798548957</v>
      </c>
      <c r="Z803" s="2">
        <v>105.71290101669912</v>
      </c>
      <c r="AA803" s="2">
        <v>105.71290101669912</v>
      </c>
      <c r="AB803" s="2">
        <v>104.73399567052564</v>
      </c>
    </row>
    <row r="804" spans="1:28" x14ac:dyDescent="0.3">
      <c r="A804">
        <v>8</v>
      </c>
      <c r="B804" t="s">
        <v>5</v>
      </c>
      <c r="C804">
        <v>70</v>
      </c>
      <c r="D804">
        <v>1920</v>
      </c>
      <c r="E804">
        <v>10</v>
      </c>
      <c r="G804">
        <v>56.3</v>
      </c>
      <c r="H804" s="2">
        <v>50.6</v>
      </c>
      <c r="J804" s="3">
        <v>28.487799999999996</v>
      </c>
      <c r="K804" s="2">
        <v>112.7</v>
      </c>
      <c r="O804">
        <v>112.7</v>
      </c>
      <c r="P804">
        <v>119.2</v>
      </c>
      <c r="Q804" s="3">
        <v>0</v>
      </c>
      <c r="R804" s="3">
        <v>0</v>
      </c>
      <c r="S804" s="2">
        <v>0</v>
      </c>
      <c r="V804" s="2">
        <v>52.730555555555569</v>
      </c>
      <c r="W804" s="2">
        <v>95.959542748775192</v>
      </c>
      <c r="X804" s="2">
        <v>52.452777777777783</v>
      </c>
      <c r="Y804" s="2">
        <v>107.33463962294125</v>
      </c>
      <c r="Z804" s="2">
        <v>108.14640467786965</v>
      </c>
      <c r="AA804" s="2">
        <v>108.14640467786965</v>
      </c>
      <c r="AB804" s="2">
        <v>102.99782939322012</v>
      </c>
    </row>
    <row r="805" spans="1:28" x14ac:dyDescent="0.3">
      <c r="A805">
        <v>8</v>
      </c>
      <c r="B805" t="s">
        <v>5</v>
      </c>
      <c r="C805">
        <v>70</v>
      </c>
      <c r="D805">
        <v>1920</v>
      </c>
      <c r="E805">
        <v>11</v>
      </c>
      <c r="G805">
        <v>56.2</v>
      </c>
      <c r="H805" s="2">
        <v>49.1</v>
      </c>
      <c r="J805" s="3">
        <v>27.594200000000001</v>
      </c>
      <c r="K805" s="2">
        <v>106.2</v>
      </c>
      <c r="O805">
        <v>106.2</v>
      </c>
      <c r="P805">
        <v>109</v>
      </c>
      <c r="Q805" s="3">
        <v>0</v>
      </c>
      <c r="R805" s="3">
        <v>0</v>
      </c>
      <c r="S805" s="2">
        <v>0</v>
      </c>
      <c r="V805" s="2">
        <v>52.730555555555569</v>
      </c>
      <c r="W805" s="2">
        <v>93.114892272032861</v>
      </c>
      <c r="X805" s="2">
        <v>52.452777777777783</v>
      </c>
      <c r="Y805" s="2">
        <v>107.1439919504316</v>
      </c>
      <c r="Z805" s="2">
        <v>98.888015592898896</v>
      </c>
      <c r="AA805" s="2">
        <v>98.888015592898896</v>
      </c>
      <c r="AB805" s="2">
        <v>99.767012680599947</v>
      </c>
    </row>
    <row r="806" spans="1:28" x14ac:dyDescent="0.3">
      <c r="A806">
        <v>8</v>
      </c>
      <c r="B806" t="s">
        <v>5</v>
      </c>
      <c r="C806">
        <v>70</v>
      </c>
      <c r="D806">
        <v>1920</v>
      </c>
      <c r="E806">
        <v>12</v>
      </c>
      <c r="G806">
        <v>55.7</v>
      </c>
      <c r="H806" s="2">
        <v>45</v>
      </c>
      <c r="J806" s="3">
        <v>25.065000000000001</v>
      </c>
      <c r="K806" s="2">
        <v>84.5</v>
      </c>
      <c r="O806">
        <v>84.5</v>
      </c>
      <c r="P806">
        <v>78.7</v>
      </c>
      <c r="Q806" s="3">
        <v>0</v>
      </c>
      <c r="R806" s="3">
        <v>0</v>
      </c>
      <c r="S806" s="2">
        <v>0</v>
      </c>
      <c r="V806" s="2">
        <v>52.730555555555569</v>
      </c>
      <c r="W806" s="2">
        <v>85.33951430227043</v>
      </c>
      <c r="X806" s="2">
        <v>52.452777777777783</v>
      </c>
      <c r="Y806" s="2">
        <v>106.19075358788328</v>
      </c>
      <c r="Z806" s="2">
        <v>72.11188958541851</v>
      </c>
      <c r="AA806" s="2">
        <v>72.11188958541851</v>
      </c>
      <c r="AB806" s="2">
        <v>90.622673345820402</v>
      </c>
    </row>
    <row r="807" spans="1:28" x14ac:dyDescent="0.3">
      <c r="A807">
        <v>8</v>
      </c>
      <c r="B807" t="s">
        <v>5</v>
      </c>
      <c r="C807">
        <v>70</v>
      </c>
      <c r="D807">
        <v>1921</v>
      </c>
      <c r="E807">
        <v>1</v>
      </c>
      <c r="G807">
        <v>53.8</v>
      </c>
      <c r="H807" s="2">
        <v>45.6</v>
      </c>
      <c r="J807" s="3">
        <v>24.532799999999998</v>
      </c>
      <c r="K807" s="2">
        <v>73</v>
      </c>
      <c r="O807">
        <v>73</v>
      </c>
      <c r="P807">
        <v>66.599999999999994</v>
      </c>
      <c r="Q807" s="3">
        <v>0</v>
      </c>
      <c r="R807" s="3">
        <v>0</v>
      </c>
      <c r="S807" s="2">
        <v>0</v>
      </c>
      <c r="V807" s="2">
        <v>52.730555555555569</v>
      </c>
      <c r="W807" s="2">
        <v>86.477374492967371</v>
      </c>
      <c r="X807" s="2">
        <v>52.452777777777783</v>
      </c>
      <c r="Y807" s="2">
        <v>102.56844781019963</v>
      </c>
      <c r="Z807" s="2">
        <v>63.128483379866182</v>
      </c>
      <c r="AA807" s="2">
        <v>63.128483379866182</v>
      </c>
      <c r="AB807" s="2">
        <v>88.698500724450128</v>
      </c>
    </row>
    <row r="808" spans="1:28" x14ac:dyDescent="0.3">
      <c r="A808">
        <v>8</v>
      </c>
      <c r="B808" t="s">
        <v>5</v>
      </c>
      <c r="C808">
        <v>70</v>
      </c>
      <c r="D808">
        <v>1921</v>
      </c>
      <c r="E808">
        <v>2</v>
      </c>
      <c r="G808">
        <v>51.8</v>
      </c>
      <c r="H808" s="2">
        <v>47.3</v>
      </c>
      <c r="J808" s="3">
        <v>24.5014</v>
      </c>
      <c r="K808" s="2">
        <v>74.5</v>
      </c>
      <c r="O808">
        <v>74.5</v>
      </c>
      <c r="P808">
        <v>67.900000000000006</v>
      </c>
      <c r="Q808" s="3">
        <v>0</v>
      </c>
      <c r="R808" s="3">
        <v>0</v>
      </c>
      <c r="S808" s="2">
        <v>0</v>
      </c>
      <c r="V808" s="2">
        <v>52.730555555555569</v>
      </c>
      <c r="W808" s="2">
        <v>89.701311699942025</v>
      </c>
      <c r="X808" s="2">
        <v>52.452777777777783</v>
      </c>
      <c r="Y808" s="2">
        <v>98.755494360006338</v>
      </c>
      <c r="Z808" s="2">
        <v>66.827477216456813</v>
      </c>
      <c r="AA808" s="2">
        <v>66.827477216456813</v>
      </c>
      <c r="AB808" s="2">
        <v>88.584973816687949</v>
      </c>
    </row>
    <row r="809" spans="1:28" x14ac:dyDescent="0.3">
      <c r="A809">
        <v>8</v>
      </c>
      <c r="B809" t="s">
        <v>5</v>
      </c>
      <c r="C809">
        <v>70</v>
      </c>
      <c r="D809">
        <v>1921</v>
      </c>
      <c r="E809">
        <v>3</v>
      </c>
      <c r="G809">
        <v>48.5</v>
      </c>
      <c r="H809" s="2">
        <v>50.4</v>
      </c>
      <c r="J809" s="3">
        <v>24.444000000000003</v>
      </c>
      <c r="K809" s="2">
        <v>73.400000000000006</v>
      </c>
      <c r="O809">
        <v>73.400000000000006</v>
      </c>
      <c r="P809">
        <v>66.599999999999994</v>
      </c>
      <c r="Q809" s="3">
        <v>0</v>
      </c>
      <c r="R809" s="3">
        <v>0</v>
      </c>
      <c r="S809" s="2">
        <v>0</v>
      </c>
      <c r="V809" s="2">
        <v>52.730555555555569</v>
      </c>
      <c r="W809" s="2">
        <v>95.580256018542869</v>
      </c>
      <c r="X809" s="2">
        <v>52.452777777777783</v>
      </c>
      <c r="Y809" s="2">
        <v>92.464121167187415</v>
      </c>
      <c r="Z809" s="2">
        <v>70.155907917610477</v>
      </c>
      <c r="AA809" s="2">
        <v>70.155907917610477</v>
      </c>
      <c r="AB809" s="2">
        <v>88.377443736893426</v>
      </c>
    </row>
    <row r="810" spans="1:28" x14ac:dyDescent="0.3">
      <c r="A810">
        <v>8</v>
      </c>
      <c r="B810" t="s">
        <v>5</v>
      </c>
      <c r="C810">
        <v>70</v>
      </c>
      <c r="D810">
        <v>1921</v>
      </c>
      <c r="E810">
        <v>4</v>
      </c>
      <c r="G810">
        <v>48.4</v>
      </c>
      <c r="H810" s="2">
        <v>49.6</v>
      </c>
      <c r="J810" s="3">
        <v>24.006399999999999</v>
      </c>
      <c r="K810" s="2">
        <v>68.099999999999994</v>
      </c>
      <c r="O810">
        <v>68.099999999999994</v>
      </c>
      <c r="P810">
        <v>60.7</v>
      </c>
      <c r="Q810" s="3">
        <v>0</v>
      </c>
      <c r="R810" s="3">
        <v>0</v>
      </c>
      <c r="S810" s="2">
        <v>0</v>
      </c>
      <c r="V810" s="2">
        <v>52.730555555555569</v>
      </c>
      <c r="W810" s="2">
        <v>94.063109097613633</v>
      </c>
      <c r="X810" s="2">
        <v>52.452777777777783</v>
      </c>
      <c r="Y810" s="2">
        <v>92.273473494677745</v>
      </c>
      <c r="Z810" s="2">
        <v>64.05697729547488</v>
      </c>
      <c r="AA810" s="2">
        <v>64.05697729547488</v>
      </c>
      <c r="AB810" s="2">
        <v>86.795298041456334</v>
      </c>
    </row>
    <row r="811" spans="1:28" x14ac:dyDescent="0.3">
      <c r="A811">
        <v>8</v>
      </c>
      <c r="B811" t="s">
        <v>5</v>
      </c>
      <c r="C811">
        <v>70</v>
      </c>
      <c r="D811">
        <v>1921</v>
      </c>
      <c r="E811">
        <v>5</v>
      </c>
      <c r="G811">
        <v>46.9</v>
      </c>
      <c r="H811" s="2">
        <v>50</v>
      </c>
      <c r="J811" s="3">
        <v>23.45</v>
      </c>
      <c r="K811" s="2">
        <v>69.400000000000006</v>
      </c>
      <c r="O811">
        <v>69.400000000000006</v>
      </c>
      <c r="P811">
        <v>60.5</v>
      </c>
      <c r="Q811" s="3">
        <v>0</v>
      </c>
      <c r="R811" s="3">
        <v>0</v>
      </c>
      <c r="S811" s="2">
        <v>0</v>
      </c>
      <c r="V811" s="2">
        <v>52.730555555555569</v>
      </c>
      <c r="W811" s="2">
        <v>94.821682558078251</v>
      </c>
      <c r="X811" s="2">
        <v>52.452777777777783</v>
      </c>
      <c r="Y811" s="2">
        <v>89.413758407032773</v>
      </c>
      <c r="Z811" s="2">
        <v>65.806247695306311</v>
      </c>
      <c r="AA811" s="2">
        <v>65.806247695306311</v>
      </c>
      <c r="AB811" s="2">
        <v>84.783630159963607</v>
      </c>
    </row>
    <row r="812" spans="1:28" x14ac:dyDescent="0.3">
      <c r="A812">
        <v>8</v>
      </c>
      <c r="B812" t="s">
        <v>5</v>
      </c>
      <c r="C812">
        <v>70</v>
      </c>
      <c r="D812">
        <v>1921</v>
      </c>
      <c r="E812">
        <v>6</v>
      </c>
      <c r="G812">
        <v>46.3</v>
      </c>
      <c r="H812" s="2">
        <v>50.3</v>
      </c>
      <c r="J812" s="3">
        <v>23.288899999999998</v>
      </c>
      <c r="K812" s="2">
        <v>68.2</v>
      </c>
      <c r="O812">
        <v>68.2</v>
      </c>
      <c r="P812">
        <v>59</v>
      </c>
      <c r="Q812" s="3">
        <v>0</v>
      </c>
      <c r="R812" s="3">
        <v>0</v>
      </c>
      <c r="S812" s="2">
        <v>0</v>
      </c>
      <c r="V812" s="2">
        <v>52.730555555555569</v>
      </c>
      <c r="W812" s="2">
        <v>95.390612653426714</v>
      </c>
      <c r="X812" s="2">
        <v>52.452777777777783</v>
      </c>
      <c r="Y812" s="2">
        <v>88.269872371974785</v>
      </c>
      <c r="Z812" s="2">
        <v>65.056397829637021</v>
      </c>
      <c r="AA812" s="2">
        <v>65.056397829637021</v>
      </c>
      <c r="AB812" s="2">
        <v>84.201172044024588</v>
      </c>
    </row>
    <row r="813" spans="1:28" x14ac:dyDescent="0.3">
      <c r="A813">
        <v>8</v>
      </c>
      <c r="B813" t="s">
        <v>5</v>
      </c>
      <c r="C813">
        <v>70</v>
      </c>
      <c r="D813">
        <v>1921</v>
      </c>
      <c r="E813">
        <v>7</v>
      </c>
      <c r="G813">
        <v>46.5</v>
      </c>
      <c r="H813" s="2">
        <v>50.2</v>
      </c>
      <c r="J813" s="3">
        <v>23.343000000000004</v>
      </c>
      <c r="K813" s="2">
        <v>72.5</v>
      </c>
      <c r="O813">
        <v>72.5</v>
      </c>
      <c r="P813">
        <v>62.9</v>
      </c>
      <c r="Q813" s="3">
        <v>0</v>
      </c>
      <c r="R813" s="3">
        <v>0</v>
      </c>
      <c r="S813" s="2">
        <v>0</v>
      </c>
      <c r="V813" s="2">
        <v>52.730555555555569</v>
      </c>
      <c r="W813" s="2">
        <v>95.200969288310574</v>
      </c>
      <c r="X813" s="2">
        <v>52.452777777777783</v>
      </c>
      <c r="Y813" s="2">
        <v>88.651167716994124</v>
      </c>
      <c r="Z813" s="2">
        <v>69.020702734025164</v>
      </c>
      <c r="AA813" s="2">
        <v>69.020702734025164</v>
      </c>
      <c r="AB813" s="2">
        <v>84.396770951984266</v>
      </c>
    </row>
    <row r="814" spans="1:28" x14ac:dyDescent="0.3">
      <c r="A814">
        <v>8</v>
      </c>
      <c r="B814" t="s">
        <v>5</v>
      </c>
      <c r="C814">
        <v>70</v>
      </c>
      <c r="D814">
        <v>1921</v>
      </c>
      <c r="E814">
        <v>8</v>
      </c>
      <c r="G814">
        <v>45.8</v>
      </c>
      <c r="H814" s="2">
        <v>48.9</v>
      </c>
      <c r="J814" s="3">
        <v>22.3962</v>
      </c>
      <c r="K814" s="2">
        <v>80.3</v>
      </c>
      <c r="O814">
        <v>80.3</v>
      </c>
      <c r="P814">
        <v>66.8</v>
      </c>
      <c r="Q814" s="3">
        <v>0</v>
      </c>
      <c r="R814" s="3">
        <v>0</v>
      </c>
      <c r="S814" s="2">
        <v>0</v>
      </c>
      <c r="V814" s="2">
        <v>52.730555555555569</v>
      </c>
      <c r="W814" s="2">
        <v>92.735605541800538</v>
      </c>
      <c r="X814" s="2">
        <v>52.452777777777783</v>
      </c>
      <c r="Y814" s="2">
        <v>87.316634009426451</v>
      </c>
      <c r="Z814" s="2">
        <v>74.466691250065836</v>
      </c>
      <c r="AA814" s="2">
        <v>74.466691250065836</v>
      </c>
      <c r="AB814" s="2">
        <v>80.973609287359366</v>
      </c>
    </row>
    <row r="815" spans="1:28" x14ac:dyDescent="0.3">
      <c r="A815">
        <v>8</v>
      </c>
      <c r="B815" t="s">
        <v>5</v>
      </c>
      <c r="C815">
        <v>70</v>
      </c>
      <c r="D815">
        <v>1921</v>
      </c>
      <c r="E815">
        <v>9</v>
      </c>
      <c r="G815">
        <v>44.6</v>
      </c>
      <c r="H815" s="2">
        <v>51.4</v>
      </c>
      <c r="J815" s="3">
        <v>22.924400000000002</v>
      </c>
      <c r="K815" s="2">
        <v>76.2</v>
      </c>
      <c r="O815">
        <v>76.2</v>
      </c>
      <c r="P815">
        <v>64.900000000000006</v>
      </c>
      <c r="Q815" s="3">
        <v>0</v>
      </c>
      <c r="R815" s="3">
        <v>0</v>
      </c>
      <c r="S815" s="2">
        <v>0</v>
      </c>
      <c r="V815" s="2">
        <v>52.730555555555569</v>
      </c>
      <c r="W815" s="2">
        <v>97.476689669704442</v>
      </c>
      <c r="X815" s="2">
        <v>52.452777777777783</v>
      </c>
      <c r="Y815" s="2">
        <v>85.028861939310488</v>
      </c>
      <c r="Z815" s="2">
        <v>74.277237528314785</v>
      </c>
      <c r="AA815" s="2">
        <v>74.277237528314785</v>
      </c>
      <c r="AB815" s="2">
        <v>82.883319882263109</v>
      </c>
    </row>
    <row r="816" spans="1:28" x14ac:dyDescent="0.3">
      <c r="A816">
        <v>8</v>
      </c>
      <c r="B816" t="s">
        <v>5</v>
      </c>
      <c r="C816">
        <v>70</v>
      </c>
      <c r="D816">
        <v>1921</v>
      </c>
      <c r="E816">
        <v>10</v>
      </c>
      <c r="G816">
        <v>44.2</v>
      </c>
      <c r="H816" s="2">
        <v>52.5</v>
      </c>
      <c r="J816" s="3">
        <v>23.204999999999998</v>
      </c>
      <c r="K816" s="2">
        <v>88.6</v>
      </c>
      <c r="O816">
        <v>88.6</v>
      </c>
      <c r="P816">
        <v>76.5</v>
      </c>
      <c r="Q816" s="3">
        <v>0</v>
      </c>
      <c r="R816" s="3">
        <v>0</v>
      </c>
      <c r="S816" s="2">
        <v>0</v>
      </c>
      <c r="V816" s="2">
        <v>52.730555555555569</v>
      </c>
      <c r="W816" s="2">
        <v>99.562766685982169</v>
      </c>
      <c r="X816" s="2">
        <v>52.452777777777783</v>
      </c>
      <c r="Y816" s="2">
        <v>84.266271249271824</v>
      </c>
      <c r="Z816" s="2">
        <v>88.212611283780191</v>
      </c>
      <c r="AA816" s="2">
        <v>88.212611283780191</v>
      </c>
      <c r="AB816" s="2">
        <v>83.897831038889379</v>
      </c>
    </row>
    <row r="817" spans="1:28" x14ac:dyDescent="0.3">
      <c r="A817">
        <v>8</v>
      </c>
      <c r="B817" t="s">
        <v>5</v>
      </c>
      <c r="C817">
        <v>70</v>
      </c>
      <c r="D817">
        <v>1921</v>
      </c>
      <c r="E817">
        <v>11</v>
      </c>
      <c r="G817">
        <v>43.7</v>
      </c>
      <c r="H817" s="2">
        <v>51.8</v>
      </c>
      <c r="J817" s="3">
        <v>22.636599999999998</v>
      </c>
      <c r="K817" s="2">
        <v>90.7</v>
      </c>
      <c r="O817">
        <v>90.7</v>
      </c>
      <c r="P817">
        <v>76</v>
      </c>
      <c r="Q817" s="3">
        <v>0</v>
      </c>
      <c r="R817" s="3">
        <v>0</v>
      </c>
      <c r="S817" s="2">
        <v>0</v>
      </c>
      <c r="V817" s="2">
        <v>52.730555555555569</v>
      </c>
      <c r="W817" s="2">
        <v>98.235263130169074</v>
      </c>
      <c r="X817" s="2">
        <v>52.452777777777783</v>
      </c>
      <c r="Y817" s="2">
        <v>83.313032886723505</v>
      </c>
      <c r="Z817" s="2">
        <v>89.099383659063349</v>
      </c>
      <c r="AA817" s="2">
        <v>89.099383659063349</v>
      </c>
      <c r="AB817" s="2">
        <v>81.842777077997141</v>
      </c>
    </row>
    <row r="818" spans="1:28" x14ac:dyDescent="0.3">
      <c r="A818">
        <v>8</v>
      </c>
      <c r="B818" t="s">
        <v>5</v>
      </c>
      <c r="C818">
        <v>70</v>
      </c>
      <c r="D818">
        <v>1921</v>
      </c>
      <c r="E818">
        <v>12</v>
      </c>
      <c r="G818">
        <v>44</v>
      </c>
      <c r="H818" s="2">
        <v>51.8</v>
      </c>
      <c r="J818" s="3">
        <v>22.791999999999998</v>
      </c>
      <c r="K818" s="2">
        <v>87.7</v>
      </c>
      <c r="O818">
        <v>87.7</v>
      </c>
      <c r="P818">
        <v>74.3</v>
      </c>
      <c r="Q818" s="3">
        <v>0</v>
      </c>
      <c r="R818" s="3">
        <v>0</v>
      </c>
      <c r="S818" s="2">
        <v>0</v>
      </c>
      <c r="V818" s="2">
        <v>52.730555555555569</v>
      </c>
      <c r="W818" s="2">
        <v>98.235263130169074</v>
      </c>
      <c r="X818" s="2">
        <v>52.452777777777783</v>
      </c>
      <c r="Y818" s="2">
        <v>83.884975904252485</v>
      </c>
      <c r="Z818" s="2">
        <v>86.152325765158281</v>
      </c>
      <c r="AA818" s="2">
        <v>86.152325765158281</v>
      </c>
      <c r="AB818" s="2">
        <v>82.404626806221344</v>
      </c>
    </row>
    <row r="819" spans="1:28" x14ac:dyDescent="0.3">
      <c r="A819">
        <v>8</v>
      </c>
      <c r="B819" t="s">
        <v>5</v>
      </c>
      <c r="C819">
        <v>70</v>
      </c>
      <c r="D819">
        <v>1922</v>
      </c>
      <c r="E819">
        <v>1</v>
      </c>
      <c r="Q819" s="3">
        <v>0</v>
      </c>
      <c r="R819" s="3">
        <v>0</v>
      </c>
      <c r="S819" s="2">
        <v>0</v>
      </c>
      <c r="V819" s="2">
        <v>52.730555555555569</v>
      </c>
      <c r="W819" s="2"/>
      <c r="X819" s="2">
        <v>52.452777777777783</v>
      </c>
      <c r="Y819" s="2"/>
      <c r="AA819" s="2"/>
    </row>
    <row r="820" spans="1:28" x14ac:dyDescent="0.3">
      <c r="A820">
        <v>8</v>
      </c>
      <c r="B820" t="s">
        <v>5</v>
      </c>
      <c r="C820">
        <v>70</v>
      </c>
      <c r="D820">
        <v>1922</v>
      </c>
      <c r="E820">
        <v>2</v>
      </c>
      <c r="Q820" s="3">
        <v>0</v>
      </c>
      <c r="R820" s="3">
        <v>0</v>
      </c>
      <c r="S820" s="2">
        <v>0</v>
      </c>
      <c r="V820" s="2">
        <v>52.730555555555569</v>
      </c>
      <c r="W820" s="2"/>
      <c r="X820" s="2">
        <v>52.452777777777783</v>
      </c>
      <c r="Y820" s="2"/>
      <c r="AA820" s="2"/>
    </row>
    <row r="821" spans="1:28" x14ac:dyDescent="0.3">
      <c r="A821">
        <v>8</v>
      </c>
      <c r="B821" t="s">
        <v>5</v>
      </c>
      <c r="C821">
        <v>70</v>
      </c>
      <c r="D821">
        <v>1922</v>
      </c>
      <c r="E821">
        <v>3</v>
      </c>
      <c r="Q821" s="3">
        <v>0</v>
      </c>
      <c r="R821" s="3">
        <v>0</v>
      </c>
      <c r="S821" s="2">
        <v>0</v>
      </c>
      <c r="V821" s="2">
        <v>52.730555555555569</v>
      </c>
      <c r="W821" s="2"/>
      <c r="X821" s="2">
        <v>52.452777777777783</v>
      </c>
      <c r="Y821" s="2"/>
      <c r="AA821" s="2"/>
    </row>
    <row r="822" spans="1:28" x14ac:dyDescent="0.3">
      <c r="A822">
        <v>8</v>
      </c>
      <c r="B822" t="s">
        <v>5</v>
      </c>
      <c r="C822">
        <v>70</v>
      </c>
      <c r="D822">
        <v>1922</v>
      </c>
      <c r="E822">
        <v>4</v>
      </c>
      <c r="Q822" s="3">
        <v>0</v>
      </c>
      <c r="R822" s="3">
        <v>0</v>
      </c>
      <c r="S822" s="2">
        <v>0</v>
      </c>
      <c r="V822" s="2">
        <v>52.730555555555569</v>
      </c>
      <c r="W822" s="2"/>
      <c r="X822" s="2">
        <v>52.452777777777783</v>
      </c>
      <c r="Y822" s="2"/>
      <c r="AA822" s="2"/>
    </row>
    <row r="823" spans="1:28" x14ac:dyDescent="0.3">
      <c r="A823">
        <v>8</v>
      </c>
      <c r="B823" t="s">
        <v>5</v>
      </c>
      <c r="C823">
        <v>70</v>
      </c>
      <c r="D823">
        <v>1922</v>
      </c>
      <c r="E823">
        <v>5</v>
      </c>
      <c r="Q823" s="3">
        <v>0</v>
      </c>
      <c r="R823" s="3">
        <v>0</v>
      </c>
      <c r="S823" s="2">
        <v>0</v>
      </c>
      <c r="V823" s="2">
        <v>52.730555555555569</v>
      </c>
      <c r="W823" s="2"/>
      <c r="X823" s="2">
        <v>52.452777777777783</v>
      </c>
      <c r="Y823" s="2"/>
      <c r="AA823" s="2"/>
    </row>
    <row r="824" spans="1:28" x14ac:dyDescent="0.3">
      <c r="A824">
        <v>8</v>
      </c>
      <c r="B824" t="s">
        <v>5</v>
      </c>
      <c r="C824">
        <v>70</v>
      </c>
      <c r="D824">
        <v>1922</v>
      </c>
      <c r="E824">
        <v>6</v>
      </c>
      <c r="Q824" s="3">
        <v>0</v>
      </c>
      <c r="R824" s="3">
        <v>0</v>
      </c>
      <c r="S824" s="2">
        <v>0</v>
      </c>
      <c r="V824" s="2">
        <v>52.730555555555569</v>
      </c>
      <c r="W824" s="2"/>
      <c r="X824" s="2">
        <v>52.452777777777783</v>
      </c>
      <c r="Y824" s="2"/>
      <c r="AA824" s="2"/>
    </row>
    <row r="825" spans="1:28" x14ac:dyDescent="0.3">
      <c r="A825">
        <v>8</v>
      </c>
      <c r="B825" t="s">
        <v>5</v>
      </c>
      <c r="C825">
        <v>70</v>
      </c>
      <c r="D825">
        <v>1922</v>
      </c>
      <c r="E825">
        <v>7</v>
      </c>
      <c r="G825">
        <v>45</v>
      </c>
      <c r="H825" s="2">
        <v>52.7</v>
      </c>
      <c r="J825" s="3">
        <v>23.715</v>
      </c>
      <c r="K825" s="2">
        <v>84.5</v>
      </c>
      <c r="O825">
        <v>84.5</v>
      </c>
      <c r="P825">
        <v>74.400000000000006</v>
      </c>
      <c r="Q825" s="3">
        <v>0</v>
      </c>
      <c r="R825" s="3">
        <v>0</v>
      </c>
      <c r="S825" s="2">
        <v>0</v>
      </c>
      <c r="V825" s="2">
        <v>52.730555555555569</v>
      </c>
      <c r="W825" s="2">
        <v>99.942053416214492</v>
      </c>
      <c r="X825" s="2">
        <v>52.452777777777783</v>
      </c>
      <c r="Y825" s="2">
        <v>85.791452629349138</v>
      </c>
      <c r="Z825" s="2">
        <v>84.45103513670125</v>
      </c>
      <c r="AA825" s="2">
        <v>84.45103513670125</v>
      </c>
      <c r="AB825" s="2">
        <v>85.741739413370468</v>
      </c>
    </row>
    <row r="826" spans="1:28" x14ac:dyDescent="0.3">
      <c r="A826">
        <v>8</v>
      </c>
      <c r="B826" t="s">
        <v>5</v>
      </c>
      <c r="C826">
        <v>70</v>
      </c>
      <c r="D826">
        <v>1922</v>
      </c>
      <c r="E826">
        <v>8</v>
      </c>
      <c r="G826">
        <v>44.6</v>
      </c>
      <c r="H826" s="2">
        <v>53.1</v>
      </c>
      <c r="J826" s="3">
        <v>23.682600000000001</v>
      </c>
      <c r="K826" s="2">
        <v>86.7</v>
      </c>
      <c r="O826">
        <v>86.7</v>
      </c>
      <c r="P826">
        <v>76.099999999999994</v>
      </c>
      <c r="Q826" s="3">
        <v>0</v>
      </c>
      <c r="R826" s="3">
        <v>0</v>
      </c>
      <c r="S826" s="2">
        <v>0</v>
      </c>
      <c r="V826" s="2">
        <v>52.730555555555569</v>
      </c>
      <c r="W826" s="2">
        <v>100.70062687667911</v>
      </c>
      <c r="X826" s="2">
        <v>52.452777777777783</v>
      </c>
      <c r="Y826" s="2">
        <v>85.028861939310488</v>
      </c>
      <c r="Z826" s="2">
        <v>87.307443502080787</v>
      </c>
      <c r="AA826" s="2">
        <v>87.307443502080787</v>
      </c>
      <c r="AB826" s="2">
        <v>85.624596998991677</v>
      </c>
    </row>
    <row r="827" spans="1:28" x14ac:dyDescent="0.3">
      <c r="A827">
        <v>8</v>
      </c>
      <c r="B827" t="s">
        <v>5</v>
      </c>
      <c r="C827">
        <v>70</v>
      </c>
      <c r="D827">
        <v>1922</v>
      </c>
      <c r="E827">
        <v>9</v>
      </c>
      <c r="G827">
        <v>45.5</v>
      </c>
      <c r="H827" s="2">
        <v>52.9</v>
      </c>
      <c r="J827" s="3">
        <v>24.069499999999998</v>
      </c>
      <c r="K827" s="2">
        <v>90.2</v>
      </c>
      <c r="O827">
        <v>90.2</v>
      </c>
      <c r="P827">
        <v>80.8</v>
      </c>
      <c r="Q827" s="3">
        <v>0</v>
      </c>
      <c r="R827" s="3">
        <v>0</v>
      </c>
      <c r="S827" s="2">
        <v>0</v>
      </c>
      <c r="V827" s="2">
        <v>52.730555555555569</v>
      </c>
      <c r="W827" s="2">
        <v>100.3213401464468</v>
      </c>
      <c r="X827" s="2">
        <v>52.452777777777783</v>
      </c>
      <c r="Y827" s="2">
        <v>86.744690991897471</v>
      </c>
      <c r="Z827" s="2">
        <v>90.489848812095019</v>
      </c>
      <c r="AA827" s="2">
        <v>90.489848812095019</v>
      </c>
      <c r="AB827" s="2">
        <v>87.023436508965659</v>
      </c>
    </row>
    <row r="828" spans="1:28" x14ac:dyDescent="0.3">
      <c r="A828">
        <v>8</v>
      </c>
      <c r="B828" t="s">
        <v>5</v>
      </c>
      <c r="C828">
        <v>70</v>
      </c>
      <c r="D828">
        <v>1922</v>
      </c>
      <c r="E828">
        <v>10</v>
      </c>
      <c r="G828">
        <v>45.8</v>
      </c>
      <c r="H828" s="2">
        <v>53.4</v>
      </c>
      <c r="J828" s="3">
        <v>24.457199999999997</v>
      </c>
      <c r="K828" s="2">
        <v>92.5</v>
      </c>
      <c r="O828">
        <v>92.5</v>
      </c>
      <c r="P828">
        <v>84</v>
      </c>
      <c r="Q828" s="3">
        <v>0</v>
      </c>
      <c r="R828" s="3">
        <v>0</v>
      </c>
      <c r="S828" s="2">
        <v>0</v>
      </c>
      <c r="V828" s="2">
        <v>52.730555555555569</v>
      </c>
      <c r="W828" s="2">
        <v>101.26955697202757</v>
      </c>
      <c r="X828" s="2">
        <v>52.452777777777783</v>
      </c>
      <c r="Y828" s="2">
        <v>87.316634009426451</v>
      </c>
      <c r="Z828" s="2">
        <v>93.67434019912551</v>
      </c>
      <c r="AA828" s="2">
        <v>93.67434019912551</v>
      </c>
      <c r="AB828" s="2">
        <v>88.425168424232922</v>
      </c>
    </row>
    <row r="829" spans="1:28" x14ac:dyDescent="0.3">
      <c r="A829">
        <v>8</v>
      </c>
      <c r="B829" t="s">
        <v>5</v>
      </c>
      <c r="C829">
        <v>70</v>
      </c>
      <c r="D829">
        <v>1922</v>
      </c>
      <c r="E829">
        <v>11</v>
      </c>
      <c r="G829">
        <v>46.2</v>
      </c>
      <c r="H829" s="2">
        <v>53</v>
      </c>
      <c r="J829" s="3">
        <v>24.486000000000004</v>
      </c>
      <c r="K829" s="2">
        <v>95.8</v>
      </c>
      <c r="O829">
        <v>95.8</v>
      </c>
      <c r="P829">
        <v>87.2</v>
      </c>
      <c r="Q829" s="3">
        <v>0</v>
      </c>
      <c r="R829" s="3">
        <v>0</v>
      </c>
      <c r="S829" s="2">
        <v>0</v>
      </c>
      <c r="V829" s="2">
        <v>52.730555555555569</v>
      </c>
      <c r="W829" s="2">
        <v>100.51098351156296</v>
      </c>
      <c r="X829" s="2">
        <v>52.452777777777783</v>
      </c>
      <c r="Y829" s="2">
        <v>88.079224699465115</v>
      </c>
      <c r="Z829" s="2">
        <v>96.289522204077315</v>
      </c>
      <c r="AA829" s="2">
        <v>96.289522204077315</v>
      </c>
      <c r="AB829" s="2">
        <v>88.529295014791856</v>
      </c>
    </row>
    <row r="830" spans="1:28" x14ac:dyDescent="0.3">
      <c r="A830">
        <v>8</v>
      </c>
      <c r="B830" t="s">
        <v>5</v>
      </c>
      <c r="C830">
        <v>70</v>
      </c>
      <c r="D830">
        <v>1922</v>
      </c>
      <c r="E830">
        <v>12</v>
      </c>
      <c r="G830">
        <v>46.1</v>
      </c>
      <c r="H830" s="2">
        <v>53.9</v>
      </c>
      <c r="J830" s="3">
        <v>24.847899999999999</v>
      </c>
      <c r="K830" s="2">
        <v>100.1</v>
      </c>
      <c r="O830">
        <v>100.1</v>
      </c>
      <c r="P830">
        <v>92.4</v>
      </c>
      <c r="Q830" s="3">
        <v>0</v>
      </c>
      <c r="R830" s="3">
        <v>0</v>
      </c>
      <c r="S830" s="2">
        <v>0</v>
      </c>
      <c r="V830" s="2">
        <v>52.730555555555569</v>
      </c>
      <c r="W830" s="2">
        <v>102.21777379760837</v>
      </c>
      <c r="X830" s="2">
        <v>52.452777777777783</v>
      </c>
      <c r="Y830" s="2">
        <v>87.88857702695546</v>
      </c>
      <c r="Z830" s="2">
        <v>102.31999157140598</v>
      </c>
      <c r="AA830" s="2">
        <v>102.31999157140598</v>
      </c>
      <c r="AB830" s="2">
        <v>89.837746859350133</v>
      </c>
    </row>
    <row r="831" spans="1:28" x14ac:dyDescent="0.3">
      <c r="A831">
        <v>8</v>
      </c>
      <c r="B831" t="s">
        <v>5</v>
      </c>
      <c r="C831">
        <v>70</v>
      </c>
      <c r="D831">
        <v>1923</v>
      </c>
      <c r="E831">
        <v>1</v>
      </c>
      <c r="F831">
        <v>56</v>
      </c>
      <c r="G831">
        <v>46.9</v>
      </c>
      <c r="H831" s="2">
        <v>53</v>
      </c>
      <c r="J831" s="3">
        <v>24.856999999999999</v>
      </c>
      <c r="K831" s="2">
        <v>101.5</v>
      </c>
      <c r="O831">
        <v>101.5</v>
      </c>
      <c r="P831">
        <v>93.9</v>
      </c>
      <c r="Q831" s="3">
        <v>0</v>
      </c>
      <c r="R831" s="3">
        <v>0</v>
      </c>
      <c r="S831" s="2">
        <v>0</v>
      </c>
      <c r="V831" s="2">
        <v>52.730555555555569</v>
      </c>
      <c r="W831" s="2">
        <v>100.51098351156296</v>
      </c>
      <c r="X831" s="2">
        <v>52.452777777777783</v>
      </c>
      <c r="Y831" s="2">
        <v>89.413758407032773</v>
      </c>
      <c r="Z831" s="2">
        <v>102.0186482642364</v>
      </c>
      <c r="AA831" s="2">
        <v>102.0186482642364</v>
      </c>
      <c r="AB831" s="2">
        <v>89.870647969561446</v>
      </c>
    </row>
    <row r="832" spans="1:28" x14ac:dyDescent="0.3">
      <c r="A832">
        <v>8</v>
      </c>
      <c r="B832" t="s">
        <v>5</v>
      </c>
      <c r="C832">
        <v>70</v>
      </c>
      <c r="D832">
        <v>1923</v>
      </c>
      <c r="E832">
        <v>2</v>
      </c>
      <c r="F832">
        <v>56</v>
      </c>
      <c r="G832">
        <v>47.4</v>
      </c>
      <c r="H832" s="2">
        <v>52.8</v>
      </c>
      <c r="J832" s="3">
        <v>25.027199999999997</v>
      </c>
      <c r="K832" s="2">
        <v>100.2</v>
      </c>
      <c r="O832">
        <v>100.2</v>
      </c>
      <c r="P832">
        <v>93.2</v>
      </c>
      <c r="Q832" s="3">
        <v>0</v>
      </c>
      <c r="R832" s="3">
        <v>0</v>
      </c>
      <c r="S832" s="2">
        <v>0</v>
      </c>
      <c r="V832" s="2">
        <v>52.730555555555569</v>
      </c>
      <c r="W832" s="2">
        <v>100.13169678133063</v>
      </c>
      <c r="X832" s="2">
        <v>52.452777777777783</v>
      </c>
      <c r="Y832" s="2">
        <v>90.366996769581093</v>
      </c>
      <c r="Z832" s="2">
        <v>100.3319601748933</v>
      </c>
      <c r="AA832" s="2">
        <v>100.3319601748933</v>
      </c>
      <c r="AB832" s="2">
        <v>90.486007195711792</v>
      </c>
    </row>
    <row r="833" spans="1:28" x14ac:dyDescent="0.3">
      <c r="A833">
        <v>8</v>
      </c>
      <c r="B833" t="s">
        <v>5</v>
      </c>
      <c r="C833">
        <v>70</v>
      </c>
      <c r="D833">
        <v>1923</v>
      </c>
      <c r="E833">
        <v>3</v>
      </c>
      <c r="F833">
        <v>55</v>
      </c>
      <c r="G833">
        <v>48.7</v>
      </c>
      <c r="H833" s="2">
        <v>52.6</v>
      </c>
      <c r="J833" s="3">
        <v>25.616200000000003</v>
      </c>
      <c r="K833" s="2">
        <v>101.5</v>
      </c>
      <c r="O833">
        <v>101.5</v>
      </c>
      <c r="P833">
        <v>96.6</v>
      </c>
      <c r="Q833" s="3">
        <v>0</v>
      </c>
      <c r="R833" s="3">
        <v>0</v>
      </c>
      <c r="S833" s="2">
        <v>0</v>
      </c>
      <c r="V833" s="2">
        <v>52.730555555555569</v>
      </c>
      <c r="W833" s="2">
        <v>99.752410051098323</v>
      </c>
      <c r="X833" s="2">
        <v>52.452777777777783</v>
      </c>
      <c r="Y833" s="2">
        <v>92.845416512206754</v>
      </c>
      <c r="Z833" s="2">
        <v>101.2486962018648</v>
      </c>
      <c r="AA833" s="2">
        <v>101.2486962018648</v>
      </c>
      <c r="AB833" s="2">
        <v>92.61554059290664</v>
      </c>
    </row>
    <row r="834" spans="1:28" x14ac:dyDescent="0.3">
      <c r="A834">
        <v>8</v>
      </c>
      <c r="B834" t="s">
        <v>5</v>
      </c>
      <c r="C834">
        <v>70</v>
      </c>
      <c r="D834">
        <v>1923</v>
      </c>
      <c r="E834">
        <v>4</v>
      </c>
      <c r="F834">
        <v>56</v>
      </c>
      <c r="G834">
        <v>50</v>
      </c>
      <c r="H834" s="2">
        <v>53.2</v>
      </c>
      <c r="J834" s="3">
        <v>26.6</v>
      </c>
      <c r="K834" s="2">
        <v>102.7</v>
      </c>
      <c r="O834">
        <v>102.7</v>
      </c>
      <c r="P834">
        <v>101</v>
      </c>
      <c r="Q834" s="3">
        <v>0</v>
      </c>
      <c r="R834" s="3">
        <v>0</v>
      </c>
      <c r="S834" s="2">
        <v>0</v>
      </c>
      <c r="V834" s="2">
        <v>52.730555555555569</v>
      </c>
      <c r="W834" s="2">
        <v>100.89027024179526</v>
      </c>
      <c r="X834" s="2">
        <v>52.452777777777783</v>
      </c>
      <c r="Y834" s="2">
        <v>95.323836254832386</v>
      </c>
      <c r="Z834" s="2">
        <v>103.61430753832374</v>
      </c>
      <c r="AA834" s="2">
        <v>103.61430753832374</v>
      </c>
      <c r="AB834" s="2">
        <v>96.172476002346812</v>
      </c>
    </row>
    <row r="835" spans="1:28" x14ac:dyDescent="0.3">
      <c r="A835">
        <v>8</v>
      </c>
      <c r="B835" t="s">
        <v>5</v>
      </c>
      <c r="C835">
        <v>70</v>
      </c>
      <c r="D835">
        <v>1923</v>
      </c>
      <c r="E835">
        <v>5</v>
      </c>
      <c r="F835">
        <v>57</v>
      </c>
      <c r="G835">
        <v>52.4</v>
      </c>
      <c r="H835" s="2">
        <v>52.5</v>
      </c>
      <c r="J835" s="3">
        <v>27.51</v>
      </c>
      <c r="K835" s="2">
        <v>103</v>
      </c>
      <c r="O835">
        <v>103</v>
      </c>
      <c r="P835">
        <v>105.2</v>
      </c>
      <c r="Q835" s="3">
        <v>0</v>
      </c>
      <c r="R835" s="3">
        <v>0</v>
      </c>
      <c r="S835" s="2">
        <v>0</v>
      </c>
      <c r="V835" s="2">
        <v>52.730555555555569</v>
      </c>
      <c r="W835" s="2">
        <v>99.562766685982169</v>
      </c>
      <c r="X835" s="2">
        <v>52.452777777777783</v>
      </c>
      <c r="Y835" s="2">
        <v>99.899380395064327</v>
      </c>
      <c r="Z835" s="2">
        <v>102.54964968656164</v>
      </c>
      <c r="AA835" s="2">
        <v>102.54964968656164</v>
      </c>
      <c r="AB835" s="2">
        <v>99.462587023479699</v>
      </c>
    </row>
    <row r="836" spans="1:28" x14ac:dyDescent="0.3">
      <c r="A836">
        <v>8</v>
      </c>
      <c r="B836" t="s">
        <v>5</v>
      </c>
      <c r="C836">
        <v>70</v>
      </c>
      <c r="D836">
        <v>1923</v>
      </c>
      <c r="E836">
        <v>6</v>
      </c>
      <c r="F836">
        <v>59</v>
      </c>
      <c r="G836">
        <v>51.7</v>
      </c>
      <c r="H836" s="2">
        <v>54.2</v>
      </c>
      <c r="J836" s="3">
        <v>28.021400000000003</v>
      </c>
      <c r="K836" s="2">
        <v>100.5</v>
      </c>
      <c r="O836">
        <v>100.5</v>
      </c>
      <c r="P836">
        <v>104.5</v>
      </c>
      <c r="Q836" s="3">
        <v>0</v>
      </c>
      <c r="R836" s="3">
        <v>0</v>
      </c>
      <c r="S836" s="2">
        <v>0</v>
      </c>
      <c r="V836" s="2">
        <v>52.730555555555569</v>
      </c>
      <c r="W836" s="2">
        <v>102.78670389295684</v>
      </c>
      <c r="X836" s="2">
        <v>52.452777777777783</v>
      </c>
      <c r="Y836" s="2">
        <v>98.564846687496683</v>
      </c>
      <c r="Z836" s="2">
        <v>103.30063741242162</v>
      </c>
      <c r="AA836" s="2">
        <v>103.30063741242162</v>
      </c>
      <c r="AB836" s="2">
        <v>101.31155710722409</v>
      </c>
    </row>
    <row r="837" spans="1:28" x14ac:dyDescent="0.3">
      <c r="A837">
        <v>8</v>
      </c>
      <c r="B837" t="s">
        <v>5</v>
      </c>
      <c r="C837">
        <v>70</v>
      </c>
      <c r="D837">
        <v>1923</v>
      </c>
      <c r="E837">
        <v>7</v>
      </c>
      <c r="F837">
        <v>60</v>
      </c>
      <c r="G837">
        <v>51.3</v>
      </c>
      <c r="H837" s="2">
        <v>53.3</v>
      </c>
      <c r="J837" s="3">
        <v>27.342899999999997</v>
      </c>
      <c r="K837" s="2">
        <v>98.4</v>
      </c>
      <c r="O837">
        <v>98.4</v>
      </c>
      <c r="P837">
        <v>100.1</v>
      </c>
      <c r="Q837" s="3">
        <v>0</v>
      </c>
      <c r="R837" s="3">
        <v>0</v>
      </c>
      <c r="S837" s="2">
        <v>0</v>
      </c>
      <c r="V837" s="2">
        <v>52.730555555555569</v>
      </c>
      <c r="W837" s="2">
        <v>101.07991360691142</v>
      </c>
      <c r="X837" s="2">
        <v>52.452777777777783</v>
      </c>
      <c r="Y837" s="2">
        <v>97.802255997458019</v>
      </c>
      <c r="Z837" s="2">
        <v>99.462634989200836</v>
      </c>
      <c r="AA837" s="2">
        <v>99.462634989200836</v>
      </c>
      <c r="AB837" s="2">
        <v>98.85843586784091</v>
      </c>
    </row>
    <row r="838" spans="1:28" x14ac:dyDescent="0.3">
      <c r="A838">
        <v>8</v>
      </c>
      <c r="B838" t="s">
        <v>5</v>
      </c>
      <c r="C838">
        <v>70</v>
      </c>
      <c r="D838">
        <v>1923</v>
      </c>
      <c r="E838">
        <v>8</v>
      </c>
      <c r="F838">
        <v>59</v>
      </c>
      <c r="G838">
        <v>51.3</v>
      </c>
      <c r="H838" s="2">
        <v>53.3</v>
      </c>
      <c r="J838" s="3">
        <v>27.342899999999997</v>
      </c>
      <c r="K838" s="2">
        <v>98.6</v>
      </c>
      <c r="O838">
        <v>98.6</v>
      </c>
      <c r="P838">
        <v>100.3</v>
      </c>
      <c r="Q838" s="3">
        <v>0</v>
      </c>
      <c r="R838" s="3">
        <v>0</v>
      </c>
      <c r="S838" s="2">
        <v>0</v>
      </c>
      <c r="V838" s="2">
        <v>52.730555555555569</v>
      </c>
      <c r="W838" s="2">
        <v>101.07991360691142</v>
      </c>
      <c r="X838" s="2">
        <v>52.452777777777783</v>
      </c>
      <c r="Y838" s="2">
        <v>97.802255997458019</v>
      </c>
      <c r="Z838" s="2">
        <v>99.664794816414656</v>
      </c>
      <c r="AA838" s="2">
        <v>99.664794816414656</v>
      </c>
      <c r="AB838" s="2">
        <v>98.85843586784091</v>
      </c>
    </row>
    <row r="839" spans="1:28" x14ac:dyDescent="0.3">
      <c r="A839">
        <v>8</v>
      </c>
      <c r="B839" t="s">
        <v>5</v>
      </c>
      <c r="C839">
        <v>70</v>
      </c>
      <c r="D839">
        <v>1923</v>
      </c>
      <c r="E839">
        <v>9</v>
      </c>
      <c r="F839">
        <v>59</v>
      </c>
      <c r="G839">
        <v>50.6</v>
      </c>
      <c r="H839" s="2">
        <v>53.6</v>
      </c>
      <c r="J839" s="3">
        <v>27.121600000000004</v>
      </c>
      <c r="K839" s="2">
        <v>96.8</v>
      </c>
      <c r="O839">
        <v>96.8</v>
      </c>
      <c r="P839">
        <v>97.7</v>
      </c>
      <c r="Q839" s="3">
        <v>0</v>
      </c>
      <c r="R839" s="3">
        <v>0</v>
      </c>
      <c r="S839" s="2">
        <v>0</v>
      </c>
      <c r="V839" s="2">
        <v>52.730555555555569</v>
      </c>
      <c r="W839" s="2">
        <v>101.64884370225988</v>
      </c>
      <c r="X839" s="2">
        <v>52.452777777777783</v>
      </c>
      <c r="Y839" s="2">
        <v>96.467722289890361</v>
      </c>
      <c r="Z839" s="2">
        <v>98.396080703787561</v>
      </c>
      <c r="AA839" s="2">
        <v>98.396080703787561</v>
      </c>
      <c r="AB839" s="2">
        <v>98.058324253580778</v>
      </c>
    </row>
    <row r="840" spans="1:28" x14ac:dyDescent="0.3">
      <c r="A840">
        <v>8</v>
      </c>
      <c r="B840" t="s">
        <v>5</v>
      </c>
      <c r="C840">
        <v>70</v>
      </c>
      <c r="D840">
        <v>1923</v>
      </c>
      <c r="E840">
        <v>10</v>
      </c>
      <c r="F840">
        <v>59</v>
      </c>
      <c r="G840">
        <v>51.9</v>
      </c>
      <c r="H840" s="2">
        <v>53.6</v>
      </c>
      <c r="J840" s="3">
        <v>27.8184</v>
      </c>
      <c r="K840" s="2">
        <v>97.3</v>
      </c>
      <c r="O840">
        <v>97.3</v>
      </c>
      <c r="P840">
        <v>100.6</v>
      </c>
      <c r="Q840" s="3">
        <v>0</v>
      </c>
      <c r="R840" s="3">
        <v>0</v>
      </c>
      <c r="S840" s="2">
        <v>0</v>
      </c>
      <c r="V840" s="2">
        <v>52.730555555555569</v>
      </c>
      <c r="W840" s="2">
        <v>101.64884370225988</v>
      </c>
      <c r="X840" s="2">
        <v>52.452777777777783</v>
      </c>
      <c r="Y840" s="2">
        <v>98.946142032516008</v>
      </c>
      <c r="Z840" s="2">
        <v>98.904324922298855</v>
      </c>
      <c r="AA840" s="2">
        <v>98.904324922298855</v>
      </c>
      <c r="AB840" s="2">
        <v>100.57760926404826</v>
      </c>
    </row>
    <row r="841" spans="1:28" x14ac:dyDescent="0.3">
      <c r="A841">
        <v>8</v>
      </c>
      <c r="B841" t="s">
        <v>5</v>
      </c>
      <c r="C841">
        <v>70</v>
      </c>
      <c r="D841">
        <v>1923</v>
      </c>
      <c r="E841">
        <v>11</v>
      </c>
      <c r="F841">
        <v>57</v>
      </c>
      <c r="G841">
        <v>52.3</v>
      </c>
      <c r="H841" s="2">
        <v>53.4</v>
      </c>
      <c r="J841" s="3">
        <v>27.928199999999997</v>
      </c>
      <c r="K841" s="2">
        <v>98.5</v>
      </c>
      <c r="O841">
        <v>98.5</v>
      </c>
      <c r="P841">
        <v>102.3</v>
      </c>
      <c r="Q841" s="3">
        <v>0</v>
      </c>
      <c r="R841" s="3">
        <v>0</v>
      </c>
      <c r="S841" s="2">
        <v>0</v>
      </c>
      <c r="V841" s="2">
        <v>52.730555555555569</v>
      </c>
      <c r="W841" s="2">
        <v>101.26955697202757</v>
      </c>
      <c r="X841" s="2">
        <v>52.452777777777783</v>
      </c>
      <c r="Y841" s="2">
        <v>99.708732722554657</v>
      </c>
      <c r="Z841" s="2">
        <v>99.750513617447155</v>
      </c>
      <c r="AA841" s="2">
        <v>99.750513617447155</v>
      </c>
      <c r="AB841" s="2">
        <v>100.97459189055418</v>
      </c>
    </row>
    <row r="842" spans="1:28" x14ac:dyDescent="0.3">
      <c r="A842">
        <v>8</v>
      </c>
      <c r="B842" t="s">
        <v>5</v>
      </c>
      <c r="C842">
        <v>70</v>
      </c>
      <c r="D842">
        <v>1923</v>
      </c>
      <c r="E842">
        <v>12</v>
      </c>
      <c r="F842">
        <v>57</v>
      </c>
      <c r="G842">
        <v>52.4</v>
      </c>
      <c r="H842" s="2">
        <v>53.1</v>
      </c>
      <c r="J842" s="3">
        <v>27.824400000000001</v>
      </c>
      <c r="K842" s="2">
        <v>101.3</v>
      </c>
      <c r="O842">
        <v>101.3</v>
      </c>
      <c r="P842">
        <v>104.6</v>
      </c>
      <c r="Q842" s="3">
        <v>0</v>
      </c>
      <c r="R842" s="3">
        <v>0</v>
      </c>
      <c r="S842" s="2">
        <v>0</v>
      </c>
      <c r="V842" s="2">
        <v>52.730555555555569</v>
      </c>
      <c r="W842" s="2">
        <v>100.70062687667911</v>
      </c>
      <c r="X842" s="2">
        <v>52.452777777777783</v>
      </c>
      <c r="Y842" s="2">
        <v>99.899380395064327</v>
      </c>
      <c r="Z842" s="2">
        <v>102.00973502607594</v>
      </c>
      <c r="AA842" s="2">
        <v>102.00973502607594</v>
      </c>
      <c r="AB842" s="2">
        <v>100.59930230374805</v>
      </c>
    </row>
    <row r="843" spans="1:28" x14ac:dyDescent="0.3">
      <c r="A843">
        <v>8</v>
      </c>
      <c r="B843" t="s">
        <v>5</v>
      </c>
      <c r="C843">
        <v>70</v>
      </c>
      <c r="D843">
        <v>1924</v>
      </c>
      <c r="E843">
        <v>1</v>
      </c>
      <c r="F843">
        <v>57</v>
      </c>
      <c r="G843">
        <v>52.7</v>
      </c>
      <c r="H843" s="2">
        <v>53.7</v>
      </c>
      <c r="J843" s="3">
        <v>28.299900000000001</v>
      </c>
      <c r="K843" s="2">
        <v>105.8</v>
      </c>
      <c r="O843">
        <v>105.8</v>
      </c>
      <c r="P843">
        <v>111.2</v>
      </c>
      <c r="Q843" s="3">
        <v>0</v>
      </c>
      <c r="R843" s="3">
        <v>0</v>
      </c>
      <c r="S843" s="2">
        <v>0</v>
      </c>
      <c r="V843" s="2">
        <v>52.730555555555569</v>
      </c>
      <c r="W843" s="2">
        <v>101.83848706737606</v>
      </c>
      <c r="X843" s="2">
        <v>52.452777777777783</v>
      </c>
      <c r="Y843" s="2">
        <v>100.47132341259332</v>
      </c>
      <c r="Z843" s="2">
        <v>107.74511931728388</v>
      </c>
      <c r="AA843" s="2">
        <v>107.74511931728388</v>
      </c>
      <c r="AB843" s="2">
        <v>102.31847569995543</v>
      </c>
    </row>
    <row r="844" spans="1:28" x14ac:dyDescent="0.3">
      <c r="A844">
        <v>8</v>
      </c>
      <c r="B844" t="s">
        <v>5</v>
      </c>
      <c r="C844">
        <v>70</v>
      </c>
      <c r="D844">
        <v>1924</v>
      </c>
      <c r="E844">
        <v>2</v>
      </c>
      <c r="F844">
        <v>56</v>
      </c>
      <c r="G844">
        <v>53.3</v>
      </c>
      <c r="H844" s="2">
        <v>53.6</v>
      </c>
      <c r="J844" s="3">
        <v>28.5688</v>
      </c>
      <c r="K844" s="2">
        <v>103.5</v>
      </c>
      <c r="O844">
        <v>103.5</v>
      </c>
      <c r="P844">
        <v>109.9</v>
      </c>
      <c r="Q844" s="3">
        <v>0</v>
      </c>
      <c r="R844" s="3">
        <v>0</v>
      </c>
      <c r="S844" s="2">
        <v>0</v>
      </c>
      <c r="V844" s="2">
        <v>52.730555555555569</v>
      </c>
      <c r="W844" s="2">
        <v>101.64884370225988</v>
      </c>
      <c r="X844" s="2">
        <v>52.452777777777783</v>
      </c>
      <c r="Y844" s="2">
        <v>101.61520944765132</v>
      </c>
      <c r="Z844" s="2">
        <v>105.20655323183897</v>
      </c>
      <c r="AA844" s="2">
        <v>105.20655323183897</v>
      </c>
      <c r="AB844" s="2">
        <v>103.29068542916711</v>
      </c>
    </row>
    <row r="845" spans="1:28" x14ac:dyDescent="0.3">
      <c r="A845">
        <v>8</v>
      </c>
      <c r="B845" t="s">
        <v>5</v>
      </c>
      <c r="C845">
        <v>70</v>
      </c>
      <c r="D845">
        <v>1924</v>
      </c>
      <c r="E845">
        <v>3</v>
      </c>
      <c r="F845">
        <v>57</v>
      </c>
      <c r="G845">
        <v>53.4</v>
      </c>
      <c r="H845" s="2">
        <v>53.1</v>
      </c>
      <c r="J845" s="3">
        <v>28.355399999999999</v>
      </c>
      <c r="K845" s="2">
        <v>105.2</v>
      </c>
      <c r="O845">
        <v>105.2</v>
      </c>
      <c r="P845">
        <v>110.8</v>
      </c>
      <c r="Q845" s="3">
        <v>0</v>
      </c>
      <c r="R845" s="3">
        <v>0</v>
      </c>
      <c r="S845" s="2">
        <v>0</v>
      </c>
      <c r="V845" s="2">
        <v>52.730555555555569</v>
      </c>
      <c r="W845" s="2">
        <v>100.70062687667911</v>
      </c>
      <c r="X845" s="2">
        <v>52.452777777777783</v>
      </c>
      <c r="Y845" s="2">
        <v>101.80585712016097</v>
      </c>
      <c r="Z845" s="2">
        <v>105.93705947426642</v>
      </c>
      <c r="AA845" s="2">
        <v>105.93705947426642</v>
      </c>
      <c r="AB845" s="2">
        <v>102.51913631717835</v>
      </c>
    </row>
    <row r="846" spans="1:28" x14ac:dyDescent="0.3">
      <c r="A846">
        <v>8</v>
      </c>
      <c r="B846" t="s">
        <v>5</v>
      </c>
      <c r="C846">
        <v>70</v>
      </c>
      <c r="D846">
        <v>1924</v>
      </c>
      <c r="E846">
        <v>4</v>
      </c>
      <c r="F846">
        <v>57</v>
      </c>
      <c r="G846">
        <v>53</v>
      </c>
      <c r="H846" s="2">
        <v>53.2</v>
      </c>
      <c r="J846" s="3">
        <v>28.196000000000005</v>
      </c>
      <c r="K846" s="2">
        <v>100</v>
      </c>
      <c r="O846">
        <v>100</v>
      </c>
      <c r="P846">
        <v>104.9</v>
      </c>
      <c r="Q846" s="3">
        <v>0</v>
      </c>
      <c r="R846" s="3">
        <v>0</v>
      </c>
      <c r="S846" s="2">
        <v>0</v>
      </c>
      <c r="V846" s="2">
        <v>52.730555555555569</v>
      </c>
      <c r="W846" s="2">
        <v>100.89027024179526</v>
      </c>
      <c r="X846" s="2">
        <v>52.452777777777783</v>
      </c>
      <c r="Y846" s="2">
        <v>101.04326643012232</v>
      </c>
      <c r="Z846" s="2">
        <v>100.89027024179526</v>
      </c>
      <c r="AA846" s="2">
        <v>100.89027024179526</v>
      </c>
      <c r="AB846" s="2">
        <v>101.9428245624876</v>
      </c>
    </row>
    <row r="847" spans="1:28" x14ac:dyDescent="0.3">
      <c r="A847">
        <v>8</v>
      </c>
      <c r="B847" t="s">
        <v>5</v>
      </c>
      <c r="C847">
        <v>70</v>
      </c>
      <c r="D847">
        <v>1924</v>
      </c>
      <c r="E847">
        <v>5</v>
      </c>
      <c r="F847">
        <v>58</v>
      </c>
      <c r="G847">
        <v>53.3</v>
      </c>
      <c r="H847" s="2">
        <v>52.7</v>
      </c>
      <c r="J847" s="3">
        <v>28.089099999999998</v>
      </c>
      <c r="K847" s="2">
        <v>97.3</v>
      </c>
      <c r="O847">
        <v>97.3</v>
      </c>
      <c r="P847">
        <v>101.5</v>
      </c>
      <c r="Q847" s="3">
        <v>0</v>
      </c>
      <c r="R847" s="3">
        <v>0</v>
      </c>
      <c r="S847" s="2">
        <v>0</v>
      </c>
      <c r="V847" s="2">
        <v>52.730555555555569</v>
      </c>
      <c r="W847" s="2">
        <v>99.942053416214492</v>
      </c>
      <c r="X847" s="2">
        <v>52.452777777777783</v>
      </c>
      <c r="Y847" s="2">
        <v>101.61520944765132</v>
      </c>
      <c r="Z847" s="2">
        <v>97.243617973976711</v>
      </c>
      <c r="AA847" s="2">
        <v>97.243617973976711</v>
      </c>
      <c r="AB847" s="2">
        <v>101.55632690516991</v>
      </c>
    </row>
    <row r="848" spans="1:28" x14ac:dyDescent="0.3">
      <c r="A848">
        <v>8</v>
      </c>
      <c r="B848" t="s">
        <v>5</v>
      </c>
      <c r="C848">
        <v>70</v>
      </c>
      <c r="D848">
        <v>1924</v>
      </c>
      <c r="E848">
        <v>6</v>
      </c>
      <c r="F848">
        <v>55</v>
      </c>
      <c r="G848">
        <v>53.5</v>
      </c>
      <c r="H848" s="2">
        <v>50.5</v>
      </c>
      <c r="J848" s="3">
        <v>27.017499999999998</v>
      </c>
      <c r="K848" s="2">
        <v>93</v>
      </c>
      <c r="O848">
        <v>93</v>
      </c>
      <c r="P848">
        <v>93.5</v>
      </c>
      <c r="Q848" s="3">
        <v>0</v>
      </c>
      <c r="R848" s="3">
        <v>0</v>
      </c>
      <c r="S848" s="2">
        <v>0</v>
      </c>
      <c r="V848" s="2">
        <v>52.730555555555569</v>
      </c>
      <c r="W848" s="2">
        <v>95.769899383659038</v>
      </c>
      <c r="X848" s="2">
        <v>52.452777777777783</v>
      </c>
      <c r="Y848" s="2">
        <v>101.99650479267063</v>
      </c>
      <c r="Z848" s="2">
        <v>89.0660064268029</v>
      </c>
      <c r="AA848" s="2">
        <v>89.0660064268029</v>
      </c>
      <c r="AB848" s="2">
        <v>97.681950014789635</v>
      </c>
    </row>
    <row r="849" spans="1:28" x14ac:dyDescent="0.3">
      <c r="A849">
        <v>8</v>
      </c>
      <c r="B849" t="s">
        <v>5</v>
      </c>
      <c r="C849">
        <v>70</v>
      </c>
      <c r="D849">
        <v>1924</v>
      </c>
      <c r="E849">
        <v>7</v>
      </c>
      <c r="F849">
        <v>55</v>
      </c>
      <c r="G849">
        <v>52.9</v>
      </c>
      <c r="H849" s="2">
        <v>48.3</v>
      </c>
      <c r="J849" s="3">
        <v>25.550699999999996</v>
      </c>
      <c r="K849" s="2">
        <v>83.4</v>
      </c>
      <c r="O849">
        <v>83.4</v>
      </c>
      <c r="P849">
        <v>79.099999999999994</v>
      </c>
      <c r="Q849" s="3">
        <v>0</v>
      </c>
      <c r="R849" s="3">
        <v>0</v>
      </c>
      <c r="S849" s="2">
        <v>0</v>
      </c>
      <c r="V849" s="2">
        <v>52.730555555555569</v>
      </c>
      <c r="W849" s="2">
        <v>91.597745351103583</v>
      </c>
      <c r="X849" s="2">
        <v>52.452777777777783</v>
      </c>
      <c r="Y849" s="2">
        <v>100.85261875761265</v>
      </c>
      <c r="Z849" s="2">
        <v>76.392519622820387</v>
      </c>
      <c r="AA849" s="2">
        <v>76.392519622820387</v>
      </c>
      <c r="AB849" s="2">
        <v>92.378724909517345</v>
      </c>
    </row>
    <row r="850" spans="1:28" x14ac:dyDescent="0.3">
      <c r="A850">
        <v>8</v>
      </c>
      <c r="B850" t="s">
        <v>5</v>
      </c>
      <c r="C850">
        <v>70</v>
      </c>
      <c r="D850">
        <v>1924</v>
      </c>
      <c r="E850">
        <v>8</v>
      </c>
      <c r="F850">
        <v>55</v>
      </c>
      <c r="G850">
        <v>54</v>
      </c>
      <c r="H850" s="2">
        <v>50.5</v>
      </c>
      <c r="J850" s="3">
        <v>27.27</v>
      </c>
      <c r="K850" s="2">
        <v>93</v>
      </c>
      <c r="O850">
        <v>93</v>
      </c>
      <c r="P850">
        <v>94.2</v>
      </c>
      <c r="Q850" s="3">
        <v>0</v>
      </c>
      <c r="R850" s="3">
        <v>0</v>
      </c>
      <c r="S850" s="2">
        <v>0</v>
      </c>
      <c r="V850" s="2">
        <v>52.730555555555569</v>
      </c>
      <c r="W850" s="2">
        <v>95.769899383659038</v>
      </c>
      <c r="X850" s="2">
        <v>52.452777777777783</v>
      </c>
      <c r="Y850" s="2">
        <v>102.94974315521897</v>
      </c>
      <c r="Z850" s="2">
        <v>89.0660064268029</v>
      </c>
      <c r="AA850" s="2">
        <v>89.0660064268029</v>
      </c>
      <c r="AB850" s="2">
        <v>98.594865435488614</v>
      </c>
    </row>
    <row r="851" spans="1:28" x14ac:dyDescent="0.3">
      <c r="A851">
        <v>8</v>
      </c>
      <c r="B851" t="s">
        <v>5</v>
      </c>
      <c r="C851">
        <v>70</v>
      </c>
      <c r="D851">
        <v>1924</v>
      </c>
      <c r="E851">
        <v>9</v>
      </c>
      <c r="F851">
        <v>56</v>
      </c>
      <c r="G851">
        <v>52.7</v>
      </c>
      <c r="H851" s="2">
        <v>53</v>
      </c>
      <c r="J851" s="3">
        <v>27.931000000000004</v>
      </c>
      <c r="K851" s="2">
        <v>101.2</v>
      </c>
      <c r="O851">
        <v>101.2</v>
      </c>
      <c r="P851">
        <v>105</v>
      </c>
      <c r="Q851" s="3">
        <v>0</v>
      </c>
      <c r="R851" s="3">
        <v>0</v>
      </c>
      <c r="S851" s="2">
        <v>0</v>
      </c>
      <c r="V851" s="2">
        <v>52.730555555555569</v>
      </c>
      <c r="W851" s="2">
        <v>100.51098351156296</v>
      </c>
      <c r="X851" s="2">
        <v>52.452777777777783</v>
      </c>
      <c r="Y851" s="2">
        <v>100.47132341259332</v>
      </c>
      <c r="Z851" s="2">
        <v>101.71711531370171</v>
      </c>
      <c r="AA851" s="2">
        <v>101.71711531370171</v>
      </c>
      <c r="AB851" s="2">
        <v>100.98471530908077</v>
      </c>
    </row>
    <row r="852" spans="1:28" x14ac:dyDescent="0.3">
      <c r="A852">
        <v>8</v>
      </c>
      <c r="B852" t="s">
        <v>5</v>
      </c>
      <c r="C852">
        <v>70</v>
      </c>
      <c r="D852">
        <v>1924</v>
      </c>
      <c r="E852">
        <v>10</v>
      </c>
      <c r="F852">
        <v>56</v>
      </c>
      <c r="G852">
        <v>53.3</v>
      </c>
      <c r="H852" s="2">
        <v>52.6</v>
      </c>
      <c r="J852" s="3">
        <v>28.035799999999998</v>
      </c>
      <c r="K852" s="2">
        <v>92</v>
      </c>
      <c r="O852">
        <v>92</v>
      </c>
      <c r="P852">
        <v>95.9</v>
      </c>
      <c r="Q852" s="3">
        <v>0</v>
      </c>
      <c r="R852" s="3">
        <v>0</v>
      </c>
      <c r="S852" s="2">
        <v>0</v>
      </c>
      <c r="V852" s="2">
        <v>52.730555555555569</v>
      </c>
      <c r="W852" s="2">
        <v>99.752410051098323</v>
      </c>
      <c r="X852" s="2">
        <v>52.452777777777783</v>
      </c>
      <c r="Y852" s="2">
        <v>101.61520944765132</v>
      </c>
      <c r="Z852" s="2">
        <v>91.772217247010445</v>
      </c>
      <c r="AA852" s="2">
        <v>91.772217247010445</v>
      </c>
      <c r="AB852" s="2">
        <v>101.36362040250354</v>
      </c>
    </row>
    <row r="853" spans="1:28" x14ac:dyDescent="0.3">
      <c r="A853">
        <v>8</v>
      </c>
      <c r="B853" t="s">
        <v>5</v>
      </c>
      <c r="C853">
        <v>70</v>
      </c>
      <c r="D853">
        <v>1924</v>
      </c>
      <c r="E853">
        <v>11</v>
      </c>
      <c r="F853">
        <v>57</v>
      </c>
      <c r="G853">
        <v>53</v>
      </c>
      <c r="H853" s="2">
        <v>52.7</v>
      </c>
      <c r="J853" s="3">
        <v>27.931000000000004</v>
      </c>
      <c r="K853" s="2">
        <v>97.2</v>
      </c>
      <c r="O853">
        <v>97.2</v>
      </c>
      <c r="P853">
        <v>100.9</v>
      </c>
      <c r="Q853" s="3">
        <v>0</v>
      </c>
      <c r="R853" s="3">
        <v>0</v>
      </c>
      <c r="S853" s="2">
        <v>0</v>
      </c>
      <c r="V853" s="2">
        <v>52.730555555555569</v>
      </c>
      <c r="W853" s="2">
        <v>99.942053416214492</v>
      </c>
      <c r="X853" s="2">
        <v>52.452777777777783</v>
      </c>
      <c r="Y853" s="2">
        <v>101.04326643012232</v>
      </c>
      <c r="Z853" s="2">
        <v>97.143675920560497</v>
      </c>
      <c r="AA853" s="2">
        <v>97.143675920560497</v>
      </c>
      <c r="AB853" s="2">
        <v>100.98471530908077</v>
      </c>
    </row>
    <row r="854" spans="1:28" x14ac:dyDescent="0.3">
      <c r="A854">
        <v>8</v>
      </c>
      <c r="B854" t="s">
        <v>5</v>
      </c>
      <c r="C854">
        <v>70</v>
      </c>
      <c r="D854">
        <v>1924</v>
      </c>
      <c r="E854">
        <v>12</v>
      </c>
      <c r="F854">
        <v>58</v>
      </c>
      <c r="G854">
        <v>52.7</v>
      </c>
      <c r="H854" s="2">
        <v>52.8</v>
      </c>
      <c r="J854" s="3">
        <v>27.825599999999998</v>
      </c>
      <c r="K854" s="2">
        <v>96</v>
      </c>
      <c r="O854">
        <v>96</v>
      </c>
      <c r="P854">
        <v>99.3</v>
      </c>
      <c r="Q854" s="3">
        <v>0</v>
      </c>
      <c r="R854" s="3">
        <v>0</v>
      </c>
      <c r="S854" s="2">
        <v>0</v>
      </c>
      <c r="V854" s="2">
        <v>52.730555555555569</v>
      </c>
      <c r="W854" s="2">
        <v>100.13169678133063</v>
      </c>
      <c r="X854" s="2">
        <v>52.452777777777783</v>
      </c>
      <c r="Y854" s="2">
        <v>100.47132341259332</v>
      </c>
      <c r="Z854" s="2">
        <v>96.126428910077408</v>
      </c>
      <c r="AA854" s="2">
        <v>96.126428910077408</v>
      </c>
      <c r="AB854" s="2">
        <v>100.603640911688</v>
      </c>
    </row>
    <row r="855" spans="1:28" x14ac:dyDescent="0.3">
      <c r="A855">
        <v>8</v>
      </c>
      <c r="B855" t="s">
        <v>5</v>
      </c>
      <c r="C855">
        <v>70</v>
      </c>
      <c r="D855">
        <v>1925</v>
      </c>
      <c r="E855">
        <v>1</v>
      </c>
      <c r="F855">
        <v>58</v>
      </c>
      <c r="G855">
        <v>53.7</v>
      </c>
      <c r="H855" s="2">
        <v>52.8</v>
      </c>
      <c r="J855" s="3">
        <v>28.3536</v>
      </c>
      <c r="K855" s="2">
        <v>95.5</v>
      </c>
      <c r="O855">
        <v>95.5</v>
      </c>
      <c r="P855">
        <v>100.7</v>
      </c>
      <c r="Q855" s="3">
        <v>0</v>
      </c>
      <c r="R855" s="3">
        <v>0</v>
      </c>
      <c r="S855" s="2">
        <v>0</v>
      </c>
      <c r="V855" s="2">
        <v>52.730555555555569</v>
      </c>
      <c r="W855" s="2">
        <v>100.13169678133063</v>
      </c>
      <c r="X855" s="2">
        <v>52.452777777777783</v>
      </c>
      <c r="Y855" s="2">
        <v>102.37780013768997</v>
      </c>
      <c r="Z855" s="2">
        <v>95.625770426170746</v>
      </c>
      <c r="AA855" s="2">
        <v>95.625770426170746</v>
      </c>
      <c r="AB855" s="2">
        <v>102.51262840526843</v>
      </c>
    </row>
    <row r="856" spans="1:28" x14ac:dyDescent="0.3">
      <c r="A856">
        <v>8</v>
      </c>
      <c r="B856" t="s">
        <v>5</v>
      </c>
      <c r="C856">
        <v>70</v>
      </c>
      <c r="D856">
        <v>1925</v>
      </c>
      <c r="E856">
        <v>2</v>
      </c>
      <c r="F856">
        <v>60</v>
      </c>
      <c r="G856">
        <v>53.4</v>
      </c>
      <c r="H856" s="2">
        <v>52.7</v>
      </c>
      <c r="J856" s="3">
        <v>28.141800000000003</v>
      </c>
      <c r="K856" s="2">
        <v>96.1</v>
      </c>
      <c r="O856">
        <v>96.1</v>
      </c>
      <c r="P856">
        <v>100.6</v>
      </c>
      <c r="Q856" s="3">
        <v>0</v>
      </c>
      <c r="R856" s="3">
        <v>0</v>
      </c>
      <c r="S856" s="2">
        <v>0</v>
      </c>
      <c r="V856" s="2">
        <v>52.730555555555569</v>
      </c>
      <c r="W856" s="2">
        <v>99.942053416214492</v>
      </c>
      <c r="X856" s="2">
        <v>52.452777777777783</v>
      </c>
      <c r="Y856" s="2">
        <v>101.80585712016097</v>
      </c>
      <c r="Z856" s="2">
        <v>96.044313332982128</v>
      </c>
      <c r="AA856" s="2">
        <v>96.044313332982128</v>
      </c>
      <c r="AB856" s="2">
        <v>101.74686410386629</v>
      </c>
    </row>
    <row r="857" spans="1:28" x14ac:dyDescent="0.3">
      <c r="A857">
        <v>8</v>
      </c>
      <c r="B857" t="s">
        <v>5</v>
      </c>
      <c r="C857">
        <v>70</v>
      </c>
      <c r="D857">
        <v>1925</v>
      </c>
      <c r="E857">
        <v>3</v>
      </c>
      <c r="F857">
        <v>61</v>
      </c>
      <c r="G857">
        <v>53.6</v>
      </c>
      <c r="H857" s="2">
        <v>52.7</v>
      </c>
      <c r="J857" s="3">
        <v>28.247200000000003</v>
      </c>
      <c r="K857" s="2">
        <v>96.8</v>
      </c>
      <c r="O857">
        <v>96.8</v>
      </c>
      <c r="P857">
        <v>101.4</v>
      </c>
      <c r="Q857" s="3">
        <v>0</v>
      </c>
      <c r="R857" s="3">
        <v>0</v>
      </c>
      <c r="S857" s="2">
        <v>0</v>
      </c>
      <c r="V857" s="2">
        <v>52.730555555555569</v>
      </c>
      <c r="W857" s="2">
        <v>99.942053416214492</v>
      </c>
      <c r="X857" s="2">
        <v>52.452777777777783</v>
      </c>
      <c r="Y857" s="2">
        <v>102.1871524651803</v>
      </c>
      <c r="Z857" s="2">
        <v>96.743907706895627</v>
      </c>
      <c r="AA857" s="2">
        <v>96.743907706895627</v>
      </c>
      <c r="AB857" s="2">
        <v>102.12793850125905</v>
      </c>
    </row>
    <row r="858" spans="1:28" x14ac:dyDescent="0.3">
      <c r="A858">
        <v>8</v>
      </c>
      <c r="B858" t="s">
        <v>5</v>
      </c>
      <c r="C858">
        <v>70</v>
      </c>
      <c r="D858">
        <v>1925</v>
      </c>
      <c r="E858">
        <v>4</v>
      </c>
      <c r="F858">
        <v>60</v>
      </c>
      <c r="G858">
        <v>53.4</v>
      </c>
      <c r="H858" s="2">
        <v>52.5</v>
      </c>
      <c r="J858" s="3">
        <v>28.035</v>
      </c>
      <c r="K858" s="2">
        <v>97</v>
      </c>
      <c r="O858">
        <v>97</v>
      </c>
      <c r="P858">
        <v>101</v>
      </c>
      <c r="Q858" s="3">
        <v>0</v>
      </c>
      <c r="R858" s="3">
        <v>0</v>
      </c>
      <c r="S858" s="2">
        <v>0</v>
      </c>
      <c r="V858" s="2">
        <v>52.730555555555569</v>
      </c>
      <c r="W858" s="2">
        <v>99.562766685982169</v>
      </c>
      <c r="X858" s="2">
        <v>52.452777777777783</v>
      </c>
      <c r="Y858" s="2">
        <v>101.80585712016097</v>
      </c>
      <c r="Z858" s="2">
        <v>96.575883685402701</v>
      </c>
      <c r="AA858" s="2">
        <v>96.575883685402701</v>
      </c>
      <c r="AB858" s="2">
        <v>101.36072799721023</v>
      </c>
    </row>
    <row r="859" spans="1:28" x14ac:dyDescent="0.3">
      <c r="A859">
        <v>8</v>
      </c>
      <c r="B859" t="s">
        <v>5</v>
      </c>
      <c r="C859">
        <v>70</v>
      </c>
      <c r="D859">
        <v>1925</v>
      </c>
      <c r="E859">
        <v>5</v>
      </c>
      <c r="F859">
        <v>62</v>
      </c>
      <c r="G859">
        <v>53.5</v>
      </c>
      <c r="H859" s="2">
        <v>52.8</v>
      </c>
      <c r="J859" s="3">
        <v>28.247999999999998</v>
      </c>
      <c r="K859" s="2">
        <v>95.6</v>
      </c>
      <c r="O859">
        <v>95.6</v>
      </c>
      <c r="P859">
        <v>100.3</v>
      </c>
      <c r="Q859" s="3">
        <v>0</v>
      </c>
      <c r="R859" s="3">
        <v>0</v>
      </c>
      <c r="S859" s="2">
        <v>0</v>
      </c>
      <c r="V859" s="2">
        <v>52.730555555555569</v>
      </c>
      <c r="W859" s="2">
        <v>100.13169678133063</v>
      </c>
      <c r="X859" s="2">
        <v>52.452777777777783</v>
      </c>
      <c r="Y859" s="2">
        <v>101.99650479267063</v>
      </c>
      <c r="Z859" s="2">
        <v>95.725902122952078</v>
      </c>
      <c r="AA859" s="2">
        <v>95.725902122952078</v>
      </c>
      <c r="AB859" s="2">
        <v>102.13083090655233</v>
      </c>
    </row>
    <row r="860" spans="1:28" x14ac:dyDescent="0.3">
      <c r="A860">
        <v>8</v>
      </c>
      <c r="B860" t="s">
        <v>5</v>
      </c>
      <c r="C860">
        <v>70</v>
      </c>
      <c r="D860">
        <v>1925</v>
      </c>
      <c r="E860">
        <v>6</v>
      </c>
      <c r="F860">
        <v>61</v>
      </c>
      <c r="G860">
        <v>54.2</v>
      </c>
      <c r="H860" s="2">
        <v>52.1</v>
      </c>
      <c r="J860" s="3">
        <v>28.238200000000003</v>
      </c>
      <c r="K860" s="2">
        <v>93.2</v>
      </c>
      <c r="O860">
        <v>93.2</v>
      </c>
      <c r="P860">
        <v>97.8</v>
      </c>
      <c r="Q860" s="3">
        <v>0</v>
      </c>
      <c r="R860" s="3">
        <v>0</v>
      </c>
      <c r="S860" s="2">
        <v>0</v>
      </c>
      <c r="V860" s="2">
        <v>52.730555555555569</v>
      </c>
      <c r="W860" s="2">
        <v>98.804193225517551</v>
      </c>
      <c r="X860" s="2">
        <v>52.452777777777783</v>
      </c>
      <c r="Y860" s="2">
        <v>103.33103850023831</v>
      </c>
      <c r="Z860" s="2">
        <v>92.085508086182358</v>
      </c>
      <c r="AA860" s="2">
        <v>92.085508086182358</v>
      </c>
      <c r="AB860" s="2">
        <v>102.09539894170939</v>
      </c>
    </row>
    <row r="861" spans="1:28" x14ac:dyDescent="0.3">
      <c r="A861">
        <v>8</v>
      </c>
      <c r="B861" t="s">
        <v>5</v>
      </c>
      <c r="C861">
        <v>70</v>
      </c>
      <c r="D861">
        <v>1925</v>
      </c>
      <c r="E861">
        <v>7</v>
      </c>
      <c r="F861">
        <v>63</v>
      </c>
      <c r="G861">
        <v>53.6</v>
      </c>
      <c r="H861" s="2">
        <v>50.9</v>
      </c>
      <c r="J861" s="3">
        <v>27.282399999999999</v>
      </c>
      <c r="K861" s="2">
        <v>92.6</v>
      </c>
      <c r="O861">
        <v>92.6</v>
      </c>
      <c r="P861">
        <v>93.8</v>
      </c>
      <c r="Q861" s="3">
        <v>0</v>
      </c>
      <c r="R861" s="3">
        <v>0</v>
      </c>
      <c r="S861" s="2">
        <v>0</v>
      </c>
      <c r="V861" s="2">
        <v>52.730555555555569</v>
      </c>
      <c r="W861" s="2">
        <v>96.528472844123655</v>
      </c>
      <c r="X861" s="2">
        <v>52.452777777777783</v>
      </c>
      <c r="Y861" s="2">
        <v>102.1871524651803</v>
      </c>
      <c r="Z861" s="2">
        <v>89.385365853658499</v>
      </c>
      <c r="AA861" s="2">
        <v>89.385365853658499</v>
      </c>
      <c r="AB861" s="2">
        <v>98.639697717534801</v>
      </c>
    </row>
    <row r="862" spans="1:28" x14ac:dyDescent="0.3">
      <c r="A862">
        <v>8</v>
      </c>
      <c r="B862" t="s">
        <v>5</v>
      </c>
      <c r="C862">
        <v>70</v>
      </c>
      <c r="D862">
        <v>1925</v>
      </c>
      <c r="E862">
        <v>8</v>
      </c>
      <c r="F862">
        <v>64</v>
      </c>
      <c r="G862">
        <v>53.8</v>
      </c>
      <c r="H862" s="2">
        <v>52.4</v>
      </c>
      <c r="J862" s="3">
        <v>28.191199999999998</v>
      </c>
      <c r="K862" s="2">
        <v>92.3</v>
      </c>
      <c r="O862">
        <v>92.3</v>
      </c>
      <c r="P862">
        <v>96.6</v>
      </c>
      <c r="Q862" s="3">
        <v>0</v>
      </c>
      <c r="R862" s="3">
        <v>0</v>
      </c>
      <c r="S862" s="2">
        <v>0</v>
      </c>
      <c r="V862" s="2">
        <v>52.730555555555569</v>
      </c>
      <c r="W862" s="2">
        <v>99.373123320866014</v>
      </c>
      <c r="X862" s="2">
        <v>52.452777777777783</v>
      </c>
      <c r="Y862" s="2">
        <v>102.56844781019963</v>
      </c>
      <c r="Z862" s="2">
        <v>91.721392825159327</v>
      </c>
      <c r="AA862" s="2">
        <v>91.721392825159327</v>
      </c>
      <c r="AB862" s="2">
        <v>101.92547013072777</v>
      </c>
    </row>
    <row r="863" spans="1:28" x14ac:dyDescent="0.3">
      <c r="A863">
        <v>8</v>
      </c>
      <c r="B863" t="s">
        <v>5</v>
      </c>
      <c r="C863">
        <v>70</v>
      </c>
      <c r="D863">
        <v>1925</v>
      </c>
      <c r="E863">
        <v>9</v>
      </c>
      <c r="F863">
        <v>64</v>
      </c>
      <c r="G863">
        <v>53.4</v>
      </c>
      <c r="H863" s="2">
        <v>53.4</v>
      </c>
      <c r="J863" s="3">
        <v>28.515599999999999</v>
      </c>
      <c r="K863" s="2">
        <v>95.8</v>
      </c>
      <c r="O863">
        <v>95.8</v>
      </c>
      <c r="P863">
        <v>101.5</v>
      </c>
      <c r="Q863" s="3">
        <v>0</v>
      </c>
      <c r="R863" s="3">
        <v>0</v>
      </c>
      <c r="S863" s="2">
        <v>0</v>
      </c>
      <c r="V863" s="2">
        <v>52.730555555555569</v>
      </c>
      <c r="W863" s="2">
        <v>101.26955697202757</v>
      </c>
      <c r="X863" s="2">
        <v>52.452777777777783</v>
      </c>
      <c r="Y863" s="2">
        <v>101.80585712016097</v>
      </c>
      <c r="Z863" s="2">
        <v>97.016235579202416</v>
      </c>
      <c r="AA863" s="2">
        <v>97.016235579202416</v>
      </c>
      <c r="AB863" s="2">
        <v>103.0983404771624</v>
      </c>
    </row>
    <row r="864" spans="1:28" x14ac:dyDescent="0.3">
      <c r="A864">
        <v>8</v>
      </c>
      <c r="B864" t="s">
        <v>5</v>
      </c>
      <c r="C864">
        <v>70</v>
      </c>
      <c r="D864">
        <v>1925</v>
      </c>
      <c r="E864">
        <v>10</v>
      </c>
      <c r="F864">
        <v>66</v>
      </c>
      <c r="G864">
        <v>53.6</v>
      </c>
      <c r="H864" s="2">
        <v>53.7</v>
      </c>
      <c r="J864" s="3">
        <v>28.783200000000001</v>
      </c>
      <c r="K864" s="2">
        <v>95.8</v>
      </c>
      <c r="O864">
        <v>95.8</v>
      </c>
      <c r="P864">
        <v>102.6</v>
      </c>
      <c r="Q864" s="3">
        <v>0</v>
      </c>
      <c r="R864" s="3">
        <v>0</v>
      </c>
      <c r="S864" s="2">
        <v>0</v>
      </c>
      <c r="V864" s="2">
        <v>52.730555555555569</v>
      </c>
      <c r="W864" s="2">
        <v>101.83848706737606</v>
      </c>
      <c r="X864" s="2">
        <v>52.452777777777783</v>
      </c>
      <c r="Y864" s="2">
        <v>102.1871524651803</v>
      </c>
      <c r="Z864" s="2">
        <v>97.561270610546273</v>
      </c>
      <c r="AA864" s="2">
        <v>97.561270610546273</v>
      </c>
      <c r="AB864" s="2">
        <v>104.06585004777251</v>
      </c>
    </row>
    <row r="865" spans="1:28" x14ac:dyDescent="0.3">
      <c r="A865">
        <v>8</v>
      </c>
      <c r="B865" t="s">
        <v>5</v>
      </c>
      <c r="C865">
        <v>70</v>
      </c>
      <c r="D865">
        <v>1925</v>
      </c>
      <c r="E865">
        <v>11</v>
      </c>
      <c r="F865">
        <v>69</v>
      </c>
      <c r="G865">
        <v>53.4</v>
      </c>
      <c r="H865" s="2">
        <v>53.6</v>
      </c>
      <c r="J865" s="3">
        <v>28.622399999999999</v>
      </c>
      <c r="K865" s="2">
        <v>98.5</v>
      </c>
      <c r="O865">
        <v>98.5</v>
      </c>
      <c r="P865">
        <v>104.7</v>
      </c>
      <c r="Q865" s="3">
        <v>0</v>
      </c>
      <c r="R865" s="3">
        <v>0</v>
      </c>
      <c r="S865" s="2">
        <v>0</v>
      </c>
      <c r="V865" s="2">
        <v>52.730555555555569</v>
      </c>
      <c r="W865" s="2">
        <v>101.64884370225988</v>
      </c>
      <c r="X865" s="2">
        <v>52.452777777777783</v>
      </c>
      <c r="Y865" s="2">
        <v>101.80585712016097</v>
      </c>
      <c r="Z865" s="2">
        <v>100.12411104672597</v>
      </c>
      <c r="AA865" s="2">
        <v>100.12411104672597</v>
      </c>
      <c r="AB865" s="2">
        <v>103.48447658381843</v>
      </c>
    </row>
    <row r="866" spans="1:28" x14ac:dyDescent="0.3">
      <c r="A866">
        <v>8</v>
      </c>
      <c r="B866" t="s">
        <v>5</v>
      </c>
      <c r="C866">
        <v>70</v>
      </c>
      <c r="D866">
        <v>1925</v>
      </c>
      <c r="E866">
        <v>12</v>
      </c>
      <c r="F866">
        <v>68</v>
      </c>
      <c r="G866">
        <v>54</v>
      </c>
      <c r="H866" s="2">
        <v>53.4</v>
      </c>
      <c r="J866" s="3">
        <v>28.835999999999999</v>
      </c>
      <c r="K866" s="2">
        <v>98.9</v>
      </c>
      <c r="O866">
        <v>98.9</v>
      </c>
      <c r="P866">
        <v>105.9</v>
      </c>
      <c r="Q866" s="3">
        <v>0</v>
      </c>
      <c r="R866" s="3">
        <v>0</v>
      </c>
      <c r="S866" s="2">
        <v>0</v>
      </c>
      <c r="V866" s="2">
        <v>52.730555555555569</v>
      </c>
      <c r="W866" s="2">
        <v>101.26955697202757</v>
      </c>
      <c r="X866" s="2">
        <v>52.452777777777783</v>
      </c>
      <c r="Y866" s="2">
        <v>102.94974315521897</v>
      </c>
      <c r="Z866" s="2">
        <v>100.15559184533528</v>
      </c>
      <c r="AA866" s="2">
        <v>100.15559184533528</v>
      </c>
      <c r="AB866" s="2">
        <v>104.25674879713053</v>
      </c>
    </row>
    <row r="867" spans="1:28" x14ac:dyDescent="0.3">
      <c r="A867">
        <v>8</v>
      </c>
      <c r="B867" t="s">
        <v>5</v>
      </c>
      <c r="C867">
        <v>70</v>
      </c>
      <c r="D867">
        <v>1926</v>
      </c>
      <c r="E867">
        <v>1</v>
      </c>
      <c r="F867">
        <v>69</v>
      </c>
      <c r="G867">
        <v>54.4</v>
      </c>
      <c r="H867" s="2">
        <v>51.6</v>
      </c>
      <c r="J867" s="3">
        <v>28.070399999999999</v>
      </c>
      <c r="K867" s="2">
        <v>97</v>
      </c>
      <c r="O867">
        <v>97</v>
      </c>
      <c r="P867">
        <v>101.4</v>
      </c>
      <c r="Q867" s="3">
        <v>0</v>
      </c>
      <c r="R867" s="3">
        <v>0</v>
      </c>
      <c r="S867" s="2">
        <v>0</v>
      </c>
      <c r="V867" s="2">
        <v>52.730555555555569</v>
      </c>
      <c r="W867" s="2">
        <v>97.855976399936765</v>
      </c>
      <c r="X867" s="2">
        <v>52.452777777777783</v>
      </c>
      <c r="Y867" s="2">
        <v>103.71233384525762</v>
      </c>
      <c r="Z867" s="2">
        <v>94.920297107938666</v>
      </c>
      <c r="AA867" s="2">
        <v>94.920297107938666</v>
      </c>
      <c r="AB867" s="2">
        <v>101.48871693143892</v>
      </c>
    </row>
    <row r="868" spans="1:28" x14ac:dyDescent="0.3">
      <c r="A868">
        <v>8</v>
      </c>
      <c r="B868" t="s">
        <v>5</v>
      </c>
      <c r="C868">
        <v>70</v>
      </c>
      <c r="D868">
        <v>1926</v>
      </c>
      <c r="E868">
        <v>2</v>
      </c>
      <c r="F868">
        <v>68</v>
      </c>
      <c r="G868">
        <v>54.8</v>
      </c>
      <c r="H868" s="2">
        <v>51</v>
      </c>
      <c r="J868" s="3">
        <v>27.947999999999997</v>
      </c>
      <c r="K868" s="2">
        <v>96.9</v>
      </c>
      <c r="O868">
        <v>96.9</v>
      </c>
      <c r="P868">
        <v>100.6</v>
      </c>
      <c r="Q868" s="3">
        <v>0</v>
      </c>
      <c r="R868" s="3">
        <v>0</v>
      </c>
      <c r="S868" s="2">
        <v>0</v>
      </c>
      <c r="V868" s="2">
        <v>52.730555555555569</v>
      </c>
      <c r="W868" s="2">
        <v>96.718116209239824</v>
      </c>
      <c r="X868" s="2">
        <v>52.452777777777783</v>
      </c>
      <c r="Y868" s="2">
        <v>104.47492453529628</v>
      </c>
      <c r="Z868" s="2">
        <v>93.719854606753401</v>
      </c>
      <c r="AA868" s="2">
        <v>93.719854606753401</v>
      </c>
      <c r="AB868" s="2">
        <v>101.04617892156347</v>
      </c>
    </row>
    <row r="869" spans="1:28" x14ac:dyDescent="0.3">
      <c r="A869">
        <v>8</v>
      </c>
      <c r="B869" t="s">
        <v>5</v>
      </c>
      <c r="C869">
        <v>70</v>
      </c>
      <c r="D869">
        <v>1926</v>
      </c>
      <c r="E869">
        <v>3</v>
      </c>
      <c r="F869">
        <v>68</v>
      </c>
      <c r="G869">
        <v>54.9</v>
      </c>
      <c r="H869" s="2">
        <v>50.2</v>
      </c>
      <c r="J869" s="3">
        <v>27.559799999999999</v>
      </c>
      <c r="K869" s="2">
        <v>96.1</v>
      </c>
      <c r="O869">
        <v>96.1</v>
      </c>
      <c r="P869">
        <v>98.5</v>
      </c>
      <c r="Q869" s="3">
        <v>0</v>
      </c>
      <c r="R869" s="3">
        <v>0</v>
      </c>
      <c r="S869" s="2">
        <v>0</v>
      </c>
      <c r="V869" s="2">
        <v>52.730555555555569</v>
      </c>
      <c r="W869" s="2">
        <v>95.200969288310574</v>
      </c>
      <c r="X869" s="2">
        <v>52.452777777777783</v>
      </c>
      <c r="Y869" s="2">
        <v>104.66557220780595</v>
      </c>
      <c r="Z869" s="2">
        <v>91.48813148606645</v>
      </c>
      <c r="AA869" s="2">
        <v>91.48813148606645</v>
      </c>
      <c r="AB869" s="2">
        <v>99.642639252987863</v>
      </c>
    </row>
    <row r="870" spans="1:28" x14ac:dyDescent="0.3">
      <c r="A870">
        <v>8</v>
      </c>
      <c r="B870" t="s">
        <v>5</v>
      </c>
      <c r="C870">
        <v>70</v>
      </c>
      <c r="D870">
        <v>1926</v>
      </c>
      <c r="E870">
        <v>4</v>
      </c>
      <c r="F870">
        <v>69</v>
      </c>
      <c r="G870">
        <v>53.8</v>
      </c>
      <c r="H870" s="2">
        <v>50.2</v>
      </c>
      <c r="J870" s="3">
        <v>27.007600000000004</v>
      </c>
      <c r="K870" s="2">
        <v>94.9</v>
      </c>
      <c r="O870">
        <v>94.9</v>
      </c>
      <c r="P870">
        <v>95.1</v>
      </c>
      <c r="Q870" s="3">
        <v>0</v>
      </c>
      <c r="R870" s="3">
        <v>0</v>
      </c>
      <c r="S870" s="2">
        <v>0</v>
      </c>
      <c r="V870" s="2">
        <v>52.730555555555569</v>
      </c>
      <c r="W870" s="2">
        <v>95.200969288310574</v>
      </c>
      <c r="X870" s="2">
        <v>52.452777777777783</v>
      </c>
      <c r="Y870" s="2">
        <v>102.56844781019963</v>
      </c>
      <c r="Z870" s="2">
        <v>90.345719854606742</v>
      </c>
      <c r="AA870" s="2">
        <v>90.345719854606742</v>
      </c>
      <c r="AB870" s="2">
        <v>97.646156499285013</v>
      </c>
    </row>
    <row r="871" spans="1:28" x14ac:dyDescent="0.3">
      <c r="A871">
        <v>8</v>
      </c>
      <c r="B871" t="s">
        <v>5</v>
      </c>
      <c r="C871">
        <v>70</v>
      </c>
      <c r="D871">
        <v>1926</v>
      </c>
      <c r="E871">
        <v>5</v>
      </c>
      <c r="F871">
        <v>69</v>
      </c>
      <c r="G871">
        <v>55.4</v>
      </c>
      <c r="H871" s="2">
        <v>49.8</v>
      </c>
      <c r="J871" s="3">
        <v>27.589199999999995</v>
      </c>
      <c r="K871" s="2">
        <v>95</v>
      </c>
      <c r="O871">
        <v>95</v>
      </c>
      <c r="P871">
        <v>97.4</v>
      </c>
      <c r="Q871" s="3">
        <v>0</v>
      </c>
      <c r="R871" s="3">
        <v>0</v>
      </c>
      <c r="S871" s="2">
        <v>0</v>
      </c>
      <c r="V871" s="2">
        <v>52.730555555555569</v>
      </c>
      <c r="W871" s="2">
        <v>94.442395827845942</v>
      </c>
      <c r="X871" s="2">
        <v>52.452777777777783</v>
      </c>
      <c r="Y871" s="2">
        <v>105.61881057035427</v>
      </c>
      <c r="Z871" s="2">
        <v>89.720276036453654</v>
      </c>
      <c r="AA871" s="2">
        <v>89.720276036453654</v>
      </c>
      <c r="AB871" s="2">
        <v>99.748935147516761</v>
      </c>
    </row>
    <row r="872" spans="1:28" x14ac:dyDescent="0.3">
      <c r="A872">
        <v>8</v>
      </c>
      <c r="B872" t="s">
        <v>5</v>
      </c>
      <c r="C872">
        <v>70</v>
      </c>
      <c r="D872">
        <v>1926</v>
      </c>
      <c r="E872">
        <v>6</v>
      </c>
      <c r="F872">
        <v>72</v>
      </c>
      <c r="G872">
        <v>54.4</v>
      </c>
      <c r="H872" s="2">
        <v>50.6</v>
      </c>
      <c r="J872" s="3">
        <v>27.526399999999999</v>
      </c>
      <c r="K872" s="2">
        <v>95.4</v>
      </c>
      <c r="O872">
        <v>95.4</v>
      </c>
      <c r="P872">
        <v>97.7</v>
      </c>
      <c r="Q872" s="3">
        <v>0</v>
      </c>
      <c r="R872" s="3">
        <v>0</v>
      </c>
      <c r="S872" s="2">
        <v>0</v>
      </c>
      <c r="V872" s="2">
        <v>52.730555555555569</v>
      </c>
      <c r="W872" s="2">
        <v>95.959542748775192</v>
      </c>
      <c r="X872" s="2">
        <v>52.452777777777783</v>
      </c>
      <c r="Y872" s="2">
        <v>103.71233384525762</v>
      </c>
      <c r="Z872" s="2">
        <v>91.545403782331547</v>
      </c>
      <c r="AA872" s="2">
        <v>91.545403782331547</v>
      </c>
      <c r="AB872" s="2">
        <v>99.521881331992432</v>
      </c>
    </row>
    <row r="873" spans="1:28" x14ac:dyDescent="0.3">
      <c r="A873">
        <v>8</v>
      </c>
      <c r="B873" t="s">
        <v>5</v>
      </c>
      <c r="C873">
        <v>70</v>
      </c>
      <c r="D873">
        <v>1926</v>
      </c>
      <c r="E873">
        <v>7</v>
      </c>
      <c r="F873">
        <v>69</v>
      </c>
      <c r="G873">
        <v>55.8</v>
      </c>
      <c r="H873" s="2">
        <v>48.8</v>
      </c>
      <c r="J873" s="3">
        <v>27.230399999999996</v>
      </c>
      <c r="K873" s="2">
        <v>95.1</v>
      </c>
      <c r="O873">
        <v>95.1</v>
      </c>
      <c r="P873">
        <v>96.2</v>
      </c>
      <c r="Q873" s="3">
        <v>0</v>
      </c>
      <c r="R873" s="3">
        <v>0</v>
      </c>
      <c r="S873" s="2">
        <v>0</v>
      </c>
      <c r="V873" s="2">
        <v>52.730555555555569</v>
      </c>
      <c r="W873" s="2">
        <v>92.54596217668437</v>
      </c>
      <c r="X873" s="2">
        <v>52.452777777777783</v>
      </c>
      <c r="Y873" s="2">
        <v>106.38140126039292</v>
      </c>
      <c r="Z873" s="2">
        <v>88.011210030026831</v>
      </c>
      <c r="AA873" s="2">
        <v>88.011210030026831</v>
      </c>
      <c r="AB873" s="2">
        <v>98.451691373470055</v>
      </c>
    </row>
    <row r="874" spans="1:28" x14ac:dyDescent="0.3">
      <c r="A874">
        <v>8</v>
      </c>
      <c r="B874" t="s">
        <v>5</v>
      </c>
      <c r="C874">
        <v>70</v>
      </c>
      <c r="D874">
        <v>1926</v>
      </c>
      <c r="E874">
        <v>8</v>
      </c>
      <c r="F874">
        <v>71</v>
      </c>
      <c r="G874">
        <v>55.4</v>
      </c>
      <c r="H874" s="2">
        <v>48.9</v>
      </c>
      <c r="J874" s="3">
        <v>27.090599999999998</v>
      </c>
      <c r="K874" s="2">
        <v>96.3</v>
      </c>
      <c r="O874">
        <v>96.3</v>
      </c>
      <c r="P874">
        <v>96.9</v>
      </c>
      <c r="Q874" s="3">
        <v>0</v>
      </c>
      <c r="R874" s="3">
        <v>0</v>
      </c>
      <c r="S874" s="2">
        <v>0</v>
      </c>
      <c r="V874" s="2">
        <v>52.730555555555569</v>
      </c>
      <c r="W874" s="2">
        <v>92.735605541800538</v>
      </c>
      <c r="X874" s="2">
        <v>52.452777777777783</v>
      </c>
      <c r="Y874" s="2">
        <v>105.61881057035427</v>
      </c>
      <c r="Z874" s="2">
        <v>89.304388136753914</v>
      </c>
      <c r="AA874" s="2">
        <v>89.304388136753914</v>
      </c>
      <c r="AB874" s="2">
        <v>97.946243548465262</v>
      </c>
    </row>
    <row r="875" spans="1:28" x14ac:dyDescent="0.3">
      <c r="A875">
        <v>8</v>
      </c>
      <c r="B875" t="s">
        <v>5</v>
      </c>
      <c r="C875">
        <v>70</v>
      </c>
      <c r="D875">
        <v>1926</v>
      </c>
      <c r="E875">
        <v>9</v>
      </c>
      <c r="F875">
        <v>72</v>
      </c>
      <c r="G875">
        <v>54.9</v>
      </c>
      <c r="H875" s="2">
        <v>49.7</v>
      </c>
      <c r="J875" s="3">
        <v>27.285300000000003</v>
      </c>
      <c r="K875" s="2">
        <v>99.6</v>
      </c>
      <c r="O875">
        <v>99.6</v>
      </c>
      <c r="P875">
        <v>100.9</v>
      </c>
      <c r="Q875" s="3">
        <v>0</v>
      </c>
      <c r="R875" s="3">
        <v>0</v>
      </c>
      <c r="S875" s="2">
        <v>0</v>
      </c>
      <c r="V875" s="2">
        <v>52.730555555555569</v>
      </c>
      <c r="W875" s="2">
        <v>94.252752462729788</v>
      </c>
      <c r="X875" s="2">
        <v>52.452777777777783</v>
      </c>
      <c r="Y875" s="2">
        <v>104.66557220780595</v>
      </c>
      <c r="Z875" s="2">
        <v>93.87574145287887</v>
      </c>
      <c r="AA875" s="2">
        <v>93.87574145287887</v>
      </c>
      <c r="AB875" s="2">
        <v>98.650182686723056</v>
      </c>
    </row>
    <row r="876" spans="1:28" x14ac:dyDescent="0.3">
      <c r="A876">
        <v>8</v>
      </c>
      <c r="B876" t="s">
        <v>5</v>
      </c>
      <c r="C876">
        <v>70</v>
      </c>
      <c r="D876">
        <v>1926</v>
      </c>
      <c r="E876">
        <v>10</v>
      </c>
      <c r="F876">
        <v>71</v>
      </c>
      <c r="G876">
        <v>55.8</v>
      </c>
      <c r="H876" s="2">
        <v>50.7</v>
      </c>
      <c r="J876" s="3">
        <v>28.290599999999998</v>
      </c>
      <c r="K876" s="2">
        <v>99.9</v>
      </c>
      <c r="O876">
        <v>99.9</v>
      </c>
      <c r="P876">
        <v>105.1</v>
      </c>
      <c r="Q876" s="3">
        <v>0</v>
      </c>
      <c r="R876" s="3">
        <v>0</v>
      </c>
      <c r="S876" s="2">
        <v>0</v>
      </c>
      <c r="V876" s="2">
        <v>52.730555555555569</v>
      </c>
      <c r="W876" s="2">
        <v>96.149186113891361</v>
      </c>
      <c r="X876" s="2">
        <v>52.452777777777783</v>
      </c>
      <c r="Y876" s="2">
        <v>106.38140126039292</v>
      </c>
      <c r="Z876" s="2">
        <v>96.05303692777747</v>
      </c>
      <c r="AA876" s="2">
        <v>96.05303692777747</v>
      </c>
      <c r="AB876" s="2">
        <v>102.28485148842076</v>
      </c>
    </row>
    <row r="877" spans="1:28" x14ac:dyDescent="0.3">
      <c r="A877">
        <v>8</v>
      </c>
      <c r="B877" t="s">
        <v>5</v>
      </c>
      <c r="C877">
        <v>70</v>
      </c>
      <c r="D877">
        <v>1926</v>
      </c>
      <c r="E877">
        <v>11</v>
      </c>
      <c r="F877">
        <v>71</v>
      </c>
      <c r="G877">
        <v>56</v>
      </c>
      <c r="H877" s="2">
        <v>50.4</v>
      </c>
      <c r="J877" s="3">
        <v>28.224</v>
      </c>
      <c r="K877" s="2">
        <v>98.5</v>
      </c>
      <c r="O877">
        <v>98.5</v>
      </c>
      <c r="P877">
        <v>103.3</v>
      </c>
      <c r="Q877" s="3">
        <v>0</v>
      </c>
      <c r="R877" s="3">
        <v>0</v>
      </c>
      <c r="S877" s="2">
        <v>0</v>
      </c>
      <c r="V877" s="2">
        <v>52.730555555555569</v>
      </c>
      <c r="W877" s="2">
        <v>95.580256018542869</v>
      </c>
      <c r="X877" s="2">
        <v>52.452777777777783</v>
      </c>
      <c r="Y877" s="2">
        <v>106.76269660541226</v>
      </c>
      <c r="Z877" s="2">
        <v>94.146552178264713</v>
      </c>
      <c r="AA877" s="2">
        <v>94.146552178264713</v>
      </c>
      <c r="AB877" s="2">
        <v>102.04405874775321</v>
      </c>
    </row>
    <row r="878" spans="1:28" x14ac:dyDescent="0.3">
      <c r="A878">
        <v>8</v>
      </c>
      <c r="B878" t="s">
        <v>5</v>
      </c>
      <c r="C878">
        <v>70</v>
      </c>
      <c r="D878">
        <v>1926</v>
      </c>
      <c r="E878">
        <v>12</v>
      </c>
      <c r="F878">
        <v>70</v>
      </c>
      <c r="G878">
        <v>56.3</v>
      </c>
      <c r="H878" s="2">
        <v>50.6</v>
      </c>
      <c r="J878" s="3">
        <v>28.487799999999996</v>
      </c>
      <c r="K878" s="2">
        <v>97.1</v>
      </c>
      <c r="O878">
        <v>97.1</v>
      </c>
      <c r="P878">
        <v>102.8</v>
      </c>
      <c r="Q878" s="3">
        <v>0</v>
      </c>
      <c r="R878" s="3">
        <v>0</v>
      </c>
      <c r="S878" s="2">
        <v>0</v>
      </c>
      <c r="V878" s="2">
        <v>52.730555555555569</v>
      </c>
      <c r="W878" s="2">
        <v>95.959542748775192</v>
      </c>
      <c r="X878" s="2">
        <v>52.452777777777783</v>
      </c>
      <c r="Y878" s="2">
        <v>107.33463962294125</v>
      </c>
      <c r="Z878" s="2">
        <v>93.176716009060712</v>
      </c>
      <c r="AA878" s="2">
        <v>93.176716009060712</v>
      </c>
      <c r="AB878" s="2">
        <v>102.99782939322012</v>
      </c>
    </row>
    <row r="879" spans="1:28" x14ac:dyDescent="0.3">
      <c r="A879">
        <v>8</v>
      </c>
      <c r="B879" t="s">
        <v>5</v>
      </c>
      <c r="C879">
        <v>70</v>
      </c>
      <c r="D879">
        <v>1927</v>
      </c>
      <c r="E879">
        <v>1</v>
      </c>
      <c r="F879">
        <v>73</v>
      </c>
      <c r="G879">
        <v>55.9</v>
      </c>
      <c r="H879" s="2">
        <v>50.6</v>
      </c>
      <c r="J879" s="3">
        <v>28.285399999999999</v>
      </c>
      <c r="K879" s="2">
        <v>96.3</v>
      </c>
      <c r="O879">
        <v>96.3</v>
      </c>
      <c r="P879">
        <v>101.2</v>
      </c>
      <c r="Q879" s="3">
        <v>0</v>
      </c>
      <c r="R879" s="3">
        <v>0</v>
      </c>
      <c r="S879" s="2">
        <v>0</v>
      </c>
      <c r="V879" s="2">
        <v>52.730555555555569</v>
      </c>
      <c r="W879" s="2">
        <v>95.959542748775192</v>
      </c>
      <c r="X879" s="2">
        <v>52.452777777777783</v>
      </c>
      <c r="Y879" s="2">
        <v>106.57204893290259</v>
      </c>
      <c r="Z879" s="2">
        <v>92.409039667070502</v>
      </c>
      <c r="AA879" s="2">
        <v>92.409039667070502</v>
      </c>
      <c r="AB879" s="2">
        <v>102.26605085401428</v>
      </c>
    </row>
    <row r="880" spans="1:28" x14ac:dyDescent="0.3">
      <c r="A880">
        <v>8</v>
      </c>
      <c r="B880" t="s">
        <v>5</v>
      </c>
      <c r="C880">
        <v>70</v>
      </c>
      <c r="D880">
        <v>1927</v>
      </c>
      <c r="E880">
        <v>2</v>
      </c>
      <c r="F880">
        <v>73</v>
      </c>
      <c r="G880">
        <v>55.4</v>
      </c>
      <c r="H880" s="2">
        <v>50.5</v>
      </c>
      <c r="J880" s="3">
        <v>27.976999999999997</v>
      </c>
      <c r="K880" s="2">
        <v>96.5</v>
      </c>
      <c r="O880">
        <v>96.5</v>
      </c>
      <c r="P880">
        <v>100.3</v>
      </c>
      <c r="Q880" s="3">
        <v>0</v>
      </c>
      <c r="R880" s="3">
        <v>0</v>
      </c>
      <c r="S880" s="2">
        <v>0</v>
      </c>
      <c r="V880" s="2">
        <v>52.730555555555569</v>
      </c>
      <c r="W880" s="2">
        <v>95.769899383659038</v>
      </c>
      <c r="X880" s="2">
        <v>52.452777777777783</v>
      </c>
      <c r="Y880" s="2">
        <v>105.61881057035427</v>
      </c>
      <c r="Z880" s="2">
        <v>92.417952905230976</v>
      </c>
      <c r="AA880" s="2">
        <v>92.417952905230976</v>
      </c>
      <c r="AB880" s="2">
        <v>101.15102861344572</v>
      </c>
    </row>
    <row r="881" spans="1:28" x14ac:dyDescent="0.3">
      <c r="A881">
        <v>8</v>
      </c>
      <c r="B881" t="s">
        <v>5</v>
      </c>
      <c r="C881">
        <v>70</v>
      </c>
      <c r="D881">
        <v>1927</v>
      </c>
      <c r="E881">
        <v>3</v>
      </c>
      <c r="F881">
        <v>73</v>
      </c>
      <c r="G881">
        <v>56</v>
      </c>
      <c r="H881" s="2">
        <v>49.5</v>
      </c>
      <c r="J881" s="3">
        <v>27.72</v>
      </c>
      <c r="K881" s="2">
        <v>99.3</v>
      </c>
      <c r="O881">
        <v>99.3</v>
      </c>
      <c r="P881">
        <v>102.2</v>
      </c>
      <c r="Q881" s="3">
        <v>0</v>
      </c>
      <c r="R881" s="3">
        <v>0</v>
      </c>
      <c r="S881" s="2">
        <v>0</v>
      </c>
      <c r="V881" s="2">
        <v>52.730555555555569</v>
      </c>
      <c r="W881" s="2">
        <v>93.873465732497479</v>
      </c>
      <c r="X881" s="2">
        <v>52.452777777777783</v>
      </c>
      <c r="Y881" s="2">
        <v>106.76269660541226</v>
      </c>
      <c r="Z881" s="2">
        <v>93.216351472369993</v>
      </c>
      <c r="AA881" s="2">
        <v>93.216351472369993</v>
      </c>
      <c r="AB881" s="2">
        <v>100.22184341297192</v>
      </c>
    </row>
    <row r="882" spans="1:28" x14ac:dyDescent="0.3">
      <c r="A882">
        <v>8</v>
      </c>
      <c r="B882" t="s">
        <v>5</v>
      </c>
      <c r="C882">
        <v>70</v>
      </c>
      <c r="D882">
        <v>1927</v>
      </c>
      <c r="E882">
        <v>4</v>
      </c>
      <c r="F882">
        <v>74</v>
      </c>
      <c r="G882">
        <v>55.3</v>
      </c>
      <c r="H882" s="2">
        <v>49.1</v>
      </c>
      <c r="J882" s="3">
        <v>27.1523</v>
      </c>
      <c r="K882" s="2">
        <v>102.4</v>
      </c>
      <c r="O882">
        <v>102.4</v>
      </c>
      <c r="P882">
        <v>103.1</v>
      </c>
      <c r="Q882" s="3">
        <v>0</v>
      </c>
      <c r="R882" s="3">
        <v>0</v>
      </c>
      <c r="S882" s="2">
        <v>0</v>
      </c>
      <c r="V882" s="2">
        <v>52.730555555555569</v>
      </c>
      <c r="W882" s="2">
        <v>93.114892272032861</v>
      </c>
      <c r="X882" s="2">
        <v>52.452777777777783</v>
      </c>
      <c r="Y882" s="2">
        <v>105.4281628978446</v>
      </c>
      <c r="Z882" s="2">
        <v>95.349649686561662</v>
      </c>
      <c r="AA882" s="2">
        <v>95.349649686561662</v>
      </c>
      <c r="AB882" s="2">
        <v>98.169320306711327</v>
      </c>
    </row>
    <row r="883" spans="1:28" x14ac:dyDescent="0.3">
      <c r="A883">
        <v>8</v>
      </c>
      <c r="B883" t="s">
        <v>5</v>
      </c>
      <c r="C883">
        <v>70</v>
      </c>
      <c r="D883">
        <v>1927</v>
      </c>
      <c r="E883">
        <v>5</v>
      </c>
      <c r="F883">
        <v>73</v>
      </c>
      <c r="G883">
        <v>55.4</v>
      </c>
      <c r="H883" s="2">
        <v>50.1</v>
      </c>
      <c r="J883" s="3">
        <v>27.755399999999998</v>
      </c>
      <c r="K883" s="2">
        <v>100</v>
      </c>
      <c r="O883">
        <v>100</v>
      </c>
      <c r="P883">
        <v>103.1</v>
      </c>
      <c r="Q883" s="3">
        <v>0</v>
      </c>
      <c r="R883" s="3">
        <v>0</v>
      </c>
      <c r="S883" s="2">
        <v>0</v>
      </c>
      <c r="V883" s="2">
        <v>52.730555555555569</v>
      </c>
      <c r="W883" s="2">
        <v>95.011325923194406</v>
      </c>
      <c r="X883" s="2">
        <v>52.452777777777783</v>
      </c>
      <c r="Y883" s="2">
        <v>105.61881057035427</v>
      </c>
      <c r="Z883" s="2">
        <v>95.011325923194406</v>
      </c>
      <c r="AA883" s="2">
        <v>95.011325923194406</v>
      </c>
      <c r="AB883" s="2">
        <v>100.3498323472006</v>
      </c>
    </row>
    <row r="884" spans="1:28" x14ac:dyDescent="0.3">
      <c r="A884">
        <v>8</v>
      </c>
      <c r="B884" t="s">
        <v>5</v>
      </c>
      <c r="C884">
        <v>70</v>
      </c>
      <c r="D884">
        <v>1927</v>
      </c>
      <c r="E884">
        <v>6</v>
      </c>
      <c r="F884">
        <v>74</v>
      </c>
      <c r="G884">
        <v>55.8</v>
      </c>
      <c r="H884" s="2">
        <v>50.1</v>
      </c>
      <c r="J884" s="3">
        <v>27.9558</v>
      </c>
      <c r="K884" s="2">
        <v>98</v>
      </c>
      <c r="O884">
        <v>98</v>
      </c>
      <c r="P884">
        <v>101.9</v>
      </c>
      <c r="Q884" s="3">
        <v>0</v>
      </c>
      <c r="R884" s="3">
        <v>0</v>
      </c>
      <c r="S884" s="2">
        <v>0</v>
      </c>
      <c r="V884" s="2">
        <v>52.730555555555569</v>
      </c>
      <c r="W884" s="2">
        <v>95.011325923194406</v>
      </c>
      <c r="X884" s="2">
        <v>52.452777777777783</v>
      </c>
      <c r="Y884" s="2">
        <v>106.38140126039292</v>
      </c>
      <c r="Z884" s="2">
        <v>93.111099404730524</v>
      </c>
      <c r="AA884" s="2">
        <v>93.111099404730524</v>
      </c>
      <c r="AB884" s="2">
        <v>101.07437987317317</v>
      </c>
    </row>
    <row r="885" spans="1:28" x14ac:dyDescent="0.3">
      <c r="A885">
        <v>8</v>
      </c>
      <c r="B885" t="s">
        <v>5</v>
      </c>
      <c r="C885">
        <v>70</v>
      </c>
      <c r="D885">
        <v>1927</v>
      </c>
      <c r="E885">
        <v>7</v>
      </c>
      <c r="F885">
        <v>71</v>
      </c>
      <c r="G885">
        <v>56.3</v>
      </c>
      <c r="H885" s="2">
        <v>49.4</v>
      </c>
      <c r="J885" s="3">
        <v>27.812199999999997</v>
      </c>
      <c r="K885" s="2">
        <v>97.4</v>
      </c>
      <c r="O885">
        <v>97.4</v>
      </c>
      <c r="P885">
        <v>100.8</v>
      </c>
      <c r="Q885" s="3">
        <v>0</v>
      </c>
      <c r="R885" s="3">
        <v>0</v>
      </c>
      <c r="S885" s="2">
        <v>0</v>
      </c>
      <c r="V885" s="2">
        <v>52.730555555555569</v>
      </c>
      <c r="W885" s="2">
        <v>93.683822367381325</v>
      </c>
      <c r="X885" s="2">
        <v>52.452777777777783</v>
      </c>
      <c r="Y885" s="2">
        <v>107.33463962294125</v>
      </c>
      <c r="Z885" s="2">
        <v>91.248042985829414</v>
      </c>
      <c r="AA885" s="2">
        <v>91.248042985829414</v>
      </c>
      <c r="AB885" s="2">
        <v>100.55519312302518</v>
      </c>
    </row>
    <row r="886" spans="1:28" x14ac:dyDescent="0.3">
      <c r="A886">
        <v>8</v>
      </c>
      <c r="B886" t="s">
        <v>5</v>
      </c>
      <c r="C886">
        <v>70</v>
      </c>
      <c r="D886">
        <v>1927</v>
      </c>
      <c r="E886">
        <v>8</v>
      </c>
      <c r="F886">
        <v>73</v>
      </c>
      <c r="G886">
        <v>56.2</v>
      </c>
      <c r="H886" s="2">
        <v>49.6</v>
      </c>
      <c r="J886" s="3">
        <v>27.875200000000003</v>
      </c>
      <c r="K886" s="2">
        <v>97</v>
      </c>
      <c r="O886">
        <v>97</v>
      </c>
      <c r="P886">
        <v>100.5</v>
      </c>
      <c r="Q886" s="3">
        <v>0</v>
      </c>
      <c r="R886" s="3">
        <v>0</v>
      </c>
      <c r="S886" s="2">
        <v>0</v>
      </c>
      <c r="V886" s="2">
        <v>52.730555555555569</v>
      </c>
      <c r="W886" s="2">
        <v>94.063109097613633</v>
      </c>
      <c r="X886" s="2">
        <v>52.452777777777783</v>
      </c>
      <c r="Y886" s="2">
        <v>107.1439919504316</v>
      </c>
      <c r="Z886" s="2">
        <v>91.241215824685227</v>
      </c>
      <c r="AA886" s="2">
        <v>91.241215824685227</v>
      </c>
      <c r="AB886" s="2">
        <v>100.78297003987284</v>
      </c>
    </row>
    <row r="887" spans="1:28" x14ac:dyDescent="0.3">
      <c r="A887">
        <v>8</v>
      </c>
      <c r="B887" t="s">
        <v>5</v>
      </c>
      <c r="C887">
        <v>70</v>
      </c>
      <c r="D887">
        <v>1927</v>
      </c>
      <c r="E887">
        <v>9</v>
      </c>
      <c r="F887">
        <v>73</v>
      </c>
      <c r="G887">
        <v>56.3</v>
      </c>
      <c r="H887" s="2">
        <v>50.1</v>
      </c>
      <c r="J887" s="3">
        <v>28.206300000000002</v>
      </c>
      <c r="K887" s="2">
        <v>97.3</v>
      </c>
      <c r="O887">
        <v>97.3</v>
      </c>
      <c r="P887">
        <v>102</v>
      </c>
      <c r="Q887" s="3">
        <v>0</v>
      </c>
      <c r="R887" s="3">
        <v>0</v>
      </c>
      <c r="S887" s="2">
        <v>0</v>
      </c>
      <c r="V887" s="2">
        <v>52.730555555555569</v>
      </c>
      <c r="W887" s="2">
        <v>95.011325923194406</v>
      </c>
      <c r="X887" s="2">
        <v>52.452777777777783</v>
      </c>
      <c r="Y887" s="2">
        <v>107.33463962294125</v>
      </c>
      <c r="Z887" s="2">
        <v>92.446020123268156</v>
      </c>
      <c r="AA887" s="2">
        <v>92.446020123268156</v>
      </c>
      <c r="AB887" s="2">
        <v>101.98006428063887</v>
      </c>
    </row>
    <row r="888" spans="1:28" x14ac:dyDescent="0.3">
      <c r="A888">
        <v>8</v>
      </c>
      <c r="B888" t="s">
        <v>5</v>
      </c>
      <c r="C888">
        <v>70</v>
      </c>
      <c r="D888">
        <v>1927</v>
      </c>
      <c r="E888">
        <v>10</v>
      </c>
      <c r="F888">
        <v>73</v>
      </c>
      <c r="G888">
        <v>56.2</v>
      </c>
      <c r="H888" s="2">
        <v>50.3</v>
      </c>
      <c r="J888" s="3">
        <v>28.268600000000003</v>
      </c>
      <c r="K888" s="2">
        <v>98.5</v>
      </c>
      <c r="O888">
        <v>98.5</v>
      </c>
      <c r="P888">
        <v>103.4</v>
      </c>
      <c r="Q888" s="3">
        <v>0</v>
      </c>
      <c r="R888" s="3">
        <v>0</v>
      </c>
      <c r="S888" s="2">
        <v>0</v>
      </c>
      <c r="V888" s="2">
        <v>52.730555555555569</v>
      </c>
      <c r="W888" s="2">
        <v>95.390612653426714</v>
      </c>
      <c r="X888" s="2">
        <v>52.452777777777783</v>
      </c>
      <c r="Y888" s="2">
        <v>107.1439919504316</v>
      </c>
      <c r="Z888" s="2">
        <v>93.959753463625304</v>
      </c>
      <c r="AA888" s="2">
        <v>93.959753463625304</v>
      </c>
      <c r="AB888" s="2">
        <v>102.2053103428549</v>
      </c>
    </row>
    <row r="889" spans="1:28" x14ac:dyDescent="0.3">
      <c r="A889">
        <v>8</v>
      </c>
      <c r="B889" t="s">
        <v>5</v>
      </c>
      <c r="C889">
        <v>70</v>
      </c>
      <c r="D889">
        <v>1927</v>
      </c>
      <c r="E889">
        <v>11</v>
      </c>
      <c r="F889">
        <v>73</v>
      </c>
      <c r="G889">
        <v>56.1</v>
      </c>
      <c r="H889" s="2">
        <v>50.1</v>
      </c>
      <c r="J889" s="3">
        <v>28.106100000000001</v>
      </c>
      <c r="K889" s="2">
        <v>99.7</v>
      </c>
      <c r="O889">
        <v>99.7</v>
      </c>
      <c r="P889">
        <v>104.1</v>
      </c>
      <c r="Q889" s="3">
        <v>0</v>
      </c>
      <c r="R889" s="3">
        <v>0</v>
      </c>
      <c r="S889" s="2">
        <v>0</v>
      </c>
      <c r="V889" s="2">
        <v>52.730555555555569</v>
      </c>
      <c r="W889" s="2">
        <v>95.011325923194406</v>
      </c>
      <c r="X889" s="2">
        <v>52.452777777777783</v>
      </c>
      <c r="Y889" s="2">
        <v>106.95334427792193</v>
      </c>
      <c r="Z889" s="2">
        <v>94.726291945424819</v>
      </c>
      <c r="AA889" s="2">
        <v>94.726291945424819</v>
      </c>
      <c r="AB889" s="2">
        <v>101.61779051765259</v>
      </c>
    </row>
    <row r="890" spans="1:28" x14ac:dyDescent="0.3">
      <c r="A890">
        <v>8</v>
      </c>
      <c r="B890" t="s">
        <v>5</v>
      </c>
      <c r="C890">
        <v>70</v>
      </c>
      <c r="D890">
        <v>1927</v>
      </c>
      <c r="E890">
        <v>12</v>
      </c>
      <c r="F890">
        <v>73</v>
      </c>
      <c r="G890">
        <v>56.1</v>
      </c>
      <c r="H890" s="2">
        <v>50.1</v>
      </c>
      <c r="J890" s="3">
        <v>28.106100000000001</v>
      </c>
      <c r="K890" s="2">
        <v>99.5</v>
      </c>
      <c r="O890">
        <v>99.5</v>
      </c>
      <c r="P890">
        <v>103.9</v>
      </c>
      <c r="Q890" s="3">
        <v>0</v>
      </c>
      <c r="R890" s="3">
        <v>0</v>
      </c>
      <c r="S890" s="2">
        <v>0</v>
      </c>
      <c r="V890" s="2">
        <v>52.730555555555569</v>
      </c>
      <c r="W890" s="2">
        <v>95.011325923194406</v>
      </c>
      <c r="X890" s="2">
        <v>52.452777777777783</v>
      </c>
      <c r="Y890" s="2">
        <v>106.95334427792193</v>
      </c>
      <c r="Z890" s="2">
        <v>94.536269293578428</v>
      </c>
      <c r="AA890" s="2">
        <v>94.536269293578428</v>
      </c>
      <c r="AB890" s="2">
        <v>101.61779051765259</v>
      </c>
    </row>
    <row r="891" spans="1:28" x14ac:dyDescent="0.3">
      <c r="A891">
        <v>8</v>
      </c>
      <c r="B891" t="s">
        <v>5</v>
      </c>
      <c r="C891">
        <v>70</v>
      </c>
      <c r="D891">
        <v>1928</v>
      </c>
      <c r="E891">
        <v>1</v>
      </c>
      <c r="F891">
        <v>72</v>
      </c>
      <c r="G891">
        <v>56.4</v>
      </c>
      <c r="H891" s="2">
        <v>50.2</v>
      </c>
      <c r="J891" s="3">
        <v>28.312800000000003</v>
      </c>
      <c r="K891" s="2">
        <v>99.6</v>
      </c>
      <c r="O891">
        <v>99.6</v>
      </c>
      <c r="P891">
        <v>104.8</v>
      </c>
      <c r="Q891" s="3">
        <v>0</v>
      </c>
      <c r="R891" s="3">
        <v>0</v>
      </c>
      <c r="S891" s="2">
        <v>0</v>
      </c>
      <c r="V891" s="2">
        <v>52.730555555555569</v>
      </c>
      <c r="W891" s="2">
        <v>95.200969288310574</v>
      </c>
      <c r="X891" s="2">
        <v>52.452777777777783</v>
      </c>
      <c r="Y891" s="2">
        <v>107.52528729545092</v>
      </c>
      <c r="Z891" s="2">
        <v>94.820165411157319</v>
      </c>
      <c r="AA891" s="2">
        <v>94.820165411157319</v>
      </c>
      <c r="AB891" s="2">
        <v>102.36511573530994</v>
      </c>
    </row>
    <row r="892" spans="1:28" x14ac:dyDescent="0.3">
      <c r="A892">
        <v>8</v>
      </c>
      <c r="B892" t="s">
        <v>5</v>
      </c>
      <c r="C892">
        <v>70</v>
      </c>
      <c r="D892">
        <v>1928</v>
      </c>
      <c r="E892">
        <v>2</v>
      </c>
      <c r="F892">
        <v>74</v>
      </c>
      <c r="G892">
        <v>55.5</v>
      </c>
      <c r="H892" s="2">
        <v>50.4</v>
      </c>
      <c r="J892" s="3">
        <v>27.971999999999998</v>
      </c>
      <c r="K892" s="2">
        <v>99.1</v>
      </c>
      <c r="O892">
        <v>99.1</v>
      </c>
      <c r="P892">
        <v>103.1</v>
      </c>
      <c r="Q892" s="3">
        <v>0</v>
      </c>
      <c r="R892" s="3">
        <v>0</v>
      </c>
      <c r="S892" s="2">
        <v>0</v>
      </c>
      <c r="V892" s="2">
        <v>52.730555555555569</v>
      </c>
      <c r="W892" s="2">
        <v>95.580256018542869</v>
      </c>
      <c r="X892" s="2">
        <v>52.452777777777783</v>
      </c>
      <c r="Y892" s="2">
        <v>105.80945824286394</v>
      </c>
      <c r="Z892" s="2">
        <v>94.720033714375987</v>
      </c>
      <c r="AA892" s="2">
        <v>94.720033714375987</v>
      </c>
      <c r="AB892" s="2">
        <v>101.13295108036256</v>
      </c>
    </row>
    <row r="893" spans="1:28" x14ac:dyDescent="0.3">
      <c r="A893">
        <v>8</v>
      </c>
      <c r="B893" t="s">
        <v>5</v>
      </c>
      <c r="C893">
        <v>70</v>
      </c>
      <c r="D893">
        <v>1928</v>
      </c>
      <c r="E893">
        <v>3</v>
      </c>
      <c r="F893">
        <v>74</v>
      </c>
      <c r="G893">
        <v>56.7</v>
      </c>
      <c r="H893" s="2">
        <v>50.2</v>
      </c>
      <c r="J893" s="3">
        <v>28.4634</v>
      </c>
      <c r="K893" s="2">
        <v>100.2</v>
      </c>
      <c r="O893">
        <v>100.2</v>
      </c>
      <c r="P893">
        <v>106</v>
      </c>
      <c r="Q893" s="3">
        <v>0</v>
      </c>
      <c r="R893" s="3">
        <v>0</v>
      </c>
      <c r="S893" s="2">
        <v>0</v>
      </c>
      <c r="V893" s="2">
        <v>52.730555555555569</v>
      </c>
      <c r="W893" s="2">
        <v>95.200969288310574</v>
      </c>
      <c r="X893" s="2">
        <v>52.452777777777783</v>
      </c>
      <c r="Y893" s="2">
        <v>108.09723031297993</v>
      </c>
      <c r="Z893" s="2">
        <v>95.391371226887202</v>
      </c>
      <c r="AA893" s="2">
        <v>95.391371226887202</v>
      </c>
      <c r="AB893" s="2">
        <v>102.90961103177436</v>
      </c>
    </row>
    <row r="894" spans="1:28" x14ac:dyDescent="0.3">
      <c r="A894">
        <v>8</v>
      </c>
      <c r="B894" t="s">
        <v>5</v>
      </c>
      <c r="C894">
        <v>70</v>
      </c>
      <c r="D894">
        <v>1928</v>
      </c>
      <c r="E894">
        <v>4</v>
      </c>
      <c r="F894">
        <v>74</v>
      </c>
      <c r="G894">
        <v>56.6</v>
      </c>
      <c r="H894" s="2">
        <v>50</v>
      </c>
      <c r="J894" s="3">
        <v>28.3</v>
      </c>
      <c r="K894" s="2">
        <v>101.2</v>
      </c>
      <c r="O894">
        <v>101.2</v>
      </c>
      <c r="P894">
        <v>106.5</v>
      </c>
      <c r="Q894" s="3">
        <v>0</v>
      </c>
      <c r="R894" s="3">
        <v>0</v>
      </c>
      <c r="S894" s="2">
        <v>0</v>
      </c>
      <c r="V894" s="2">
        <v>52.730555555555569</v>
      </c>
      <c r="W894" s="2">
        <v>94.821682558078251</v>
      </c>
      <c r="X894" s="2">
        <v>52.452777777777783</v>
      </c>
      <c r="Y894" s="2">
        <v>107.90658264047026</v>
      </c>
      <c r="Z894" s="2">
        <v>95.959542748775178</v>
      </c>
      <c r="AA894" s="2">
        <v>95.959542748775178</v>
      </c>
      <c r="AB894" s="2">
        <v>102.31883725061709</v>
      </c>
    </row>
    <row r="895" spans="1:28" x14ac:dyDescent="0.3">
      <c r="A895">
        <v>8</v>
      </c>
      <c r="B895" t="s">
        <v>5</v>
      </c>
      <c r="C895">
        <v>70</v>
      </c>
      <c r="D895">
        <v>1928</v>
      </c>
      <c r="E895">
        <v>5</v>
      </c>
      <c r="F895">
        <v>75</v>
      </c>
      <c r="G895">
        <v>56.8</v>
      </c>
      <c r="H895" s="2">
        <v>50.2</v>
      </c>
      <c r="J895" s="3">
        <v>28.5136</v>
      </c>
      <c r="K895" s="2">
        <v>100.7</v>
      </c>
      <c r="O895">
        <v>100.7</v>
      </c>
      <c r="P895">
        <v>106.8</v>
      </c>
      <c r="Q895" s="3">
        <v>0</v>
      </c>
      <c r="R895" s="3">
        <v>0</v>
      </c>
      <c r="S895" s="2">
        <v>0</v>
      </c>
      <c r="V895" s="2">
        <v>52.730555555555569</v>
      </c>
      <c r="W895" s="2">
        <v>95.200969288310574</v>
      </c>
      <c r="X895" s="2">
        <v>52.452777777777783</v>
      </c>
      <c r="Y895" s="2">
        <v>108.28787798548957</v>
      </c>
      <c r="Z895" s="2">
        <v>95.867376073328757</v>
      </c>
      <c r="AA895" s="2">
        <v>95.867376073328757</v>
      </c>
      <c r="AB895" s="2">
        <v>103.09110946392916</v>
      </c>
    </row>
    <row r="896" spans="1:28" x14ac:dyDescent="0.3">
      <c r="A896">
        <v>8</v>
      </c>
      <c r="B896" t="s">
        <v>5</v>
      </c>
      <c r="C896">
        <v>70</v>
      </c>
      <c r="D896">
        <v>1928</v>
      </c>
      <c r="E896">
        <v>6</v>
      </c>
      <c r="F896">
        <v>77</v>
      </c>
      <c r="G896">
        <v>56.8</v>
      </c>
      <c r="H896" s="2">
        <v>49.7</v>
      </c>
      <c r="J896" s="3">
        <v>28.229600000000001</v>
      </c>
      <c r="K896" s="2">
        <v>100.1</v>
      </c>
      <c r="O896">
        <v>100.1</v>
      </c>
      <c r="P896">
        <v>105.1</v>
      </c>
      <c r="Q896" s="3">
        <v>0</v>
      </c>
      <c r="R896" s="3">
        <v>0</v>
      </c>
      <c r="S896" s="2">
        <v>0</v>
      </c>
      <c r="V896" s="2">
        <v>52.730555555555569</v>
      </c>
      <c r="W896" s="2">
        <v>94.252752462729788</v>
      </c>
      <c r="X896" s="2">
        <v>52.452777777777783</v>
      </c>
      <c r="Y896" s="2">
        <v>108.28787798548957</v>
      </c>
      <c r="Z896" s="2">
        <v>94.34700521519251</v>
      </c>
      <c r="AA896" s="2">
        <v>94.34700521519251</v>
      </c>
      <c r="AB896" s="2">
        <v>102.06430558480635</v>
      </c>
    </row>
    <row r="897" spans="1:28" x14ac:dyDescent="0.3">
      <c r="A897">
        <v>8</v>
      </c>
      <c r="B897" t="s">
        <v>5</v>
      </c>
      <c r="C897">
        <v>70</v>
      </c>
      <c r="D897">
        <v>1928</v>
      </c>
      <c r="E897">
        <v>7</v>
      </c>
      <c r="F897">
        <v>79</v>
      </c>
      <c r="G897">
        <v>56.1</v>
      </c>
      <c r="H897" s="2">
        <v>48.9</v>
      </c>
      <c r="J897" s="3">
        <v>27.4329</v>
      </c>
      <c r="K897" s="2">
        <v>103.5</v>
      </c>
      <c r="O897">
        <v>103.5</v>
      </c>
      <c r="P897">
        <v>105.5</v>
      </c>
      <c r="Q897" s="3">
        <v>0</v>
      </c>
      <c r="R897" s="3">
        <v>0</v>
      </c>
      <c r="S897" s="2">
        <v>0</v>
      </c>
      <c r="V897" s="2">
        <v>52.730555555555569</v>
      </c>
      <c r="W897" s="2">
        <v>92.735605541800538</v>
      </c>
      <c r="X897" s="2">
        <v>52.452777777777783</v>
      </c>
      <c r="Y897" s="2">
        <v>106.95334427792193</v>
      </c>
      <c r="Z897" s="2">
        <v>95.981351735763567</v>
      </c>
      <c r="AA897" s="2">
        <v>95.981351735763567</v>
      </c>
      <c r="AB897" s="2">
        <v>99.183831463337569</v>
      </c>
    </row>
    <row r="898" spans="1:28" x14ac:dyDescent="0.3">
      <c r="A898">
        <v>8</v>
      </c>
      <c r="B898" t="s">
        <v>5</v>
      </c>
      <c r="C898">
        <v>70</v>
      </c>
      <c r="D898">
        <v>1928</v>
      </c>
      <c r="E898">
        <v>8</v>
      </c>
      <c r="F898">
        <v>80</v>
      </c>
      <c r="G898">
        <v>56.6</v>
      </c>
      <c r="H898" s="2">
        <v>48.8</v>
      </c>
      <c r="J898" s="3">
        <v>27.620799999999999</v>
      </c>
      <c r="K898" s="2">
        <v>104.8</v>
      </c>
      <c r="O898">
        <v>104.8</v>
      </c>
      <c r="P898">
        <v>107.4</v>
      </c>
      <c r="Q898" s="3">
        <v>0</v>
      </c>
      <c r="R898" s="3">
        <v>0</v>
      </c>
      <c r="S898" s="2">
        <v>0</v>
      </c>
      <c r="V898" s="2">
        <v>52.730555555555569</v>
      </c>
      <c r="W898" s="2">
        <v>92.54596217668437</v>
      </c>
      <c r="X898" s="2">
        <v>52.452777777777783</v>
      </c>
      <c r="Y898" s="2">
        <v>107.90658264047026</v>
      </c>
      <c r="Z898" s="2">
        <v>96.988168361165208</v>
      </c>
      <c r="AA898" s="2">
        <v>96.988168361165208</v>
      </c>
      <c r="AB898" s="2">
        <v>99.86318515660227</v>
      </c>
    </row>
    <row r="899" spans="1:28" x14ac:dyDescent="0.3">
      <c r="A899">
        <v>8</v>
      </c>
      <c r="B899" t="s">
        <v>5</v>
      </c>
      <c r="C899">
        <v>70</v>
      </c>
      <c r="D899">
        <v>1928</v>
      </c>
      <c r="E899">
        <v>9</v>
      </c>
      <c r="F899">
        <v>81</v>
      </c>
      <c r="G899">
        <v>56.2</v>
      </c>
      <c r="H899" s="2">
        <v>51.1</v>
      </c>
      <c r="J899" s="3">
        <v>28.718200000000003</v>
      </c>
      <c r="K899" s="2">
        <v>107.8</v>
      </c>
      <c r="O899">
        <v>107.8</v>
      </c>
      <c r="P899">
        <v>115</v>
      </c>
      <c r="Q899" s="3">
        <v>0</v>
      </c>
      <c r="R899" s="3">
        <v>0</v>
      </c>
      <c r="S899" s="2">
        <v>0</v>
      </c>
      <c r="V899" s="2">
        <v>52.730555555555569</v>
      </c>
      <c r="W899" s="2">
        <v>96.907759574355978</v>
      </c>
      <c r="X899" s="2">
        <v>52.452777777777783</v>
      </c>
      <c r="Y899" s="2">
        <v>107.1439919504316</v>
      </c>
      <c r="Z899" s="2">
        <v>104.46656482115573</v>
      </c>
      <c r="AA899" s="2">
        <v>104.46656482115573</v>
      </c>
      <c r="AB899" s="2">
        <v>103.83084211769157</v>
      </c>
    </row>
    <row r="900" spans="1:28" x14ac:dyDescent="0.3">
      <c r="A900">
        <v>8</v>
      </c>
      <c r="B900" t="s">
        <v>5</v>
      </c>
      <c r="C900">
        <v>70</v>
      </c>
      <c r="D900">
        <v>1928</v>
      </c>
      <c r="E900">
        <v>10</v>
      </c>
      <c r="F900">
        <v>82</v>
      </c>
      <c r="G900">
        <v>56.6</v>
      </c>
      <c r="H900" s="2">
        <v>50.3</v>
      </c>
      <c r="J900" s="3">
        <v>28.469799999999999</v>
      </c>
      <c r="K900" s="2">
        <v>108.9</v>
      </c>
      <c r="O900">
        <v>108.9</v>
      </c>
      <c r="P900">
        <v>115.3</v>
      </c>
      <c r="Q900" s="3">
        <v>0</v>
      </c>
      <c r="R900" s="3">
        <v>0</v>
      </c>
      <c r="S900" s="2">
        <v>0</v>
      </c>
      <c r="V900" s="2">
        <v>52.730555555555569</v>
      </c>
      <c r="W900" s="2">
        <v>95.390612653426714</v>
      </c>
      <c r="X900" s="2">
        <v>52.452777777777783</v>
      </c>
      <c r="Y900" s="2">
        <v>107.90658264047026</v>
      </c>
      <c r="Z900" s="2">
        <v>103.8803771795817</v>
      </c>
      <c r="AA900" s="2">
        <v>103.8803771795817</v>
      </c>
      <c r="AB900" s="2">
        <v>102.93275027412078</v>
      </c>
    </row>
    <row r="901" spans="1:28" x14ac:dyDescent="0.3">
      <c r="A901">
        <v>8</v>
      </c>
      <c r="B901" t="s">
        <v>5</v>
      </c>
      <c r="C901">
        <v>70</v>
      </c>
      <c r="D901">
        <v>1928</v>
      </c>
      <c r="E901">
        <v>11</v>
      </c>
      <c r="F901">
        <v>83</v>
      </c>
      <c r="G901">
        <v>56.5</v>
      </c>
      <c r="H901" s="2">
        <v>50.7</v>
      </c>
      <c r="J901" s="3">
        <v>28.645500000000002</v>
      </c>
      <c r="K901" s="2">
        <v>109.2</v>
      </c>
      <c r="O901">
        <v>109.2</v>
      </c>
      <c r="P901">
        <v>116.2</v>
      </c>
      <c r="Q901" s="3">
        <v>0</v>
      </c>
      <c r="R901" s="3">
        <v>0</v>
      </c>
      <c r="S901" s="2">
        <v>0</v>
      </c>
      <c r="V901" s="2">
        <v>52.730555555555569</v>
      </c>
      <c r="W901" s="2">
        <v>96.149186113891361</v>
      </c>
      <c r="X901" s="2">
        <v>52.452777777777783</v>
      </c>
      <c r="Y901" s="2">
        <v>107.71593496796059</v>
      </c>
      <c r="Z901" s="2">
        <v>104.99491123636938</v>
      </c>
      <c r="AA901" s="2">
        <v>104.99491123636938</v>
      </c>
      <c r="AB901" s="2">
        <v>103.56799478666262</v>
      </c>
    </row>
    <row r="902" spans="1:28" x14ac:dyDescent="0.3">
      <c r="A902">
        <v>8</v>
      </c>
      <c r="B902" t="s">
        <v>5</v>
      </c>
      <c r="C902">
        <v>70</v>
      </c>
      <c r="D902">
        <v>1928</v>
      </c>
      <c r="E902">
        <v>12</v>
      </c>
      <c r="F902">
        <v>85</v>
      </c>
      <c r="G902">
        <v>56.3</v>
      </c>
      <c r="H902" s="2">
        <v>50.4</v>
      </c>
      <c r="J902" s="3">
        <v>28.3752</v>
      </c>
      <c r="K902" s="2">
        <v>108.7</v>
      </c>
      <c r="O902">
        <v>108.7</v>
      </c>
      <c r="P902">
        <v>114.6</v>
      </c>
      <c r="Q902" s="3">
        <v>0</v>
      </c>
      <c r="R902" s="3">
        <v>0</v>
      </c>
      <c r="S902" s="2">
        <v>0</v>
      </c>
      <c r="V902" s="2">
        <v>52.730555555555569</v>
      </c>
      <c r="W902" s="2">
        <v>95.580256018542869</v>
      </c>
      <c r="X902" s="2">
        <v>52.452777777777783</v>
      </c>
      <c r="Y902" s="2">
        <v>107.33463962294125</v>
      </c>
      <c r="Z902" s="2">
        <v>103.8957382921561</v>
      </c>
      <c r="AA902" s="2">
        <v>103.8957382921561</v>
      </c>
      <c r="AB902" s="2">
        <v>102.59072334818761</v>
      </c>
    </row>
    <row r="903" spans="1:28" x14ac:dyDescent="0.3">
      <c r="A903">
        <v>8</v>
      </c>
      <c r="B903" t="s">
        <v>5</v>
      </c>
      <c r="C903">
        <v>70</v>
      </c>
      <c r="D903">
        <v>1929</v>
      </c>
      <c r="E903">
        <v>1</v>
      </c>
      <c r="F903">
        <v>85</v>
      </c>
      <c r="G903">
        <v>57.2</v>
      </c>
      <c r="H903" s="2">
        <v>50.7</v>
      </c>
      <c r="J903" s="3">
        <v>29.000400000000003</v>
      </c>
      <c r="K903" s="2">
        <v>107</v>
      </c>
      <c r="O903">
        <v>107</v>
      </c>
      <c r="P903">
        <v>115.2</v>
      </c>
      <c r="Q903" s="3">
        <v>0</v>
      </c>
      <c r="R903" s="3">
        <v>0</v>
      </c>
      <c r="S903" s="2">
        <v>0</v>
      </c>
      <c r="V903" s="2">
        <v>52.730555555555569</v>
      </c>
      <c r="W903" s="2">
        <v>96.149186113891361</v>
      </c>
      <c r="X903" s="2">
        <v>52.452777777777783</v>
      </c>
      <c r="Y903" s="2">
        <v>109.05046867552825</v>
      </c>
      <c r="Z903" s="2">
        <v>102.87962914186375</v>
      </c>
      <c r="AA903" s="2">
        <v>102.87962914186375</v>
      </c>
      <c r="AB903" s="2">
        <v>104.85113808490445</v>
      </c>
    </row>
    <row r="904" spans="1:28" x14ac:dyDescent="0.3">
      <c r="A904">
        <v>8</v>
      </c>
      <c r="B904" t="s">
        <v>5</v>
      </c>
      <c r="C904">
        <v>70</v>
      </c>
      <c r="D904">
        <v>1929</v>
      </c>
      <c r="E904">
        <v>2</v>
      </c>
      <c r="F904">
        <v>85</v>
      </c>
      <c r="G904">
        <v>57.2</v>
      </c>
      <c r="H904" s="2">
        <v>51.1</v>
      </c>
      <c r="J904" s="3">
        <v>29.229200000000002</v>
      </c>
      <c r="K904" s="2">
        <v>109.3</v>
      </c>
      <c r="O904">
        <v>109.3</v>
      </c>
      <c r="P904">
        <v>118.7</v>
      </c>
      <c r="Q904" s="3">
        <v>0</v>
      </c>
      <c r="R904" s="3">
        <v>0</v>
      </c>
      <c r="S904" s="2">
        <v>0</v>
      </c>
      <c r="V904" s="2">
        <v>52.730555555555569</v>
      </c>
      <c r="W904" s="2">
        <v>96.907759574355978</v>
      </c>
      <c r="X904" s="2">
        <v>52.452777777777783</v>
      </c>
      <c r="Y904" s="2">
        <v>109.05046867552825</v>
      </c>
      <c r="Z904" s="2">
        <v>105.92018121477108</v>
      </c>
      <c r="AA904" s="2">
        <v>105.92018121477108</v>
      </c>
      <c r="AB904" s="2">
        <v>105.6783659987893</v>
      </c>
    </row>
    <row r="905" spans="1:28" x14ac:dyDescent="0.3">
      <c r="A905">
        <v>8</v>
      </c>
      <c r="B905" t="s">
        <v>5</v>
      </c>
      <c r="C905">
        <v>70</v>
      </c>
      <c r="D905">
        <v>1929</v>
      </c>
      <c r="E905">
        <v>3</v>
      </c>
      <c r="F905">
        <v>86</v>
      </c>
      <c r="G905">
        <v>57.3</v>
      </c>
      <c r="H905" s="2">
        <v>52.3</v>
      </c>
      <c r="J905" s="3">
        <v>29.967899999999997</v>
      </c>
      <c r="K905" s="2">
        <v>110.6</v>
      </c>
      <c r="O905">
        <v>110.6</v>
      </c>
      <c r="P905">
        <v>123.1</v>
      </c>
      <c r="Q905" s="3">
        <v>0</v>
      </c>
      <c r="R905" s="3">
        <v>0</v>
      </c>
      <c r="S905" s="2">
        <v>0</v>
      </c>
      <c r="V905" s="2">
        <v>52.730555555555569</v>
      </c>
      <c r="W905" s="2">
        <v>99.18347995574986</v>
      </c>
      <c r="X905" s="2">
        <v>52.452777777777783</v>
      </c>
      <c r="Y905" s="2">
        <v>109.24111634803791</v>
      </c>
      <c r="Z905" s="2">
        <v>109.69692883105934</v>
      </c>
      <c r="AA905" s="2">
        <v>109.69692883105934</v>
      </c>
      <c r="AB905" s="2">
        <v>108.34914073649355</v>
      </c>
    </row>
    <row r="906" spans="1:28" x14ac:dyDescent="0.3">
      <c r="A906">
        <v>8</v>
      </c>
      <c r="B906" t="s">
        <v>5</v>
      </c>
      <c r="C906">
        <v>70</v>
      </c>
      <c r="D906">
        <v>1929</v>
      </c>
      <c r="E906">
        <v>4</v>
      </c>
      <c r="F906">
        <v>88</v>
      </c>
      <c r="G906">
        <v>57.6</v>
      </c>
      <c r="H906" s="2">
        <v>49.5</v>
      </c>
      <c r="J906" s="3">
        <v>28.512000000000004</v>
      </c>
      <c r="K906" s="2">
        <v>114.8</v>
      </c>
      <c r="O906">
        <v>114.8</v>
      </c>
      <c r="P906">
        <v>121.5</v>
      </c>
      <c r="Q906" s="3">
        <v>0</v>
      </c>
      <c r="R906" s="3">
        <v>0</v>
      </c>
      <c r="S906" s="2">
        <v>0</v>
      </c>
      <c r="V906" s="2">
        <v>52.730555555555569</v>
      </c>
      <c r="W906" s="2">
        <v>93.873465732497479</v>
      </c>
      <c r="X906" s="2">
        <v>52.452777777777783</v>
      </c>
      <c r="Y906" s="2">
        <v>109.81305936556691</v>
      </c>
      <c r="Z906" s="2">
        <v>107.76673866090711</v>
      </c>
      <c r="AA906" s="2">
        <v>107.76673866090711</v>
      </c>
      <c r="AB906" s="2">
        <v>103.08532465334258</v>
      </c>
    </row>
    <row r="907" spans="1:28" x14ac:dyDescent="0.3">
      <c r="A907">
        <v>8</v>
      </c>
      <c r="B907" t="s">
        <v>5</v>
      </c>
      <c r="C907">
        <v>70</v>
      </c>
      <c r="D907">
        <v>1929</v>
      </c>
      <c r="E907">
        <v>5</v>
      </c>
      <c r="F907">
        <v>87</v>
      </c>
      <c r="G907">
        <v>58</v>
      </c>
      <c r="H907" s="2">
        <v>49.3</v>
      </c>
      <c r="J907" s="3">
        <v>28.593999999999998</v>
      </c>
      <c r="K907" s="2">
        <v>115.6</v>
      </c>
      <c r="O907">
        <v>115.6</v>
      </c>
      <c r="P907">
        <v>122.9</v>
      </c>
      <c r="Q907" s="3">
        <v>0</v>
      </c>
      <c r="R907" s="3">
        <v>0</v>
      </c>
      <c r="S907" s="2">
        <v>0</v>
      </c>
      <c r="V907" s="2">
        <v>52.730555555555569</v>
      </c>
      <c r="W907" s="2">
        <v>93.494179002265156</v>
      </c>
      <c r="X907" s="2">
        <v>52.452777777777783</v>
      </c>
      <c r="Y907" s="2">
        <v>110.57565005560556</v>
      </c>
      <c r="Z907" s="2">
        <v>108.07927092661852</v>
      </c>
      <c r="AA907" s="2">
        <v>108.07927092661852</v>
      </c>
      <c r="AB907" s="2">
        <v>103.38179619590618</v>
      </c>
    </row>
    <row r="908" spans="1:28" x14ac:dyDescent="0.3">
      <c r="A908">
        <v>8</v>
      </c>
      <c r="B908" t="s">
        <v>5</v>
      </c>
      <c r="C908">
        <v>70</v>
      </c>
      <c r="D908">
        <v>1929</v>
      </c>
      <c r="E908">
        <v>6</v>
      </c>
      <c r="F908">
        <v>89</v>
      </c>
      <c r="G908">
        <v>57.6</v>
      </c>
      <c r="H908" s="2">
        <v>51.1</v>
      </c>
      <c r="J908" s="3">
        <v>29.433600000000002</v>
      </c>
      <c r="K908" s="2">
        <v>116.6</v>
      </c>
      <c r="O908">
        <v>116.6</v>
      </c>
      <c r="P908">
        <v>127.6</v>
      </c>
      <c r="Q908" s="3">
        <v>0</v>
      </c>
      <c r="R908" s="3">
        <v>0</v>
      </c>
      <c r="S908" s="2">
        <v>0</v>
      </c>
      <c r="V908" s="2">
        <v>52.730555555555569</v>
      </c>
      <c r="W908" s="2">
        <v>96.907759574355978</v>
      </c>
      <c r="X908" s="2">
        <v>52.452777777777783</v>
      </c>
      <c r="Y908" s="2">
        <v>109.81305936556691</v>
      </c>
      <c r="Z908" s="2">
        <v>112.99444766369906</v>
      </c>
      <c r="AA908" s="2">
        <v>112.99444766369906</v>
      </c>
      <c r="AB908" s="2">
        <v>106.41737555122837</v>
      </c>
    </row>
    <row r="909" spans="1:28" x14ac:dyDescent="0.3">
      <c r="A909">
        <v>8</v>
      </c>
      <c r="B909" t="s">
        <v>5</v>
      </c>
      <c r="C909">
        <v>70</v>
      </c>
      <c r="D909">
        <v>1929</v>
      </c>
      <c r="E909">
        <v>7</v>
      </c>
      <c r="F909">
        <v>91</v>
      </c>
      <c r="G909">
        <v>56.8</v>
      </c>
      <c r="H909" s="2">
        <v>48.8</v>
      </c>
      <c r="J909" s="3">
        <v>27.718399999999995</v>
      </c>
      <c r="K909" s="2">
        <v>116.7</v>
      </c>
      <c r="O909">
        <v>116.7</v>
      </c>
      <c r="P909">
        <v>120.2</v>
      </c>
      <c r="Q909" s="3">
        <v>0</v>
      </c>
      <c r="R909" s="3">
        <v>0</v>
      </c>
      <c r="S909" s="2">
        <v>0</v>
      </c>
      <c r="V909" s="2">
        <v>52.730555555555569</v>
      </c>
      <c r="W909" s="2">
        <v>92.54596217668437</v>
      </c>
      <c r="X909" s="2">
        <v>52.452777777777783</v>
      </c>
      <c r="Y909" s="2">
        <v>108.28787798548957</v>
      </c>
      <c r="Z909" s="2">
        <v>108.00113786019067</v>
      </c>
      <c r="AA909" s="2">
        <v>108.00113786019067</v>
      </c>
      <c r="AB909" s="2">
        <v>100.21605860238529</v>
      </c>
    </row>
    <row r="910" spans="1:28" x14ac:dyDescent="0.3">
      <c r="A910">
        <v>8</v>
      </c>
      <c r="B910" t="s">
        <v>5</v>
      </c>
      <c r="C910">
        <v>70</v>
      </c>
      <c r="D910">
        <v>1929</v>
      </c>
      <c r="E910">
        <v>8</v>
      </c>
      <c r="F910">
        <v>91</v>
      </c>
      <c r="G910">
        <v>57.2</v>
      </c>
      <c r="H910" s="2">
        <v>50.7</v>
      </c>
      <c r="J910" s="3">
        <v>29.000400000000003</v>
      </c>
      <c r="K910" s="2">
        <v>117.9</v>
      </c>
      <c r="O910">
        <v>117.9</v>
      </c>
      <c r="P910">
        <v>127.1</v>
      </c>
      <c r="Q910" s="3">
        <v>0</v>
      </c>
      <c r="R910" s="3">
        <v>0</v>
      </c>
      <c r="S910" s="2">
        <v>0</v>
      </c>
      <c r="V910" s="2">
        <v>52.730555555555569</v>
      </c>
      <c r="W910" s="2">
        <v>96.149186113891361</v>
      </c>
      <c r="X910" s="2">
        <v>52.452777777777783</v>
      </c>
      <c r="Y910" s="2">
        <v>109.05046867552825</v>
      </c>
      <c r="Z910" s="2">
        <v>113.35989042827792</v>
      </c>
      <c r="AA910" s="2">
        <v>113.35989042827792</v>
      </c>
      <c r="AB910" s="2">
        <v>104.85113808490445</v>
      </c>
    </row>
    <row r="911" spans="1:28" x14ac:dyDescent="0.3">
      <c r="A911">
        <v>8</v>
      </c>
      <c r="B911" t="s">
        <v>5</v>
      </c>
      <c r="C911">
        <v>70</v>
      </c>
      <c r="D911">
        <v>1929</v>
      </c>
      <c r="E911">
        <v>9</v>
      </c>
      <c r="F911">
        <v>91</v>
      </c>
      <c r="G911">
        <v>57.7</v>
      </c>
      <c r="H911" s="2">
        <v>50.2</v>
      </c>
      <c r="J911" s="3">
        <v>28.965400000000002</v>
      </c>
      <c r="K911" s="2">
        <v>119.8</v>
      </c>
      <c r="O911">
        <v>119.8</v>
      </c>
      <c r="P911">
        <v>128.80000000000001</v>
      </c>
      <c r="Q911" s="3">
        <v>0</v>
      </c>
      <c r="R911" s="3">
        <v>0</v>
      </c>
      <c r="S911" s="2">
        <v>0</v>
      </c>
      <c r="V911" s="2">
        <v>52.730555555555569</v>
      </c>
      <c r="W911" s="2">
        <v>95.200969288310574</v>
      </c>
      <c r="X911" s="2">
        <v>52.452777777777783</v>
      </c>
      <c r="Y911" s="2">
        <v>110.00370703807658</v>
      </c>
      <c r="Z911" s="2">
        <v>114.05076120739606</v>
      </c>
      <c r="AA911" s="2">
        <v>114.05076120739606</v>
      </c>
      <c r="AB911" s="2">
        <v>104.72459535332241</v>
      </c>
    </row>
    <row r="912" spans="1:28" x14ac:dyDescent="0.3">
      <c r="A912">
        <v>8</v>
      </c>
      <c r="B912" t="s">
        <v>5</v>
      </c>
      <c r="C912">
        <v>70</v>
      </c>
      <c r="D912">
        <v>1929</v>
      </c>
      <c r="E912">
        <v>10</v>
      </c>
      <c r="F912">
        <v>91</v>
      </c>
      <c r="G912">
        <v>57.2</v>
      </c>
      <c r="H912" s="2">
        <v>51</v>
      </c>
      <c r="J912" s="3">
        <v>29.172000000000004</v>
      </c>
      <c r="K912" s="2">
        <v>120</v>
      </c>
      <c r="O912">
        <v>120</v>
      </c>
      <c r="P912">
        <v>130</v>
      </c>
      <c r="Q912" s="3">
        <v>0</v>
      </c>
      <c r="R912" s="3">
        <v>0</v>
      </c>
      <c r="S912" s="2">
        <v>0</v>
      </c>
      <c r="V912" s="2">
        <v>52.730555555555569</v>
      </c>
      <c r="W912" s="2">
        <v>96.718116209239824</v>
      </c>
      <c r="X912" s="2">
        <v>52.452777777777783</v>
      </c>
      <c r="Y912" s="2">
        <v>109.05046867552825</v>
      </c>
      <c r="Z912" s="2">
        <v>116.0617394510878</v>
      </c>
      <c r="AA912" s="2">
        <v>116.0617394510878</v>
      </c>
      <c r="AB912" s="2">
        <v>105.4715590203181</v>
      </c>
    </row>
    <row r="913" spans="1:28" x14ac:dyDescent="0.3">
      <c r="A913">
        <v>8</v>
      </c>
      <c r="B913" t="s">
        <v>5</v>
      </c>
      <c r="C913">
        <v>70</v>
      </c>
      <c r="D913">
        <v>1929</v>
      </c>
      <c r="E913">
        <v>11</v>
      </c>
      <c r="F913">
        <v>90</v>
      </c>
      <c r="G913">
        <v>57.2</v>
      </c>
      <c r="H913" s="2">
        <v>51.4</v>
      </c>
      <c r="J913" s="3">
        <v>29.4008</v>
      </c>
      <c r="K913" s="2">
        <v>112.4</v>
      </c>
      <c r="O913">
        <v>112.4</v>
      </c>
      <c r="P913">
        <v>122.7</v>
      </c>
      <c r="Q913" s="3">
        <v>0</v>
      </c>
      <c r="R913" s="3">
        <v>0</v>
      </c>
      <c r="S913" s="2">
        <v>0</v>
      </c>
      <c r="V913" s="2">
        <v>52.730555555555569</v>
      </c>
      <c r="W913" s="2">
        <v>97.476689669704442</v>
      </c>
      <c r="X913" s="2">
        <v>52.452777777777783</v>
      </c>
      <c r="Y913" s="2">
        <v>109.05046867552825</v>
      </c>
      <c r="Z913" s="2">
        <v>109.56379918874779</v>
      </c>
      <c r="AA913" s="2">
        <v>109.56379918874779</v>
      </c>
      <c r="AB913" s="2">
        <v>106.29878693420292</v>
      </c>
    </row>
    <row r="914" spans="1:28" x14ac:dyDescent="0.3">
      <c r="A914">
        <v>8</v>
      </c>
      <c r="B914" t="s">
        <v>5</v>
      </c>
      <c r="C914">
        <v>70</v>
      </c>
      <c r="D914">
        <v>1929</v>
      </c>
      <c r="E914">
        <v>12</v>
      </c>
      <c r="F914">
        <v>90</v>
      </c>
      <c r="G914">
        <v>57.2</v>
      </c>
      <c r="H914" s="2">
        <v>48.1</v>
      </c>
      <c r="J914" s="3">
        <v>27.513200000000001</v>
      </c>
      <c r="K914" s="2">
        <v>109.3</v>
      </c>
      <c r="O914">
        <v>109.3</v>
      </c>
      <c r="P914">
        <v>111.8</v>
      </c>
      <c r="Q914" s="3">
        <v>0</v>
      </c>
      <c r="R914" s="3">
        <v>0</v>
      </c>
      <c r="S914" s="2">
        <v>0</v>
      </c>
      <c r="V914" s="2">
        <v>52.730555555555569</v>
      </c>
      <c r="W914" s="2">
        <v>91.218458620871289</v>
      </c>
      <c r="X914" s="2">
        <v>52.452777777777783</v>
      </c>
      <c r="Y914" s="2">
        <v>109.05046867552825</v>
      </c>
      <c r="Z914" s="2">
        <v>99.701775272612323</v>
      </c>
      <c r="AA914" s="2">
        <v>99.701775272612323</v>
      </c>
      <c r="AB914" s="2">
        <v>99.474156644652936</v>
      </c>
    </row>
    <row r="915" spans="1:28" x14ac:dyDescent="0.3">
      <c r="A915">
        <v>8</v>
      </c>
      <c r="B915" t="s">
        <v>5</v>
      </c>
      <c r="C915">
        <v>70</v>
      </c>
      <c r="D915">
        <v>1930</v>
      </c>
      <c r="E915">
        <v>1</v>
      </c>
      <c r="F915">
        <v>93</v>
      </c>
      <c r="G915">
        <v>54.1</v>
      </c>
      <c r="H915" s="2">
        <v>48.6</v>
      </c>
      <c r="J915" s="3">
        <v>26.292600000000004</v>
      </c>
      <c r="K915" s="2">
        <v>106.1</v>
      </c>
      <c r="O915">
        <v>106.1</v>
      </c>
      <c r="P915">
        <v>103.6</v>
      </c>
      <c r="Q915" s="3">
        <v>0</v>
      </c>
      <c r="R915" s="3">
        <v>0</v>
      </c>
      <c r="S915" s="2">
        <v>0</v>
      </c>
      <c r="V915" s="2">
        <v>52.730555555555569</v>
      </c>
      <c r="W915" s="2">
        <v>92.166675446452075</v>
      </c>
      <c r="X915" s="2">
        <v>52.452777777777783</v>
      </c>
      <c r="Y915" s="2">
        <v>103.14039082772864</v>
      </c>
      <c r="Z915" s="2">
        <v>97.788842648685645</v>
      </c>
      <c r="AA915" s="2">
        <v>97.788842648685645</v>
      </c>
      <c r="AB915" s="2">
        <v>95.061069268394874</v>
      </c>
    </row>
    <row r="916" spans="1:28" x14ac:dyDescent="0.3">
      <c r="A916">
        <v>8</v>
      </c>
      <c r="B916" t="s">
        <v>5</v>
      </c>
      <c r="C916">
        <v>70</v>
      </c>
      <c r="D916">
        <v>1930</v>
      </c>
      <c r="E916">
        <v>2</v>
      </c>
      <c r="F916">
        <v>92</v>
      </c>
      <c r="G916">
        <v>54.3</v>
      </c>
      <c r="H916" s="2">
        <v>50</v>
      </c>
      <c r="J916" s="3">
        <v>27.15</v>
      </c>
      <c r="K916" s="2">
        <v>112.3</v>
      </c>
      <c r="O916">
        <v>112.3</v>
      </c>
      <c r="P916">
        <v>113.4</v>
      </c>
      <c r="Q916" s="3">
        <v>0</v>
      </c>
      <c r="R916" s="3">
        <v>0</v>
      </c>
      <c r="S916" s="2">
        <v>0</v>
      </c>
      <c r="V916" s="2">
        <v>52.730555555555569</v>
      </c>
      <c r="W916" s="2">
        <v>94.821682558078251</v>
      </c>
      <c r="X916" s="2">
        <v>52.452777777777783</v>
      </c>
      <c r="Y916" s="2">
        <v>103.52168617274795</v>
      </c>
      <c r="Z916" s="2">
        <v>106.48474951272186</v>
      </c>
      <c r="AA916" s="2">
        <v>106.48474951272186</v>
      </c>
      <c r="AB916" s="2">
        <v>98.161004641493051</v>
      </c>
    </row>
    <row r="917" spans="1:28" x14ac:dyDescent="0.3">
      <c r="A917">
        <v>8</v>
      </c>
      <c r="B917" t="s">
        <v>5</v>
      </c>
      <c r="C917">
        <v>70</v>
      </c>
      <c r="D917">
        <v>1930</v>
      </c>
      <c r="E917">
        <v>3</v>
      </c>
      <c r="F917">
        <v>92</v>
      </c>
      <c r="G917">
        <v>54.3</v>
      </c>
      <c r="H917" s="2">
        <v>49.3</v>
      </c>
      <c r="J917" s="3">
        <v>26.769899999999996</v>
      </c>
      <c r="K917" s="2">
        <v>112.5</v>
      </c>
      <c r="O917">
        <v>112.5</v>
      </c>
      <c r="P917">
        <v>111.8</v>
      </c>
      <c r="Q917" s="3">
        <v>0</v>
      </c>
      <c r="R917" s="3">
        <v>0</v>
      </c>
      <c r="S917" s="2">
        <v>0</v>
      </c>
      <c r="V917" s="2">
        <v>52.730555555555569</v>
      </c>
      <c r="W917" s="2">
        <v>93.494179002265156</v>
      </c>
      <c r="X917" s="2">
        <v>52.452777777777783</v>
      </c>
      <c r="Y917" s="2">
        <v>103.52168617274795</v>
      </c>
      <c r="Z917" s="2">
        <v>105.1809513775483</v>
      </c>
      <c r="AA917" s="2">
        <v>105.1809513775483</v>
      </c>
      <c r="AB917" s="2">
        <v>96.786750576512148</v>
      </c>
    </row>
    <row r="918" spans="1:28" x14ac:dyDescent="0.3">
      <c r="A918">
        <v>8</v>
      </c>
      <c r="B918" t="s">
        <v>5</v>
      </c>
      <c r="C918">
        <v>70</v>
      </c>
      <c r="D918">
        <v>1930</v>
      </c>
      <c r="E918">
        <v>4</v>
      </c>
      <c r="F918">
        <v>90</v>
      </c>
      <c r="G918">
        <v>54.7</v>
      </c>
      <c r="H918" s="2">
        <v>47.8</v>
      </c>
      <c r="J918" s="3">
        <v>26.146599999999999</v>
      </c>
      <c r="K918" s="2">
        <v>103.9</v>
      </c>
      <c r="O918">
        <v>103.9</v>
      </c>
      <c r="P918">
        <v>100.8</v>
      </c>
      <c r="Q918" s="3">
        <v>0</v>
      </c>
      <c r="R918" s="3">
        <v>0</v>
      </c>
      <c r="S918" s="2">
        <v>0</v>
      </c>
      <c r="V918" s="2">
        <v>52.730555555555569</v>
      </c>
      <c r="W918" s="2">
        <v>90.649528525522811</v>
      </c>
      <c r="X918" s="2">
        <v>52.452777777777783</v>
      </c>
      <c r="Y918" s="2">
        <v>104.28427686278663</v>
      </c>
      <c r="Z918" s="2">
        <v>94.184860138018209</v>
      </c>
      <c r="AA918" s="2">
        <v>94.184860138018209</v>
      </c>
      <c r="AB918" s="2">
        <v>94.533205302366952</v>
      </c>
    </row>
    <row r="919" spans="1:28" x14ac:dyDescent="0.3">
      <c r="A919">
        <v>8</v>
      </c>
      <c r="B919" t="s">
        <v>5</v>
      </c>
      <c r="C919">
        <v>70</v>
      </c>
      <c r="D919">
        <v>1930</v>
      </c>
      <c r="E919">
        <v>5</v>
      </c>
      <c r="F919">
        <v>91</v>
      </c>
      <c r="G919">
        <v>54.6</v>
      </c>
      <c r="H919" s="2">
        <v>49</v>
      </c>
      <c r="J919" s="3">
        <v>26.754000000000001</v>
      </c>
      <c r="K919" s="2">
        <v>105.7</v>
      </c>
      <c r="O919">
        <v>105.7</v>
      </c>
      <c r="P919">
        <v>105.1</v>
      </c>
      <c r="Q919" s="3">
        <v>0</v>
      </c>
      <c r="R919" s="3">
        <v>0</v>
      </c>
      <c r="S919" s="2">
        <v>0</v>
      </c>
      <c r="V919" s="2">
        <v>52.730555555555569</v>
      </c>
      <c r="W919" s="2">
        <v>92.925248906916693</v>
      </c>
      <c r="X919" s="2">
        <v>52.452777777777783</v>
      </c>
      <c r="Y919" s="2">
        <v>104.09362919027696</v>
      </c>
      <c r="Z919" s="2">
        <v>98.22198809461095</v>
      </c>
      <c r="AA919" s="2">
        <v>98.22198809461095</v>
      </c>
      <c r="AB919" s="2">
        <v>96.729264021307756</v>
      </c>
    </row>
    <row r="920" spans="1:28" x14ac:dyDescent="0.3">
      <c r="A920">
        <v>8</v>
      </c>
      <c r="B920" t="s">
        <v>5</v>
      </c>
      <c r="C920">
        <v>70</v>
      </c>
      <c r="D920">
        <v>1930</v>
      </c>
      <c r="E920">
        <v>6</v>
      </c>
      <c r="F920">
        <v>89</v>
      </c>
      <c r="G920">
        <v>55.8</v>
      </c>
      <c r="H920" s="2">
        <v>47.4</v>
      </c>
      <c r="J920" s="3">
        <v>26.449199999999998</v>
      </c>
      <c r="K920" s="2">
        <v>102.8</v>
      </c>
      <c r="O920">
        <v>102.8</v>
      </c>
      <c r="P920">
        <v>101.1</v>
      </c>
      <c r="Q920" s="3">
        <v>0</v>
      </c>
      <c r="R920" s="3">
        <v>0</v>
      </c>
      <c r="S920" s="2">
        <v>0</v>
      </c>
      <c r="V920" s="2">
        <v>52.730555555555569</v>
      </c>
      <c r="W920" s="2">
        <v>89.890955065058193</v>
      </c>
      <c r="X920" s="2">
        <v>52.452777777777783</v>
      </c>
      <c r="Y920" s="2">
        <v>106.38140126039292</v>
      </c>
      <c r="Z920" s="2">
        <v>92.407901806879821</v>
      </c>
      <c r="AA920" s="2">
        <v>92.407901806879821</v>
      </c>
      <c r="AB920" s="2">
        <v>95.627257604559048</v>
      </c>
    </row>
    <row r="921" spans="1:28" x14ac:dyDescent="0.3">
      <c r="A921">
        <v>8</v>
      </c>
      <c r="B921" t="s">
        <v>5</v>
      </c>
      <c r="C921">
        <v>70</v>
      </c>
      <c r="D921">
        <v>1930</v>
      </c>
      <c r="E921">
        <v>7</v>
      </c>
      <c r="F921">
        <v>88</v>
      </c>
      <c r="G921">
        <v>55.8</v>
      </c>
      <c r="H921" s="2">
        <v>45.2</v>
      </c>
      <c r="J921" s="3">
        <v>25.221599999999999</v>
      </c>
      <c r="K921" s="2">
        <v>95.9</v>
      </c>
      <c r="O921">
        <v>95.9</v>
      </c>
      <c r="P921">
        <v>90</v>
      </c>
      <c r="Q921" s="3">
        <v>0</v>
      </c>
      <c r="R921" s="3">
        <v>0</v>
      </c>
      <c r="S921" s="2">
        <v>0</v>
      </c>
      <c r="V921" s="2">
        <v>52.730555555555569</v>
      </c>
      <c r="W921" s="2">
        <v>85.718801032502739</v>
      </c>
      <c r="X921" s="2">
        <v>52.452777777777783</v>
      </c>
      <c r="Y921" s="2">
        <v>106.38140126039292</v>
      </c>
      <c r="Z921" s="2">
        <v>82.204330190170126</v>
      </c>
      <c r="AA921" s="2">
        <v>82.204330190170126</v>
      </c>
      <c r="AB921" s="2">
        <v>91.188861681984562</v>
      </c>
    </row>
    <row r="922" spans="1:28" x14ac:dyDescent="0.3">
      <c r="A922">
        <v>8</v>
      </c>
      <c r="B922" t="s">
        <v>5</v>
      </c>
      <c r="C922">
        <v>70</v>
      </c>
      <c r="D922">
        <v>1930</v>
      </c>
      <c r="E922">
        <v>8</v>
      </c>
      <c r="F922">
        <v>86</v>
      </c>
      <c r="G922">
        <v>55.2</v>
      </c>
      <c r="H922" s="2">
        <v>45.5</v>
      </c>
      <c r="J922" s="3">
        <v>25.116</v>
      </c>
      <c r="K922" s="2">
        <v>98.4</v>
      </c>
      <c r="O922">
        <v>98.4</v>
      </c>
      <c r="P922">
        <v>91.9</v>
      </c>
      <c r="Q922" s="3">
        <v>0</v>
      </c>
      <c r="R922" s="3">
        <v>0</v>
      </c>
      <c r="S922" s="2">
        <v>0</v>
      </c>
      <c r="V922" s="2">
        <v>52.730555555555569</v>
      </c>
      <c r="W922" s="2">
        <v>86.287731127851217</v>
      </c>
      <c r="X922" s="2">
        <v>52.452777777777783</v>
      </c>
      <c r="Y922" s="2">
        <v>105.23751522533496</v>
      </c>
      <c r="Z922" s="2">
        <v>84.907127429805598</v>
      </c>
      <c r="AA922" s="2">
        <v>84.907127429805598</v>
      </c>
      <c r="AB922" s="2">
        <v>90.807064183268523</v>
      </c>
    </row>
    <row r="923" spans="1:28" x14ac:dyDescent="0.3">
      <c r="A923">
        <v>8</v>
      </c>
      <c r="B923" t="s">
        <v>5</v>
      </c>
      <c r="C923">
        <v>70</v>
      </c>
      <c r="D923">
        <v>1930</v>
      </c>
      <c r="E923">
        <v>9</v>
      </c>
      <c r="F923">
        <v>85</v>
      </c>
      <c r="G923">
        <v>55.6</v>
      </c>
      <c r="H923" s="2">
        <v>44.9</v>
      </c>
      <c r="J923" s="3">
        <v>24.964400000000001</v>
      </c>
      <c r="K923" s="2">
        <v>97.3</v>
      </c>
      <c r="O923">
        <v>97.3</v>
      </c>
      <c r="P923">
        <v>90.4</v>
      </c>
      <c r="Q923" s="3">
        <v>0</v>
      </c>
      <c r="R923" s="3">
        <v>0</v>
      </c>
      <c r="S923" s="2">
        <v>0</v>
      </c>
      <c r="V923" s="2">
        <v>52.730555555555569</v>
      </c>
      <c r="W923" s="2">
        <v>85.149870937154276</v>
      </c>
      <c r="X923" s="2">
        <v>52.452777777777783</v>
      </c>
      <c r="Y923" s="2">
        <v>106.00010591537361</v>
      </c>
      <c r="Z923" s="2">
        <v>82.850824421851101</v>
      </c>
      <c r="AA923" s="2">
        <v>82.850824421851101</v>
      </c>
      <c r="AB923" s="2">
        <v>90.258953380187464</v>
      </c>
    </row>
    <row r="924" spans="1:28" x14ac:dyDescent="0.3">
      <c r="A924">
        <v>8</v>
      </c>
      <c r="B924" t="s">
        <v>5</v>
      </c>
      <c r="C924">
        <v>70</v>
      </c>
      <c r="D924">
        <v>1930</v>
      </c>
      <c r="E924">
        <v>10</v>
      </c>
      <c r="F924">
        <v>82</v>
      </c>
      <c r="G924">
        <v>55.6</v>
      </c>
      <c r="H924" s="2">
        <v>47.3</v>
      </c>
      <c r="J924" s="3">
        <v>26.2988</v>
      </c>
      <c r="K924" s="2">
        <v>93.5</v>
      </c>
      <c r="O924">
        <v>93.5</v>
      </c>
      <c r="P924">
        <v>91.3</v>
      </c>
      <c r="Q924" s="3">
        <v>0</v>
      </c>
      <c r="R924" s="3">
        <v>0</v>
      </c>
      <c r="S924" s="2">
        <v>0</v>
      </c>
      <c r="V924" s="2">
        <v>52.730555555555569</v>
      </c>
      <c r="W924" s="2">
        <v>89.701311699942025</v>
      </c>
      <c r="X924" s="2">
        <v>52.452777777777783</v>
      </c>
      <c r="Y924" s="2">
        <v>106.00010591537361</v>
      </c>
      <c r="Z924" s="2">
        <v>83.870726439445789</v>
      </c>
      <c r="AA924" s="2">
        <v>83.870726439445789</v>
      </c>
      <c r="AB924" s="2">
        <v>95.083485409417975</v>
      </c>
    </row>
    <row r="925" spans="1:28" x14ac:dyDescent="0.3">
      <c r="A925">
        <v>8</v>
      </c>
      <c r="B925" t="s">
        <v>5</v>
      </c>
      <c r="C925">
        <v>70</v>
      </c>
      <c r="D925">
        <v>1930</v>
      </c>
      <c r="E925">
        <v>11</v>
      </c>
      <c r="F925">
        <v>82</v>
      </c>
      <c r="G925">
        <v>54.9</v>
      </c>
      <c r="H925" s="2">
        <v>48.7</v>
      </c>
      <c r="J925" s="3">
        <v>26.7363</v>
      </c>
      <c r="K925" s="2">
        <v>93.7</v>
      </c>
      <c r="O925">
        <v>93.7</v>
      </c>
      <c r="P925">
        <v>93.1</v>
      </c>
      <c r="Q925" s="3">
        <v>0</v>
      </c>
      <c r="R925" s="3">
        <v>0</v>
      </c>
      <c r="S925" s="2">
        <v>0</v>
      </c>
      <c r="V925" s="2">
        <v>52.730555555555569</v>
      </c>
      <c r="W925" s="2">
        <v>92.356318811568229</v>
      </c>
      <c r="X925" s="2">
        <v>52.452777777777783</v>
      </c>
      <c r="Y925" s="2">
        <v>104.66557220780595</v>
      </c>
      <c r="Z925" s="2">
        <v>86.537870726439436</v>
      </c>
      <c r="AA925" s="2">
        <v>86.537870726439436</v>
      </c>
      <c r="AB925" s="2">
        <v>96.665269554193415</v>
      </c>
    </row>
    <row r="926" spans="1:28" x14ac:dyDescent="0.3">
      <c r="A926">
        <v>8</v>
      </c>
      <c r="B926" t="s">
        <v>5</v>
      </c>
      <c r="C926">
        <v>70</v>
      </c>
      <c r="D926">
        <v>1930</v>
      </c>
      <c r="E926">
        <v>12</v>
      </c>
      <c r="F926">
        <v>81</v>
      </c>
      <c r="G926">
        <v>55</v>
      </c>
      <c r="H926" s="2">
        <v>46.2</v>
      </c>
      <c r="J926" s="3">
        <v>25.41</v>
      </c>
      <c r="K926" s="2">
        <v>94.3</v>
      </c>
      <c r="O926">
        <v>94.3</v>
      </c>
      <c r="P926">
        <v>89.1</v>
      </c>
      <c r="Q926" s="3">
        <v>0</v>
      </c>
      <c r="R926" s="3">
        <v>0</v>
      </c>
      <c r="S926" s="2">
        <v>0</v>
      </c>
      <c r="V926" s="2">
        <v>52.730555555555569</v>
      </c>
      <c r="W926" s="2">
        <v>87.615234683664312</v>
      </c>
      <c r="X926" s="2">
        <v>52.452777777777783</v>
      </c>
      <c r="Y926" s="2">
        <v>104.85621988031562</v>
      </c>
      <c r="Z926" s="2">
        <v>82.621166306695443</v>
      </c>
      <c r="AA926" s="2">
        <v>82.621166306695443</v>
      </c>
      <c r="AB926" s="2">
        <v>91.870023128557605</v>
      </c>
    </row>
    <row r="927" spans="1:28" x14ac:dyDescent="0.3">
      <c r="A927">
        <v>8</v>
      </c>
      <c r="B927" t="s">
        <v>5</v>
      </c>
      <c r="C927">
        <v>70</v>
      </c>
      <c r="D927">
        <v>1931</v>
      </c>
      <c r="E927">
        <v>1</v>
      </c>
      <c r="F927">
        <v>78</v>
      </c>
      <c r="G927">
        <v>55</v>
      </c>
      <c r="H927" s="2">
        <v>44.8</v>
      </c>
      <c r="J927" s="3">
        <v>24.64</v>
      </c>
      <c r="K927" s="2">
        <v>93.2</v>
      </c>
      <c r="O927">
        <v>93.2</v>
      </c>
      <c r="P927">
        <v>85.4</v>
      </c>
      <c r="Q927" s="3">
        <v>0</v>
      </c>
      <c r="R927" s="3">
        <v>0</v>
      </c>
      <c r="S927" s="2">
        <v>0</v>
      </c>
      <c r="V927" s="2">
        <v>52.730555555555569</v>
      </c>
      <c r="W927" s="2">
        <v>84.960227572038121</v>
      </c>
      <c r="X927" s="2">
        <v>52.452777777777783</v>
      </c>
      <c r="Y927" s="2">
        <v>104.85621988031562</v>
      </c>
      <c r="Z927" s="2">
        <v>79.182932097139528</v>
      </c>
      <c r="AA927" s="2">
        <v>79.182932097139528</v>
      </c>
      <c r="AB927" s="2">
        <v>89.086083033752843</v>
      </c>
    </row>
    <row r="928" spans="1:28" x14ac:dyDescent="0.3">
      <c r="A928">
        <v>8</v>
      </c>
      <c r="B928" t="s">
        <v>5</v>
      </c>
      <c r="C928">
        <v>70</v>
      </c>
      <c r="D928">
        <v>1931</v>
      </c>
      <c r="E928">
        <v>2</v>
      </c>
      <c r="F928">
        <v>79</v>
      </c>
      <c r="G928">
        <v>54.5</v>
      </c>
      <c r="H928" s="2">
        <v>47.6</v>
      </c>
      <c r="J928" s="3">
        <v>25.942000000000004</v>
      </c>
      <c r="K928" s="2">
        <v>93.9</v>
      </c>
      <c r="O928">
        <v>93.9</v>
      </c>
      <c r="P928">
        <v>90.4</v>
      </c>
      <c r="Q928" s="3">
        <v>0</v>
      </c>
      <c r="R928" s="3">
        <v>0</v>
      </c>
      <c r="S928" s="2">
        <v>0</v>
      </c>
      <c r="V928" s="2">
        <v>52.730555555555569</v>
      </c>
      <c r="W928" s="2">
        <v>90.270241795290502</v>
      </c>
      <c r="X928" s="2">
        <v>52.452777777777783</v>
      </c>
      <c r="Y928" s="2">
        <v>103.90298151776729</v>
      </c>
      <c r="Z928" s="2">
        <v>84.76375704577778</v>
      </c>
      <c r="AA928" s="2">
        <v>84.76375704577778</v>
      </c>
      <c r="AB928" s="2">
        <v>93.793472648604535</v>
      </c>
    </row>
    <row r="929" spans="1:28" x14ac:dyDescent="0.3">
      <c r="A929">
        <v>8</v>
      </c>
      <c r="B929" t="s">
        <v>5</v>
      </c>
      <c r="C929">
        <v>70</v>
      </c>
      <c r="D929">
        <v>1931</v>
      </c>
      <c r="E929">
        <v>3</v>
      </c>
      <c r="F929">
        <v>79</v>
      </c>
      <c r="G929">
        <v>54</v>
      </c>
      <c r="H929" s="2">
        <v>45.8</v>
      </c>
      <c r="J929" s="3">
        <v>24.731999999999999</v>
      </c>
      <c r="K929" s="2">
        <v>98.2</v>
      </c>
      <c r="O929">
        <v>98.2</v>
      </c>
      <c r="P929">
        <v>90.2</v>
      </c>
      <c r="Q929" s="3">
        <v>0</v>
      </c>
      <c r="R929" s="3">
        <v>0</v>
      </c>
      <c r="S929" s="2">
        <v>0</v>
      </c>
      <c r="V929" s="2">
        <v>52.730555555555569</v>
      </c>
      <c r="W929" s="2">
        <v>86.85666122319968</v>
      </c>
      <c r="X929" s="2">
        <v>52.452777777777783</v>
      </c>
      <c r="Y929" s="2">
        <v>102.94974315521897</v>
      </c>
      <c r="Z929" s="2">
        <v>85.29324132118208</v>
      </c>
      <c r="AA929" s="2">
        <v>85.29324132118208</v>
      </c>
      <c r="AB929" s="2">
        <v>89.418709642482739</v>
      </c>
    </row>
    <row r="930" spans="1:28" x14ac:dyDescent="0.3">
      <c r="A930">
        <v>8</v>
      </c>
      <c r="B930" t="s">
        <v>5</v>
      </c>
      <c r="C930">
        <v>70</v>
      </c>
      <c r="D930">
        <v>1931</v>
      </c>
      <c r="E930">
        <v>4</v>
      </c>
      <c r="F930">
        <v>80</v>
      </c>
      <c r="G930">
        <v>53.5</v>
      </c>
      <c r="H930" s="2">
        <v>46.4</v>
      </c>
      <c r="J930" s="3">
        <v>24.824000000000002</v>
      </c>
      <c r="K930" s="2">
        <v>99.7</v>
      </c>
      <c r="O930">
        <v>99.7</v>
      </c>
      <c r="P930">
        <v>92</v>
      </c>
      <c r="Q930" s="3">
        <v>0</v>
      </c>
      <c r="R930" s="3">
        <v>0</v>
      </c>
      <c r="S930" s="2">
        <v>0</v>
      </c>
      <c r="V930" s="2">
        <v>52.730555555555569</v>
      </c>
      <c r="W930" s="2">
        <v>87.994521413896621</v>
      </c>
      <c r="X930" s="2">
        <v>52.452777777777783</v>
      </c>
      <c r="Y930" s="2">
        <v>101.99650479267063</v>
      </c>
      <c r="Z930" s="2">
        <v>87.730537849654937</v>
      </c>
      <c r="AA930" s="2">
        <v>87.730537849654937</v>
      </c>
      <c r="AB930" s="2">
        <v>89.751336251212649</v>
      </c>
    </row>
    <row r="931" spans="1:28" x14ac:dyDescent="0.3">
      <c r="A931">
        <v>8</v>
      </c>
      <c r="B931" t="s">
        <v>5</v>
      </c>
      <c r="C931">
        <v>70</v>
      </c>
      <c r="D931">
        <v>1931</v>
      </c>
      <c r="E931">
        <v>5</v>
      </c>
      <c r="F931">
        <v>82</v>
      </c>
      <c r="G931">
        <v>53.1</v>
      </c>
      <c r="H931" s="2">
        <v>46</v>
      </c>
      <c r="J931" s="3">
        <v>24.425999999999998</v>
      </c>
      <c r="K931" s="2">
        <v>99.2</v>
      </c>
      <c r="O931">
        <v>99.2</v>
      </c>
      <c r="P931">
        <v>90.1</v>
      </c>
      <c r="Q931" s="3">
        <v>0</v>
      </c>
      <c r="R931" s="3">
        <v>0</v>
      </c>
      <c r="S931" s="2">
        <v>0</v>
      </c>
      <c r="V931" s="2">
        <v>52.730555555555569</v>
      </c>
      <c r="W931" s="2">
        <v>87.235947953431989</v>
      </c>
      <c r="X931" s="2">
        <v>52.452777777777783</v>
      </c>
      <c r="Y931" s="2">
        <v>101.23391410263199</v>
      </c>
      <c r="Z931" s="2">
        <v>86.538060369804541</v>
      </c>
      <c r="AA931" s="2">
        <v>86.538060369804541</v>
      </c>
      <c r="AB931" s="2">
        <v>88.312364617794088</v>
      </c>
    </row>
    <row r="932" spans="1:28" x14ac:dyDescent="0.3">
      <c r="A932">
        <v>8</v>
      </c>
      <c r="B932" t="s">
        <v>5</v>
      </c>
      <c r="C932">
        <v>70</v>
      </c>
      <c r="D932">
        <v>1931</v>
      </c>
      <c r="E932">
        <v>6</v>
      </c>
      <c r="F932">
        <v>82</v>
      </c>
      <c r="G932">
        <v>53</v>
      </c>
      <c r="H932" s="2">
        <v>45.1</v>
      </c>
      <c r="J932" s="3">
        <v>23.903000000000002</v>
      </c>
      <c r="K932" s="2">
        <v>98</v>
      </c>
      <c r="O932">
        <v>98</v>
      </c>
      <c r="P932">
        <v>86.9</v>
      </c>
      <c r="Q932" s="3">
        <v>0</v>
      </c>
      <c r="R932" s="3">
        <v>0</v>
      </c>
      <c r="S932" s="2">
        <v>0</v>
      </c>
      <c r="V932" s="2">
        <v>52.730555555555569</v>
      </c>
      <c r="W932" s="2">
        <v>85.529157667386585</v>
      </c>
      <c r="X932" s="2">
        <v>52.452777777777783</v>
      </c>
      <c r="Y932" s="2">
        <v>101.04326643012232</v>
      </c>
      <c r="Z932" s="2">
        <v>83.818574514038843</v>
      </c>
      <c r="AA932" s="2">
        <v>83.818574514038843</v>
      </c>
      <c r="AB932" s="2">
        <v>86.42145465729682</v>
      </c>
    </row>
    <row r="933" spans="1:28" x14ac:dyDescent="0.3">
      <c r="A933">
        <v>8</v>
      </c>
      <c r="B933" t="s">
        <v>5</v>
      </c>
      <c r="C933">
        <v>70</v>
      </c>
      <c r="D933">
        <v>1931</v>
      </c>
      <c r="E933">
        <v>7</v>
      </c>
      <c r="F933">
        <v>80</v>
      </c>
      <c r="G933">
        <v>53.4</v>
      </c>
      <c r="H933" s="2">
        <v>44.3</v>
      </c>
      <c r="J933" s="3">
        <v>23.656199999999998</v>
      </c>
      <c r="K933" s="2">
        <v>91.8</v>
      </c>
      <c r="O933">
        <v>91.8</v>
      </c>
      <c r="P933">
        <v>80.7</v>
      </c>
      <c r="Q933" s="3">
        <v>0</v>
      </c>
      <c r="R933" s="3">
        <v>0</v>
      </c>
      <c r="S933" s="2">
        <v>0</v>
      </c>
      <c r="V933" s="2">
        <v>52.730555555555569</v>
      </c>
      <c r="W933" s="2">
        <v>84.012010746457335</v>
      </c>
      <c r="X933" s="2">
        <v>52.452777777777783</v>
      </c>
      <c r="Y933" s="2">
        <v>101.80585712016097</v>
      </c>
      <c r="Z933" s="2">
        <v>77.123025865247826</v>
      </c>
      <c r="AA933" s="2">
        <v>77.123025865247826</v>
      </c>
      <c r="AB933" s="2">
        <v>85.529147624312628</v>
      </c>
    </row>
    <row r="934" spans="1:28" x14ac:dyDescent="0.3">
      <c r="A934">
        <v>8</v>
      </c>
      <c r="B934" t="s">
        <v>5</v>
      </c>
      <c r="C934">
        <v>70</v>
      </c>
      <c r="D934">
        <v>1931</v>
      </c>
      <c r="E934">
        <v>8</v>
      </c>
      <c r="F934">
        <v>78</v>
      </c>
      <c r="G934">
        <v>53.7</v>
      </c>
      <c r="H934" s="2">
        <v>44.8</v>
      </c>
      <c r="J934" s="3">
        <v>24.057599999999997</v>
      </c>
      <c r="K934" s="2">
        <v>96.4</v>
      </c>
      <c r="O934">
        <v>96.4</v>
      </c>
      <c r="P934">
        <v>86.2</v>
      </c>
      <c r="Q934" s="3">
        <v>0</v>
      </c>
      <c r="R934" s="3">
        <v>0</v>
      </c>
      <c r="S934" s="2">
        <v>0</v>
      </c>
      <c r="V934" s="2">
        <v>52.730555555555569</v>
      </c>
      <c r="W934" s="2">
        <v>84.960227572038121</v>
      </c>
      <c r="X934" s="2">
        <v>52.452777777777783</v>
      </c>
      <c r="Y934" s="2">
        <v>102.37780013768997</v>
      </c>
      <c r="Z934" s="2">
        <v>81.901659379444752</v>
      </c>
      <c r="AA934" s="2">
        <v>81.901659379444752</v>
      </c>
      <c r="AB934" s="2">
        <v>86.980411980227757</v>
      </c>
    </row>
    <row r="935" spans="1:28" x14ac:dyDescent="0.3">
      <c r="A935">
        <v>8</v>
      </c>
      <c r="B935" t="s">
        <v>5</v>
      </c>
      <c r="C935">
        <v>70</v>
      </c>
      <c r="D935">
        <v>1931</v>
      </c>
      <c r="E935">
        <v>9</v>
      </c>
      <c r="F935">
        <v>76</v>
      </c>
      <c r="G935">
        <v>52.7</v>
      </c>
      <c r="H935" s="2">
        <v>43.9</v>
      </c>
      <c r="J935" s="3">
        <v>23.135300000000001</v>
      </c>
      <c r="K935" s="2">
        <v>99.9</v>
      </c>
      <c r="O935">
        <v>99.9</v>
      </c>
      <c r="P935">
        <v>85.9</v>
      </c>
      <c r="Q935" s="3">
        <v>0</v>
      </c>
      <c r="R935" s="3">
        <v>0</v>
      </c>
      <c r="S935" s="2">
        <v>0</v>
      </c>
      <c r="V935" s="2">
        <v>52.730555555555569</v>
      </c>
      <c r="W935" s="2">
        <v>83.253437285992703</v>
      </c>
      <c r="X935" s="2">
        <v>52.452777777777783</v>
      </c>
      <c r="Y935" s="2">
        <v>100.47132341259332</v>
      </c>
      <c r="Z935" s="2">
        <v>83.170183848706714</v>
      </c>
      <c r="AA935" s="2">
        <v>83.170183848706714</v>
      </c>
      <c r="AB935" s="2">
        <v>83.645830227710292</v>
      </c>
    </row>
    <row r="936" spans="1:28" x14ac:dyDescent="0.3">
      <c r="A936">
        <v>8</v>
      </c>
      <c r="B936" t="s">
        <v>5</v>
      </c>
      <c r="C936">
        <v>70</v>
      </c>
      <c r="D936">
        <v>1931</v>
      </c>
      <c r="E936">
        <v>10</v>
      </c>
      <c r="F936">
        <v>75</v>
      </c>
      <c r="G936">
        <v>52.6</v>
      </c>
      <c r="H936" s="2">
        <v>43.9</v>
      </c>
      <c r="J936" s="3">
        <v>23.0914</v>
      </c>
      <c r="K936" s="2">
        <v>99.8</v>
      </c>
      <c r="O936">
        <v>99.8</v>
      </c>
      <c r="P936">
        <v>85.6</v>
      </c>
      <c r="Q936" s="3">
        <v>0</v>
      </c>
      <c r="R936" s="3">
        <v>0</v>
      </c>
      <c r="S936" s="2">
        <v>0</v>
      </c>
      <c r="V936" s="2">
        <v>52.730555555555569</v>
      </c>
      <c r="W936" s="2">
        <v>83.253437285992703</v>
      </c>
      <c r="X936" s="2">
        <v>52.452777777777783</v>
      </c>
      <c r="Y936" s="2">
        <v>100.28067574008365</v>
      </c>
      <c r="Z936" s="2">
        <v>83.08693041142071</v>
      </c>
      <c r="AA936" s="2">
        <v>83.08693041142071</v>
      </c>
      <c r="AB936" s="2">
        <v>83.487109487240247</v>
      </c>
    </row>
    <row r="937" spans="1:28" x14ac:dyDescent="0.3">
      <c r="A937">
        <v>8</v>
      </c>
      <c r="B937" t="s">
        <v>5</v>
      </c>
      <c r="C937">
        <v>70</v>
      </c>
      <c r="D937">
        <v>1931</v>
      </c>
      <c r="E937">
        <v>11</v>
      </c>
      <c r="F937">
        <v>72</v>
      </c>
      <c r="G937">
        <v>52.2</v>
      </c>
      <c r="H937" s="2">
        <v>41.2</v>
      </c>
      <c r="J937" s="3">
        <v>21.506400000000003</v>
      </c>
      <c r="K937" s="2">
        <v>97.7</v>
      </c>
      <c r="O937">
        <v>97.7</v>
      </c>
      <c r="P937">
        <v>78.2</v>
      </c>
      <c r="Q937" s="3">
        <v>0</v>
      </c>
      <c r="R937" s="3">
        <v>0</v>
      </c>
      <c r="S937" s="2">
        <v>0</v>
      </c>
      <c r="V937" s="2">
        <v>52.730555555555569</v>
      </c>
      <c r="W937" s="2">
        <v>78.133066427856491</v>
      </c>
      <c r="X937" s="2">
        <v>52.452777777777783</v>
      </c>
      <c r="Y937" s="2">
        <v>99.518085050045016</v>
      </c>
      <c r="Z937" s="2">
        <v>76.336005900015792</v>
      </c>
      <c r="AA937" s="2">
        <v>76.336005900015792</v>
      </c>
      <c r="AB937" s="2">
        <v>77.756531499882399</v>
      </c>
    </row>
    <row r="938" spans="1:28" x14ac:dyDescent="0.3">
      <c r="A938">
        <v>8</v>
      </c>
      <c r="B938" t="s">
        <v>5</v>
      </c>
      <c r="C938">
        <v>70</v>
      </c>
      <c r="D938">
        <v>1931</v>
      </c>
      <c r="E938">
        <v>12</v>
      </c>
      <c r="F938">
        <v>72</v>
      </c>
      <c r="G938">
        <v>52.4</v>
      </c>
      <c r="H938" s="2">
        <v>39.799999999999997</v>
      </c>
      <c r="J938" s="3">
        <v>20.8552</v>
      </c>
      <c r="K938" s="2">
        <v>97.2</v>
      </c>
      <c r="O938">
        <v>97.2</v>
      </c>
      <c r="P938">
        <v>75.2</v>
      </c>
      <c r="Q938" s="3">
        <v>0</v>
      </c>
      <c r="R938" s="3">
        <v>0</v>
      </c>
      <c r="S938" s="2">
        <v>0</v>
      </c>
      <c r="V938" s="2">
        <v>52.730555555555569</v>
      </c>
      <c r="W938" s="2">
        <v>75.478059316230286</v>
      </c>
      <c r="X938" s="2">
        <v>52.452777777777783</v>
      </c>
      <c r="Y938" s="2">
        <v>99.899380395064327</v>
      </c>
      <c r="Z938" s="2">
        <v>73.364673655375839</v>
      </c>
      <c r="AA938" s="2">
        <v>73.364673655375839</v>
      </c>
      <c r="AB938" s="2">
        <v>75.402113591133187</v>
      </c>
    </row>
    <row r="939" spans="1:28" x14ac:dyDescent="0.3">
      <c r="A939">
        <v>8</v>
      </c>
      <c r="B939" t="s">
        <v>5</v>
      </c>
      <c r="C939">
        <v>70</v>
      </c>
      <c r="D939">
        <v>1932</v>
      </c>
      <c r="E939">
        <v>1</v>
      </c>
      <c r="F939">
        <v>74</v>
      </c>
      <c r="G939">
        <v>51.6</v>
      </c>
      <c r="H939" s="2">
        <v>38.5</v>
      </c>
      <c r="J939" s="3">
        <v>19.866</v>
      </c>
      <c r="K939" s="2">
        <v>92.5</v>
      </c>
      <c r="L939" s="2">
        <v>92.5</v>
      </c>
      <c r="O939">
        <v>92.5</v>
      </c>
      <c r="P939">
        <v>68.400000000000006</v>
      </c>
      <c r="Q939" s="3">
        <v>0</v>
      </c>
      <c r="R939" s="3">
        <v>0</v>
      </c>
      <c r="S939" s="2">
        <v>0</v>
      </c>
      <c r="V939" s="2">
        <v>52.730555555555569</v>
      </c>
      <c r="W939" s="2">
        <v>73.01269556972025</v>
      </c>
      <c r="X939" s="2">
        <v>52.452777777777783</v>
      </c>
      <c r="Y939" s="2">
        <v>98.374199014987013</v>
      </c>
      <c r="Z939" s="2">
        <v>67.536743401991231</v>
      </c>
      <c r="AA939" s="2">
        <v>67.536743401991231</v>
      </c>
      <c r="AB939" s="2">
        <v>71.82565444596321</v>
      </c>
    </row>
    <row r="940" spans="1:28" x14ac:dyDescent="0.3">
      <c r="A940">
        <v>8</v>
      </c>
      <c r="B940" t="s">
        <v>5</v>
      </c>
      <c r="C940">
        <v>70</v>
      </c>
      <c r="D940">
        <v>1932</v>
      </c>
      <c r="E940">
        <v>2</v>
      </c>
      <c r="F940">
        <v>73</v>
      </c>
      <c r="G940">
        <v>51.1</v>
      </c>
      <c r="H940" s="2">
        <v>41.6</v>
      </c>
      <c r="J940" s="3">
        <v>21.257600000000004</v>
      </c>
      <c r="K940" s="2">
        <v>97.7</v>
      </c>
      <c r="L940" s="2">
        <v>97.7</v>
      </c>
      <c r="O940">
        <v>97.7</v>
      </c>
      <c r="P940">
        <v>77.099999999999994</v>
      </c>
      <c r="Q940" s="3">
        <v>0</v>
      </c>
      <c r="R940" s="3">
        <v>0</v>
      </c>
      <c r="S940" s="2">
        <v>0</v>
      </c>
      <c r="V940" s="2">
        <v>52.730555555555569</v>
      </c>
      <c r="W940" s="2">
        <v>78.891639888321109</v>
      </c>
      <c r="X940" s="2">
        <v>52.452777777777783</v>
      </c>
      <c r="Y940" s="2">
        <v>97.420960652438694</v>
      </c>
      <c r="Z940" s="2">
        <v>77.077132170889726</v>
      </c>
      <c r="AA940" s="2">
        <v>77.077132170889726</v>
      </c>
      <c r="AB940" s="2">
        <v>76.856993453664941</v>
      </c>
    </row>
    <row r="941" spans="1:28" x14ac:dyDescent="0.3">
      <c r="A941">
        <v>8</v>
      </c>
      <c r="B941" t="s">
        <v>5</v>
      </c>
      <c r="C941">
        <v>70</v>
      </c>
      <c r="D941">
        <v>1932</v>
      </c>
      <c r="E941">
        <v>3</v>
      </c>
      <c r="F941">
        <v>72</v>
      </c>
      <c r="G941">
        <v>49.7</v>
      </c>
      <c r="H941" s="2">
        <v>42.1</v>
      </c>
      <c r="J941" s="3">
        <v>20.923700000000004</v>
      </c>
      <c r="K941" s="2">
        <v>95.9</v>
      </c>
      <c r="L941" s="2">
        <v>95.9</v>
      </c>
      <c r="O941">
        <v>95.9</v>
      </c>
      <c r="P941">
        <v>74.599999999999994</v>
      </c>
      <c r="Q941" s="3">
        <v>0</v>
      </c>
      <c r="R941" s="3">
        <v>0</v>
      </c>
      <c r="S941" s="2">
        <v>0</v>
      </c>
      <c r="V941" s="2">
        <v>52.730555555555569</v>
      </c>
      <c r="W941" s="2">
        <v>79.839856713901895</v>
      </c>
      <c r="X941" s="2">
        <v>52.452777777777783</v>
      </c>
      <c r="Y941" s="2">
        <v>94.751893237303392</v>
      </c>
      <c r="Z941" s="2">
        <v>76.566422588631923</v>
      </c>
      <c r="AA941" s="2">
        <v>76.566422588631923</v>
      </c>
      <c r="AB941" s="2">
        <v>75.649775794372331</v>
      </c>
    </row>
    <row r="942" spans="1:28" x14ac:dyDescent="0.3">
      <c r="A942">
        <v>8</v>
      </c>
      <c r="B942" t="s">
        <v>5</v>
      </c>
      <c r="C942">
        <v>70</v>
      </c>
      <c r="D942">
        <v>1932</v>
      </c>
      <c r="E942">
        <v>4</v>
      </c>
      <c r="F942">
        <v>71</v>
      </c>
      <c r="G942">
        <v>49.8</v>
      </c>
      <c r="H942" s="2">
        <v>41</v>
      </c>
      <c r="J942" s="3">
        <v>20.417999999999999</v>
      </c>
      <c r="K942" s="2">
        <v>89.9</v>
      </c>
      <c r="L942" s="2">
        <v>89.9</v>
      </c>
      <c r="O942">
        <v>89.9</v>
      </c>
      <c r="P942">
        <v>68.099999999999994</v>
      </c>
      <c r="Q942" s="3">
        <v>0</v>
      </c>
      <c r="R942" s="3">
        <v>0</v>
      </c>
      <c r="S942" s="2">
        <v>0</v>
      </c>
      <c r="V942" s="2">
        <v>52.730555555555569</v>
      </c>
      <c r="W942" s="2">
        <v>77.753779697624168</v>
      </c>
      <c r="X942" s="2">
        <v>52.452777777777783</v>
      </c>
      <c r="Y942" s="2">
        <v>94.942540909813047</v>
      </c>
      <c r="Z942" s="2">
        <v>69.900647948164135</v>
      </c>
      <c r="AA942" s="2">
        <v>69.900647948164135</v>
      </c>
      <c r="AB942" s="2">
        <v>73.821414098342743</v>
      </c>
    </row>
    <row r="943" spans="1:28" x14ac:dyDescent="0.3">
      <c r="A943">
        <v>8</v>
      </c>
      <c r="B943" t="s">
        <v>5</v>
      </c>
      <c r="C943">
        <v>70</v>
      </c>
      <c r="D943">
        <v>1932</v>
      </c>
      <c r="E943">
        <v>5</v>
      </c>
      <c r="F943">
        <v>69</v>
      </c>
      <c r="G943">
        <v>49.1</v>
      </c>
      <c r="H943" s="2">
        <v>41.5</v>
      </c>
      <c r="J943" s="3">
        <v>20.3765</v>
      </c>
      <c r="K943" s="2">
        <v>85.2</v>
      </c>
      <c r="L943" s="2">
        <v>85.2</v>
      </c>
      <c r="O943">
        <v>85.2</v>
      </c>
      <c r="P943">
        <v>64.5</v>
      </c>
      <c r="Q943" s="3">
        <v>0</v>
      </c>
      <c r="R943" s="3">
        <v>0</v>
      </c>
      <c r="S943" s="2">
        <v>0</v>
      </c>
      <c r="V943" s="2">
        <v>52.730555555555569</v>
      </c>
      <c r="W943" s="2">
        <v>78.701996523204954</v>
      </c>
      <c r="X943" s="2">
        <v>52.452777777777783</v>
      </c>
      <c r="Y943" s="2">
        <v>93.608007202245403</v>
      </c>
      <c r="Z943" s="2">
        <v>67.054101037770621</v>
      </c>
      <c r="AA943" s="2">
        <v>67.054101037770621</v>
      </c>
      <c r="AB943" s="2">
        <v>73.671370573752625</v>
      </c>
    </row>
    <row r="944" spans="1:28" x14ac:dyDescent="0.3">
      <c r="A944">
        <v>8</v>
      </c>
      <c r="B944" t="s">
        <v>5</v>
      </c>
      <c r="C944">
        <v>70</v>
      </c>
      <c r="D944">
        <v>1932</v>
      </c>
      <c r="E944">
        <v>6</v>
      </c>
      <c r="F944">
        <v>62</v>
      </c>
      <c r="G944">
        <v>50</v>
      </c>
      <c r="H944" s="2">
        <v>38.700000000000003</v>
      </c>
      <c r="J944" s="3">
        <v>19.350000000000001</v>
      </c>
      <c r="K944" s="2">
        <v>74.5</v>
      </c>
      <c r="L944" s="2">
        <v>74.5</v>
      </c>
      <c r="O944">
        <v>74.5</v>
      </c>
      <c r="P944">
        <v>53.6</v>
      </c>
      <c r="Q944" s="3">
        <v>0</v>
      </c>
      <c r="R944" s="3">
        <v>0</v>
      </c>
      <c r="S944" s="2">
        <v>0</v>
      </c>
      <c r="V944" s="2">
        <v>52.730555555555569</v>
      </c>
      <c r="W944" s="2">
        <v>73.391982299952573</v>
      </c>
      <c r="X944" s="2">
        <v>52.452777777777783</v>
      </c>
      <c r="Y944" s="2">
        <v>95.323836254832386</v>
      </c>
      <c r="Z944" s="2">
        <v>54.677026813464664</v>
      </c>
      <c r="AA944" s="2">
        <v>54.677026813464664</v>
      </c>
      <c r="AB944" s="2">
        <v>69.960053031782365</v>
      </c>
    </row>
    <row r="945" spans="1:28" x14ac:dyDescent="0.3">
      <c r="A945">
        <v>8</v>
      </c>
      <c r="B945" t="s">
        <v>5</v>
      </c>
      <c r="C945">
        <v>70</v>
      </c>
      <c r="D945">
        <v>1932</v>
      </c>
      <c r="E945">
        <v>7</v>
      </c>
      <c r="F945">
        <v>59</v>
      </c>
      <c r="G945">
        <v>49.7</v>
      </c>
      <c r="H945" s="2">
        <v>37.5</v>
      </c>
      <c r="J945" s="3">
        <v>18.637499999999999</v>
      </c>
      <c r="K945" s="2">
        <v>77.099999999999994</v>
      </c>
      <c r="L945" s="2">
        <v>77.099999999999994</v>
      </c>
      <c r="O945">
        <v>77.099999999999994</v>
      </c>
      <c r="P945">
        <v>53.4</v>
      </c>
      <c r="Q945" s="3">
        <v>0</v>
      </c>
      <c r="R945" s="3">
        <v>0</v>
      </c>
      <c r="S945" s="2">
        <v>0</v>
      </c>
      <c r="V945" s="2">
        <v>52.730555555555569</v>
      </c>
      <c r="W945" s="2">
        <v>71.116261918558692</v>
      </c>
      <c r="X945" s="2">
        <v>52.452777777777783</v>
      </c>
      <c r="Y945" s="2">
        <v>94.751893237303392</v>
      </c>
      <c r="Z945" s="2">
        <v>54.830637939208742</v>
      </c>
      <c r="AA945" s="2">
        <v>54.830637939208742</v>
      </c>
      <c r="AB945" s="2">
        <v>67.384004567433777</v>
      </c>
    </row>
    <row r="946" spans="1:28" x14ac:dyDescent="0.3">
      <c r="A946">
        <v>8</v>
      </c>
      <c r="B946" t="s">
        <v>5</v>
      </c>
      <c r="C946">
        <v>70</v>
      </c>
      <c r="D946">
        <v>1932</v>
      </c>
      <c r="E946">
        <v>8</v>
      </c>
      <c r="F946">
        <v>59</v>
      </c>
      <c r="G946">
        <v>47.1</v>
      </c>
      <c r="H946" s="2">
        <v>39.5</v>
      </c>
      <c r="J946" s="3">
        <v>18.604500000000002</v>
      </c>
      <c r="K946" s="2">
        <v>81.5</v>
      </c>
      <c r="L946" s="2">
        <v>81.5</v>
      </c>
      <c r="O946">
        <v>81.5</v>
      </c>
      <c r="P946">
        <v>56.3</v>
      </c>
      <c r="Q946" s="3">
        <v>0</v>
      </c>
      <c r="R946" s="3">
        <v>0</v>
      </c>
      <c r="S946" s="2">
        <v>0</v>
      </c>
      <c r="V946" s="2">
        <v>52.730555555555569</v>
      </c>
      <c r="W946" s="2">
        <v>74.909129220881823</v>
      </c>
      <c r="X946" s="2">
        <v>52.452777777777783</v>
      </c>
      <c r="Y946" s="2">
        <v>89.795053752052098</v>
      </c>
      <c r="Z946" s="2">
        <v>61.050940315018686</v>
      </c>
      <c r="AA946" s="2">
        <v>61.050940315018686</v>
      </c>
      <c r="AB946" s="2">
        <v>67.264692849084994</v>
      </c>
    </row>
    <row r="947" spans="1:28" x14ac:dyDescent="0.3">
      <c r="A947">
        <v>8</v>
      </c>
      <c r="B947" t="s">
        <v>5</v>
      </c>
      <c r="C947">
        <v>70</v>
      </c>
      <c r="D947">
        <v>1932</v>
      </c>
      <c r="E947">
        <v>9</v>
      </c>
      <c r="F947">
        <v>66</v>
      </c>
      <c r="G947">
        <v>45.8</v>
      </c>
      <c r="H947" s="2">
        <v>42</v>
      </c>
      <c r="J947" s="3">
        <v>19.236000000000001</v>
      </c>
      <c r="K947" s="2">
        <v>85.3</v>
      </c>
      <c r="L947" s="2">
        <v>85.3</v>
      </c>
      <c r="O947">
        <v>85.3</v>
      </c>
      <c r="P947">
        <v>61</v>
      </c>
      <c r="Q947" s="3">
        <v>0</v>
      </c>
      <c r="R947" s="3">
        <v>0</v>
      </c>
      <c r="S947" s="2">
        <v>0</v>
      </c>
      <c r="V947" s="2">
        <v>52.730555555555569</v>
      </c>
      <c r="W947" s="2">
        <v>79.650213348785741</v>
      </c>
      <c r="X947" s="2">
        <v>52.452777777777783</v>
      </c>
      <c r="Y947" s="2">
        <v>87.316634009426451</v>
      </c>
      <c r="Z947" s="2">
        <v>67.941631986514224</v>
      </c>
      <c r="AA947" s="2">
        <v>67.941631986514224</v>
      </c>
      <c r="AB947" s="2">
        <v>69.547885277486571</v>
      </c>
    </row>
    <row r="948" spans="1:28" x14ac:dyDescent="0.3">
      <c r="A948">
        <v>8</v>
      </c>
      <c r="B948" t="s">
        <v>5</v>
      </c>
      <c r="C948">
        <v>70</v>
      </c>
      <c r="D948">
        <v>1932</v>
      </c>
      <c r="E948">
        <v>10</v>
      </c>
      <c r="F948">
        <v>68</v>
      </c>
      <c r="G948">
        <v>45.7</v>
      </c>
      <c r="H948" s="2">
        <v>43.1</v>
      </c>
      <c r="J948" s="3">
        <v>19.696700000000003</v>
      </c>
      <c r="K948" s="2">
        <v>87.5</v>
      </c>
      <c r="L948" s="2">
        <v>87.5</v>
      </c>
      <c r="O948">
        <v>87.5</v>
      </c>
      <c r="P948">
        <v>64</v>
      </c>
      <c r="Q948" s="3">
        <v>0</v>
      </c>
      <c r="R948" s="3">
        <v>0</v>
      </c>
      <c r="S948" s="2">
        <v>0</v>
      </c>
      <c r="V948" s="2">
        <v>52.730555555555569</v>
      </c>
      <c r="W948" s="2">
        <v>81.736290365063454</v>
      </c>
      <c r="X948" s="2">
        <v>52.452777777777783</v>
      </c>
      <c r="Y948" s="2">
        <v>87.12598633691681</v>
      </c>
      <c r="Z948" s="2">
        <v>71.519254069430531</v>
      </c>
      <c r="AA948" s="2">
        <v>71.519254069430531</v>
      </c>
      <c r="AB948" s="2">
        <v>71.213549175767838</v>
      </c>
    </row>
    <row r="949" spans="1:28" x14ac:dyDescent="0.3">
      <c r="A949">
        <v>8</v>
      </c>
      <c r="B949" t="s">
        <v>5</v>
      </c>
      <c r="C949">
        <v>70</v>
      </c>
      <c r="D949">
        <v>1932</v>
      </c>
      <c r="E949">
        <v>11</v>
      </c>
      <c r="F949">
        <v>70</v>
      </c>
      <c r="G949">
        <v>45.8</v>
      </c>
      <c r="H949" s="2">
        <v>42.1</v>
      </c>
      <c r="J949" s="3">
        <v>19.281799999999997</v>
      </c>
      <c r="K949" s="2">
        <v>87.2</v>
      </c>
      <c r="L949" s="2">
        <v>87.2</v>
      </c>
      <c r="O949">
        <v>87.2</v>
      </c>
      <c r="P949">
        <v>62.6</v>
      </c>
      <c r="Q949" s="3">
        <v>0</v>
      </c>
      <c r="R949" s="3">
        <v>0</v>
      </c>
      <c r="S949" s="2">
        <v>0</v>
      </c>
      <c r="V949" s="2">
        <v>52.730555555555569</v>
      </c>
      <c r="W949" s="2">
        <v>79.839856713901895</v>
      </c>
      <c r="X949" s="2">
        <v>52.452777777777783</v>
      </c>
      <c r="Y949" s="2">
        <v>87.316634009426451</v>
      </c>
      <c r="Z949" s="2">
        <v>69.620355054522449</v>
      </c>
      <c r="AA949" s="2">
        <v>69.620355054522449</v>
      </c>
      <c r="AB949" s="2">
        <v>69.713475480528217</v>
      </c>
    </row>
    <row r="950" spans="1:28" x14ac:dyDescent="0.3">
      <c r="A950">
        <v>8</v>
      </c>
      <c r="B950" t="s">
        <v>5</v>
      </c>
      <c r="C950">
        <v>70</v>
      </c>
      <c r="D950">
        <v>1932</v>
      </c>
      <c r="E950">
        <v>12</v>
      </c>
      <c r="F950">
        <v>70</v>
      </c>
      <c r="G950">
        <v>46.2</v>
      </c>
      <c r="H950" s="2">
        <v>40.200000000000003</v>
      </c>
      <c r="J950" s="3">
        <v>18.572400000000002</v>
      </c>
      <c r="K950" s="2">
        <v>88.2</v>
      </c>
      <c r="L950" s="2">
        <v>88.2</v>
      </c>
      <c r="O950">
        <v>88.2</v>
      </c>
      <c r="P950">
        <v>60.9</v>
      </c>
      <c r="Q950" s="3">
        <v>0</v>
      </c>
      <c r="R950" s="3">
        <v>0</v>
      </c>
      <c r="S950" s="2">
        <v>0</v>
      </c>
      <c r="V950" s="2">
        <v>52.730555555555569</v>
      </c>
      <c r="W950" s="2">
        <v>76.236632776694918</v>
      </c>
      <c r="X950" s="2">
        <v>52.452777777777783</v>
      </c>
      <c r="Y950" s="2">
        <v>88.079224699465115</v>
      </c>
      <c r="Z950" s="2">
        <v>67.240710109044926</v>
      </c>
      <c r="AA950" s="2">
        <v>67.240710109044926</v>
      </c>
      <c r="AB950" s="2">
        <v>67.148635086691186</v>
      </c>
    </row>
    <row r="951" spans="1:28" x14ac:dyDescent="0.3">
      <c r="A951">
        <v>8</v>
      </c>
      <c r="B951" t="s">
        <v>5</v>
      </c>
      <c r="C951">
        <v>70</v>
      </c>
      <c r="D951">
        <v>1933</v>
      </c>
      <c r="E951">
        <v>1</v>
      </c>
      <c r="F951">
        <v>69</v>
      </c>
      <c r="G951">
        <v>46.2</v>
      </c>
      <c r="H951" s="2">
        <v>39.5</v>
      </c>
      <c r="J951" s="3">
        <v>18.249000000000002</v>
      </c>
      <c r="K951" s="2">
        <v>88.6</v>
      </c>
      <c r="L951" s="2">
        <v>88.6</v>
      </c>
      <c r="O951">
        <v>88.6</v>
      </c>
      <c r="P951">
        <v>60.1</v>
      </c>
      <c r="Q951" s="3">
        <v>0</v>
      </c>
      <c r="R951" s="3">
        <v>0</v>
      </c>
      <c r="S951" s="2">
        <v>0</v>
      </c>
      <c r="V951" s="2">
        <v>52.730555555555569</v>
      </c>
      <c r="W951" s="2">
        <v>74.909129220881823</v>
      </c>
      <c r="X951" s="2">
        <v>52.452777777777783</v>
      </c>
      <c r="Y951" s="2">
        <v>88.079224699465115</v>
      </c>
      <c r="Z951" s="2">
        <v>66.369488489701283</v>
      </c>
      <c r="AA951" s="2">
        <v>66.369488489701283</v>
      </c>
      <c r="AB951" s="2">
        <v>65.979380246873177</v>
      </c>
    </row>
    <row r="952" spans="1:28" x14ac:dyDescent="0.3">
      <c r="A952">
        <v>8</v>
      </c>
      <c r="B952" t="s">
        <v>5</v>
      </c>
      <c r="C952">
        <v>70</v>
      </c>
      <c r="D952">
        <v>1933</v>
      </c>
      <c r="E952">
        <v>2</v>
      </c>
      <c r="F952">
        <v>69</v>
      </c>
      <c r="G952">
        <v>46</v>
      </c>
      <c r="H952" s="2">
        <v>40.4</v>
      </c>
      <c r="J952" s="3">
        <v>18.584</v>
      </c>
      <c r="K952" s="2">
        <v>90.1</v>
      </c>
      <c r="L952" s="2">
        <v>90.1</v>
      </c>
      <c r="O952">
        <v>90.1</v>
      </c>
      <c r="P952">
        <v>62.2</v>
      </c>
      <c r="Q952" s="3">
        <v>0</v>
      </c>
      <c r="R952" s="3">
        <v>0</v>
      </c>
      <c r="S952" s="2">
        <v>0</v>
      </c>
      <c r="V952" s="2">
        <v>52.730555555555569</v>
      </c>
      <c r="W952" s="2">
        <v>76.615919506927227</v>
      </c>
      <c r="X952" s="2">
        <v>52.452777777777783</v>
      </c>
      <c r="Y952" s="2">
        <v>87.69792935444579</v>
      </c>
      <c r="Z952" s="2">
        <v>69.030943475741424</v>
      </c>
      <c r="AA952" s="2">
        <v>69.030943475741424</v>
      </c>
      <c r="AB952" s="2">
        <v>67.190574963444092</v>
      </c>
    </row>
    <row r="953" spans="1:28" x14ac:dyDescent="0.3">
      <c r="A953">
        <v>8</v>
      </c>
      <c r="B953" t="s">
        <v>5</v>
      </c>
      <c r="C953">
        <v>70</v>
      </c>
      <c r="D953">
        <v>1933</v>
      </c>
      <c r="E953">
        <v>3</v>
      </c>
      <c r="F953">
        <v>68</v>
      </c>
      <c r="G953">
        <v>46.4</v>
      </c>
      <c r="H953" s="2">
        <v>38.5</v>
      </c>
      <c r="J953" s="3">
        <v>17.863999999999997</v>
      </c>
      <c r="K953" s="2">
        <v>88.8</v>
      </c>
      <c r="L953" s="2">
        <v>88.8</v>
      </c>
      <c r="O953">
        <v>88.8</v>
      </c>
      <c r="P953">
        <v>59</v>
      </c>
      <c r="Q953" s="3">
        <v>0</v>
      </c>
      <c r="R953" s="3">
        <v>0</v>
      </c>
      <c r="S953" s="2">
        <v>0</v>
      </c>
      <c r="V953" s="2">
        <v>52.730555555555569</v>
      </c>
      <c r="W953" s="2">
        <v>73.01269556972025</v>
      </c>
      <c r="X953" s="2">
        <v>52.452777777777783</v>
      </c>
      <c r="Y953" s="2">
        <v>88.460520044484454</v>
      </c>
      <c r="Z953" s="2">
        <v>64.835273665911586</v>
      </c>
      <c r="AA953" s="2">
        <v>64.835273665911586</v>
      </c>
      <c r="AB953" s="2">
        <v>64.587410199470796</v>
      </c>
    </row>
    <row r="954" spans="1:28" x14ac:dyDescent="0.3">
      <c r="A954">
        <v>8</v>
      </c>
      <c r="B954" t="s">
        <v>5</v>
      </c>
      <c r="C954">
        <v>70</v>
      </c>
      <c r="D954">
        <v>1933</v>
      </c>
      <c r="E954">
        <v>4</v>
      </c>
      <c r="F954">
        <v>69</v>
      </c>
      <c r="G954">
        <v>47.3</v>
      </c>
      <c r="H954" s="2">
        <v>37.6</v>
      </c>
      <c r="J954" s="3">
        <v>17.784800000000001</v>
      </c>
      <c r="K954" s="2">
        <v>87.7</v>
      </c>
      <c r="L954" s="2">
        <v>87.8</v>
      </c>
      <c r="O954">
        <v>87.8</v>
      </c>
      <c r="P954">
        <v>58.1</v>
      </c>
      <c r="Q954" s="3">
        <v>0</v>
      </c>
      <c r="R954" s="3">
        <v>0</v>
      </c>
      <c r="S954" s="2">
        <v>0</v>
      </c>
      <c r="V954" s="2">
        <v>52.730555555555569</v>
      </c>
      <c r="W954" s="2">
        <v>71.305905283674846</v>
      </c>
      <c r="X954" s="2">
        <v>52.452777777777783</v>
      </c>
      <c r="Y954" s="2">
        <v>90.176349097071423</v>
      </c>
      <c r="Z954" s="2">
        <v>62.606584839066507</v>
      </c>
      <c r="AA954" s="2">
        <v>62.535278933782841</v>
      </c>
      <c r="AB954" s="2">
        <v>64.301062075433734</v>
      </c>
    </row>
    <row r="955" spans="1:28" x14ac:dyDescent="0.3">
      <c r="A955">
        <v>8</v>
      </c>
      <c r="B955" t="s">
        <v>5</v>
      </c>
      <c r="C955">
        <v>70</v>
      </c>
      <c r="D955">
        <v>1933</v>
      </c>
      <c r="E955">
        <v>5</v>
      </c>
      <c r="F955">
        <v>73</v>
      </c>
      <c r="G955">
        <v>45.7</v>
      </c>
      <c r="H955" s="2">
        <v>40.1</v>
      </c>
      <c r="J955" s="3">
        <v>18.325700000000001</v>
      </c>
      <c r="K955" s="2">
        <v>90.4</v>
      </c>
      <c r="L955" s="2">
        <v>90.4</v>
      </c>
      <c r="O955">
        <v>90.4</v>
      </c>
      <c r="P955">
        <v>61.6</v>
      </c>
      <c r="Q955" s="3">
        <v>0</v>
      </c>
      <c r="R955" s="3">
        <v>0</v>
      </c>
      <c r="S955" s="2">
        <v>0</v>
      </c>
      <c r="V955" s="2">
        <v>52.730555555555569</v>
      </c>
      <c r="W955" s="2">
        <v>76.046989411578764</v>
      </c>
      <c r="X955" s="2">
        <v>52.452777777777783</v>
      </c>
      <c r="Y955" s="2">
        <v>87.12598633691681</v>
      </c>
      <c r="Z955" s="2">
        <v>68.746478428067206</v>
      </c>
      <c r="AA955" s="2">
        <v>68.746478428067206</v>
      </c>
      <c r="AB955" s="2">
        <v>66.256689604368688</v>
      </c>
    </row>
    <row r="956" spans="1:28" x14ac:dyDescent="0.3">
      <c r="A956">
        <v>8</v>
      </c>
      <c r="B956" t="s">
        <v>5</v>
      </c>
      <c r="C956">
        <v>70</v>
      </c>
      <c r="D956">
        <v>1933</v>
      </c>
      <c r="E956">
        <v>6</v>
      </c>
      <c r="F956">
        <v>79</v>
      </c>
      <c r="G956">
        <v>46.2</v>
      </c>
      <c r="H956" s="2">
        <v>40.5</v>
      </c>
      <c r="J956" s="3">
        <v>18.711000000000002</v>
      </c>
      <c r="K956" s="2">
        <v>95</v>
      </c>
      <c r="L956" s="2">
        <v>95</v>
      </c>
      <c r="O956">
        <v>95</v>
      </c>
      <c r="P956">
        <v>66</v>
      </c>
      <c r="Q956" s="3">
        <v>0</v>
      </c>
      <c r="R956" s="3">
        <v>0</v>
      </c>
      <c r="S956" s="2">
        <v>0</v>
      </c>
      <c r="V956" s="2">
        <v>52.730555555555569</v>
      </c>
      <c r="W956" s="2">
        <v>76.805562872043382</v>
      </c>
      <c r="X956" s="2">
        <v>52.452777777777783</v>
      </c>
      <c r="Y956" s="2">
        <v>88.079224699465115</v>
      </c>
      <c r="Z956" s="2">
        <v>72.965284728441205</v>
      </c>
      <c r="AA956" s="2">
        <v>72.965284728441205</v>
      </c>
      <c r="AB956" s="2">
        <v>67.649744303756037</v>
      </c>
    </row>
    <row r="957" spans="1:28" x14ac:dyDescent="0.3">
      <c r="A957">
        <v>8</v>
      </c>
      <c r="B957" t="s">
        <v>5</v>
      </c>
      <c r="C957">
        <v>70</v>
      </c>
      <c r="D957">
        <v>1933</v>
      </c>
      <c r="E957">
        <v>7</v>
      </c>
      <c r="F957">
        <v>84</v>
      </c>
      <c r="G957">
        <v>47.3</v>
      </c>
      <c r="H957" s="2">
        <v>41.5</v>
      </c>
      <c r="J957" s="3">
        <v>19.629499999999997</v>
      </c>
      <c r="K957" s="2">
        <v>103.2</v>
      </c>
      <c r="L957" s="2">
        <v>103.2</v>
      </c>
      <c r="O957">
        <v>103.2</v>
      </c>
      <c r="P957">
        <v>75.3</v>
      </c>
      <c r="Q957" s="3">
        <v>0</v>
      </c>
      <c r="R957" s="3">
        <v>0</v>
      </c>
      <c r="S957" s="2">
        <v>0</v>
      </c>
      <c r="V957" s="2">
        <v>52.730555555555569</v>
      </c>
      <c r="W957" s="2">
        <v>78.701996523204954</v>
      </c>
      <c r="X957" s="2">
        <v>52.452777777777783</v>
      </c>
      <c r="Y957" s="2">
        <v>90.176349097071423</v>
      </c>
      <c r="Z957" s="2">
        <v>81.220460411947514</v>
      </c>
      <c r="AA957" s="2">
        <v>81.220460411947514</v>
      </c>
      <c r="AB957" s="2">
        <v>70.970587131130316</v>
      </c>
    </row>
    <row r="958" spans="1:28" x14ac:dyDescent="0.3">
      <c r="A958">
        <v>8</v>
      </c>
      <c r="B958" t="s">
        <v>5</v>
      </c>
      <c r="C958">
        <v>70</v>
      </c>
      <c r="D958">
        <v>1933</v>
      </c>
      <c r="E958">
        <v>8</v>
      </c>
      <c r="F958">
        <v>81</v>
      </c>
      <c r="G958">
        <v>49.5</v>
      </c>
      <c r="H958" s="2">
        <v>39.4</v>
      </c>
      <c r="J958" s="3">
        <v>19.503</v>
      </c>
      <c r="K958" s="2">
        <v>112.3</v>
      </c>
      <c r="L958" s="2">
        <v>112.3</v>
      </c>
      <c r="O958">
        <v>112.3</v>
      </c>
      <c r="P958">
        <v>81.400000000000006</v>
      </c>
      <c r="Q958" s="3">
        <v>1</v>
      </c>
      <c r="R958" s="3">
        <v>0</v>
      </c>
      <c r="S958" s="2">
        <v>0</v>
      </c>
      <c r="V958" s="2">
        <v>52.730555555555569</v>
      </c>
      <c r="W958" s="2">
        <v>74.719485855765669</v>
      </c>
      <c r="X958" s="2">
        <v>52.452777777777783</v>
      </c>
      <c r="Y958" s="2">
        <v>94.370597892284053</v>
      </c>
      <c r="Z958" s="2">
        <v>83.909982616024848</v>
      </c>
      <c r="AA958" s="2">
        <v>83.909982616024848</v>
      </c>
      <c r="AB958" s="2">
        <v>70.513225544126684</v>
      </c>
    </row>
    <row r="959" spans="1:28" x14ac:dyDescent="0.3">
      <c r="A959">
        <v>8</v>
      </c>
      <c r="B959" t="s">
        <v>5</v>
      </c>
      <c r="C959">
        <v>70</v>
      </c>
      <c r="D959">
        <v>1933</v>
      </c>
      <c r="E959">
        <v>9</v>
      </c>
      <c r="F959">
        <v>80</v>
      </c>
      <c r="G959">
        <v>51.2</v>
      </c>
      <c r="H959" s="2">
        <v>38.5</v>
      </c>
      <c r="J959" s="3">
        <v>19.712</v>
      </c>
      <c r="K959" s="2">
        <v>116.1</v>
      </c>
      <c r="L959" s="2">
        <v>116.1</v>
      </c>
      <c r="O959">
        <v>116.1</v>
      </c>
      <c r="P959">
        <v>85</v>
      </c>
      <c r="Q959" s="3">
        <v>1</v>
      </c>
      <c r="R959" s="3">
        <v>0</v>
      </c>
      <c r="S959" s="2">
        <v>0</v>
      </c>
      <c r="V959" s="2">
        <v>52.730555555555569</v>
      </c>
      <c r="W959" s="2">
        <v>73.01269556972025</v>
      </c>
      <c r="X959" s="2">
        <v>52.452777777777783</v>
      </c>
      <c r="Y959" s="2">
        <v>97.611608324948364</v>
      </c>
      <c r="Z959" s="2">
        <v>84.767739556445207</v>
      </c>
      <c r="AA959" s="2">
        <v>84.767739556445207</v>
      </c>
      <c r="AB959" s="2">
        <v>71.268866427002251</v>
      </c>
    </row>
    <row r="960" spans="1:28" x14ac:dyDescent="0.3">
      <c r="A960">
        <v>8</v>
      </c>
      <c r="B960" t="s">
        <v>5</v>
      </c>
      <c r="C960">
        <v>70</v>
      </c>
      <c r="D960">
        <v>1933</v>
      </c>
      <c r="E960">
        <v>10</v>
      </c>
      <c r="F960">
        <v>80</v>
      </c>
      <c r="G960">
        <v>52.1</v>
      </c>
      <c r="H960" s="2">
        <v>38.1</v>
      </c>
      <c r="J960" s="3">
        <v>19.850100000000001</v>
      </c>
      <c r="K960" s="2">
        <v>117.4</v>
      </c>
      <c r="L960" s="2">
        <v>117.3</v>
      </c>
      <c r="O960">
        <v>117.3</v>
      </c>
      <c r="P960">
        <v>86.3</v>
      </c>
      <c r="Q960" s="3">
        <v>1</v>
      </c>
      <c r="R960" s="3">
        <v>0</v>
      </c>
      <c r="S960" s="2">
        <v>0</v>
      </c>
      <c r="V960" s="2">
        <v>52.730555555555569</v>
      </c>
      <c r="W960" s="2">
        <v>72.254122109255633</v>
      </c>
      <c r="X960" s="2">
        <v>52.452777777777783</v>
      </c>
      <c r="Y960" s="2">
        <v>99.327437377535347</v>
      </c>
      <c r="Z960" s="2">
        <v>84.754085234156847</v>
      </c>
      <c r="AA960" s="2">
        <v>84.826339356266132</v>
      </c>
      <c r="AB960" s="2">
        <v>71.768167890758818</v>
      </c>
    </row>
    <row r="961" spans="1:28" x14ac:dyDescent="0.3">
      <c r="A961">
        <v>8</v>
      </c>
      <c r="B961" t="s">
        <v>5</v>
      </c>
      <c r="C961">
        <v>70</v>
      </c>
      <c r="D961">
        <v>1933</v>
      </c>
      <c r="E961">
        <v>11</v>
      </c>
      <c r="F961">
        <v>81</v>
      </c>
      <c r="G961">
        <v>53.1</v>
      </c>
      <c r="H961" s="2">
        <v>37.5</v>
      </c>
      <c r="J961" s="3">
        <v>19.912500000000001</v>
      </c>
      <c r="K961" s="2">
        <v>113.7</v>
      </c>
      <c r="L961" s="2">
        <v>113.7</v>
      </c>
      <c r="O961">
        <v>113.7</v>
      </c>
      <c r="P961">
        <v>84.3</v>
      </c>
      <c r="Q961" s="3">
        <v>1</v>
      </c>
      <c r="R961" s="3">
        <v>0</v>
      </c>
      <c r="S961" s="2">
        <v>0</v>
      </c>
      <c r="V961" s="2">
        <v>52.730555555555569</v>
      </c>
      <c r="W961" s="2">
        <v>71.116261918558692</v>
      </c>
      <c r="X961" s="2">
        <v>52.452777777777783</v>
      </c>
      <c r="Y961" s="2">
        <v>101.23391410263199</v>
      </c>
      <c r="Z961" s="2">
        <v>80.859189801401229</v>
      </c>
      <c r="AA961" s="2">
        <v>80.859189801401229</v>
      </c>
      <c r="AB961" s="2">
        <v>71.993775503636485</v>
      </c>
    </row>
    <row r="962" spans="1:28" x14ac:dyDescent="0.3">
      <c r="A962">
        <v>8</v>
      </c>
      <c r="B962" t="s">
        <v>5</v>
      </c>
      <c r="C962">
        <v>70</v>
      </c>
      <c r="D962">
        <v>1933</v>
      </c>
      <c r="E962">
        <v>12</v>
      </c>
      <c r="F962">
        <v>81</v>
      </c>
      <c r="G962">
        <v>54.1</v>
      </c>
      <c r="H962" s="2">
        <v>37.700000000000003</v>
      </c>
      <c r="J962" s="3">
        <v>20.395700000000001</v>
      </c>
      <c r="K962" s="2">
        <v>114.5</v>
      </c>
      <c r="L962" s="2">
        <v>114.5</v>
      </c>
      <c r="O962">
        <v>114.5</v>
      </c>
      <c r="P962">
        <v>86.7</v>
      </c>
      <c r="Q962" s="3">
        <v>1</v>
      </c>
      <c r="R962" s="3">
        <v>0</v>
      </c>
      <c r="S962" s="2">
        <v>0</v>
      </c>
      <c r="V962" s="2">
        <v>52.730555555555569</v>
      </c>
      <c r="W962" s="2">
        <v>71.495548648791001</v>
      </c>
      <c r="X962" s="2">
        <v>52.452777777777783</v>
      </c>
      <c r="Y962" s="2">
        <v>103.14039082772864</v>
      </c>
      <c r="Z962" s="2">
        <v>81.862403202865693</v>
      </c>
      <c r="AA962" s="2">
        <v>81.862403202865693</v>
      </c>
      <c r="AB962" s="2">
        <v>73.740788300791905</v>
      </c>
    </row>
    <row r="963" spans="1:28" x14ac:dyDescent="0.3">
      <c r="A963">
        <v>8</v>
      </c>
      <c r="B963" t="s">
        <v>5</v>
      </c>
      <c r="C963">
        <v>70</v>
      </c>
      <c r="D963">
        <v>1934</v>
      </c>
      <c r="E963">
        <v>1</v>
      </c>
      <c r="F963">
        <v>82</v>
      </c>
      <c r="G963">
        <v>54.6</v>
      </c>
      <c r="H963" s="2">
        <v>38.4</v>
      </c>
      <c r="J963" s="3">
        <v>20.9664</v>
      </c>
      <c r="K963" s="2">
        <v>113.9</v>
      </c>
      <c r="L963" s="2">
        <v>113.3</v>
      </c>
      <c r="M963">
        <v>113.2</v>
      </c>
      <c r="N963" s="4">
        <f>K963/M963</f>
        <v>1.0061837455830389</v>
      </c>
      <c r="O963">
        <v>113.2</v>
      </c>
      <c r="P963">
        <v>88.2</v>
      </c>
      <c r="Q963" s="3">
        <v>1</v>
      </c>
      <c r="R963" s="3">
        <v>0</v>
      </c>
      <c r="S963" s="2">
        <v>0</v>
      </c>
      <c r="V963" s="2">
        <v>52.730555555555569</v>
      </c>
      <c r="W963" s="2">
        <v>72.823052204604096</v>
      </c>
      <c r="X963" s="2">
        <v>52.452777777777783</v>
      </c>
      <c r="Y963" s="2">
        <v>104.09362919027696</v>
      </c>
      <c r="Z963" s="2">
        <v>82.435695095611848</v>
      </c>
      <c r="AA963" s="2">
        <v>82.945456461044074</v>
      </c>
      <c r="AB963" s="2">
        <v>75.804157926902406</v>
      </c>
    </row>
    <row r="964" spans="1:28" x14ac:dyDescent="0.3">
      <c r="A964">
        <v>8</v>
      </c>
      <c r="B964" t="s">
        <v>5</v>
      </c>
      <c r="C964">
        <v>70</v>
      </c>
      <c r="D964">
        <v>1934</v>
      </c>
      <c r="E964">
        <v>2</v>
      </c>
      <c r="F964">
        <v>84</v>
      </c>
      <c r="G964">
        <v>54.8</v>
      </c>
      <c r="H964" s="2">
        <v>38.5</v>
      </c>
      <c r="J964" s="3">
        <v>21.097999999999999</v>
      </c>
      <c r="K964" s="2">
        <v>114.7</v>
      </c>
      <c r="L964" s="2">
        <v>113.6</v>
      </c>
      <c r="M964">
        <v>113.4</v>
      </c>
      <c r="N964" s="4">
        <f t="shared" ref="N964:N992" si="3">K964/M964</f>
        <v>1.0114638447971782</v>
      </c>
      <c r="O964">
        <v>113.4</v>
      </c>
      <c r="P964">
        <v>88.8</v>
      </c>
      <c r="Q964" s="3">
        <v>0.32142857142857145</v>
      </c>
      <c r="R964" s="3">
        <v>0.6785714285714286</v>
      </c>
      <c r="S964" s="2" t="s">
        <v>172</v>
      </c>
      <c r="T964" s="5">
        <v>275</v>
      </c>
      <c r="U964" s="2" t="s">
        <v>179</v>
      </c>
      <c r="V964" s="2">
        <v>52.730555555555569</v>
      </c>
      <c r="W964" s="2">
        <v>73.01269556972025</v>
      </c>
      <c r="X964" s="2">
        <v>52.452777777777783</v>
      </c>
      <c r="Y964" s="2">
        <v>104.47492453529628</v>
      </c>
      <c r="Z964" s="2">
        <v>82.796396776062778</v>
      </c>
      <c r="AA964" s="2">
        <v>83.745561818469128</v>
      </c>
      <c r="AB964" s="2">
        <v>76.279958597650833</v>
      </c>
    </row>
    <row r="965" spans="1:28" x14ac:dyDescent="0.3">
      <c r="A965">
        <v>8</v>
      </c>
      <c r="B965" t="s">
        <v>5</v>
      </c>
      <c r="C965">
        <v>70</v>
      </c>
      <c r="D965">
        <v>1934</v>
      </c>
      <c r="E965">
        <v>3</v>
      </c>
      <c r="F965">
        <v>84</v>
      </c>
      <c r="G965">
        <v>55.5</v>
      </c>
      <c r="H965" s="2">
        <v>40.200000000000003</v>
      </c>
      <c r="J965" s="3">
        <v>22.311000000000003</v>
      </c>
      <c r="K965" s="2">
        <v>117.7</v>
      </c>
      <c r="L965" s="2">
        <v>115.9</v>
      </c>
      <c r="M965">
        <v>115.6</v>
      </c>
      <c r="N965" s="4">
        <f t="shared" si="3"/>
        <v>1.0181660899653979</v>
      </c>
      <c r="O965">
        <v>115.6</v>
      </c>
      <c r="P965">
        <v>95.7</v>
      </c>
      <c r="Q965" s="3">
        <v>0</v>
      </c>
      <c r="R965" s="3">
        <v>1</v>
      </c>
      <c r="S965" s="2">
        <v>0</v>
      </c>
      <c r="T965" s="5">
        <v>275</v>
      </c>
      <c r="U965" s="2" t="s">
        <v>179</v>
      </c>
      <c r="V965" s="2">
        <v>52.730555555555569</v>
      </c>
      <c r="W965" s="2">
        <v>76.236632776694918</v>
      </c>
      <c r="X965" s="2">
        <v>52.452777777777783</v>
      </c>
      <c r="Y965" s="2">
        <v>105.80945824286394</v>
      </c>
      <c r="Z965" s="2">
        <v>88.12954748985932</v>
      </c>
      <c r="AA965" s="2">
        <v>89.730516778169914</v>
      </c>
      <c r="AB965" s="2">
        <v>80.665568123622535</v>
      </c>
    </row>
    <row r="966" spans="1:28" x14ac:dyDescent="0.3">
      <c r="A966">
        <v>8</v>
      </c>
      <c r="B966" t="s">
        <v>5</v>
      </c>
      <c r="C966">
        <v>70</v>
      </c>
      <c r="D966">
        <v>1934</v>
      </c>
      <c r="E966">
        <v>4</v>
      </c>
      <c r="F966">
        <v>84</v>
      </c>
      <c r="G966">
        <v>56.3</v>
      </c>
      <c r="H966" s="2">
        <v>38.4</v>
      </c>
      <c r="J966" s="3">
        <v>21.619199999999996</v>
      </c>
      <c r="K966" s="2">
        <v>119.7</v>
      </c>
      <c r="L966" s="2">
        <v>117.2</v>
      </c>
      <c r="M966">
        <v>116.9</v>
      </c>
      <c r="N966" s="4">
        <f t="shared" si="3"/>
        <v>1.0239520958083832</v>
      </c>
      <c r="O966">
        <v>116.9</v>
      </c>
      <c r="P966">
        <v>93.8</v>
      </c>
      <c r="Q966" s="3">
        <v>0</v>
      </c>
      <c r="R966" s="3">
        <v>1</v>
      </c>
      <c r="S966" s="2">
        <v>0</v>
      </c>
      <c r="T966" s="5">
        <v>275</v>
      </c>
      <c r="U966" s="2" t="s">
        <v>179</v>
      </c>
      <c r="V966" s="2">
        <v>52.730555555555569</v>
      </c>
      <c r="W966" s="2">
        <v>72.823052204604096</v>
      </c>
      <c r="X966" s="2">
        <v>52.452777777777783</v>
      </c>
      <c r="Y966" s="2">
        <v>107.33463962294125</v>
      </c>
      <c r="Z966" s="2">
        <v>85.130148027182187</v>
      </c>
      <c r="AA966" s="2">
        <v>87.169193488911091</v>
      </c>
      <c r="AB966" s="2">
        <v>78.16436064623818</v>
      </c>
    </row>
    <row r="967" spans="1:28" x14ac:dyDescent="0.3">
      <c r="A967">
        <v>8</v>
      </c>
      <c r="B967" t="s">
        <v>5</v>
      </c>
      <c r="C967">
        <v>70</v>
      </c>
      <c r="D967">
        <v>1934</v>
      </c>
      <c r="E967">
        <v>5</v>
      </c>
      <c r="F967">
        <v>81</v>
      </c>
      <c r="G967">
        <v>57.9</v>
      </c>
      <c r="H967" s="2">
        <v>37.6</v>
      </c>
      <c r="J967" s="3">
        <v>21.770399999999999</v>
      </c>
      <c r="K967" s="2">
        <v>121.9</v>
      </c>
      <c r="L967" s="2">
        <v>118.8</v>
      </c>
      <c r="M967">
        <v>118.4</v>
      </c>
      <c r="N967" s="4">
        <f t="shared" si="3"/>
        <v>1.0295608108108107</v>
      </c>
      <c r="O967">
        <v>118.4</v>
      </c>
      <c r="P967">
        <v>95.9</v>
      </c>
      <c r="Q967" s="3">
        <v>0</v>
      </c>
      <c r="R967" s="3">
        <v>1</v>
      </c>
      <c r="S967" s="2">
        <v>0</v>
      </c>
      <c r="T967" s="5">
        <v>275</v>
      </c>
      <c r="U967" s="2" t="s">
        <v>179</v>
      </c>
      <c r="V967" s="2">
        <v>52.730555555555569</v>
      </c>
      <c r="W967" s="2">
        <v>71.305905283674846</v>
      </c>
      <c r="X967" s="2">
        <v>52.452777777777783</v>
      </c>
      <c r="Y967" s="2">
        <v>110.38500238309589</v>
      </c>
      <c r="Z967" s="2">
        <v>84.426191855871025</v>
      </c>
      <c r="AA967" s="2">
        <v>86.921898540799646</v>
      </c>
      <c r="AB967" s="2">
        <v>78.711025246672577</v>
      </c>
    </row>
    <row r="968" spans="1:28" x14ac:dyDescent="0.3">
      <c r="A968">
        <v>8</v>
      </c>
      <c r="B968" t="s">
        <v>5</v>
      </c>
      <c r="C968">
        <v>70</v>
      </c>
      <c r="D968">
        <v>1934</v>
      </c>
      <c r="E968">
        <v>6</v>
      </c>
      <c r="F968">
        <v>82</v>
      </c>
      <c r="G968">
        <v>58.4</v>
      </c>
      <c r="H968" s="2">
        <v>37.700000000000003</v>
      </c>
      <c r="J968" s="3">
        <v>22.016800000000003</v>
      </c>
      <c r="K968" s="2">
        <v>122.3</v>
      </c>
      <c r="L968" s="2">
        <v>118.6</v>
      </c>
      <c r="M968">
        <v>118</v>
      </c>
      <c r="N968" s="4">
        <f t="shared" si="3"/>
        <v>1.0364406779661017</v>
      </c>
      <c r="O968">
        <v>118</v>
      </c>
      <c r="P968">
        <v>96.5</v>
      </c>
      <c r="Q968" s="3">
        <v>0</v>
      </c>
      <c r="R968" s="3">
        <v>1</v>
      </c>
      <c r="S968" s="2">
        <v>0</v>
      </c>
      <c r="T968" s="5">
        <v>275</v>
      </c>
      <c r="U968" s="2" t="s">
        <v>179</v>
      </c>
      <c r="V968" s="2">
        <v>52.730555555555569</v>
      </c>
      <c r="W968" s="2">
        <v>71.495548648791001</v>
      </c>
      <c r="X968" s="2">
        <v>52.452777777777783</v>
      </c>
      <c r="Y968" s="2">
        <v>111.33824074564423</v>
      </c>
      <c r="Z968" s="2">
        <v>84.364747405573382</v>
      </c>
      <c r="AA968" s="2">
        <v>87.439055997471385</v>
      </c>
      <c r="AB968" s="2">
        <v>79.601886077010107</v>
      </c>
    </row>
    <row r="969" spans="1:28" x14ac:dyDescent="0.3">
      <c r="A969">
        <v>8</v>
      </c>
      <c r="B969" t="s">
        <v>5</v>
      </c>
      <c r="C969">
        <v>70</v>
      </c>
      <c r="D969">
        <v>1934</v>
      </c>
      <c r="E969">
        <v>7</v>
      </c>
      <c r="F969">
        <v>83</v>
      </c>
      <c r="G969">
        <v>58.7</v>
      </c>
      <c r="H969" s="2">
        <v>38.4</v>
      </c>
      <c r="J969" s="3">
        <v>22.540800000000001</v>
      </c>
      <c r="K969" s="2">
        <v>122.5</v>
      </c>
      <c r="L969" s="2">
        <v>118.1</v>
      </c>
      <c r="M969">
        <v>117.5</v>
      </c>
      <c r="N969" s="4">
        <f t="shared" si="3"/>
        <v>1.0425531914893618</v>
      </c>
      <c r="O969">
        <v>117.5</v>
      </c>
      <c r="P969">
        <v>98.6</v>
      </c>
      <c r="Q969" s="3">
        <v>0</v>
      </c>
      <c r="R969" s="3">
        <v>1</v>
      </c>
      <c r="S969" s="2">
        <v>0</v>
      </c>
      <c r="T969" s="5">
        <v>275</v>
      </c>
      <c r="U969" s="2" t="s">
        <v>179</v>
      </c>
      <c r="V969" s="2">
        <v>52.730555555555569</v>
      </c>
      <c r="W969" s="2">
        <v>72.823052204604096</v>
      </c>
      <c r="X969" s="2">
        <v>52.452777777777783</v>
      </c>
      <c r="Y969" s="2">
        <v>111.91018376317321</v>
      </c>
      <c r="Z969" s="2">
        <v>85.567086340409801</v>
      </c>
      <c r="AA969" s="2">
        <v>89.208238950640023</v>
      </c>
      <c r="AB969" s="2">
        <v>81.496411544124001</v>
      </c>
    </row>
    <row r="970" spans="1:28" x14ac:dyDescent="0.3">
      <c r="A970">
        <v>8</v>
      </c>
      <c r="B970" t="s">
        <v>5</v>
      </c>
      <c r="C970">
        <v>70</v>
      </c>
      <c r="D970">
        <v>1934</v>
      </c>
      <c r="E970">
        <v>8</v>
      </c>
      <c r="F970">
        <v>83</v>
      </c>
      <c r="G970">
        <v>59.1</v>
      </c>
      <c r="H970" s="2">
        <v>38.1</v>
      </c>
      <c r="J970" s="3">
        <v>22.517099999999999</v>
      </c>
      <c r="K970" s="2">
        <v>119.2</v>
      </c>
      <c r="L970" s="2">
        <v>114.4</v>
      </c>
      <c r="M970">
        <v>113.6</v>
      </c>
      <c r="N970" s="4">
        <f t="shared" si="3"/>
        <v>1.0492957746478875</v>
      </c>
      <c r="O970">
        <v>113.6</v>
      </c>
      <c r="P970">
        <v>94.9</v>
      </c>
      <c r="Q970" s="3">
        <v>0</v>
      </c>
      <c r="R970" s="3">
        <v>1</v>
      </c>
      <c r="S970" s="2">
        <v>0</v>
      </c>
      <c r="T970" s="5">
        <v>275</v>
      </c>
      <c r="U970" s="2" t="s">
        <v>179</v>
      </c>
      <c r="V970" s="2">
        <v>52.730555555555569</v>
      </c>
      <c r="W970" s="2">
        <v>72.254122109255633</v>
      </c>
      <c r="X970" s="2">
        <v>52.452777777777783</v>
      </c>
      <c r="Y970" s="2">
        <v>112.67277445321187</v>
      </c>
      <c r="Z970" s="2">
        <v>82.080682716114381</v>
      </c>
      <c r="AA970" s="2">
        <v>86.126913554232729</v>
      </c>
      <c r="AB970" s="2">
        <v>81.41072403730989</v>
      </c>
    </row>
    <row r="971" spans="1:28" x14ac:dyDescent="0.3">
      <c r="A971">
        <v>8</v>
      </c>
      <c r="B971" t="s">
        <v>5</v>
      </c>
      <c r="C971">
        <v>70</v>
      </c>
      <c r="D971">
        <v>1934</v>
      </c>
      <c r="E971">
        <v>9</v>
      </c>
      <c r="F971">
        <v>81</v>
      </c>
      <c r="G971">
        <v>60</v>
      </c>
      <c r="H971" s="2">
        <v>38.299999999999997</v>
      </c>
      <c r="J971" s="3">
        <v>22.98</v>
      </c>
      <c r="K971" s="2">
        <v>125.2</v>
      </c>
      <c r="L971" s="2">
        <v>119.5</v>
      </c>
      <c r="M971">
        <v>118.6</v>
      </c>
      <c r="N971" s="4">
        <f t="shared" si="3"/>
        <v>1.0556492411467118</v>
      </c>
      <c r="O971">
        <v>118.6</v>
      </c>
      <c r="P971">
        <v>101.3</v>
      </c>
      <c r="Q971" s="3">
        <v>0</v>
      </c>
      <c r="R971" s="3">
        <v>1</v>
      </c>
      <c r="S971" s="2">
        <v>0</v>
      </c>
      <c r="T971" s="5">
        <v>275</v>
      </c>
      <c r="U971" s="2" t="s">
        <v>179</v>
      </c>
      <c r="V971" s="2">
        <v>52.730555555555569</v>
      </c>
      <c r="W971" s="2">
        <v>72.633408839487942</v>
      </c>
      <c r="X971" s="2">
        <v>52.452777777777783</v>
      </c>
      <c r="Y971" s="2">
        <v>114.38860350579884</v>
      </c>
      <c r="Z971" s="2">
        <v>86.143222883632703</v>
      </c>
      <c r="AA971" s="2">
        <v>90.937027867038907</v>
      </c>
      <c r="AB971" s="2">
        <v>83.084342050147711</v>
      </c>
    </row>
    <row r="972" spans="1:28" x14ac:dyDescent="0.3">
      <c r="A972">
        <v>8</v>
      </c>
      <c r="B972" t="s">
        <v>5</v>
      </c>
      <c r="C972">
        <v>70</v>
      </c>
      <c r="D972">
        <v>1934</v>
      </c>
      <c r="E972">
        <v>10</v>
      </c>
      <c r="F972">
        <v>82</v>
      </c>
      <c r="G972">
        <v>60.1</v>
      </c>
      <c r="H972" s="2">
        <v>39</v>
      </c>
      <c r="J972" s="3">
        <v>23.439</v>
      </c>
      <c r="K972" s="2">
        <v>128.5</v>
      </c>
      <c r="L972" s="2">
        <v>122</v>
      </c>
      <c r="M972">
        <v>121</v>
      </c>
      <c r="N972" s="4">
        <f t="shared" si="3"/>
        <v>1.0619834710743801</v>
      </c>
      <c r="O972">
        <v>121</v>
      </c>
      <c r="P972">
        <v>105.4</v>
      </c>
      <c r="Q972" s="3">
        <v>0</v>
      </c>
      <c r="R972" s="3">
        <v>1</v>
      </c>
      <c r="S972" s="2">
        <v>0</v>
      </c>
      <c r="T972" s="5">
        <v>275</v>
      </c>
      <c r="U972" s="2" t="s">
        <v>179</v>
      </c>
      <c r="V972" s="2">
        <v>52.730555555555569</v>
      </c>
      <c r="W972" s="2">
        <v>73.960912395301037</v>
      </c>
      <c r="X972" s="2">
        <v>52.452777777777783</v>
      </c>
      <c r="Y972" s="2">
        <v>114.57925117830851</v>
      </c>
      <c r="Z972" s="2">
        <v>89.492703998314241</v>
      </c>
      <c r="AA972" s="2">
        <v>95.039772427961836</v>
      </c>
      <c r="AB972" s="2">
        <v>84.74385958718068</v>
      </c>
    </row>
    <row r="973" spans="1:28" x14ac:dyDescent="0.3">
      <c r="A973">
        <v>8</v>
      </c>
      <c r="B973" t="s">
        <v>5</v>
      </c>
      <c r="C973">
        <v>70</v>
      </c>
      <c r="D973">
        <v>1934</v>
      </c>
      <c r="E973">
        <v>11</v>
      </c>
      <c r="F973">
        <v>82</v>
      </c>
      <c r="G973">
        <v>60.3</v>
      </c>
      <c r="H973" s="2">
        <v>38.200000000000003</v>
      </c>
      <c r="J973" s="3">
        <v>23.034600000000001</v>
      </c>
      <c r="K973" s="2">
        <v>128</v>
      </c>
      <c r="L973" s="2">
        <v>120.9</v>
      </c>
      <c r="M973">
        <v>119.8</v>
      </c>
      <c r="N973" s="4">
        <f t="shared" si="3"/>
        <v>1.0684474123539232</v>
      </c>
      <c r="O973">
        <v>119.8</v>
      </c>
      <c r="P973">
        <v>102.7</v>
      </c>
      <c r="Q973" s="3">
        <v>0</v>
      </c>
      <c r="R973" s="3">
        <v>1</v>
      </c>
      <c r="S973" s="2">
        <v>0</v>
      </c>
      <c r="T973" s="5">
        <v>275</v>
      </c>
      <c r="U973" s="2" t="s">
        <v>179</v>
      </c>
      <c r="V973" s="2">
        <v>52.730555555555569</v>
      </c>
      <c r="W973" s="2">
        <v>72.443765474371787</v>
      </c>
      <c r="X973" s="2">
        <v>52.452777777777783</v>
      </c>
      <c r="Y973" s="2">
        <v>114.96054652332785</v>
      </c>
      <c r="Z973" s="2">
        <v>86.787631038297405</v>
      </c>
      <c r="AA973" s="2">
        <v>92.728019807195892</v>
      </c>
      <c r="AB973" s="2">
        <v>83.281748711415688</v>
      </c>
    </row>
    <row r="974" spans="1:28" x14ac:dyDescent="0.3">
      <c r="A974">
        <v>8</v>
      </c>
      <c r="B974" t="s">
        <v>5</v>
      </c>
      <c r="C974">
        <v>70</v>
      </c>
      <c r="D974">
        <v>1934</v>
      </c>
      <c r="E974">
        <v>12</v>
      </c>
      <c r="F974">
        <v>84</v>
      </c>
      <c r="G974">
        <v>60.5</v>
      </c>
      <c r="H974" s="2">
        <v>39.299999999999997</v>
      </c>
      <c r="J974" s="3">
        <v>23.776499999999995</v>
      </c>
      <c r="K974" s="2">
        <v>126.3</v>
      </c>
      <c r="L974" s="2">
        <v>118.7</v>
      </c>
      <c r="M974">
        <v>117.5</v>
      </c>
      <c r="N974" s="4">
        <f t="shared" si="3"/>
        <v>1.0748936170212766</v>
      </c>
      <c r="O974">
        <v>117.5</v>
      </c>
      <c r="P974">
        <v>103.8</v>
      </c>
      <c r="Q974" s="3">
        <v>0</v>
      </c>
      <c r="R974" s="3">
        <v>1</v>
      </c>
      <c r="S974" s="2">
        <v>0</v>
      </c>
      <c r="T974" s="5">
        <v>275</v>
      </c>
      <c r="U974" s="2" t="s">
        <v>179</v>
      </c>
      <c r="V974" s="2">
        <v>52.730555555555569</v>
      </c>
      <c r="W974" s="2">
        <v>74.5298424906495</v>
      </c>
      <c r="X974" s="2">
        <v>52.452777777777783</v>
      </c>
      <c r="Y974" s="2">
        <v>115.34184186834717</v>
      </c>
      <c r="Z974" s="2">
        <v>87.572564926513166</v>
      </c>
      <c r="AA974" s="2">
        <v>94.131191065690302</v>
      </c>
      <c r="AB974" s="2">
        <v>85.96409307029316</v>
      </c>
    </row>
    <row r="975" spans="1:28" x14ac:dyDescent="0.3">
      <c r="A975">
        <v>8</v>
      </c>
      <c r="B975" t="s">
        <v>5</v>
      </c>
      <c r="C975">
        <v>70</v>
      </c>
      <c r="D975">
        <v>1935</v>
      </c>
      <c r="E975">
        <v>1</v>
      </c>
      <c r="F975">
        <v>86</v>
      </c>
      <c r="G975">
        <v>60.8</v>
      </c>
      <c r="H975" s="2">
        <v>38.9</v>
      </c>
      <c r="J975" s="3">
        <v>23.651199999999999</v>
      </c>
      <c r="K975" s="2">
        <v>127.5</v>
      </c>
      <c r="L975" s="2">
        <v>119.1</v>
      </c>
      <c r="M975">
        <v>117.9</v>
      </c>
      <c r="N975" s="4">
        <f t="shared" si="3"/>
        <v>1.0814249363867683</v>
      </c>
      <c r="O975">
        <v>117.9</v>
      </c>
      <c r="P975">
        <v>103.8</v>
      </c>
      <c r="Q975" s="3">
        <v>0</v>
      </c>
      <c r="R975" s="3">
        <v>1</v>
      </c>
      <c r="S975" s="2">
        <v>0</v>
      </c>
      <c r="T975" s="5">
        <v>275</v>
      </c>
      <c r="U975" s="2" t="s">
        <v>179</v>
      </c>
      <c r="V975" s="2">
        <v>52.730555555555569</v>
      </c>
      <c r="W975" s="2">
        <v>73.771269030184882</v>
      </c>
      <c r="X975" s="2">
        <v>52.452777777777783</v>
      </c>
      <c r="Y975" s="2">
        <v>115.91378488587615</v>
      </c>
      <c r="Z975" s="2">
        <v>86.976326186587983</v>
      </c>
      <c r="AA975" s="2">
        <v>94.058368013485719</v>
      </c>
      <c r="AB975" s="2">
        <v>85.511070091229485</v>
      </c>
    </row>
    <row r="976" spans="1:28" x14ac:dyDescent="0.3">
      <c r="A976">
        <v>8</v>
      </c>
      <c r="B976" t="s">
        <v>5</v>
      </c>
      <c r="C976">
        <v>70</v>
      </c>
      <c r="D976">
        <v>1935</v>
      </c>
      <c r="E976">
        <v>2</v>
      </c>
      <c r="F976">
        <v>86</v>
      </c>
      <c r="G976">
        <v>60</v>
      </c>
      <c r="H976" s="2">
        <v>38.5</v>
      </c>
      <c r="J976" s="3">
        <v>23.1</v>
      </c>
      <c r="K976" s="2">
        <v>124.4</v>
      </c>
      <c r="L976" s="2">
        <v>115.6</v>
      </c>
      <c r="M976">
        <v>114.6</v>
      </c>
      <c r="N976" s="4">
        <f t="shared" si="3"/>
        <v>1.0855148342059338</v>
      </c>
      <c r="O976">
        <v>114.6</v>
      </c>
      <c r="P976">
        <v>98.2</v>
      </c>
      <c r="Q976" s="3">
        <v>0</v>
      </c>
      <c r="R976" s="3">
        <v>1</v>
      </c>
      <c r="S976" s="2">
        <v>0</v>
      </c>
      <c r="T976" s="5">
        <v>275</v>
      </c>
      <c r="U976" s="2" t="s">
        <v>179</v>
      </c>
      <c r="V976" s="2">
        <v>52.730555555555569</v>
      </c>
      <c r="W976" s="2">
        <v>73.01269556972025</v>
      </c>
      <c r="X976" s="2">
        <v>52.452777777777783</v>
      </c>
      <c r="Y976" s="2">
        <v>114.38860350579884</v>
      </c>
      <c r="Z976" s="2">
        <v>83.672549122899397</v>
      </c>
      <c r="AA976" s="2">
        <v>90.827793288731996</v>
      </c>
      <c r="AB976" s="2">
        <v>83.518202844143246</v>
      </c>
    </row>
    <row r="977" spans="1:28" x14ac:dyDescent="0.3">
      <c r="A977">
        <v>8</v>
      </c>
      <c r="B977" t="s">
        <v>5</v>
      </c>
      <c r="C977">
        <v>70</v>
      </c>
      <c r="D977">
        <v>1935</v>
      </c>
      <c r="E977">
        <v>3</v>
      </c>
      <c r="F977">
        <v>87</v>
      </c>
      <c r="G977">
        <v>59.5</v>
      </c>
      <c r="H977" s="2">
        <v>38.299999999999997</v>
      </c>
      <c r="J977" s="3">
        <v>22.788499999999999</v>
      </c>
      <c r="K977" s="2">
        <v>123.6</v>
      </c>
      <c r="L977" s="2">
        <v>114.2</v>
      </c>
      <c r="M977">
        <v>113.4</v>
      </c>
      <c r="N977" s="4">
        <f t="shared" si="3"/>
        <v>1.0899470899470898</v>
      </c>
      <c r="O977">
        <v>113.4</v>
      </c>
      <c r="P977">
        <v>96</v>
      </c>
      <c r="Q977" s="3">
        <v>0</v>
      </c>
      <c r="R977" s="3">
        <v>1</v>
      </c>
      <c r="S977" s="2">
        <v>0</v>
      </c>
      <c r="T977" s="5">
        <v>275</v>
      </c>
      <c r="U977" s="2" t="s">
        <v>179</v>
      </c>
      <c r="V977" s="2">
        <v>52.730555555555569</v>
      </c>
      <c r="W977" s="2">
        <v>72.633408839487942</v>
      </c>
      <c r="X977" s="2">
        <v>52.452777777777783</v>
      </c>
      <c r="Y977" s="2">
        <v>113.43536514325052</v>
      </c>
      <c r="Z977" s="2">
        <v>82.366285623979323</v>
      </c>
      <c r="AA977" s="2">
        <v>89.774893325607096</v>
      </c>
      <c r="AB977" s="2">
        <v>82.391972533063139</v>
      </c>
    </row>
    <row r="978" spans="1:28" x14ac:dyDescent="0.3">
      <c r="A978">
        <v>8</v>
      </c>
      <c r="B978" t="s">
        <v>5</v>
      </c>
      <c r="C978">
        <v>70</v>
      </c>
      <c r="D978">
        <v>1935</v>
      </c>
      <c r="E978">
        <v>4</v>
      </c>
      <c r="F978">
        <v>86</v>
      </c>
      <c r="G978">
        <v>60.5</v>
      </c>
      <c r="H978" s="2">
        <v>38.6</v>
      </c>
      <c r="J978" s="3">
        <v>23.353000000000002</v>
      </c>
      <c r="K978" s="2">
        <v>122.7</v>
      </c>
      <c r="L978" s="2">
        <v>112.8</v>
      </c>
      <c r="M978">
        <v>112.3</v>
      </c>
      <c r="N978" s="4">
        <f t="shared" si="3"/>
        <v>1.0926090828138915</v>
      </c>
      <c r="O978">
        <v>112.3</v>
      </c>
      <c r="P978">
        <v>97.3</v>
      </c>
      <c r="Q978" s="3">
        <v>0</v>
      </c>
      <c r="R978" s="3">
        <v>1</v>
      </c>
      <c r="S978" s="2">
        <v>0</v>
      </c>
      <c r="T978" s="5">
        <v>275</v>
      </c>
      <c r="U978" s="2" t="s">
        <v>179</v>
      </c>
      <c r="V978" s="2">
        <v>52.730555555555569</v>
      </c>
      <c r="W978" s="2">
        <v>73.202338934836419</v>
      </c>
      <c r="X978" s="2">
        <v>52.452777777777783</v>
      </c>
      <c r="Y978" s="2">
        <v>115.34184186834717</v>
      </c>
      <c r="Z978" s="2">
        <v>82.206226623821294</v>
      </c>
      <c r="AA978" s="2">
        <v>89.819269873044291</v>
      </c>
      <c r="AB978" s="2">
        <v>84.432926018150553</v>
      </c>
    </row>
    <row r="979" spans="1:28" x14ac:dyDescent="0.3">
      <c r="A979">
        <v>8</v>
      </c>
      <c r="B979" t="s">
        <v>5</v>
      </c>
      <c r="C979">
        <v>70</v>
      </c>
      <c r="D979">
        <v>1935</v>
      </c>
      <c r="E979">
        <v>5</v>
      </c>
      <c r="F979">
        <v>87</v>
      </c>
      <c r="G979">
        <v>60.6</v>
      </c>
      <c r="H979" s="2">
        <v>38.299999999999997</v>
      </c>
      <c r="J979" s="3">
        <v>23.209800000000001</v>
      </c>
      <c r="K979" s="2">
        <v>122.6</v>
      </c>
      <c r="L979" s="2">
        <v>112</v>
      </c>
      <c r="M979">
        <v>111.7</v>
      </c>
      <c r="N979" s="4">
        <f t="shared" si="3"/>
        <v>1.0975828111011638</v>
      </c>
      <c r="O979">
        <v>111.7</v>
      </c>
      <c r="P979">
        <v>96.4</v>
      </c>
      <c r="Q979" s="3">
        <v>0</v>
      </c>
      <c r="R979" s="3">
        <v>1</v>
      </c>
      <c r="S979" s="2">
        <v>0</v>
      </c>
      <c r="T979" s="5">
        <v>275</v>
      </c>
      <c r="U979" s="2" t="s">
        <v>179</v>
      </c>
      <c r="V979" s="2">
        <v>52.730555555555569</v>
      </c>
      <c r="W979" s="2">
        <v>72.633408839487942</v>
      </c>
      <c r="X979" s="2">
        <v>52.452777777777783</v>
      </c>
      <c r="Y979" s="2">
        <v>115.53248954085684</v>
      </c>
      <c r="Z979" s="2">
        <v>81.131517673708032</v>
      </c>
      <c r="AA979" s="2">
        <v>89.048559237212217</v>
      </c>
      <c r="AB979" s="2">
        <v>83.915185470649192</v>
      </c>
    </row>
    <row r="980" spans="1:28" x14ac:dyDescent="0.3">
      <c r="A980">
        <v>8</v>
      </c>
      <c r="B980" t="s">
        <v>5</v>
      </c>
      <c r="C980">
        <v>70</v>
      </c>
      <c r="D980">
        <v>1935</v>
      </c>
      <c r="E980">
        <v>6</v>
      </c>
      <c r="F980">
        <v>88</v>
      </c>
      <c r="G980">
        <v>61</v>
      </c>
      <c r="H980" s="2">
        <v>38.9</v>
      </c>
      <c r="J980" s="3">
        <v>23.728999999999999</v>
      </c>
      <c r="K980" s="2">
        <v>124</v>
      </c>
      <c r="L980" s="2">
        <v>112.8</v>
      </c>
      <c r="M980">
        <v>112.6</v>
      </c>
      <c r="N980" s="4">
        <f t="shared" si="3"/>
        <v>1.1012433392539964</v>
      </c>
      <c r="O980">
        <v>112.6</v>
      </c>
      <c r="P980">
        <v>99.3</v>
      </c>
      <c r="Q980" s="3">
        <v>0</v>
      </c>
      <c r="R980" s="3">
        <v>0</v>
      </c>
      <c r="S980" s="2">
        <v>0</v>
      </c>
      <c r="V980" s="2">
        <v>52.730555555555569</v>
      </c>
      <c r="W980" s="2">
        <v>73.771269030184882</v>
      </c>
      <c r="X980" s="2">
        <v>52.452777777777783</v>
      </c>
      <c r="Y980" s="2">
        <v>116.29508023089549</v>
      </c>
      <c r="Z980" s="2">
        <v>83.066448927988162</v>
      </c>
      <c r="AA980" s="2">
        <v>91.476373597429244</v>
      </c>
      <c r="AB980" s="2">
        <v>85.792356506003273</v>
      </c>
    </row>
    <row r="981" spans="1:28" x14ac:dyDescent="0.3">
      <c r="A981">
        <v>8</v>
      </c>
      <c r="B981" t="s">
        <v>5</v>
      </c>
      <c r="C981">
        <v>70</v>
      </c>
      <c r="D981">
        <v>1935</v>
      </c>
      <c r="E981">
        <v>7</v>
      </c>
      <c r="F981">
        <v>90</v>
      </c>
      <c r="G981">
        <v>60.9</v>
      </c>
      <c r="H981" s="2">
        <v>38.9</v>
      </c>
      <c r="J981" s="3">
        <v>23.690099999999997</v>
      </c>
      <c r="K981" s="2">
        <v>125.8</v>
      </c>
      <c r="L981" s="2">
        <v>113.7</v>
      </c>
      <c r="M981">
        <v>113.8</v>
      </c>
      <c r="N981" s="4">
        <f t="shared" si="3"/>
        <v>1.1054481546572934</v>
      </c>
      <c r="O981">
        <v>113.8</v>
      </c>
      <c r="P981">
        <v>100.3</v>
      </c>
      <c r="Q981" s="3">
        <v>0</v>
      </c>
      <c r="R981" s="3">
        <v>0</v>
      </c>
      <c r="S981" s="2">
        <v>0</v>
      </c>
      <c r="V981" s="2">
        <v>52.730555555555569</v>
      </c>
      <c r="W981" s="2">
        <v>73.771269030184882</v>
      </c>
      <c r="X981" s="2">
        <v>52.452777777777783</v>
      </c>
      <c r="Y981" s="2">
        <v>116.10443255838582</v>
      </c>
      <c r="Z981" s="2">
        <v>83.951704156350388</v>
      </c>
      <c r="AA981" s="2">
        <v>92.804256439972576</v>
      </c>
      <c r="AB981" s="2">
        <v>85.651713298616372</v>
      </c>
    </row>
    <row r="982" spans="1:28" x14ac:dyDescent="0.3">
      <c r="A982">
        <v>8</v>
      </c>
      <c r="B982" t="s">
        <v>5</v>
      </c>
      <c r="C982">
        <v>70</v>
      </c>
      <c r="D982">
        <v>1935</v>
      </c>
      <c r="E982">
        <v>8</v>
      </c>
      <c r="F982">
        <v>90</v>
      </c>
      <c r="G982">
        <v>60.8</v>
      </c>
      <c r="H982" s="2">
        <v>40</v>
      </c>
      <c r="J982" s="3">
        <v>24.32</v>
      </c>
      <c r="K982" s="2">
        <v>127.1</v>
      </c>
      <c r="L982" s="2">
        <v>114.3</v>
      </c>
      <c r="M982">
        <v>114.6</v>
      </c>
      <c r="N982" s="4">
        <f t="shared" si="3"/>
        <v>1.1090750436300174</v>
      </c>
      <c r="O982">
        <v>114.6</v>
      </c>
      <c r="P982">
        <v>103.6</v>
      </c>
      <c r="Q982" s="3">
        <v>0</v>
      </c>
      <c r="R982" s="3">
        <v>0</v>
      </c>
      <c r="S982" s="2">
        <v>0</v>
      </c>
      <c r="V982" s="2">
        <v>52.730555555555569</v>
      </c>
      <c r="W982" s="2">
        <v>75.857346046462609</v>
      </c>
      <c r="X982" s="2">
        <v>52.452777777777783</v>
      </c>
      <c r="Y982" s="2">
        <v>115.91378488587615</v>
      </c>
      <c r="Z982" s="2">
        <v>86.932518569246156</v>
      </c>
      <c r="AA982" s="2">
        <v>96.414686825053977</v>
      </c>
      <c r="AB982" s="2">
        <v>87.929120916431344</v>
      </c>
    </row>
    <row r="983" spans="1:28" x14ac:dyDescent="0.3">
      <c r="A983">
        <v>8</v>
      </c>
      <c r="B983" t="s">
        <v>5</v>
      </c>
      <c r="C983">
        <v>70</v>
      </c>
      <c r="D983">
        <v>1935</v>
      </c>
      <c r="E983">
        <v>9</v>
      </c>
      <c r="F983">
        <v>91</v>
      </c>
      <c r="G983">
        <v>60.7</v>
      </c>
      <c r="H983" s="2">
        <v>39.6</v>
      </c>
      <c r="J983" s="3">
        <v>24.037200000000002</v>
      </c>
      <c r="K983" s="2">
        <v>129.19999999999999</v>
      </c>
      <c r="L983" s="2">
        <v>115.5</v>
      </c>
      <c r="M983">
        <v>116.1</v>
      </c>
      <c r="N983" s="4">
        <f t="shared" si="3"/>
        <v>1.1128337639965546</v>
      </c>
      <c r="O983">
        <v>116.1</v>
      </c>
      <c r="P983">
        <v>103.6</v>
      </c>
      <c r="Q983" s="3">
        <v>0</v>
      </c>
      <c r="R983" s="3">
        <v>0</v>
      </c>
      <c r="S983" s="2">
        <v>0</v>
      </c>
      <c r="V983" s="2">
        <v>52.730555555555569</v>
      </c>
      <c r="W983" s="2">
        <v>75.098772585997992</v>
      </c>
      <c r="X983" s="2">
        <v>52.452777777777783</v>
      </c>
      <c r="Y983" s="2">
        <v>115.72313721336651</v>
      </c>
      <c r="Z983" s="2">
        <v>87.189674972343653</v>
      </c>
      <c r="AA983" s="2">
        <v>97.027614181109399</v>
      </c>
      <c r="AB983" s="2">
        <v>86.906655645248534</v>
      </c>
    </row>
    <row r="984" spans="1:28" x14ac:dyDescent="0.3">
      <c r="A984">
        <v>8</v>
      </c>
      <c r="B984" t="s">
        <v>5</v>
      </c>
      <c r="C984">
        <v>70</v>
      </c>
      <c r="D984">
        <v>1935</v>
      </c>
      <c r="E984">
        <v>10</v>
      </c>
      <c r="F984">
        <v>92</v>
      </c>
      <c r="G984">
        <v>60.4</v>
      </c>
      <c r="H984" s="2">
        <v>40.799999999999997</v>
      </c>
      <c r="J984" s="3">
        <v>24.643199999999997</v>
      </c>
      <c r="K984" s="2">
        <v>130.5</v>
      </c>
      <c r="L984" s="2">
        <v>116</v>
      </c>
      <c r="M984">
        <v>116.8</v>
      </c>
      <c r="N984" s="4">
        <f t="shared" si="3"/>
        <v>1.1172945205479452</v>
      </c>
      <c r="O984">
        <v>116.8</v>
      </c>
      <c r="P984">
        <v>106.9</v>
      </c>
      <c r="Q984" s="3">
        <v>0</v>
      </c>
      <c r="R984" s="3">
        <v>0</v>
      </c>
      <c r="S984" s="2">
        <v>0</v>
      </c>
      <c r="V984" s="2">
        <v>52.730555555555569</v>
      </c>
      <c r="W984" s="2">
        <v>77.374492967391845</v>
      </c>
      <c r="X984" s="2">
        <v>52.452777777777783</v>
      </c>
      <c r="Y984" s="2">
        <v>115.1511941958375</v>
      </c>
      <c r="Z984" s="2">
        <v>90.373407785913685</v>
      </c>
      <c r="AA984" s="2">
        <v>100.97371332244637</v>
      </c>
      <c r="AB984" s="2">
        <v>89.097652654926023</v>
      </c>
    </row>
    <row r="985" spans="1:28" x14ac:dyDescent="0.3">
      <c r="A985">
        <v>8</v>
      </c>
      <c r="B985" t="s">
        <v>5</v>
      </c>
      <c r="C985">
        <v>70</v>
      </c>
      <c r="D985">
        <v>1935</v>
      </c>
      <c r="E985">
        <v>11</v>
      </c>
      <c r="F985">
        <v>92</v>
      </c>
      <c r="G985">
        <v>60.7</v>
      </c>
      <c r="H985" s="2">
        <v>40.299999999999997</v>
      </c>
      <c r="J985" s="3">
        <v>24.4621</v>
      </c>
      <c r="K985" s="2">
        <v>131.30000000000001</v>
      </c>
      <c r="L985" s="2">
        <v>116.1</v>
      </c>
      <c r="M985">
        <v>117.1</v>
      </c>
      <c r="N985" s="4">
        <f t="shared" si="3"/>
        <v>1.1212638770281811</v>
      </c>
      <c r="O985">
        <v>117.1</v>
      </c>
      <c r="P985">
        <v>106.6</v>
      </c>
      <c r="Q985" s="3">
        <v>0</v>
      </c>
      <c r="R985" s="3">
        <v>0</v>
      </c>
      <c r="S985" s="2">
        <v>0</v>
      </c>
      <c r="V985" s="2">
        <v>52.730555555555569</v>
      </c>
      <c r="W985" s="2">
        <v>76.426276141811073</v>
      </c>
      <c r="X985" s="2">
        <v>52.452777777777783</v>
      </c>
      <c r="Y985" s="2">
        <v>115.72313721336651</v>
      </c>
      <c r="Z985" s="2">
        <v>89.495169362060764</v>
      </c>
      <c r="AA985" s="2">
        <v>100.34770057419796</v>
      </c>
      <c r="AB985" s="2">
        <v>88.442884406654429</v>
      </c>
    </row>
    <row r="986" spans="1:28" x14ac:dyDescent="0.3">
      <c r="A986">
        <v>8</v>
      </c>
      <c r="B986" t="s">
        <v>5</v>
      </c>
      <c r="C986">
        <v>70</v>
      </c>
      <c r="D986">
        <v>1935</v>
      </c>
      <c r="E986">
        <v>12</v>
      </c>
      <c r="F986">
        <v>94</v>
      </c>
      <c r="G986">
        <v>61.4</v>
      </c>
      <c r="H986" s="2">
        <v>39.9</v>
      </c>
      <c r="J986" s="3">
        <v>24.498599999999996</v>
      </c>
      <c r="K986" s="2">
        <v>130</v>
      </c>
      <c r="L986" s="2">
        <v>114.2</v>
      </c>
      <c r="M986">
        <v>115.5</v>
      </c>
      <c r="N986" s="4">
        <f t="shared" si="3"/>
        <v>1.1255411255411256</v>
      </c>
      <c r="O986">
        <v>115.5</v>
      </c>
      <c r="P986">
        <v>105.1</v>
      </c>
      <c r="Q986" s="3">
        <v>0</v>
      </c>
      <c r="R986" s="3">
        <v>0</v>
      </c>
      <c r="S986" s="2">
        <v>0</v>
      </c>
      <c r="V986" s="2">
        <v>52.730555555555569</v>
      </c>
      <c r="W986" s="2">
        <v>75.667702681346455</v>
      </c>
      <c r="X986" s="2">
        <v>52.452777777777783</v>
      </c>
      <c r="Y986" s="2">
        <v>117.05767092093416</v>
      </c>
      <c r="Z986" s="2">
        <v>87.396196596955164</v>
      </c>
      <c r="AA986" s="2">
        <v>98.368013485750396</v>
      </c>
      <c r="AB986" s="2">
        <v>88.574850398161402</v>
      </c>
    </row>
    <row r="987" spans="1:28" x14ac:dyDescent="0.3">
      <c r="A987">
        <v>8</v>
      </c>
      <c r="B987" t="s">
        <v>5</v>
      </c>
      <c r="C987">
        <v>70</v>
      </c>
      <c r="D987">
        <v>1936</v>
      </c>
      <c r="E987">
        <v>1</v>
      </c>
      <c r="F987">
        <v>93</v>
      </c>
      <c r="G987">
        <v>60.9</v>
      </c>
      <c r="H987" s="2">
        <v>39.9</v>
      </c>
      <c r="J987" s="3">
        <v>24.299099999999999</v>
      </c>
      <c r="K987" s="2">
        <v>127.3</v>
      </c>
      <c r="L987" s="2">
        <v>111.8</v>
      </c>
      <c r="M987">
        <v>112.9</v>
      </c>
      <c r="N987" s="4">
        <f t="shared" si="3"/>
        <v>1.1275465013286092</v>
      </c>
      <c r="O987">
        <v>112.8</v>
      </c>
      <c r="P987">
        <v>101.7</v>
      </c>
      <c r="Q987" s="3">
        <v>0</v>
      </c>
      <c r="R987" s="3">
        <v>0</v>
      </c>
      <c r="S987" s="2">
        <v>0</v>
      </c>
      <c r="V987" s="2">
        <v>52.730555555555569</v>
      </c>
      <c r="W987" s="2">
        <v>75.667702681346455</v>
      </c>
      <c r="X987" s="2">
        <v>52.452777777777783</v>
      </c>
      <c r="Y987" s="2">
        <v>116.10443255838582</v>
      </c>
      <c r="Z987" s="2">
        <v>85.353168624558805</v>
      </c>
      <c r="AA987" s="2">
        <v>96.324985513354036</v>
      </c>
      <c r="AB987" s="2">
        <v>87.853556828143795</v>
      </c>
    </row>
    <row r="988" spans="1:28" x14ac:dyDescent="0.3">
      <c r="A988">
        <v>8</v>
      </c>
      <c r="B988" t="s">
        <v>5</v>
      </c>
      <c r="C988">
        <v>70</v>
      </c>
      <c r="D988">
        <v>1936</v>
      </c>
      <c r="E988">
        <v>2</v>
      </c>
      <c r="F988">
        <v>91</v>
      </c>
      <c r="G988">
        <v>61.2</v>
      </c>
      <c r="H988" s="2">
        <v>39.4</v>
      </c>
      <c r="J988" s="3">
        <v>24.112800000000004</v>
      </c>
      <c r="K988" s="2">
        <v>127</v>
      </c>
      <c r="L988" s="2">
        <v>111.6</v>
      </c>
      <c r="M988">
        <v>112.7</v>
      </c>
      <c r="N988" s="4">
        <f t="shared" si="3"/>
        <v>1.126885536823425</v>
      </c>
      <c r="O988">
        <v>112.3</v>
      </c>
      <c r="P988">
        <v>100.6</v>
      </c>
      <c r="Q988" s="3">
        <v>0</v>
      </c>
      <c r="R988" s="3">
        <v>0</v>
      </c>
      <c r="S988" s="2">
        <v>0</v>
      </c>
      <c r="V988" s="2">
        <v>52.730555555555569</v>
      </c>
      <c r="W988" s="2">
        <v>74.719485855765669</v>
      </c>
      <c r="X988" s="2">
        <v>52.452777777777783</v>
      </c>
      <c r="Y988" s="2">
        <v>116.67637557591483</v>
      </c>
      <c r="Z988" s="2">
        <v>83.909982616024848</v>
      </c>
      <c r="AA988" s="2">
        <v>94.893747036822404</v>
      </c>
      <c r="AB988" s="2">
        <v>87.179987945465712</v>
      </c>
    </row>
    <row r="989" spans="1:28" x14ac:dyDescent="0.3">
      <c r="A989">
        <v>8</v>
      </c>
      <c r="B989" t="s">
        <v>5</v>
      </c>
      <c r="C989">
        <v>70</v>
      </c>
      <c r="D989">
        <v>1936</v>
      </c>
      <c r="E989">
        <v>3</v>
      </c>
      <c r="F989">
        <v>94</v>
      </c>
      <c r="G989">
        <v>60.9</v>
      </c>
      <c r="H989" s="2">
        <v>39.6</v>
      </c>
      <c r="J989" s="3">
        <v>24.116399999999999</v>
      </c>
      <c r="K989" s="2">
        <v>128.1</v>
      </c>
      <c r="L989" s="2">
        <v>112.6</v>
      </c>
      <c r="M989">
        <v>113.2</v>
      </c>
      <c r="N989" s="4">
        <f t="shared" si="3"/>
        <v>1.1316254416961129</v>
      </c>
      <c r="O989">
        <v>113.1</v>
      </c>
      <c r="P989">
        <v>101.5</v>
      </c>
      <c r="Q989" s="3">
        <v>0</v>
      </c>
      <c r="R989" s="3">
        <v>0</v>
      </c>
      <c r="S989" s="2">
        <v>0</v>
      </c>
      <c r="V989" s="2">
        <v>52.730555555555569</v>
      </c>
      <c r="W989" s="2">
        <v>75.098772585997992</v>
      </c>
      <c r="X989" s="2">
        <v>52.452777777777783</v>
      </c>
      <c r="Y989" s="2">
        <v>116.10443255838582</v>
      </c>
      <c r="Z989" s="2">
        <v>84.936711794763724</v>
      </c>
      <c r="AA989" s="2">
        <v>96.201527682663425</v>
      </c>
      <c r="AB989" s="2">
        <v>87.193003769285582</v>
      </c>
    </row>
    <row r="990" spans="1:28" x14ac:dyDescent="0.3">
      <c r="A990">
        <v>8</v>
      </c>
      <c r="B990" t="s">
        <v>5</v>
      </c>
      <c r="C990">
        <v>70</v>
      </c>
      <c r="D990">
        <v>1936</v>
      </c>
      <c r="E990">
        <v>4</v>
      </c>
      <c r="F990">
        <v>93</v>
      </c>
      <c r="G990">
        <v>61.2</v>
      </c>
      <c r="H990" s="2">
        <v>39.700000000000003</v>
      </c>
      <c r="J990" s="3">
        <v>24.296400000000002</v>
      </c>
      <c r="K990" s="2">
        <v>127.6</v>
      </c>
      <c r="L990" s="2">
        <v>112.1</v>
      </c>
      <c r="M990">
        <v>112.6</v>
      </c>
      <c r="N990" s="4">
        <f t="shared" si="3"/>
        <v>1.133214920071048</v>
      </c>
      <c r="O990">
        <v>112.4</v>
      </c>
      <c r="P990">
        <v>101.5</v>
      </c>
      <c r="Q990" s="3">
        <v>0</v>
      </c>
      <c r="R990" s="3">
        <v>0</v>
      </c>
      <c r="S990" s="2">
        <v>0</v>
      </c>
      <c r="V990" s="2">
        <v>52.730555555555569</v>
      </c>
      <c r="W990" s="2">
        <v>75.288415951114146</v>
      </c>
      <c r="X990" s="2">
        <v>52.452777777777783</v>
      </c>
      <c r="Y990" s="2">
        <v>116.67637557591483</v>
      </c>
      <c r="Z990" s="2">
        <v>84.624179529052313</v>
      </c>
      <c r="AA990" s="2">
        <v>96.068018753621658</v>
      </c>
      <c r="AB990" s="2">
        <v>87.843794960278913</v>
      </c>
    </row>
    <row r="991" spans="1:28" x14ac:dyDescent="0.3">
      <c r="A991">
        <v>8</v>
      </c>
      <c r="B991" t="s">
        <v>5</v>
      </c>
      <c r="C991">
        <v>70</v>
      </c>
      <c r="D991">
        <v>1936</v>
      </c>
      <c r="E991">
        <v>5</v>
      </c>
      <c r="F991">
        <v>97</v>
      </c>
      <c r="G991">
        <v>62.4</v>
      </c>
      <c r="H991" s="2">
        <v>39.700000000000003</v>
      </c>
      <c r="J991" s="3">
        <v>24.772800000000004</v>
      </c>
      <c r="K991" s="2">
        <v>128</v>
      </c>
      <c r="L991" s="2">
        <v>112.5</v>
      </c>
      <c r="M991">
        <v>112.8</v>
      </c>
      <c r="N991" s="4">
        <f t="shared" si="3"/>
        <v>1.1347517730496455</v>
      </c>
      <c r="O991">
        <v>112.5</v>
      </c>
      <c r="P991">
        <v>103.4</v>
      </c>
      <c r="Q991" s="3">
        <v>0</v>
      </c>
      <c r="R991" s="3">
        <v>0</v>
      </c>
      <c r="S991" s="2">
        <v>0</v>
      </c>
      <c r="V991" s="2">
        <v>52.730555555555569</v>
      </c>
      <c r="W991" s="2">
        <v>75.288415951114146</v>
      </c>
      <c r="X991" s="2">
        <v>52.452777777777783</v>
      </c>
      <c r="Y991" s="2">
        <v>118.96414764603081</v>
      </c>
      <c r="Z991" s="2">
        <v>84.69946794500342</v>
      </c>
      <c r="AA991" s="2">
        <v>96.369172417426114</v>
      </c>
      <c r="AB991" s="2">
        <v>89.566222312441241</v>
      </c>
    </row>
    <row r="992" spans="1:28" x14ac:dyDescent="0.3">
      <c r="A992">
        <v>8</v>
      </c>
      <c r="B992" t="s">
        <v>5</v>
      </c>
      <c r="C992">
        <v>70</v>
      </c>
      <c r="D992">
        <v>1936</v>
      </c>
      <c r="E992">
        <v>6</v>
      </c>
      <c r="F992">
        <v>98</v>
      </c>
      <c r="G992">
        <v>62</v>
      </c>
      <c r="H992" s="2">
        <v>39.6</v>
      </c>
      <c r="J992" s="3">
        <v>24.552000000000003</v>
      </c>
      <c r="K992" s="2">
        <v>129.5</v>
      </c>
      <c r="L992" s="2">
        <v>113.8</v>
      </c>
      <c r="M992">
        <v>113.9</v>
      </c>
      <c r="N992" s="4">
        <f t="shared" si="3"/>
        <v>1.1369622475856014</v>
      </c>
      <c r="O992">
        <v>113.5</v>
      </c>
      <c r="P992">
        <v>103.6</v>
      </c>
      <c r="Q992" s="3">
        <v>0</v>
      </c>
      <c r="R992" s="3">
        <v>0</v>
      </c>
      <c r="S992" s="2">
        <v>0</v>
      </c>
      <c r="V992" s="2">
        <v>52.730555555555569</v>
      </c>
      <c r="W992" s="2">
        <v>75.098772585997992</v>
      </c>
      <c r="X992" s="2">
        <v>52.452777777777783</v>
      </c>
      <c r="Y992" s="2">
        <v>118.20155695599215</v>
      </c>
      <c r="Z992" s="2">
        <v>85.237106885107721</v>
      </c>
      <c r="AA992" s="2">
        <v>97.252910498867408</v>
      </c>
      <c r="AB992" s="2">
        <v>88.767918451489436</v>
      </c>
    </row>
    <row r="993" spans="1:28" x14ac:dyDescent="0.3">
      <c r="A993">
        <v>8</v>
      </c>
      <c r="B993" t="s">
        <v>5</v>
      </c>
      <c r="C993">
        <v>70</v>
      </c>
      <c r="D993">
        <v>1936</v>
      </c>
      <c r="E993">
        <v>7</v>
      </c>
      <c r="F993">
        <v>100</v>
      </c>
      <c r="G993">
        <v>61.9</v>
      </c>
      <c r="H993" s="2">
        <v>39.799999999999997</v>
      </c>
      <c r="J993" s="3">
        <v>24.636199999999999</v>
      </c>
      <c r="L993" s="2">
        <v>117.9</v>
      </c>
      <c r="M993">
        <v>117.8</v>
      </c>
      <c r="O993">
        <v>117.4</v>
      </c>
      <c r="P993">
        <v>107.5</v>
      </c>
      <c r="Q993" s="3">
        <v>0</v>
      </c>
      <c r="R993" s="3">
        <v>0</v>
      </c>
      <c r="S993" s="2">
        <v>0</v>
      </c>
      <c r="V993" s="2">
        <v>52.730555555555569</v>
      </c>
      <c r="W993" s="2">
        <v>75.478059316230286</v>
      </c>
      <c r="X993" s="2">
        <v>52.452777777777783</v>
      </c>
      <c r="Y993" s="2">
        <v>118.01090928348248</v>
      </c>
      <c r="Z993" s="2">
        <v>88.611241637254352</v>
      </c>
      <c r="AA993" s="2"/>
      <c r="AB993" s="2">
        <v>89.072344108609613</v>
      </c>
    </row>
    <row r="994" spans="1:28" x14ac:dyDescent="0.3">
      <c r="A994">
        <v>8</v>
      </c>
      <c r="B994" t="s">
        <v>5</v>
      </c>
      <c r="C994">
        <v>70</v>
      </c>
      <c r="D994">
        <v>1936</v>
      </c>
      <c r="E994">
        <v>8</v>
      </c>
      <c r="F994">
        <v>101</v>
      </c>
      <c r="G994">
        <v>62</v>
      </c>
      <c r="H994" s="2">
        <v>39.9</v>
      </c>
      <c r="J994" s="3">
        <v>24.737999999999996</v>
      </c>
      <c r="L994" s="2">
        <v>120.9</v>
      </c>
      <c r="M994">
        <v>120.6</v>
      </c>
      <c r="O994">
        <v>120.2</v>
      </c>
      <c r="P994">
        <v>110.6</v>
      </c>
      <c r="Q994" s="3">
        <v>0</v>
      </c>
      <c r="R994" s="3">
        <v>0</v>
      </c>
      <c r="S994" s="2">
        <v>0</v>
      </c>
      <c r="V994" s="2">
        <v>52.730555555555569</v>
      </c>
      <c r="W994" s="2">
        <v>75.667702681346455</v>
      </c>
      <c r="X994" s="2">
        <v>52.452777777777783</v>
      </c>
      <c r="Y994" s="2">
        <v>118.20155695599215</v>
      </c>
      <c r="Z994" s="2">
        <v>90.952578622978436</v>
      </c>
      <c r="AA994" s="2"/>
      <c r="AB994" s="2">
        <v>89.440402682182523</v>
      </c>
    </row>
    <row r="995" spans="1:28" x14ac:dyDescent="0.3">
      <c r="A995">
        <v>8</v>
      </c>
      <c r="B995" t="s">
        <v>5</v>
      </c>
      <c r="C995">
        <v>70</v>
      </c>
      <c r="D995">
        <v>1936</v>
      </c>
      <c r="E995">
        <v>9</v>
      </c>
      <c r="F995">
        <v>103</v>
      </c>
      <c r="G995">
        <v>62.1</v>
      </c>
      <c r="H995" s="2">
        <v>40.299999999999997</v>
      </c>
      <c r="J995" s="3">
        <v>25.026299999999996</v>
      </c>
      <c r="L995" s="2">
        <v>123.9</v>
      </c>
      <c r="M995">
        <v>123.4</v>
      </c>
      <c r="O995">
        <v>122.8</v>
      </c>
      <c r="P995">
        <v>114.2</v>
      </c>
      <c r="Q995" s="3">
        <v>0</v>
      </c>
      <c r="R995" s="3">
        <v>0</v>
      </c>
      <c r="S995" s="2">
        <v>0</v>
      </c>
      <c r="V995" s="2">
        <v>52.730555555555569</v>
      </c>
      <c r="W995" s="2">
        <v>76.426276141811073</v>
      </c>
      <c r="X995" s="2">
        <v>52.452777777777783</v>
      </c>
      <c r="Y995" s="2">
        <v>118.39220462850182</v>
      </c>
      <c r="Z995" s="2">
        <v>93.851467102143999</v>
      </c>
      <c r="AA995" s="2"/>
      <c r="AB995" s="2">
        <v>90.482753239756818</v>
      </c>
    </row>
    <row r="996" spans="1:28" x14ac:dyDescent="0.3">
      <c r="A996">
        <v>8</v>
      </c>
      <c r="B996" t="s">
        <v>5</v>
      </c>
      <c r="C996">
        <v>70</v>
      </c>
      <c r="D996">
        <v>1936</v>
      </c>
      <c r="E996">
        <v>10</v>
      </c>
      <c r="F996">
        <v>104</v>
      </c>
      <c r="G996">
        <v>62.6</v>
      </c>
      <c r="H996" s="2">
        <v>40.1</v>
      </c>
      <c r="J996" s="3">
        <v>25.102600000000002</v>
      </c>
      <c r="L996" s="2">
        <v>125.2</v>
      </c>
      <c r="M996">
        <v>124.5</v>
      </c>
      <c r="O996">
        <v>123.9</v>
      </c>
      <c r="P996">
        <v>115.7</v>
      </c>
      <c r="Q996" s="3">
        <v>0</v>
      </c>
      <c r="R996" s="3">
        <v>0</v>
      </c>
      <c r="S996" s="2">
        <v>0</v>
      </c>
      <c r="V996" s="2">
        <v>52.730555555555569</v>
      </c>
      <c r="W996" s="2">
        <v>76.046989411578764</v>
      </c>
      <c r="X996" s="2">
        <v>52.452777777777783</v>
      </c>
      <c r="Y996" s="2">
        <v>119.34544299105015</v>
      </c>
      <c r="Z996" s="2">
        <v>94.222219880946085</v>
      </c>
      <c r="AA996" s="2"/>
      <c r="AB996" s="2">
        <v>90.758616394605667</v>
      </c>
    </row>
    <row r="997" spans="1:28" x14ac:dyDescent="0.3">
      <c r="A997">
        <v>8</v>
      </c>
      <c r="B997" t="s">
        <v>5</v>
      </c>
      <c r="C997">
        <v>70</v>
      </c>
      <c r="D997">
        <v>1936</v>
      </c>
      <c r="E997">
        <v>11</v>
      </c>
      <c r="F997">
        <v>105</v>
      </c>
      <c r="G997">
        <v>63.6</v>
      </c>
      <c r="H997" s="2">
        <v>40.200000000000003</v>
      </c>
      <c r="J997" s="3">
        <v>25.567200000000003</v>
      </c>
      <c r="L997" s="2">
        <v>126.4</v>
      </c>
      <c r="M997">
        <v>125.4</v>
      </c>
      <c r="O997">
        <v>124.7</v>
      </c>
      <c r="P997">
        <v>118.3</v>
      </c>
      <c r="Q997" s="3">
        <v>0</v>
      </c>
      <c r="R997" s="3">
        <v>0</v>
      </c>
      <c r="S997" s="2">
        <v>0</v>
      </c>
      <c r="V997" s="2">
        <v>52.730555555555569</v>
      </c>
      <c r="W997" s="2">
        <v>76.236632776694918</v>
      </c>
      <c r="X997" s="2">
        <v>52.452777777777783</v>
      </c>
      <c r="Y997" s="2">
        <v>121.2519197161468</v>
      </c>
      <c r="Z997" s="2">
        <v>95.067081072538571</v>
      </c>
      <c r="AA997" s="2"/>
      <c r="AB997" s="2">
        <v>92.438380768691786</v>
      </c>
    </row>
    <row r="998" spans="1:28" x14ac:dyDescent="0.3">
      <c r="A998">
        <v>8</v>
      </c>
      <c r="B998" t="s">
        <v>5</v>
      </c>
      <c r="C998">
        <v>70</v>
      </c>
      <c r="D998">
        <v>1936</v>
      </c>
      <c r="E998">
        <v>12</v>
      </c>
      <c r="F998">
        <v>107</v>
      </c>
      <c r="G998">
        <v>66.5</v>
      </c>
      <c r="H998" s="2">
        <v>40.700000000000003</v>
      </c>
      <c r="J998" s="3">
        <v>27.0655</v>
      </c>
      <c r="L998" s="2">
        <v>126.1</v>
      </c>
      <c r="M998">
        <v>124.9</v>
      </c>
      <c r="O998">
        <v>124.2</v>
      </c>
      <c r="P998">
        <v>124.9</v>
      </c>
      <c r="Q998" s="3">
        <v>0</v>
      </c>
      <c r="R998" s="3">
        <v>0</v>
      </c>
      <c r="S998" s="2">
        <v>0</v>
      </c>
      <c r="V998" s="2">
        <v>52.730555555555569</v>
      </c>
      <c r="W998" s="2">
        <v>77.184849602275705</v>
      </c>
      <c r="X998" s="2">
        <v>52.452777777777783</v>
      </c>
      <c r="Y998" s="2">
        <v>126.78070221892706</v>
      </c>
      <c r="Z998" s="2">
        <v>95.863583206026433</v>
      </c>
      <c r="AA998" s="2"/>
      <c r="AB998" s="2">
        <v>97.855494332387863</v>
      </c>
    </row>
    <row r="999" spans="1:28" x14ac:dyDescent="0.3">
      <c r="A999">
        <v>8</v>
      </c>
      <c r="B999" t="s">
        <v>5</v>
      </c>
      <c r="C999">
        <v>70</v>
      </c>
      <c r="D999">
        <v>1937</v>
      </c>
      <c r="E999">
        <v>1</v>
      </c>
      <c r="F999">
        <v>109</v>
      </c>
      <c r="G999">
        <v>67.099999999999994</v>
      </c>
      <c r="H999" s="2">
        <v>40.299999999999997</v>
      </c>
      <c r="J999" s="3">
        <v>27.041299999999996</v>
      </c>
      <c r="L999" s="2">
        <v>126</v>
      </c>
      <c r="M999">
        <v>124.6</v>
      </c>
      <c r="O999">
        <v>123.8</v>
      </c>
      <c r="P999">
        <v>124.5</v>
      </c>
      <c r="Q999" s="3">
        <v>0</v>
      </c>
      <c r="R999" s="3">
        <v>0</v>
      </c>
      <c r="S999" s="2">
        <v>0</v>
      </c>
      <c r="V999" s="2">
        <v>52.730555555555569</v>
      </c>
      <c r="W999" s="2">
        <v>76.426276141811073</v>
      </c>
      <c r="X999" s="2">
        <v>52.452777777777783</v>
      </c>
      <c r="Y999" s="2">
        <v>127.92458825398505</v>
      </c>
      <c r="Z999" s="2">
        <v>94.615729863562095</v>
      </c>
      <c r="AA999" s="2"/>
      <c r="AB999" s="2">
        <v>97.767999072265425</v>
      </c>
    </row>
    <row r="1000" spans="1:28" x14ac:dyDescent="0.3">
      <c r="A1000">
        <v>8</v>
      </c>
      <c r="B1000" t="s">
        <v>5</v>
      </c>
      <c r="C1000">
        <v>70</v>
      </c>
      <c r="D1000">
        <v>1937</v>
      </c>
      <c r="E1000">
        <v>2</v>
      </c>
      <c r="F1000">
        <v>111</v>
      </c>
      <c r="G1000">
        <v>67.599999999999994</v>
      </c>
      <c r="H1000" s="2">
        <v>40.799999999999997</v>
      </c>
      <c r="J1000" s="3">
        <v>27.580799999999996</v>
      </c>
      <c r="L1000" s="2">
        <v>127.4</v>
      </c>
      <c r="M1000">
        <v>125.8</v>
      </c>
      <c r="O1000">
        <v>125.3</v>
      </c>
      <c r="P1000">
        <v>128.6</v>
      </c>
      <c r="Q1000" s="3">
        <v>0</v>
      </c>
      <c r="R1000" s="3">
        <v>0</v>
      </c>
      <c r="S1000" s="2">
        <v>0</v>
      </c>
      <c r="V1000" s="2">
        <v>52.730555555555569</v>
      </c>
      <c r="W1000" s="2">
        <v>77.374492967391845</v>
      </c>
      <c r="X1000" s="2">
        <v>52.452777777777783</v>
      </c>
      <c r="Y1000" s="2">
        <v>128.87782661653338</v>
      </c>
      <c r="Z1000" s="2">
        <v>96.950239688141977</v>
      </c>
      <c r="AA1000" s="2"/>
      <c r="AB1000" s="2">
        <v>99.718564891937078</v>
      </c>
    </row>
    <row r="1001" spans="1:28" x14ac:dyDescent="0.3">
      <c r="A1001">
        <v>8</v>
      </c>
      <c r="B1001" t="s">
        <v>5</v>
      </c>
      <c r="C1001">
        <v>70</v>
      </c>
      <c r="D1001">
        <v>1937</v>
      </c>
      <c r="E1001">
        <v>3</v>
      </c>
      <c r="F1001">
        <v>112</v>
      </c>
      <c r="G1001">
        <v>69</v>
      </c>
      <c r="H1001" s="2">
        <v>40.799999999999997</v>
      </c>
      <c r="J1001" s="3">
        <v>28.151999999999997</v>
      </c>
      <c r="L1001" s="2">
        <v>130.19999999999999</v>
      </c>
      <c r="M1001">
        <v>128.4</v>
      </c>
      <c r="O1001">
        <v>128.1</v>
      </c>
      <c r="P1001">
        <v>134.1</v>
      </c>
      <c r="Q1001" s="3">
        <v>0</v>
      </c>
      <c r="R1001" s="3">
        <v>0</v>
      </c>
      <c r="S1001" s="2">
        <v>0</v>
      </c>
      <c r="V1001" s="2">
        <v>52.730555555555569</v>
      </c>
      <c r="W1001" s="2">
        <v>77.374492967391845</v>
      </c>
      <c r="X1001" s="2">
        <v>52.452777777777783</v>
      </c>
      <c r="Y1001" s="2">
        <v>131.54689403166867</v>
      </c>
      <c r="Z1001" s="2">
        <v>99.116725491228948</v>
      </c>
      <c r="AA1001" s="2"/>
      <c r="AB1001" s="2">
        <v>101.78374227135588</v>
      </c>
    </row>
    <row r="1002" spans="1:28" x14ac:dyDescent="0.3">
      <c r="A1002">
        <v>8</v>
      </c>
      <c r="B1002" t="s">
        <v>5</v>
      </c>
      <c r="C1002">
        <v>70</v>
      </c>
      <c r="D1002">
        <v>1937</v>
      </c>
      <c r="E1002">
        <v>4</v>
      </c>
      <c r="F1002">
        <v>115</v>
      </c>
      <c r="G1002">
        <v>71.400000000000006</v>
      </c>
      <c r="H1002" s="2">
        <v>40.4</v>
      </c>
      <c r="J1002" s="3">
        <v>28.845600000000001</v>
      </c>
      <c r="L1002" s="2">
        <v>131.4</v>
      </c>
      <c r="M1002">
        <v>129.30000000000001</v>
      </c>
      <c r="O1002">
        <v>129.30000000000001</v>
      </c>
      <c r="P1002">
        <v>138.6</v>
      </c>
      <c r="Q1002" s="3">
        <v>0</v>
      </c>
      <c r="R1002" s="3">
        <v>0</v>
      </c>
      <c r="S1002" s="2">
        <v>0</v>
      </c>
      <c r="V1002" s="2">
        <v>52.730555555555569</v>
      </c>
      <c r="W1002" s="2">
        <v>76.615919506927227</v>
      </c>
      <c r="X1002" s="2">
        <v>52.452777777777783</v>
      </c>
      <c r="Y1002" s="2">
        <v>136.12243817190063</v>
      </c>
      <c r="Z1002" s="2">
        <v>99.064383922456912</v>
      </c>
      <c r="AA1002" s="2"/>
      <c r="AB1002" s="2">
        <v>104.29145766065015</v>
      </c>
    </row>
    <row r="1003" spans="1:28" x14ac:dyDescent="0.3">
      <c r="A1003">
        <v>8</v>
      </c>
      <c r="B1003" t="s">
        <v>5</v>
      </c>
      <c r="C1003">
        <v>70</v>
      </c>
      <c r="D1003">
        <v>1937</v>
      </c>
      <c r="E1003">
        <v>5</v>
      </c>
      <c r="F1003">
        <v>115</v>
      </c>
      <c r="G1003">
        <v>72.400000000000006</v>
      </c>
      <c r="H1003" s="2">
        <v>40.1</v>
      </c>
      <c r="J1003" s="3">
        <v>29.032400000000003</v>
      </c>
      <c r="L1003" s="2">
        <v>132.19999999999999</v>
      </c>
      <c r="M1003">
        <v>129.80000000000001</v>
      </c>
      <c r="O1003">
        <v>130.1</v>
      </c>
      <c r="P1003">
        <v>140.19999999999999</v>
      </c>
      <c r="Q1003" s="3">
        <v>0</v>
      </c>
      <c r="R1003" s="3">
        <v>0</v>
      </c>
      <c r="S1003" s="2">
        <v>0</v>
      </c>
      <c r="V1003" s="2">
        <v>52.730555555555569</v>
      </c>
      <c r="W1003" s="2">
        <v>76.046989411578764</v>
      </c>
      <c r="X1003" s="2">
        <v>52.452777777777783</v>
      </c>
      <c r="Y1003" s="2">
        <v>138.02891489699729</v>
      </c>
      <c r="Z1003" s="2">
        <v>98.937133224463963</v>
      </c>
      <c r="AA1003" s="2"/>
      <c r="AB1003" s="2">
        <v>104.96683429663659</v>
      </c>
    </row>
    <row r="1004" spans="1:28" x14ac:dyDescent="0.3">
      <c r="A1004">
        <v>8</v>
      </c>
      <c r="B1004" t="s">
        <v>5</v>
      </c>
      <c r="C1004">
        <v>70</v>
      </c>
      <c r="D1004">
        <v>1937</v>
      </c>
      <c r="E1004">
        <v>6</v>
      </c>
      <c r="F1004">
        <v>117</v>
      </c>
      <c r="G1004">
        <v>72.3</v>
      </c>
      <c r="H1004" s="2">
        <v>40.200000000000003</v>
      </c>
      <c r="J1004" s="3">
        <v>29.064599999999999</v>
      </c>
      <c r="L1004" s="2">
        <v>134.1</v>
      </c>
      <c r="M1004">
        <v>131.6</v>
      </c>
      <c r="O1004">
        <v>132.19999999999999</v>
      </c>
      <c r="P1004">
        <v>143</v>
      </c>
      <c r="Q1004" s="3">
        <v>0</v>
      </c>
      <c r="R1004" s="3">
        <v>0</v>
      </c>
      <c r="S1004" s="2">
        <v>0</v>
      </c>
      <c r="V1004" s="2">
        <v>52.730555555555569</v>
      </c>
      <c r="W1004" s="2">
        <v>76.236632776694918</v>
      </c>
      <c r="X1004" s="2">
        <v>52.452777777777783</v>
      </c>
      <c r="Y1004" s="2">
        <v>137.83826722448762</v>
      </c>
      <c r="Z1004" s="2">
        <v>100.78482853079068</v>
      </c>
      <c r="AA1004" s="2"/>
      <c r="AB1004" s="2">
        <v>105.08325360969205</v>
      </c>
    </row>
    <row r="1005" spans="1:28" x14ac:dyDescent="0.3">
      <c r="A1005">
        <v>8</v>
      </c>
      <c r="B1005" t="s">
        <v>5</v>
      </c>
      <c r="C1005">
        <v>70</v>
      </c>
      <c r="D1005">
        <v>1937</v>
      </c>
      <c r="E1005">
        <v>7</v>
      </c>
      <c r="F1005">
        <v>116</v>
      </c>
      <c r="G1005">
        <v>73.599999999999994</v>
      </c>
      <c r="H1005" s="2">
        <v>40.1</v>
      </c>
      <c r="J1005" s="3">
        <v>29.513599999999997</v>
      </c>
      <c r="L1005" s="2">
        <v>133.80000000000001</v>
      </c>
      <c r="M1005">
        <v>131</v>
      </c>
      <c r="O1005">
        <v>131.80000000000001</v>
      </c>
      <c r="P1005">
        <v>144.69999999999999</v>
      </c>
      <c r="Q1005" s="3">
        <v>0</v>
      </c>
      <c r="R1005" s="3">
        <v>0</v>
      </c>
      <c r="S1005" s="2">
        <v>0</v>
      </c>
      <c r="V1005" s="2">
        <v>52.730555555555569</v>
      </c>
      <c r="W1005" s="2">
        <v>76.046989411578764</v>
      </c>
      <c r="X1005" s="2">
        <v>52.452777777777783</v>
      </c>
      <c r="Y1005" s="2">
        <v>140.31668696711327</v>
      </c>
      <c r="Z1005" s="2">
        <v>100.22993204446082</v>
      </c>
      <c r="AA1005" s="2"/>
      <c r="AB1005" s="2">
        <v>106.70661608055875</v>
      </c>
    </row>
    <row r="1006" spans="1:28" x14ac:dyDescent="0.3">
      <c r="A1006">
        <v>8</v>
      </c>
      <c r="B1006" t="s">
        <v>5</v>
      </c>
      <c r="C1006">
        <v>70</v>
      </c>
      <c r="D1006">
        <v>1937</v>
      </c>
      <c r="E1006">
        <v>8</v>
      </c>
      <c r="F1006">
        <v>115</v>
      </c>
      <c r="G1006">
        <v>74.099999999999994</v>
      </c>
      <c r="H1006" s="2">
        <v>39.700000000000003</v>
      </c>
      <c r="J1006" s="3">
        <v>29.4177</v>
      </c>
      <c r="L1006" s="2">
        <v>133.5</v>
      </c>
      <c r="M1006">
        <v>130.5</v>
      </c>
      <c r="O1006">
        <v>131.6</v>
      </c>
      <c r="P1006">
        <v>143.69999999999999</v>
      </c>
      <c r="Q1006" s="3">
        <v>0</v>
      </c>
      <c r="R1006" s="3">
        <v>0</v>
      </c>
      <c r="S1006" s="2">
        <v>0</v>
      </c>
      <c r="V1006" s="2">
        <v>52.730555555555569</v>
      </c>
      <c r="W1006" s="2">
        <v>75.288415951114146</v>
      </c>
      <c r="X1006" s="2">
        <v>52.452777777777783</v>
      </c>
      <c r="Y1006" s="2">
        <v>141.26992532966159</v>
      </c>
      <c r="Z1006" s="2">
        <v>99.079555391666219</v>
      </c>
      <c r="AA1006" s="2"/>
      <c r="AB1006" s="2">
        <v>106.35988899602398</v>
      </c>
    </row>
    <row r="1007" spans="1:28" x14ac:dyDescent="0.3">
      <c r="A1007">
        <v>8</v>
      </c>
      <c r="B1007" t="s">
        <v>5</v>
      </c>
      <c r="C1007">
        <v>70</v>
      </c>
      <c r="D1007">
        <v>1937</v>
      </c>
      <c r="E1007">
        <v>9</v>
      </c>
      <c r="F1007">
        <v>115</v>
      </c>
      <c r="G1007">
        <v>74.5</v>
      </c>
      <c r="H1007" s="2">
        <v>39.9</v>
      </c>
      <c r="J1007" s="3">
        <v>29.725499999999997</v>
      </c>
      <c r="L1007" s="2">
        <v>134.5</v>
      </c>
      <c r="M1007">
        <v>131.30000000000001</v>
      </c>
      <c r="O1007">
        <v>132.69999999999999</v>
      </c>
      <c r="P1007">
        <v>146.5</v>
      </c>
      <c r="Q1007" s="3">
        <v>0</v>
      </c>
      <c r="R1007" s="3">
        <v>0</v>
      </c>
      <c r="S1007" s="2">
        <v>0</v>
      </c>
      <c r="V1007" s="2">
        <v>52.730555555555569</v>
      </c>
      <c r="W1007" s="2">
        <v>75.667702681346455</v>
      </c>
      <c r="X1007" s="2">
        <v>52.452777777777783</v>
      </c>
      <c r="Y1007" s="2">
        <v>142.03251601970024</v>
      </c>
      <c r="Z1007" s="2">
        <v>100.41104145814674</v>
      </c>
      <c r="AA1007" s="2"/>
      <c r="AB1007" s="2">
        <v>107.47274193262255</v>
      </c>
    </row>
    <row r="1008" spans="1:28" x14ac:dyDescent="0.3">
      <c r="A1008">
        <v>8</v>
      </c>
      <c r="B1008" t="s">
        <v>5</v>
      </c>
      <c r="C1008">
        <v>70</v>
      </c>
      <c r="D1008">
        <v>1937</v>
      </c>
      <c r="E1008">
        <v>10</v>
      </c>
      <c r="F1008">
        <v>111</v>
      </c>
      <c r="G1008">
        <v>74.400000000000006</v>
      </c>
      <c r="H1008" s="2">
        <v>40</v>
      </c>
      <c r="J1008" s="3">
        <v>29.76</v>
      </c>
      <c r="L1008" s="2">
        <v>133</v>
      </c>
      <c r="M1008">
        <v>129.6</v>
      </c>
      <c r="O1008">
        <v>131.30000000000001</v>
      </c>
      <c r="P1008">
        <v>145.19999999999999</v>
      </c>
      <c r="Q1008" s="3">
        <v>0</v>
      </c>
      <c r="R1008" s="3">
        <v>0</v>
      </c>
      <c r="S1008" s="2">
        <v>0</v>
      </c>
      <c r="V1008" s="2">
        <v>52.730555555555569</v>
      </c>
      <c r="W1008" s="2">
        <v>75.857346046462609</v>
      </c>
      <c r="X1008" s="2">
        <v>52.452777777777783</v>
      </c>
      <c r="Y1008" s="2">
        <v>141.8418683471906</v>
      </c>
      <c r="Z1008" s="2">
        <v>99.600695359005428</v>
      </c>
      <c r="AA1008" s="2"/>
      <c r="AB1008" s="2">
        <v>107.59747691089629</v>
      </c>
    </row>
    <row r="1009" spans="1:28" x14ac:dyDescent="0.3">
      <c r="A1009">
        <v>8</v>
      </c>
      <c r="B1009" t="s">
        <v>5</v>
      </c>
      <c r="C1009">
        <v>70</v>
      </c>
      <c r="D1009">
        <v>1937</v>
      </c>
      <c r="E1009">
        <v>11</v>
      </c>
      <c r="F1009">
        <v>108</v>
      </c>
      <c r="G1009">
        <v>74.599999999999994</v>
      </c>
      <c r="H1009" s="2">
        <v>38.200000000000003</v>
      </c>
      <c r="J1009" s="3">
        <v>28.497199999999999</v>
      </c>
      <c r="L1009" s="2">
        <v>134.5</v>
      </c>
      <c r="M1009">
        <v>130.80000000000001</v>
      </c>
      <c r="O1009">
        <v>132.9</v>
      </c>
      <c r="P1009">
        <v>140.5</v>
      </c>
      <c r="Q1009" s="3">
        <v>0</v>
      </c>
      <c r="R1009" s="3">
        <v>0</v>
      </c>
      <c r="S1009" s="2">
        <v>0</v>
      </c>
      <c r="V1009" s="2">
        <v>52.730555555555569</v>
      </c>
      <c r="W1009" s="2">
        <v>72.443765474371787</v>
      </c>
      <c r="X1009" s="2">
        <v>52.452777777777783</v>
      </c>
      <c r="Y1009" s="2">
        <v>142.22316369220991</v>
      </c>
      <c r="Z1009" s="2">
        <v>96.277764315440109</v>
      </c>
      <c r="AA1009" s="2"/>
      <c r="AB1009" s="2">
        <v>103.03181515541642</v>
      </c>
    </row>
    <row r="1010" spans="1:28" x14ac:dyDescent="0.3">
      <c r="A1010">
        <v>8</v>
      </c>
      <c r="B1010" t="s">
        <v>5</v>
      </c>
      <c r="C1010">
        <v>70</v>
      </c>
      <c r="D1010">
        <v>1937</v>
      </c>
      <c r="E1010">
        <v>12</v>
      </c>
      <c r="F1010">
        <v>101</v>
      </c>
      <c r="G1010">
        <v>74.900000000000006</v>
      </c>
      <c r="H1010" s="2">
        <v>37.6</v>
      </c>
      <c r="J1010" s="3">
        <v>28.162400000000002</v>
      </c>
      <c r="L1010" s="2">
        <v>124.1</v>
      </c>
      <c r="M1010">
        <v>120.5</v>
      </c>
      <c r="O1010">
        <v>122.6</v>
      </c>
      <c r="P1010">
        <v>128.4</v>
      </c>
      <c r="Q1010" s="3">
        <v>0</v>
      </c>
      <c r="R1010" s="3">
        <v>0</v>
      </c>
      <c r="S1010" s="2">
        <v>0</v>
      </c>
      <c r="V1010" s="2">
        <v>52.730555555555569</v>
      </c>
      <c r="W1010" s="2">
        <v>71.305905283674846</v>
      </c>
      <c r="X1010" s="2">
        <v>52.452777777777783</v>
      </c>
      <c r="Y1010" s="2">
        <v>142.79510670973892</v>
      </c>
      <c r="Z1010" s="2">
        <v>87.421039877785347</v>
      </c>
      <c r="AA1010" s="2"/>
      <c r="AB1010" s="2">
        <v>101.82134354016885</v>
      </c>
    </row>
    <row r="1011" spans="1:28" x14ac:dyDescent="0.3">
      <c r="A1011">
        <v>8</v>
      </c>
      <c r="B1011" t="s">
        <v>5</v>
      </c>
      <c r="C1011">
        <v>70</v>
      </c>
      <c r="D1011">
        <v>1938</v>
      </c>
      <c r="E1011">
        <v>1</v>
      </c>
      <c r="F1011">
        <v>96</v>
      </c>
      <c r="G1011">
        <v>75.2</v>
      </c>
      <c r="H1011" s="2">
        <v>36.5</v>
      </c>
      <c r="J1011" s="3">
        <v>27.448</v>
      </c>
      <c r="M1011">
        <v>112.7</v>
      </c>
      <c r="O1011">
        <v>114.8</v>
      </c>
      <c r="P1011">
        <v>117.3</v>
      </c>
      <c r="Q1011" s="3">
        <v>0</v>
      </c>
      <c r="R1011" s="3">
        <v>0</v>
      </c>
      <c r="S1011" s="2">
        <v>0</v>
      </c>
      <c r="V1011" s="2">
        <v>52.730555555555569</v>
      </c>
      <c r="W1011" s="2">
        <v>69.219828267397133</v>
      </c>
      <c r="X1011" s="2">
        <v>52.452777777777783</v>
      </c>
      <c r="Y1011" s="2">
        <v>143.3670497272679</v>
      </c>
      <c r="Z1011" s="2">
        <v>79.464362850971909</v>
      </c>
      <c r="AA1011" s="2"/>
      <c r="AB1011" s="2">
        <v>99.238425613248694</v>
      </c>
    </row>
    <row r="1012" spans="1:28" x14ac:dyDescent="0.3">
      <c r="A1012">
        <v>8</v>
      </c>
      <c r="B1012" t="s">
        <v>5</v>
      </c>
      <c r="C1012">
        <v>70</v>
      </c>
      <c r="D1012">
        <v>1938</v>
      </c>
      <c r="E1012">
        <v>2</v>
      </c>
      <c r="F1012">
        <v>97</v>
      </c>
      <c r="G1012">
        <v>74.900000000000006</v>
      </c>
      <c r="H1012" s="2">
        <v>36.4</v>
      </c>
      <c r="J1012" s="3">
        <v>27.2636</v>
      </c>
      <c r="M1012">
        <v>110.8</v>
      </c>
      <c r="O1012">
        <v>113</v>
      </c>
      <c r="P1012">
        <v>114.4</v>
      </c>
      <c r="Q1012" s="3">
        <v>0</v>
      </c>
      <c r="R1012" s="3">
        <v>0</v>
      </c>
      <c r="S1012" s="2">
        <v>0</v>
      </c>
      <c r="V1012" s="2">
        <v>52.730555555555569</v>
      </c>
      <c r="W1012" s="2">
        <v>69.030184902280965</v>
      </c>
      <c r="X1012" s="2">
        <v>52.452777777777783</v>
      </c>
      <c r="Y1012" s="2">
        <v>142.79510670973892</v>
      </c>
      <c r="Z1012" s="2">
        <v>78.004108939577492</v>
      </c>
      <c r="AA1012" s="2"/>
      <c r="AB1012" s="2">
        <v>98.571726193142183</v>
      </c>
    </row>
    <row r="1013" spans="1:28" x14ac:dyDescent="0.3">
      <c r="A1013">
        <v>8</v>
      </c>
      <c r="B1013" t="s">
        <v>5</v>
      </c>
      <c r="C1013">
        <v>70</v>
      </c>
      <c r="D1013">
        <v>1938</v>
      </c>
      <c r="E1013">
        <v>3</v>
      </c>
      <c r="F1013">
        <v>97</v>
      </c>
      <c r="G1013">
        <v>74.8</v>
      </c>
      <c r="H1013" s="2">
        <v>35.9</v>
      </c>
      <c r="J1013" s="3">
        <v>26.853199999999998</v>
      </c>
      <c r="M1013">
        <v>108.9</v>
      </c>
      <c r="O1013">
        <v>111.2</v>
      </c>
      <c r="P1013">
        <v>111</v>
      </c>
      <c r="Q1013" s="3">
        <v>0</v>
      </c>
      <c r="R1013" s="3">
        <v>0</v>
      </c>
      <c r="S1013" s="2">
        <v>0</v>
      </c>
      <c r="V1013" s="2">
        <v>52.730555555555569</v>
      </c>
      <c r="W1013" s="2">
        <v>68.081968076700178</v>
      </c>
      <c r="X1013" s="2">
        <v>52.452777777777783</v>
      </c>
      <c r="Y1013" s="2">
        <v>142.60445903722922</v>
      </c>
      <c r="Z1013" s="2">
        <v>75.707148501290604</v>
      </c>
      <c r="AA1013" s="2"/>
      <c r="AB1013" s="2">
        <v>97.087922277677364</v>
      </c>
    </row>
    <row r="1014" spans="1:28" x14ac:dyDescent="0.3">
      <c r="A1014">
        <v>8</v>
      </c>
      <c r="B1014" t="s">
        <v>5</v>
      </c>
      <c r="C1014">
        <v>70</v>
      </c>
      <c r="D1014">
        <v>1938</v>
      </c>
      <c r="E1014">
        <v>4</v>
      </c>
      <c r="F1014">
        <v>92</v>
      </c>
      <c r="G1014">
        <v>75</v>
      </c>
      <c r="H1014" s="2">
        <v>35.9</v>
      </c>
      <c r="J1014" s="3">
        <v>26.925000000000001</v>
      </c>
      <c r="M1014">
        <v>106.1</v>
      </c>
      <c r="O1014">
        <v>108.5</v>
      </c>
      <c r="P1014">
        <v>108.5</v>
      </c>
      <c r="Q1014" s="3">
        <v>0</v>
      </c>
      <c r="R1014" s="3">
        <v>0</v>
      </c>
      <c r="S1014" s="2">
        <v>0</v>
      </c>
      <c r="V1014" s="2">
        <v>52.730555555555569</v>
      </c>
      <c r="W1014" s="2">
        <v>68.081968076700178</v>
      </c>
      <c r="X1014" s="2">
        <v>52.452777777777783</v>
      </c>
      <c r="Y1014" s="2">
        <v>142.98575438224856</v>
      </c>
      <c r="Z1014" s="2">
        <v>73.868935363219691</v>
      </c>
      <c r="AA1014" s="2"/>
      <c r="AB1014" s="2">
        <v>97.347515652751383</v>
      </c>
    </row>
    <row r="1015" spans="1:28" x14ac:dyDescent="0.3">
      <c r="A1015">
        <v>8</v>
      </c>
      <c r="B1015" t="s">
        <v>5</v>
      </c>
      <c r="C1015">
        <v>70</v>
      </c>
      <c r="D1015">
        <v>1938</v>
      </c>
      <c r="E1015">
        <v>5</v>
      </c>
      <c r="F1015">
        <v>93</v>
      </c>
      <c r="G1015">
        <v>75.3</v>
      </c>
      <c r="H1015" s="2">
        <v>36.6</v>
      </c>
      <c r="J1015" s="3">
        <v>27.559799999999999</v>
      </c>
      <c r="M1015">
        <v>104.5</v>
      </c>
      <c r="O1015">
        <v>106.9</v>
      </c>
      <c r="P1015">
        <v>109.4</v>
      </c>
      <c r="Q1015" s="3">
        <v>0</v>
      </c>
      <c r="R1015" s="3">
        <v>0</v>
      </c>
      <c r="S1015" s="2">
        <v>0</v>
      </c>
      <c r="V1015" s="2">
        <v>52.730555555555569</v>
      </c>
      <c r="W1015" s="2">
        <v>69.409471632513288</v>
      </c>
      <c r="X1015" s="2">
        <v>52.452777777777783</v>
      </c>
      <c r="Y1015" s="2">
        <v>143.55769739977754</v>
      </c>
      <c r="Z1015" s="2">
        <v>74.19872517515671</v>
      </c>
      <c r="AA1015" s="2"/>
      <c r="AB1015" s="2">
        <v>99.642639252987863</v>
      </c>
    </row>
    <row r="1016" spans="1:28" x14ac:dyDescent="0.3">
      <c r="A1016">
        <v>8</v>
      </c>
      <c r="B1016" t="s">
        <v>5</v>
      </c>
      <c r="C1016">
        <v>70</v>
      </c>
      <c r="D1016">
        <v>1938</v>
      </c>
      <c r="E1016">
        <v>6</v>
      </c>
      <c r="F1016">
        <v>92</v>
      </c>
      <c r="G1016">
        <v>75.2</v>
      </c>
      <c r="H1016" s="2">
        <v>36.9</v>
      </c>
      <c r="J1016" s="3">
        <v>27.748800000000003</v>
      </c>
      <c r="M1016">
        <v>103.1</v>
      </c>
      <c r="O1016">
        <v>105.6</v>
      </c>
      <c r="P1016">
        <v>109.1</v>
      </c>
      <c r="Q1016" s="3">
        <v>0</v>
      </c>
      <c r="R1016" s="3">
        <v>0</v>
      </c>
      <c r="S1016" s="2">
        <v>0</v>
      </c>
      <c r="V1016" s="2">
        <v>52.730555555555569</v>
      </c>
      <c r="W1016" s="2">
        <v>69.978401727861751</v>
      </c>
      <c r="X1016" s="2">
        <v>52.452777777777783</v>
      </c>
      <c r="Y1016" s="2">
        <v>143.3670497272679</v>
      </c>
      <c r="Z1016" s="2">
        <v>73.897192224622003</v>
      </c>
      <c r="AA1016" s="2"/>
      <c r="AB1016" s="2">
        <v>100.32597000353086</v>
      </c>
    </row>
    <row r="1017" spans="1:28" x14ac:dyDescent="0.3">
      <c r="A1017">
        <v>8</v>
      </c>
      <c r="B1017" t="s">
        <v>5</v>
      </c>
      <c r="C1017">
        <v>70</v>
      </c>
      <c r="D1017">
        <v>1938</v>
      </c>
      <c r="E1017">
        <v>7</v>
      </c>
      <c r="F1017">
        <v>92</v>
      </c>
      <c r="G1017">
        <v>75.3</v>
      </c>
      <c r="H1017" s="2">
        <v>36.5</v>
      </c>
      <c r="J1017" s="3">
        <v>27.484499999999997</v>
      </c>
      <c r="M1017">
        <v>104.5</v>
      </c>
      <c r="O1017">
        <v>107.1</v>
      </c>
      <c r="P1017">
        <v>109.1</v>
      </c>
      <c r="Q1017" s="3">
        <v>0</v>
      </c>
      <c r="R1017" s="3">
        <v>0</v>
      </c>
      <c r="S1017" s="2">
        <v>0</v>
      </c>
      <c r="V1017" s="2">
        <v>52.730555555555569</v>
      </c>
      <c r="W1017" s="2">
        <v>69.219828267397133</v>
      </c>
      <c r="X1017" s="2">
        <v>52.452777777777783</v>
      </c>
      <c r="Y1017" s="2">
        <v>143.55769739977754</v>
      </c>
      <c r="Z1017" s="2">
        <v>74.134436074382336</v>
      </c>
      <c r="AA1017" s="2"/>
      <c r="AB1017" s="2">
        <v>99.370391604755653</v>
      </c>
    </row>
    <row r="1018" spans="1:28" x14ac:dyDescent="0.3">
      <c r="A1018">
        <v>8</v>
      </c>
      <c r="B1018" t="s">
        <v>5</v>
      </c>
      <c r="C1018">
        <v>70</v>
      </c>
      <c r="D1018">
        <v>1938</v>
      </c>
      <c r="E1018">
        <v>8</v>
      </c>
      <c r="F1018">
        <v>96</v>
      </c>
      <c r="G1018">
        <v>74.599999999999994</v>
      </c>
      <c r="H1018" s="2">
        <v>37.700000000000003</v>
      </c>
      <c r="J1018" s="3">
        <v>28.124200000000002</v>
      </c>
      <c r="M1018">
        <v>106.9</v>
      </c>
      <c r="O1018">
        <v>109.7</v>
      </c>
      <c r="P1018">
        <v>114.5</v>
      </c>
      <c r="Q1018" s="3">
        <v>0</v>
      </c>
      <c r="R1018" s="3">
        <v>0</v>
      </c>
      <c r="S1018" s="2">
        <v>0</v>
      </c>
      <c r="V1018" s="2">
        <v>52.730555555555569</v>
      </c>
      <c r="W1018" s="2">
        <v>71.495548648791001</v>
      </c>
      <c r="X1018" s="2">
        <v>52.452777777777783</v>
      </c>
      <c r="Y1018" s="2">
        <v>142.22316369220991</v>
      </c>
      <c r="Z1018" s="2">
        <v>78.430616867723728</v>
      </c>
      <c r="AA1018" s="2"/>
      <c r="AB1018" s="2">
        <v>101.6832311874136</v>
      </c>
    </row>
    <row r="1019" spans="1:28" x14ac:dyDescent="0.3">
      <c r="A1019">
        <v>8</v>
      </c>
      <c r="B1019" t="s">
        <v>5</v>
      </c>
      <c r="C1019">
        <v>70</v>
      </c>
      <c r="D1019">
        <v>1938</v>
      </c>
      <c r="E1019">
        <v>9</v>
      </c>
      <c r="F1019">
        <v>98</v>
      </c>
      <c r="G1019">
        <v>74.3</v>
      </c>
      <c r="H1019" s="2">
        <v>39.200000000000003</v>
      </c>
      <c r="J1019" s="3">
        <v>29.125599999999999</v>
      </c>
      <c r="M1019">
        <v>110.2</v>
      </c>
      <c r="O1019">
        <v>113.3</v>
      </c>
      <c r="P1019">
        <v>122.6</v>
      </c>
      <c r="Q1019" s="3">
        <v>0</v>
      </c>
      <c r="R1019" s="3">
        <v>0</v>
      </c>
      <c r="S1019" s="2">
        <v>0</v>
      </c>
      <c r="V1019" s="2">
        <v>52.730555555555569</v>
      </c>
      <c r="W1019" s="2">
        <v>74.34019912553336</v>
      </c>
      <c r="X1019" s="2">
        <v>52.452777777777783</v>
      </c>
      <c r="Y1019" s="2">
        <v>141.6512206746809</v>
      </c>
      <c r="Z1019" s="2">
        <v>84.227445609229292</v>
      </c>
      <c r="AA1019" s="2"/>
      <c r="AB1019" s="2">
        <v>105.30379951330646</v>
      </c>
    </row>
    <row r="1020" spans="1:28" x14ac:dyDescent="0.3">
      <c r="A1020">
        <v>8</v>
      </c>
      <c r="B1020" t="s">
        <v>5</v>
      </c>
      <c r="C1020">
        <v>70</v>
      </c>
      <c r="D1020">
        <v>1938</v>
      </c>
      <c r="E1020">
        <v>10</v>
      </c>
      <c r="F1020">
        <v>98</v>
      </c>
      <c r="G1020">
        <v>74</v>
      </c>
      <c r="H1020" s="2">
        <v>39.6</v>
      </c>
      <c r="J1020" s="3">
        <v>29.304000000000002</v>
      </c>
      <c r="M1020">
        <v>111.3</v>
      </c>
      <c r="O1020">
        <v>114.5</v>
      </c>
      <c r="P1020">
        <v>124.6</v>
      </c>
      <c r="Q1020" s="3">
        <v>0</v>
      </c>
      <c r="R1020" s="3">
        <v>0</v>
      </c>
      <c r="S1020" s="2">
        <v>0</v>
      </c>
      <c r="V1020" s="2">
        <v>52.730555555555569</v>
      </c>
      <c r="W1020" s="2">
        <v>75.098772585997992</v>
      </c>
      <c r="X1020" s="2">
        <v>52.452777777777783</v>
      </c>
      <c r="Y1020" s="2">
        <v>141.07927765715192</v>
      </c>
      <c r="Z1020" s="2">
        <v>85.988094610967693</v>
      </c>
      <c r="AA1020" s="2"/>
      <c r="AB1020" s="2">
        <v>105.9488058937132</v>
      </c>
    </row>
    <row r="1021" spans="1:28" x14ac:dyDescent="0.3">
      <c r="A1021">
        <v>8</v>
      </c>
      <c r="B1021" t="s">
        <v>5</v>
      </c>
      <c r="C1021">
        <v>70</v>
      </c>
      <c r="D1021">
        <v>1938</v>
      </c>
      <c r="E1021">
        <v>11</v>
      </c>
      <c r="F1021">
        <v>97</v>
      </c>
      <c r="G1021">
        <v>74.5</v>
      </c>
      <c r="H1021" s="2">
        <v>39.299999999999997</v>
      </c>
      <c r="J1021" s="3">
        <v>29.278499999999998</v>
      </c>
      <c r="M1021">
        <v>110.3</v>
      </c>
      <c r="O1021">
        <v>113.6</v>
      </c>
      <c r="P1021">
        <v>123.5</v>
      </c>
      <c r="Q1021" s="3">
        <v>0</v>
      </c>
      <c r="R1021" s="3">
        <v>0</v>
      </c>
      <c r="S1021" s="2">
        <v>0</v>
      </c>
      <c r="V1021" s="2">
        <v>52.730555555555569</v>
      </c>
      <c r="W1021" s="2">
        <v>74.5298424906495</v>
      </c>
      <c r="X1021" s="2">
        <v>52.452777777777783</v>
      </c>
      <c r="Y1021" s="2">
        <v>142.03251601970024</v>
      </c>
      <c r="Z1021" s="2">
        <v>84.665901069377838</v>
      </c>
      <c r="AA1021" s="2"/>
      <c r="AB1021" s="2">
        <v>105.8566104749891</v>
      </c>
    </row>
    <row r="1022" spans="1:28" x14ac:dyDescent="0.3">
      <c r="A1022">
        <v>8</v>
      </c>
      <c r="B1022" t="s">
        <v>5</v>
      </c>
      <c r="C1022">
        <v>70</v>
      </c>
      <c r="D1022">
        <v>1938</v>
      </c>
      <c r="E1022">
        <v>12</v>
      </c>
      <c r="F1022">
        <v>99</v>
      </c>
      <c r="G1022">
        <v>74.599999999999994</v>
      </c>
      <c r="H1022" s="2">
        <v>38.5</v>
      </c>
      <c r="J1022" s="3">
        <v>28.721</v>
      </c>
      <c r="M1022">
        <v>109.5</v>
      </c>
      <c r="O1022">
        <v>112.9</v>
      </c>
      <c r="P1022">
        <v>120.5</v>
      </c>
      <c r="Q1022" s="3">
        <v>0</v>
      </c>
      <c r="R1022" s="3">
        <v>0</v>
      </c>
      <c r="S1022" s="2">
        <v>0</v>
      </c>
      <c r="V1022" s="2">
        <v>52.730555555555569</v>
      </c>
      <c r="W1022" s="2">
        <v>73.01269556972025</v>
      </c>
      <c r="X1022" s="2">
        <v>52.452777777777783</v>
      </c>
      <c r="Y1022" s="2">
        <v>142.22316369220991</v>
      </c>
      <c r="Z1022" s="2">
        <v>82.431333298214156</v>
      </c>
      <c r="AA1022" s="2"/>
      <c r="AB1022" s="2">
        <v>103.84096553621812</v>
      </c>
    </row>
    <row r="1023" spans="1:28" x14ac:dyDescent="0.3">
      <c r="A1023">
        <v>8</v>
      </c>
      <c r="B1023" t="s">
        <v>5</v>
      </c>
      <c r="C1023">
        <v>70</v>
      </c>
      <c r="D1023">
        <v>1939</v>
      </c>
      <c r="E1023">
        <v>1</v>
      </c>
      <c r="F1023">
        <v>100</v>
      </c>
      <c r="G1023">
        <v>74.599999999999994</v>
      </c>
      <c r="H1023" s="2">
        <v>39.4</v>
      </c>
      <c r="J1023" s="3">
        <v>29.392399999999999</v>
      </c>
      <c r="M1023">
        <v>109.1</v>
      </c>
      <c r="O1023">
        <v>112.5</v>
      </c>
      <c r="P1023">
        <v>123</v>
      </c>
      <c r="Q1023" s="3">
        <v>0</v>
      </c>
      <c r="R1023" s="3">
        <v>0</v>
      </c>
      <c r="S1023" s="2">
        <v>0</v>
      </c>
      <c r="V1023" s="2">
        <v>52.730555555555569</v>
      </c>
      <c r="W1023" s="2">
        <v>74.719485855765669</v>
      </c>
      <c r="X1023" s="2">
        <v>52.452777777777783</v>
      </c>
      <c r="Y1023" s="2">
        <v>142.22316369220991</v>
      </c>
      <c r="Z1023" s="2">
        <v>84.059421587736381</v>
      </c>
      <c r="AA1023" s="2"/>
      <c r="AB1023" s="2">
        <v>106.26841667862324</v>
      </c>
    </row>
    <row r="1024" spans="1:28" x14ac:dyDescent="0.3">
      <c r="A1024">
        <v>8</v>
      </c>
      <c r="B1024" t="s">
        <v>5</v>
      </c>
      <c r="C1024">
        <v>70</v>
      </c>
      <c r="D1024">
        <v>1939</v>
      </c>
      <c r="E1024">
        <v>2</v>
      </c>
      <c r="F1024">
        <v>100</v>
      </c>
      <c r="G1024">
        <v>74.400000000000006</v>
      </c>
      <c r="H1024" s="2">
        <v>38.9</v>
      </c>
      <c r="J1024" s="3">
        <v>28.941600000000005</v>
      </c>
      <c r="M1024">
        <v>109.9</v>
      </c>
      <c r="O1024">
        <v>113.5</v>
      </c>
      <c r="P1024">
        <v>122</v>
      </c>
      <c r="Q1024" s="3">
        <v>0</v>
      </c>
      <c r="R1024" s="3">
        <v>0</v>
      </c>
      <c r="S1024" s="2">
        <v>0</v>
      </c>
      <c r="V1024" s="2">
        <v>52.730555555555569</v>
      </c>
      <c r="W1024" s="2">
        <v>73.771269030184882</v>
      </c>
      <c r="X1024" s="2">
        <v>52.452777777777783</v>
      </c>
      <c r="Y1024" s="2">
        <v>141.8418683471906</v>
      </c>
      <c r="Z1024" s="2">
        <v>83.730390349259835</v>
      </c>
      <c r="AA1024" s="2"/>
      <c r="AB1024" s="2">
        <v>104.63854629584662</v>
      </c>
    </row>
    <row r="1025" spans="1:28" x14ac:dyDescent="0.3">
      <c r="A1025">
        <v>8</v>
      </c>
      <c r="B1025" t="s">
        <v>5</v>
      </c>
      <c r="C1025">
        <v>70</v>
      </c>
      <c r="D1025">
        <v>1939</v>
      </c>
      <c r="E1025">
        <v>3</v>
      </c>
      <c r="F1025">
        <v>100</v>
      </c>
      <c r="G1025">
        <v>74.7</v>
      </c>
      <c r="H1025" s="2">
        <v>38.799999999999997</v>
      </c>
      <c r="J1025" s="3">
        <v>28.983599999999996</v>
      </c>
      <c r="M1025">
        <v>109.6</v>
      </c>
      <c r="O1025">
        <v>113.3</v>
      </c>
      <c r="P1025">
        <v>122.1</v>
      </c>
      <c r="Q1025" s="3">
        <v>0</v>
      </c>
      <c r="R1025" s="3">
        <v>0</v>
      </c>
      <c r="S1025" s="2">
        <v>0</v>
      </c>
      <c r="V1025" s="2">
        <v>52.730555555555569</v>
      </c>
      <c r="W1025" s="2">
        <v>73.581625665068714</v>
      </c>
      <c r="X1025" s="2">
        <v>52.452777777777783</v>
      </c>
      <c r="Y1025" s="2">
        <v>142.41381136471958</v>
      </c>
      <c r="Z1025" s="2">
        <v>83.367981878522841</v>
      </c>
      <c r="AA1025" s="2"/>
      <c r="AB1025" s="2">
        <v>104.79039757374505</v>
      </c>
    </row>
    <row r="1026" spans="1:28" x14ac:dyDescent="0.3">
      <c r="A1026">
        <v>8</v>
      </c>
      <c r="B1026" t="s">
        <v>5</v>
      </c>
      <c r="C1026">
        <v>70</v>
      </c>
      <c r="D1026">
        <v>1939</v>
      </c>
      <c r="E1026">
        <v>4</v>
      </c>
      <c r="F1026">
        <v>102</v>
      </c>
      <c r="G1026">
        <v>75</v>
      </c>
      <c r="H1026" s="2">
        <v>38.700000000000003</v>
      </c>
      <c r="J1026" s="3">
        <v>29.024999999999999</v>
      </c>
      <c r="M1026">
        <v>109.8</v>
      </c>
      <c r="O1026">
        <v>113.7</v>
      </c>
      <c r="P1026">
        <v>122.6</v>
      </c>
      <c r="Q1026" s="3">
        <v>0</v>
      </c>
      <c r="R1026" s="3">
        <v>0</v>
      </c>
      <c r="S1026" s="2">
        <v>0</v>
      </c>
      <c r="V1026" s="2">
        <v>52.730555555555569</v>
      </c>
      <c r="W1026" s="2">
        <v>73.391982299952573</v>
      </c>
      <c r="X1026" s="2">
        <v>52.452777777777783</v>
      </c>
      <c r="Y1026" s="2">
        <v>142.98575438224856</v>
      </c>
      <c r="Z1026" s="2">
        <v>83.446683875046077</v>
      </c>
      <c r="AA1026" s="2"/>
      <c r="AB1026" s="2">
        <v>104.94007954767352</v>
      </c>
    </row>
    <row r="1027" spans="1:28" x14ac:dyDescent="0.3">
      <c r="A1027">
        <v>8</v>
      </c>
      <c r="B1027" t="s">
        <v>5</v>
      </c>
      <c r="C1027">
        <v>70</v>
      </c>
      <c r="D1027">
        <v>1939</v>
      </c>
      <c r="E1027">
        <v>5</v>
      </c>
      <c r="F1027">
        <v>102</v>
      </c>
      <c r="G1027">
        <v>75.2</v>
      </c>
      <c r="H1027" s="2">
        <v>39</v>
      </c>
      <c r="J1027" s="3">
        <v>29.328000000000003</v>
      </c>
      <c r="M1027">
        <v>110</v>
      </c>
      <c r="O1027">
        <v>114</v>
      </c>
      <c r="P1027">
        <v>124.3</v>
      </c>
      <c r="Q1027" s="3">
        <v>0</v>
      </c>
      <c r="R1027" s="3">
        <v>0</v>
      </c>
      <c r="S1027" s="2">
        <v>0</v>
      </c>
      <c r="V1027" s="2">
        <v>52.730555555555569</v>
      </c>
      <c r="W1027" s="2">
        <v>73.960912395301037</v>
      </c>
      <c r="X1027" s="2">
        <v>52.452777777777783</v>
      </c>
      <c r="Y1027" s="2">
        <v>143.3670497272679</v>
      </c>
      <c r="Z1027" s="2">
        <v>84.315440130643182</v>
      </c>
      <c r="AA1027" s="2"/>
      <c r="AB1027" s="2">
        <v>106.03557805251228</v>
      </c>
    </row>
    <row r="1028" spans="1:28" x14ac:dyDescent="0.3">
      <c r="A1028">
        <v>8</v>
      </c>
      <c r="B1028" t="s">
        <v>5</v>
      </c>
      <c r="C1028">
        <v>70</v>
      </c>
      <c r="D1028">
        <v>1939</v>
      </c>
      <c r="E1028">
        <v>6</v>
      </c>
      <c r="F1028">
        <v>103</v>
      </c>
      <c r="G1028">
        <v>75.7</v>
      </c>
      <c r="H1028" s="2">
        <v>38.9</v>
      </c>
      <c r="J1028" s="3">
        <v>29.447299999999998</v>
      </c>
      <c r="M1028">
        <v>109.9</v>
      </c>
      <c r="O1028">
        <v>113.9</v>
      </c>
      <c r="P1028">
        <v>124.5</v>
      </c>
      <c r="Q1028" s="3">
        <v>0</v>
      </c>
      <c r="R1028" s="3">
        <v>0</v>
      </c>
      <c r="S1028" s="2">
        <v>0</v>
      </c>
      <c r="V1028" s="2">
        <v>52.730555555555569</v>
      </c>
      <c r="W1028" s="2">
        <v>73.771269030184882</v>
      </c>
      <c r="X1028" s="2">
        <v>52.452777777777783</v>
      </c>
      <c r="Y1028" s="2">
        <v>144.32028808981622</v>
      </c>
      <c r="Z1028" s="2">
        <v>84.025475425380591</v>
      </c>
      <c r="AA1028" s="2"/>
      <c r="AB1028" s="2">
        <v>106.4669079918762</v>
      </c>
    </row>
    <row r="1029" spans="1:28" x14ac:dyDescent="0.3">
      <c r="A1029">
        <v>8</v>
      </c>
      <c r="B1029" t="s">
        <v>5</v>
      </c>
      <c r="C1029">
        <v>70</v>
      </c>
      <c r="D1029">
        <v>1939</v>
      </c>
      <c r="E1029">
        <v>7</v>
      </c>
      <c r="F1029">
        <v>104</v>
      </c>
      <c r="G1029">
        <v>76.3</v>
      </c>
      <c r="H1029" s="2">
        <v>38.700000000000003</v>
      </c>
      <c r="J1029" s="3">
        <v>29.528099999999998</v>
      </c>
      <c r="M1029">
        <v>110.6</v>
      </c>
      <c r="O1029">
        <v>114.8</v>
      </c>
      <c r="P1029">
        <v>125.9</v>
      </c>
      <c r="Q1029" s="3">
        <v>0</v>
      </c>
      <c r="R1029" s="3">
        <v>0</v>
      </c>
      <c r="S1029" s="2">
        <v>0</v>
      </c>
      <c r="V1029" s="2">
        <v>52.730555555555569</v>
      </c>
      <c r="W1029" s="2">
        <v>73.391982299952573</v>
      </c>
      <c r="X1029" s="2">
        <v>52.452777777777783</v>
      </c>
      <c r="Y1029" s="2">
        <v>145.46417412487421</v>
      </c>
      <c r="Z1029" s="2">
        <v>84.253995680345554</v>
      </c>
      <c r="AA1029" s="2"/>
      <c r="AB1029" s="2">
        <v>106.75904092649988</v>
      </c>
    </row>
    <row r="1030" spans="1:28" x14ac:dyDescent="0.3">
      <c r="A1030">
        <v>8</v>
      </c>
      <c r="B1030" t="s">
        <v>5</v>
      </c>
      <c r="C1030">
        <v>70</v>
      </c>
      <c r="D1030">
        <v>1939</v>
      </c>
      <c r="E1030">
        <v>8</v>
      </c>
      <c r="F1030">
        <v>100</v>
      </c>
      <c r="G1030">
        <v>75.8</v>
      </c>
      <c r="H1030" s="2">
        <v>38.9</v>
      </c>
      <c r="J1030" s="3">
        <v>29.4862</v>
      </c>
      <c r="M1030">
        <v>113.3</v>
      </c>
      <c r="O1030">
        <v>117.9</v>
      </c>
      <c r="P1030">
        <v>129.19999999999999</v>
      </c>
      <c r="Q1030" s="3">
        <v>0</v>
      </c>
      <c r="R1030" s="3">
        <v>0</v>
      </c>
      <c r="S1030" s="2">
        <v>0</v>
      </c>
      <c r="V1030" s="2">
        <v>52.730555555555569</v>
      </c>
      <c r="W1030" s="2">
        <v>73.771269030184882</v>
      </c>
      <c r="X1030" s="2">
        <v>52.452777777777783</v>
      </c>
      <c r="Y1030" s="2">
        <v>144.51093576232589</v>
      </c>
      <c r="Z1030" s="2">
        <v>86.976326186587983</v>
      </c>
      <c r="AA1030" s="2"/>
      <c r="AB1030" s="2">
        <v>106.60755119926309</v>
      </c>
    </row>
    <row r="1031" spans="1:28" x14ac:dyDescent="0.3">
      <c r="A1031">
        <v>8</v>
      </c>
      <c r="B1031" t="s">
        <v>5</v>
      </c>
      <c r="C1031">
        <v>70</v>
      </c>
      <c r="D1031">
        <v>1939</v>
      </c>
      <c r="E1031">
        <v>9</v>
      </c>
      <c r="F1031">
        <v>106</v>
      </c>
      <c r="G1031">
        <v>75.8</v>
      </c>
      <c r="H1031" s="2">
        <v>39.799999999999997</v>
      </c>
      <c r="J1031" s="3">
        <v>30.168399999999998</v>
      </c>
      <c r="M1031">
        <v>115.9</v>
      </c>
      <c r="O1031">
        <v>119.6</v>
      </c>
      <c r="P1031">
        <v>134.19999999999999</v>
      </c>
      <c r="Q1031" s="3">
        <v>0</v>
      </c>
      <c r="R1031" s="3">
        <v>0</v>
      </c>
      <c r="S1031" s="2">
        <v>0</v>
      </c>
      <c r="V1031" s="2">
        <v>52.730555555555569</v>
      </c>
      <c r="W1031" s="2">
        <v>75.478059316230286</v>
      </c>
      <c r="X1031" s="2">
        <v>52.452777777777783</v>
      </c>
      <c r="Y1031" s="2">
        <v>144.51093576232589</v>
      </c>
      <c r="Z1031" s="2">
        <v>90.27175894221142</v>
      </c>
      <c r="AA1031" s="2"/>
      <c r="AB1031" s="2">
        <v>109.07404981312779</v>
      </c>
    </row>
    <row r="1032" spans="1:28" x14ac:dyDescent="0.3">
      <c r="A1032">
        <v>8</v>
      </c>
      <c r="B1032" t="s">
        <v>5</v>
      </c>
      <c r="C1032">
        <v>70</v>
      </c>
      <c r="D1032">
        <v>1939</v>
      </c>
      <c r="E1032">
        <v>10</v>
      </c>
      <c r="F1032">
        <v>111</v>
      </c>
      <c r="G1032">
        <v>76.400000000000006</v>
      </c>
      <c r="H1032" s="2">
        <v>40.200000000000003</v>
      </c>
      <c r="J1032" s="3">
        <v>30.712800000000005</v>
      </c>
      <c r="M1032">
        <v>119.5</v>
      </c>
      <c r="O1032">
        <v>125.8</v>
      </c>
      <c r="P1032">
        <v>143.69999999999999</v>
      </c>
      <c r="Q1032" s="3">
        <v>0</v>
      </c>
      <c r="R1032" s="3">
        <v>0</v>
      </c>
      <c r="S1032" s="2">
        <v>0</v>
      </c>
      <c r="V1032" s="2">
        <v>52.730555555555569</v>
      </c>
      <c r="W1032" s="2">
        <v>76.236632776694918</v>
      </c>
      <c r="X1032" s="2">
        <v>52.452777777777783</v>
      </c>
      <c r="Y1032" s="2">
        <v>145.6548217973839</v>
      </c>
      <c r="Z1032" s="2">
        <v>95.905684033082196</v>
      </c>
      <c r="AA1032" s="2"/>
      <c r="AB1032" s="2">
        <v>111.04233161522096</v>
      </c>
    </row>
    <row r="1033" spans="1:28" x14ac:dyDescent="0.3">
      <c r="A1033">
        <v>8</v>
      </c>
      <c r="B1033" t="s">
        <v>5</v>
      </c>
      <c r="C1033">
        <v>70</v>
      </c>
      <c r="D1033">
        <v>1939</v>
      </c>
      <c r="E1033">
        <v>11</v>
      </c>
      <c r="F1033">
        <v>111</v>
      </c>
      <c r="G1033">
        <v>77.400000000000006</v>
      </c>
      <c r="H1033" s="2">
        <v>39.9</v>
      </c>
      <c r="J1033" s="3">
        <v>30.882600000000004</v>
      </c>
      <c r="M1033">
        <v>122.2</v>
      </c>
      <c r="O1033">
        <v>127.9</v>
      </c>
      <c r="P1033">
        <v>147</v>
      </c>
      <c r="Q1033" s="3">
        <v>0</v>
      </c>
      <c r="R1033" s="3">
        <v>0</v>
      </c>
      <c r="S1033" s="2">
        <v>0</v>
      </c>
      <c r="V1033" s="2">
        <v>52.730555555555569</v>
      </c>
      <c r="W1033" s="2">
        <v>75.667702681346455</v>
      </c>
      <c r="X1033" s="2">
        <v>52.452777777777783</v>
      </c>
      <c r="Y1033" s="2">
        <v>147.56129852248054</v>
      </c>
      <c r="Z1033" s="2">
        <v>96.778991729442112</v>
      </c>
      <c r="AA1033" s="2"/>
      <c r="AB1033" s="2">
        <v>111.65624463872466</v>
      </c>
    </row>
    <row r="1034" spans="1:28" x14ac:dyDescent="0.3">
      <c r="A1034">
        <v>8</v>
      </c>
      <c r="B1034" t="s">
        <v>5</v>
      </c>
      <c r="C1034">
        <v>70</v>
      </c>
      <c r="D1034">
        <v>1939</v>
      </c>
      <c r="E1034">
        <v>12</v>
      </c>
      <c r="F1034">
        <v>112</v>
      </c>
      <c r="G1034">
        <v>77.7</v>
      </c>
      <c r="H1034" s="2">
        <v>39.799999999999997</v>
      </c>
      <c r="J1034" s="3">
        <v>30.924600000000002</v>
      </c>
      <c r="M1034">
        <v>122.9</v>
      </c>
      <c r="O1034">
        <v>128.19999999999999</v>
      </c>
      <c r="P1034">
        <v>147.30000000000001</v>
      </c>
      <c r="Q1034" s="3">
        <v>0</v>
      </c>
      <c r="R1034" s="3">
        <v>0</v>
      </c>
      <c r="S1034" s="2">
        <v>0</v>
      </c>
      <c r="V1034" s="2">
        <v>52.730555555555569</v>
      </c>
      <c r="W1034" s="2">
        <v>75.478059316230286</v>
      </c>
      <c r="X1034" s="2">
        <v>52.452777777777783</v>
      </c>
      <c r="Y1034" s="2">
        <v>148.13324154000952</v>
      </c>
      <c r="Z1034" s="2">
        <v>96.762872043407228</v>
      </c>
      <c r="AA1034" s="2"/>
      <c r="AB1034" s="2">
        <v>111.80809591662306</v>
      </c>
    </row>
    <row r="1035" spans="1:28" x14ac:dyDescent="0.3">
      <c r="A1035">
        <v>8</v>
      </c>
      <c r="B1035" t="s">
        <v>5</v>
      </c>
      <c r="C1035">
        <v>70</v>
      </c>
      <c r="D1035">
        <v>1940</v>
      </c>
      <c r="E1035">
        <v>1</v>
      </c>
      <c r="F1035">
        <v>114.0186916</v>
      </c>
      <c r="G1035">
        <v>77.7</v>
      </c>
      <c r="H1035" s="2">
        <v>39.799999999999997</v>
      </c>
      <c r="J1035" s="3">
        <v>30.924600000000002</v>
      </c>
      <c r="O1035">
        <v>128.5</v>
      </c>
      <c r="P1035">
        <v>147.6</v>
      </c>
      <c r="Q1035" s="3">
        <v>0</v>
      </c>
      <c r="R1035" s="3">
        <v>0</v>
      </c>
      <c r="S1035" s="2">
        <v>0</v>
      </c>
      <c r="V1035" s="2">
        <v>52.730555555555569</v>
      </c>
      <c r="W1035" s="2">
        <v>75.478059316230286</v>
      </c>
      <c r="X1035" s="2">
        <v>52.452777777777783</v>
      </c>
      <c r="Y1035" s="2">
        <v>148.13324154000952</v>
      </c>
      <c r="Z1035" s="2">
        <v>96.989306221355903</v>
      </c>
      <c r="AA1035" s="2"/>
      <c r="AB1035" s="2">
        <v>111.80809591662306</v>
      </c>
    </row>
    <row r="1036" spans="1:28" x14ac:dyDescent="0.3">
      <c r="A1036">
        <v>8</v>
      </c>
      <c r="B1036" t="s">
        <v>5</v>
      </c>
      <c r="C1036">
        <v>70</v>
      </c>
      <c r="D1036">
        <v>1940</v>
      </c>
      <c r="E1036">
        <v>2</v>
      </c>
      <c r="F1036">
        <v>114.953271</v>
      </c>
      <c r="G1036">
        <v>77.8</v>
      </c>
      <c r="H1036" s="2">
        <v>39.5</v>
      </c>
      <c r="J1036" s="3">
        <v>30.730999999999998</v>
      </c>
      <c r="O1036">
        <v>127.3</v>
      </c>
      <c r="P1036">
        <v>145.4</v>
      </c>
      <c r="Q1036" s="3">
        <v>0</v>
      </c>
      <c r="R1036" s="3">
        <v>0</v>
      </c>
      <c r="S1036" s="2">
        <v>0</v>
      </c>
      <c r="V1036" s="2">
        <v>52.730555555555569</v>
      </c>
      <c r="W1036" s="2">
        <v>74.909129220881823</v>
      </c>
      <c r="X1036" s="2">
        <v>52.452777777777783</v>
      </c>
      <c r="Y1036" s="2">
        <v>148.32388921251919</v>
      </c>
      <c r="Z1036" s="2">
        <v>95.359321498182567</v>
      </c>
      <c r="AA1036" s="2"/>
      <c r="AB1036" s="2">
        <v>111.1081338356436</v>
      </c>
    </row>
    <row r="1037" spans="1:28" x14ac:dyDescent="0.3">
      <c r="A1037">
        <v>8</v>
      </c>
      <c r="B1037" t="s">
        <v>5</v>
      </c>
      <c r="C1037">
        <v>70</v>
      </c>
      <c r="D1037">
        <v>1940</v>
      </c>
      <c r="E1037">
        <v>3</v>
      </c>
      <c r="F1037">
        <v>115.8878505</v>
      </c>
      <c r="G1037">
        <v>78.099999999999994</v>
      </c>
      <c r="H1037" s="2">
        <v>39.299999999999997</v>
      </c>
      <c r="J1037" s="3">
        <v>30.693299999999994</v>
      </c>
      <c r="O1037">
        <v>127.1</v>
      </c>
      <c r="P1037">
        <v>144.9</v>
      </c>
      <c r="Q1037" s="3">
        <v>0</v>
      </c>
      <c r="R1037" s="3">
        <v>0</v>
      </c>
      <c r="S1037" s="2">
        <v>0</v>
      </c>
      <c r="V1037" s="2">
        <v>52.730555555555569</v>
      </c>
      <c r="W1037" s="2">
        <v>74.5298424906495</v>
      </c>
      <c r="X1037" s="2">
        <v>52.452777777777783</v>
      </c>
      <c r="Y1037" s="2">
        <v>148.89583223004817</v>
      </c>
      <c r="Z1037" s="2">
        <v>94.7274298056155</v>
      </c>
      <c r="AA1037" s="2"/>
      <c r="AB1037" s="2">
        <v>110.97182923619663</v>
      </c>
    </row>
    <row r="1038" spans="1:28" x14ac:dyDescent="0.3">
      <c r="A1038">
        <v>8</v>
      </c>
      <c r="B1038" t="s">
        <v>5</v>
      </c>
      <c r="C1038">
        <v>70</v>
      </c>
      <c r="D1038">
        <v>1940</v>
      </c>
      <c r="E1038">
        <v>4</v>
      </c>
      <c r="F1038">
        <v>116.8224299</v>
      </c>
      <c r="G1038">
        <v>78.400000000000006</v>
      </c>
      <c r="H1038" s="2">
        <v>39.299999999999997</v>
      </c>
      <c r="J1038" s="3">
        <v>30.811199999999999</v>
      </c>
      <c r="O1038">
        <v>127.6</v>
      </c>
      <c r="P1038">
        <v>146.19999999999999</v>
      </c>
      <c r="Q1038" s="3">
        <v>0</v>
      </c>
      <c r="R1038" s="3">
        <v>0</v>
      </c>
      <c r="S1038" s="2">
        <v>0</v>
      </c>
      <c r="V1038" s="2">
        <v>52.730555555555569</v>
      </c>
      <c r="W1038" s="2">
        <v>74.5298424906495</v>
      </c>
      <c r="X1038" s="2">
        <v>52.452777777777783</v>
      </c>
      <c r="Y1038" s="2">
        <v>149.46777524757718</v>
      </c>
      <c r="Z1038" s="2">
        <v>95.100079018068755</v>
      </c>
      <c r="AA1038" s="2"/>
      <c r="AB1038" s="2">
        <v>111.39809746629727</v>
      </c>
    </row>
    <row r="1039" spans="1:28" x14ac:dyDescent="0.3">
      <c r="A1039">
        <v>8</v>
      </c>
      <c r="B1039" t="s">
        <v>5</v>
      </c>
      <c r="C1039">
        <v>70</v>
      </c>
      <c r="D1039">
        <v>1940</v>
      </c>
      <c r="E1039">
        <v>5</v>
      </c>
      <c r="F1039">
        <v>118.69158880000001</v>
      </c>
      <c r="G1039">
        <v>78.3</v>
      </c>
      <c r="H1039" s="2">
        <v>39.6</v>
      </c>
      <c r="J1039" s="3">
        <v>31.006799999999998</v>
      </c>
      <c r="O1039">
        <v>129.1</v>
      </c>
      <c r="P1039">
        <v>148.6</v>
      </c>
      <c r="Q1039" s="3">
        <v>0</v>
      </c>
      <c r="R1039" s="3">
        <v>0</v>
      </c>
      <c r="S1039" s="2">
        <v>0</v>
      </c>
      <c r="V1039" s="2">
        <v>52.730555555555569</v>
      </c>
      <c r="W1039" s="2">
        <v>75.098772585997992</v>
      </c>
      <c r="X1039" s="2">
        <v>52.452777777777783</v>
      </c>
      <c r="Y1039" s="2">
        <v>149.27712757506751</v>
      </c>
      <c r="Z1039" s="2">
        <v>96.952515408523396</v>
      </c>
      <c r="AA1039" s="2"/>
      <c r="AB1039" s="2">
        <v>112.10529056051006</v>
      </c>
    </row>
    <row r="1040" spans="1:28" x14ac:dyDescent="0.3">
      <c r="A1040">
        <v>8</v>
      </c>
      <c r="B1040" t="s">
        <v>5</v>
      </c>
      <c r="C1040">
        <v>70</v>
      </c>
      <c r="D1040">
        <v>1940</v>
      </c>
      <c r="E1040">
        <v>6</v>
      </c>
      <c r="F1040">
        <v>119.6261682</v>
      </c>
      <c r="G1040">
        <v>78.5</v>
      </c>
      <c r="H1040" s="2">
        <v>39.9</v>
      </c>
      <c r="J1040" s="3">
        <v>31.3215</v>
      </c>
      <c r="O1040">
        <v>130.9</v>
      </c>
      <c r="P1040">
        <v>152.19999999999999</v>
      </c>
      <c r="Q1040" s="3">
        <v>0</v>
      </c>
      <c r="R1040" s="3">
        <v>0</v>
      </c>
      <c r="S1040" s="2">
        <v>0</v>
      </c>
      <c r="V1040" s="2">
        <v>52.730555555555569</v>
      </c>
      <c r="W1040" s="2">
        <v>75.667702681346455</v>
      </c>
      <c r="X1040" s="2">
        <v>52.452777777777783</v>
      </c>
      <c r="Y1040" s="2">
        <v>149.65842292008685</v>
      </c>
      <c r="Z1040" s="2">
        <v>99.049022809882516</v>
      </c>
      <c r="AA1040" s="2"/>
      <c r="AB1040" s="2">
        <v>113.24309049276337</v>
      </c>
    </row>
    <row r="1041" spans="1:28" x14ac:dyDescent="0.3">
      <c r="A1041">
        <v>8</v>
      </c>
      <c r="B1041" t="s">
        <v>5</v>
      </c>
      <c r="C1041">
        <v>70</v>
      </c>
      <c r="D1041">
        <v>1940</v>
      </c>
      <c r="E1041">
        <v>7</v>
      </c>
      <c r="F1041">
        <v>120.56074769999999</v>
      </c>
      <c r="G1041">
        <v>78.7</v>
      </c>
      <c r="H1041" s="2">
        <v>40</v>
      </c>
      <c r="J1041" s="3">
        <v>31.48</v>
      </c>
      <c r="O1041">
        <v>130.6</v>
      </c>
      <c r="P1041">
        <v>152.80000000000001</v>
      </c>
      <c r="Q1041" s="3">
        <v>0</v>
      </c>
      <c r="R1041" s="3">
        <v>0</v>
      </c>
      <c r="S1041" s="2">
        <v>0</v>
      </c>
      <c r="V1041" s="2">
        <v>52.730555555555569</v>
      </c>
      <c r="W1041" s="2">
        <v>75.857346046462609</v>
      </c>
      <c r="X1041" s="2">
        <v>52.452777777777783</v>
      </c>
      <c r="Y1041" s="2">
        <v>150.03971826510619</v>
      </c>
      <c r="Z1041" s="2">
        <v>99.069693936680153</v>
      </c>
      <c r="AA1041" s="2"/>
      <c r="AB1041" s="2">
        <v>113.81614829149918</v>
      </c>
    </row>
    <row r="1042" spans="1:28" x14ac:dyDescent="0.3">
      <c r="A1042">
        <v>8</v>
      </c>
      <c r="B1042" t="s">
        <v>5</v>
      </c>
      <c r="C1042">
        <v>70</v>
      </c>
      <c r="D1042">
        <v>1940</v>
      </c>
      <c r="E1042">
        <v>8</v>
      </c>
      <c r="F1042">
        <v>122.4299065</v>
      </c>
      <c r="G1042">
        <v>78.5</v>
      </c>
      <c r="H1042" s="2">
        <v>39.799999999999997</v>
      </c>
      <c r="J1042" s="3">
        <v>31.242999999999999</v>
      </c>
      <c r="O1042">
        <v>135</v>
      </c>
      <c r="P1042">
        <v>156.9</v>
      </c>
      <c r="Q1042" s="3">
        <v>0</v>
      </c>
      <c r="R1042" s="3">
        <v>0</v>
      </c>
      <c r="S1042" s="2">
        <v>0</v>
      </c>
      <c r="V1042" s="2">
        <v>52.730555555555569</v>
      </c>
      <c r="W1042" s="2">
        <v>75.478059316230286</v>
      </c>
      <c r="X1042" s="2">
        <v>52.452777777777783</v>
      </c>
      <c r="Y1042" s="2">
        <v>149.65842292008685</v>
      </c>
      <c r="Z1042" s="2">
        <v>101.89538007691088</v>
      </c>
      <c r="AA1042" s="2"/>
      <c r="AB1042" s="2">
        <v>112.95927322335794</v>
      </c>
    </row>
    <row r="1043" spans="1:28" x14ac:dyDescent="0.3">
      <c r="A1043">
        <v>8</v>
      </c>
      <c r="B1043" t="s">
        <v>5</v>
      </c>
      <c r="C1043">
        <v>70</v>
      </c>
      <c r="D1043">
        <v>1940</v>
      </c>
      <c r="E1043">
        <v>9</v>
      </c>
      <c r="F1043">
        <v>123.364486</v>
      </c>
      <c r="G1043">
        <v>78.599999999999994</v>
      </c>
      <c r="H1043" s="2">
        <v>40.200000000000003</v>
      </c>
      <c r="J1043" s="3">
        <v>31.597199999999997</v>
      </c>
      <c r="O1043">
        <v>139</v>
      </c>
      <c r="P1043">
        <v>163.19999999999999</v>
      </c>
      <c r="Q1043" s="3">
        <v>0</v>
      </c>
      <c r="R1043" s="3">
        <v>0</v>
      </c>
      <c r="S1043" s="2">
        <v>0</v>
      </c>
      <c r="V1043" s="2">
        <v>52.730555555555569</v>
      </c>
      <c r="W1043" s="2">
        <v>76.236632776694918</v>
      </c>
      <c r="X1043" s="2">
        <v>52.452777777777783</v>
      </c>
      <c r="Y1043" s="2">
        <v>149.84907059259649</v>
      </c>
      <c r="Z1043" s="2">
        <v>105.96891955960592</v>
      </c>
      <c r="AA1043" s="2"/>
      <c r="AB1043" s="2">
        <v>114.23988566696814</v>
      </c>
    </row>
    <row r="1044" spans="1:28" x14ac:dyDescent="0.3">
      <c r="A1044">
        <v>8</v>
      </c>
      <c r="B1044" t="s">
        <v>5</v>
      </c>
      <c r="C1044">
        <v>70</v>
      </c>
      <c r="D1044">
        <v>1940</v>
      </c>
      <c r="E1044">
        <v>10</v>
      </c>
      <c r="F1044">
        <v>127.1028037</v>
      </c>
      <c r="G1044">
        <v>78.7</v>
      </c>
      <c r="H1044" s="2">
        <v>40.299999999999997</v>
      </c>
      <c r="J1044" s="3">
        <v>31.716099999999997</v>
      </c>
      <c r="O1044">
        <v>141.1</v>
      </c>
      <c r="P1044">
        <v>166.2</v>
      </c>
      <c r="Q1044" s="3">
        <v>0</v>
      </c>
      <c r="R1044" s="3">
        <v>0</v>
      </c>
      <c r="S1044" s="2">
        <v>0</v>
      </c>
      <c r="V1044" s="2">
        <v>52.730555555555569</v>
      </c>
      <c r="W1044" s="2">
        <v>76.426276141811073</v>
      </c>
      <c r="X1044" s="2">
        <v>52.452777777777783</v>
      </c>
      <c r="Y1044" s="2">
        <v>150.03971826510619</v>
      </c>
      <c r="Z1044" s="2">
        <v>107.83747563609542</v>
      </c>
      <c r="AA1044" s="2"/>
      <c r="AB1044" s="2">
        <v>114.66976940368541</v>
      </c>
    </row>
    <row r="1045" spans="1:28" x14ac:dyDescent="0.3">
      <c r="A1045">
        <v>8</v>
      </c>
      <c r="B1045" t="s">
        <v>5</v>
      </c>
      <c r="C1045">
        <v>70</v>
      </c>
      <c r="D1045">
        <v>1940</v>
      </c>
      <c r="E1045">
        <v>11</v>
      </c>
      <c r="F1045">
        <v>128.03738319999999</v>
      </c>
      <c r="G1045">
        <v>80.400000000000006</v>
      </c>
      <c r="H1045" s="2">
        <v>40.299999999999997</v>
      </c>
      <c r="J1045" s="3">
        <v>32.401199999999996</v>
      </c>
      <c r="O1045">
        <v>140.4</v>
      </c>
      <c r="P1045">
        <v>169</v>
      </c>
      <c r="Q1045" s="3">
        <v>0</v>
      </c>
      <c r="R1045" s="3">
        <v>0</v>
      </c>
      <c r="S1045" s="2">
        <v>0</v>
      </c>
      <c r="V1045" s="2">
        <v>52.730555555555569</v>
      </c>
      <c r="W1045" s="2">
        <v>76.426276141811073</v>
      </c>
      <c r="X1045" s="2">
        <v>52.452777777777783</v>
      </c>
      <c r="Y1045" s="2">
        <v>153.28072869777048</v>
      </c>
      <c r="Z1045" s="2">
        <v>107.30249170310275</v>
      </c>
      <c r="AA1045" s="2"/>
      <c r="AB1045" s="2">
        <v>117.14675298673832</v>
      </c>
    </row>
    <row r="1046" spans="1:28" x14ac:dyDescent="0.3">
      <c r="A1046">
        <v>8</v>
      </c>
      <c r="B1046" t="s">
        <v>5</v>
      </c>
      <c r="C1046">
        <v>70</v>
      </c>
      <c r="D1046">
        <v>1940</v>
      </c>
      <c r="E1046">
        <v>12</v>
      </c>
      <c r="F1046">
        <v>131.7757009</v>
      </c>
      <c r="G1046">
        <v>81.099999999999994</v>
      </c>
      <c r="H1046" s="2">
        <v>40.5</v>
      </c>
      <c r="J1046" s="3">
        <v>32.845499999999994</v>
      </c>
      <c r="O1046">
        <v>140.6</v>
      </c>
      <c r="P1046">
        <v>171.5</v>
      </c>
      <c r="Q1046" s="3">
        <v>0</v>
      </c>
      <c r="R1046" s="3">
        <v>0</v>
      </c>
      <c r="S1046" s="2">
        <v>0</v>
      </c>
      <c r="V1046" s="2">
        <v>52.730555555555569</v>
      </c>
      <c r="W1046" s="2">
        <v>76.805562872043382</v>
      </c>
      <c r="X1046" s="2">
        <v>52.452777777777783</v>
      </c>
      <c r="Y1046" s="2">
        <v>154.61526240533811</v>
      </c>
      <c r="Z1046" s="2">
        <v>107.98862139809299</v>
      </c>
      <c r="AA1046" s="2"/>
      <c r="AB1046" s="2">
        <v>118.75312257650681</v>
      </c>
    </row>
    <row r="1047" spans="1:28" x14ac:dyDescent="0.3">
      <c r="A1047">
        <v>8</v>
      </c>
      <c r="B1047" t="s">
        <v>5</v>
      </c>
      <c r="C1047">
        <v>70</v>
      </c>
      <c r="D1047">
        <v>1941</v>
      </c>
      <c r="E1047">
        <v>1</v>
      </c>
      <c r="F1047">
        <v>134.57943929999999</v>
      </c>
      <c r="G1047">
        <v>80.400000000000006</v>
      </c>
      <c r="H1047" s="2">
        <v>40.4</v>
      </c>
      <c r="J1047" s="3">
        <v>32.4816</v>
      </c>
      <c r="O1047">
        <v>139.30000000000001</v>
      </c>
      <c r="P1047">
        <v>168.3</v>
      </c>
      <c r="Q1047" s="3">
        <v>0</v>
      </c>
      <c r="R1047" s="3">
        <v>0</v>
      </c>
      <c r="S1047" s="2">
        <v>0</v>
      </c>
      <c r="V1047" s="2">
        <v>52.730555555555569</v>
      </c>
      <c r="W1047" s="2">
        <v>76.615919506927227</v>
      </c>
      <c r="X1047" s="2">
        <v>52.452777777777783</v>
      </c>
      <c r="Y1047" s="2">
        <v>153.28072869777048</v>
      </c>
      <c r="Z1047" s="2">
        <v>106.72597587314964</v>
      </c>
      <c r="AA1047" s="2"/>
      <c r="AB1047" s="2">
        <v>117.43743971871534</v>
      </c>
    </row>
    <row r="1048" spans="1:28" x14ac:dyDescent="0.3">
      <c r="A1048">
        <v>8</v>
      </c>
      <c r="B1048" t="s">
        <v>5</v>
      </c>
      <c r="C1048">
        <v>70</v>
      </c>
      <c r="D1048">
        <v>1941</v>
      </c>
      <c r="E1048">
        <v>2</v>
      </c>
      <c r="F1048">
        <v>138.317757</v>
      </c>
      <c r="G1048">
        <v>80.400000000000006</v>
      </c>
      <c r="H1048" s="2">
        <v>40.799999999999997</v>
      </c>
      <c r="J1048" s="3">
        <v>32.803200000000004</v>
      </c>
      <c r="O1048">
        <v>142.19999999999999</v>
      </c>
      <c r="P1048">
        <v>173.5</v>
      </c>
      <c r="Q1048" s="3">
        <v>0</v>
      </c>
      <c r="R1048" s="3">
        <v>0</v>
      </c>
      <c r="S1048" s="2">
        <v>0</v>
      </c>
      <c r="V1048" s="2">
        <v>52.730555555555569</v>
      </c>
      <c r="W1048" s="2">
        <v>77.374492967391845</v>
      </c>
      <c r="X1048" s="2">
        <v>52.452777777777783</v>
      </c>
      <c r="Y1048" s="2">
        <v>153.28072869777048</v>
      </c>
      <c r="Z1048" s="2">
        <v>110.0265289996312</v>
      </c>
      <c r="AA1048" s="2"/>
      <c r="AB1048" s="2">
        <v>118.6001866466234</v>
      </c>
    </row>
    <row r="1049" spans="1:28" x14ac:dyDescent="0.3">
      <c r="A1049">
        <v>8</v>
      </c>
      <c r="B1049" t="s">
        <v>5</v>
      </c>
      <c r="C1049">
        <v>70</v>
      </c>
      <c r="D1049">
        <v>1941</v>
      </c>
      <c r="E1049">
        <v>3</v>
      </c>
      <c r="F1049">
        <v>142.99065419999999</v>
      </c>
      <c r="G1049">
        <v>80</v>
      </c>
      <c r="H1049" s="2">
        <v>41</v>
      </c>
      <c r="J1049" s="3">
        <v>32.799999999999997</v>
      </c>
      <c r="O1049">
        <v>145.80000000000001</v>
      </c>
      <c r="P1049">
        <v>177.4</v>
      </c>
      <c r="Q1049" s="3">
        <v>0</v>
      </c>
      <c r="R1049" s="3">
        <v>0</v>
      </c>
      <c r="S1049" s="2">
        <v>0</v>
      </c>
      <c r="V1049" s="2">
        <v>52.730555555555569</v>
      </c>
      <c r="W1049" s="2">
        <v>77.753779697624168</v>
      </c>
      <c r="X1049" s="2">
        <v>52.452777777777783</v>
      </c>
      <c r="Y1049" s="2">
        <v>152.51813800773181</v>
      </c>
      <c r="Z1049" s="2">
        <v>113.36501079913606</v>
      </c>
      <c r="AA1049" s="2"/>
      <c r="AB1049" s="2">
        <v>118.58861702545019</v>
      </c>
    </row>
    <row r="1050" spans="1:28" x14ac:dyDescent="0.3">
      <c r="A1050">
        <v>8</v>
      </c>
      <c r="B1050" t="s">
        <v>5</v>
      </c>
      <c r="C1050">
        <v>70</v>
      </c>
      <c r="D1050">
        <v>1941</v>
      </c>
      <c r="E1050">
        <v>4</v>
      </c>
      <c r="F1050">
        <v>148.59813080000001</v>
      </c>
      <c r="G1050">
        <v>81.7</v>
      </c>
      <c r="H1050" s="2">
        <v>40.799999999999997</v>
      </c>
      <c r="J1050" s="3">
        <v>33.333599999999997</v>
      </c>
      <c r="O1050">
        <v>151.19999999999999</v>
      </c>
      <c r="P1050">
        <v>187.3</v>
      </c>
      <c r="Q1050" s="3">
        <v>0</v>
      </c>
      <c r="R1050" s="3">
        <v>0</v>
      </c>
      <c r="S1050" s="2">
        <v>0</v>
      </c>
      <c r="V1050" s="2">
        <v>52.730555555555569</v>
      </c>
      <c r="W1050" s="2">
        <v>77.374492967391845</v>
      </c>
      <c r="X1050" s="2">
        <v>52.452777777777783</v>
      </c>
      <c r="Y1050" s="2">
        <v>155.7591484403961</v>
      </c>
      <c r="Z1050" s="2">
        <v>116.99023336669647</v>
      </c>
      <c r="AA1050" s="2"/>
      <c r="AB1050" s="2">
        <v>120.5178513560837</v>
      </c>
    </row>
    <row r="1051" spans="1:28" x14ac:dyDescent="0.3">
      <c r="A1051">
        <v>8</v>
      </c>
      <c r="B1051" t="s">
        <v>5</v>
      </c>
      <c r="C1051">
        <v>70</v>
      </c>
      <c r="D1051">
        <v>1941</v>
      </c>
      <c r="E1051">
        <v>5</v>
      </c>
      <c r="F1051">
        <v>156.07476639999999</v>
      </c>
      <c r="G1051">
        <v>83.1</v>
      </c>
      <c r="H1051" s="2">
        <v>41</v>
      </c>
      <c r="J1051" s="3">
        <v>34.070999999999998</v>
      </c>
      <c r="O1051">
        <v>155</v>
      </c>
      <c r="P1051">
        <v>196.4</v>
      </c>
      <c r="Q1051" s="3">
        <v>0</v>
      </c>
      <c r="R1051" s="3">
        <v>0</v>
      </c>
      <c r="S1051" s="2">
        <v>0</v>
      </c>
      <c r="V1051" s="2">
        <v>52.730555555555569</v>
      </c>
      <c r="W1051" s="2">
        <v>77.753779697624168</v>
      </c>
      <c r="X1051" s="2">
        <v>52.452777777777783</v>
      </c>
      <c r="Y1051" s="2">
        <v>158.42821585553139</v>
      </c>
      <c r="Z1051" s="2">
        <v>120.51835853131746</v>
      </c>
      <c r="AA1051" s="2"/>
      <c r="AB1051" s="2">
        <v>123.18392593518637</v>
      </c>
    </row>
    <row r="1052" spans="1:28" x14ac:dyDescent="0.3">
      <c r="A1052">
        <v>8</v>
      </c>
      <c r="B1052" t="s">
        <v>5</v>
      </c>
      <c r="C1052">
        <v>70</v>
      </c>
      <c r="D1052">
        <v>1941</v>
      </c>
      <c r="E1052">
        <v>6</v>
      </c>
      <c r="F1052">
        <v>163.5514019</v>
      </c>
      <c r="G1052">
        <v>83.8</v>
      </c>
      <c r="H1052" s="2">
        <v>41.2</v>
      </c>
      <c r="J1052" s="3">
        <v>34.525599999999997</v>
      </c>
      <c r="O1052">
        <v>158.30000000000001</v>
      </c>
      <c r="P1052">
        <v>203.1</v>
      </c>
      <c r="Q1052" s="3">
        <v>0</v>
      </c>
      <c r="R1052" s="3">
        <v>0</v>
      </c>
      <c r="S1052" s="2">
        <v>0</v>
      </c>
      <c r="V1052" s="2">
        <v>52.730555555555569</v>
      </c>
      <c r="W1052" s="2">
        <v>78.133066427856491</v>
      </c>
      <c r="X1052" s="2">
        <v>52.452777777777783</v>
      </c>
      <c r="Y1052" s="2">
        <v>159.76274956309905</v>
      </c>
      <c r="Z1052" s="2">
        <v>123.68464415529682</v>
      </c>
      <c r="AA1052" s="2"/>
      <c r="AB1052" s="2">
        <v>124.8275352431062</v>
      </c>
    </row>
    <row r="1053" spans="1:28" x14ac:dyDescent="0.3">
      <c r="A1053">
        <v>8</v>
      </c>
      <c r="B1053" t="s">
        <v>5</v>
      </c>
      <c r="C1053">
        <v>70</v>
      </c>
      <c r="D1053">
        <v>1941</v>
      </c>
      <c r="E1053">
        <v>7</v>
      </c>
      <c r="F1053">
        <v>168.2242991</v>
      </c>
      <c r="G1053">
        <v>84.3</v>
      </c>
      <c r="H1053" s="2">
        <v>41.5</v>
      </c>
      <c r="J1053" s="3">
        <v>34.984499999999997</v>
      </c>
      <c r="O1053">
        <v>160.6</v>
      </c>
      <c r="P1053">
        <v>208.5</v>
      </c>
      <c r="Q1053" s="3">
        <v>0</v>
      </c>
      <c r="R1053" s="3">
        <v>0</v>
      </c>
      <c r="S1053" s="2">
        <v>0</v>
      </c>
      <c r="V1053" s="2">
        <v>52.730555555555569</v>
      </c>
      <c r="W1053" s="2">
        <v>78.701996523204954</v>
      </c>
      <c r="X1053" s="2">
        <v>52.452777777777783</v>
      </c>
      <c r="Y1053" s="2">
        <v>160.7159879256474</v>
      </c>
      <c r="Z1053" s="2">
        <v>126.39540641626716</v>
      </c>
      <c r="AA1053" s="2"/>
      <c r="AB1053" s="2">
        <v>126.48669122947751</v>
      </c>
    </row>
    <row r="1054" spans="1:28" x14ac:dyDescent="0.3">
      <c r="A1054">
        <v>8</v>
      </c>
      <c r="B1054" t="s">
        <v>5</v>
      </c>
      <c r="C1054">
        <v>70</v>
      </c>
      <c r="D1054">
        <v>1941</v>
      </c>
      <c r="E1054">
        <v>8</v>
      </c>
      <c r="F1054">
        <v>172.89719629999999</v>
      </c>
      <c r="G1054">
        <v>85.8</v>
      </c>
      <c r="H1054" s="2">
        <v>41.4</v>
      </c>
      <c r="J1054" s="3">
        <v>35.5212</v>
      </c>
      <c r="O1054">
        <v>162.5</v>
      </c>
      <c r="P1054">
        <v>214.2</v>
      </c>
      <c r="Q1054" s="3">
        <v>0</v>
      </c>
      <c r="R1054" s="3">
        <v>0</v>
      </c>
      <c r="S1054" s="2">
        <v>0</v>
      </c>
      <c r="V1054" s="2">
        <v>52.730555555555569</v>
      </c>
      <c r="W1054" s="2">
        <v>78.5123531580888</v>
      </c>
      <c r="X1054" s="2">
        <v>52.452777777777783</v>
      </c>
      <c r="Y1054" s="2">
        <v>163.57570301329235</v>
      </c>
      <c r="Z1054" s="2">
        <v>127.58257388189429</v>
      </c>
      <c r="AA1054" s="2"/>
      <c r="AB1054" s="2">
        <v>128.42713363062259</v>
      </c>
    </row>
    <row r="1055" spans="1:28" x14ac:dyDescent="0.3">
      <c r="A1055">
        <v>8</v>
      </c>
      <c r="B1055" t="s">
        <v>5</v>
      </c>
      <c r="C1055">
        <v>70</v>
      </c>
      <c r="D1055">
        <v>1941</v>
      </c>
      <c r="E1055">
        <v>9</v>
      </c>
      <c r="F1055">
        <v>176.635514</v>
      </c>
      <c r="G1055">
        <v>87.9</v>
      </c>
      <c r="H1055" s="2">
        <v>41.3</v>
      </c>
      <c r="J1055" s="3">
        <v>36.302700000000002</v>
      </c>
      <c r="O1055">
        <v>165.5</v>
      </c>
      <c r="P1055">
        <v>223.1</v>
      </c>
      <c r="Q1055" s="3">
        <v>0</v>
      </c>
      <c r="R1055" s="3">
        <v>0</v>
      </c>
      <c r="S1055" s="2">
        <v>0</v>
      </c>
      <c r="V1055" s="2">
        <v>52.730555555555569</v>
      </c>
      <c r="W1055" s="2">
        <v>78.322709792972631</v>
      </c>
      <c r="X1055" s="2">
        <v>52.452777777777783</v>
      </c>
      <c r="Y1055" s="2">
        <v>167.57930413599533</v>
      </c>
      <c r="Z1055" s="2">
        <v>129.62408470736972</v>
      </c>
      <c r="AA1055" s="2"/>
      <c r="AB1055" s="2">
        <v>131.2526520515186</v>
      </c>
    </row>
    <row r="1056" spans="1:28" x14ac:dyDescent="0.3">
      <c r="A1056">
        <v>8</v>
      </c>
      <c r="B1056" t="s">
        <v>5</v>
      </c>
      <c r="C1056">
        <v>70</v>
      </c>
      <c r="D1056">
        <v>1941</v>
      </c>
      <c r="E1056">
        <v>10</v>
      </c>
      <c r="F1056">
        <v>183.1775701</v>
      </c>
      <c r="G1056">
        <v>89.6</v>
      </c>
      <c r="H1056" s="2">
        <v>40.9</v>
      </c>
      <c r="J1056" s="3">
        <v>36.646399999999993</v>
      </c>
      <c r="O1056">
        <v>167.2</v>
      </c>
      <c r="P1056">
        <v>227.7</v>
      </c>
      <c r="Q1056" s="3">
        <v>0</v>
      </c>
      <c r="R1056" s="3">
        <v>0</v>
      </c>
      <c r="S1056" s="2">
        <v>0</v>
      </c>
      <c r="V1056" s="2">
        <v>52.730555555555569</v>
      </c>
      <c r="W1056" s="2">
        <v>77.564136332508014</v>
      </c>
      <c r="X1056" s="2">
        <v>52.452777777777783</v>
      </c>
      <c r="Y1056" s="2">
        <v>170.8203145686596</v>
      </c>
      <c r="Z1056" s="2">
        <v>129.68723594795338</v>
      </c>
      <c r="AA1056" s="2"/>
      <c r="AB1056" s="2">
        <v>132.49530167565416</v>
      </c>
    </row>
    <row r="1057" spans="1:28" x14ac:dyDescent="0.3">
      <c r="A1057">
        <v>8</v>
      </c>
      <c r="B1057" t="s">
        <v>5</v>
      </c>
      <c r="C1057">
        <v>70</v>
      </c>
      <c r="D1057">
        <v>1941</v>
      </c>
      <c r="E1057">
        <v>11</v>
      </c>
      <c r="F1057">
        <v>187.85046729999999</v>
      </c>
      <c r="G1057">
        <v>90.5</v>
      </c>
      <c r="H1057" s="2">
        <v>41.1</v>
      </c>
      <c r="J1057" s="3">
        <v>37.195500000000003</v>
      </c>
      <c r="O1057">
        <v>167.4</v>
      </c>
      <c r="P1057">
        <v>231.3</v>
      </c>
      <c r="Q1057" s="3">
        <v>0</v>
      </c>
      <c r="R1057" s="3">
        <v>0</v>
      </c>
      <c r="S1057" s="2">
        <v>0</v>
      </c>
      <c r="V1057" s="2">
        <v>52.730555555555569</v>
      </c>
      <c r="W1057" s="2">
        <v>77.943423062740337</v>
      </c>
      <c r="X1057" s="2">
        <v>52.452777777777783</v>
      </c>
      <c r="Y1057" s="2">
        <v>172.53614362124659</v>
      </c>
      <c r="Z1057" s="2">
        <v>130.47729020702732</v>
      </c>
      <c r="AA1057" s="2"/>
      <c r="AB1057" s="2">
        <v>134.4805763588455</v>
      </c>
    </row>
    <row r="1058" spans="1:28" x14ac:dyDescent="0.3">
      <c r="A1058">
        <v>8</v>
      </c>
      <c r="B1058" t="s">
        <v>5</v>
      </c>
      <c r="C1058">
        <v>70</v>
      </c>
      <c r="D1058">
        <v>1941</v>
      </c>
      <c r="E1058">
        <v>12</v>
      </c>
      <c r="F1058">
        <v>192.52336450000001</v>
      </c>
      <c r="G1058">
        <v>91.3</v>
      </c>
      <c r="H1058" s="2">
        <v>41.1</v>
      </c>
      <c r="J1058" s="3">
        <v>37.524299999999997</v>
      </c>
      <c r="O1058">
        <v>168</v>
      </c>
      <c r="P1058">
        <v>234.5</v>
      </c>
      <c r="Q1058" s="3">
        <v>0</v>
      </c>
      <c r="R1058" s="3">
        <v>0</v>
      </c>
      <c r="S1058" s="2">
        <v>0</v>
      </c>
      <c r="V1058" s="2">
        <v>52.730555555555569</v>
      </c>
      <c r="W1058" s="2">
        <v>77.943423062740337</v>
      </c>
      <c r="X1058" s="2">
        <v>52.452777777777783</v>
      </c>
      <c r="Y1058" s="2">
        <v>174.06132500132392</v>
      </c>
      <c r="Z1058" s="2">
        <v>130.94495074540376</v>
      </c>
      <c r="AA1058" s="2"/>
      <c r="AB1058" s="2">
        <v>135.66935493439331</v>
      </c>
    </row>
    <row r="1059" spans="1:28" x14ac:dyDescent="0.3">
      <c r="A1059">
        <v>9</v>
      </c>
      <c r="B1059" t="s">
        <v>97</v>
      </c>
      <c r="D1059">
        <v>1920</v>
      </c>
      <c r="E1059">
        <v>6</v>
      </c>
      <c r="G1059" s="2">
        <v>53.3</v>
      </c>
      <c r="H1059" s="2">
        <v>48.9</v>
      </c>
      <c r="I1059" s="3">
        <v>26.06</v>
      </c>
      <c r="J1059" s="3">
        <v>26.063699999999997</v>
      </c>
      <c r="K1059" s="2">
        <v>106.3</v>
      </c>
      <c r="Q1059" s="3">
        <v>0</v>
      </c>
      <c r="R1059" s="3">
        <v>0</v>
      </c>
      <c r="S1059" s="2">
        <v>0</v>
      </c>
      <c r="V1059" s="2">
        <v>45.827777777777783</v>
      </c>
      <c r="W1059" s="2">
        <v>106.70384289004727</v>
      </c>
      <c r="X1059" s="2">
        <v>44.486111111111114</v>
      </c>
      <c r="Y1059" s="2">
        <v>119.81267561660943</v>
      </c>
      <c r="AA1059" s="2">
        <v>113.42618499212026</v>
      </c>
      <c r="AB1059" s="2">
        <v>127.8447291523089</v>
      </c>
    </row>
    <row r="1060" spans="1:28" x14ac:dyDescent="0.3">
      <c r="A1060">
        <v>9</v>
      </c>
      <c r="B1060" t="s">
        <v>97</v>
      </c>
      <c r="D1060">
        <v>1920</v>
      </c>
      <c r="E1060">
        <v>7</v>
      </c>
      <c r="G1060" s="2">
        <v>52.7</v>
      </c>
      <c r="H1060" s="2">
        <v>48.5</v>
      </c>
      <c r="I1060" s="3">
        <v>25.59</v>
      </c>
      <c r="J1060" s="3">
        <v>25.559500000000003</v>
      </c>
      <c r="K1060" s="2">
        <v>105.5</v>
      </c>
      <c r="Q1060" s="3">
        <v>0</v>
      </c>
      <c r="R1060" s="3">
        <v>0</v>
      </c>
      <c r="S1060" s="2">
        <v>0</v>
      </c>
      <c r="V1060" s="2">
        <v>45.827777777777783</v>
      </c>
      <c r="W1060" s="2">
        <v>105.83100981937204</v>
      </c>
      <c r="X1060" s="2">
        <v>44.486111111111114</v>
      </c>
      <c r="Y1060" s="2">
        <v>118.46394005619732</v>
      </c>
      <c r="AA1060" s="2">
        <v>111.65171535943752</v>
      </c>
      <c r="AB1060" s="2">
        <v>125.3715840332892</v>
      </c>
    </row>
    <row r="1061" spans="1:28" x14ac:dyDescent="0.3">
      <c r="A1061">
        <v>9</v>
      </c>
      <c r="B1061" t="s">
        <v>97</v>
      </c>
      <c r="D1061">
        <v>1920</v>
      </c>
      <c r="E1061">
        <v>8</v>
      </c>
      <c r="G1061" s="2">
        <v>52.4</v>
      </c>
      <c r="H1061" s="2">
        <v>47.8</v>
      </c>
      <c r="I1061" s="3">
        <v>25.02</v>
      </c>
      <c r="J1061" s="3">
        <v>25.047199999999997</v>
      </c>
      <c r="K1061" s="2">
        <v>103</v>
      </c>
      <c r="Q1061" s="3">
        <v>0</v>
      </c>
      <c r="R1061" s="3">
        <v>0</v>
      </c>
      <c r="S1061" s="2">
        <v>0</v>
      </c>
      <c r="V1061" s="2">
        <v>45.827777777777783</v>
      </c>
      <c r="W1061" s="2">
        <v>104.30355194569036</v>
      </c>
      <c r="X1061" s="2">
        <v>44.486111111111114</v>
      </c>
      <c r="Y1061" s="2">
        <v>117.78957227599125</v>
      </c>
      <c r="AA1061" s="2">
        <v>107.43265850406107</v>
      </c>
      <c r="AB1061" s="2">
        <v>122.85870770549502</v>
      </c>
    </row>
    <row r="1062" spans="1:28" x14ac:dyDescent="0.3">
      <c r="A1062">
        <v>9</v>
      </c>
      <c r="B1062" t="s">
        <v>97</v>
      </c>
      <c r="D1062">
        <v>1920</v>
      </c>
      <c r="E1062">
        <v>9</v>
      </c>
      <c r="G1062" s="2">
        <v>52.2</v>
      </c>
      <c r="H1062" s="2">
        <v>47.1</v>
      </c>
      <c r="I1062" s="3">
        <v>24.63</v>
      </c>
      <c r="J1062" s="3">
        <v>24.586200000000005</v>
      </c>
      <c r="K1062" s="2">
        <v>101.2</v>
      </c>
      <c r="Q1062" s="3">
        <v>0</v>
      </c>
      <c r="R1062" s="3">
        <v>0</v>
      </c>
      <c r="S1062" s="2">
        <v>0</v>
      </c>
      <c r="V1062" s="2">
        <v>45.827777777777783</v>
      </c>
      <c r="W1062" s="2">
        <v>102.77609407200872</v>
      </c>
      <c r="X1062" s="2">
        <v>44.486111111111114</v>
      </c>
      <c r="Y1062" s="2">
        <v>117.33999375585388</v>
      </c>
      <c r="AA1062" s="2">
        <v>104.00940720087283</v>
      </c>
      <c r="AB1062" s="2">
        <v>120.59746236660554</v>
      </c>
    </row>
    <row r="1063" spans="1:28" x14ac:dyDescent="0.3">
      <c r="A1063">
        <v>9</v>
      </c>
      <c r="B1063" t="s">
        <v>97</v>
      </c>
      <c r="D1063">
        <v>1920</v>
      </c>
      <c r="E1063">
        <v>10</v>
      </c>
      <c r="G1063" s="2">
        <v>52.9</v>
      </c>
      <c r="H1063" s="2">
        <v>43.6</v>
      </c>
      <c r="I1063" s="3">
        <v>23.09</v>
      </c>
      <c r="J1063" s="3">
        <v>23.064399999999999</v>
      </c>
      <c r="K1063" s="2">
        <v>87.8</v>
      </c>
      <c r="Q1063" s="3">
        <v>0</v>
      </c>
      <c r="R1063" s="3">
        <v>0</v>
      </c>
      <c r="S1063" s="2">
        <v>0</v>
      </c>
      <c r="V1063" s="2">
        <v>45.827777777777783</v>
      </c>
      <c r="W1063" s="2">
        <v>95.138804703600428</v>
      </c>
      <c r="X1063" s="2">
        <v>44.486111111111114</v>
      </c>
      <c r="Y1063" s="2">
        <v>118.91351857633468</v>
      </c>
      <c r="AA1063" s="2">
        <v>83.531870529761179</v>
      </c>
      <c r="AB1063" s="2">
        <v>113.13290020451866</v>
      </c>
    </row>
    <row r="1064" spans="1:28" x14ac:dyDescent="0.3">
      <c r="A1064">
        <v>9</v>
      </c>
      <c r="B1064" t="s">
        <v>97</v>
      </c>
      <c r="D1064">
        <v>1920</v>
      </c>
      <c r="E1064">
        <v>11</v>
      </c>
      <c r="G1064" s="2">
        <v>52.9</v>
      </c>
      <c r="H1064" s="2">
        <v>37.299999999999997</v>
      </c>
      <c r="I1064" s="3">
        <v>19.73</v>
      </c>
      <c r="J1064" s="3">
        <v>19.7317</v>
      </c>
      <c r="K1064" s="2">
        <v>79.2</v>
      </c>
      <c r="Q1064" s="3">
        <v>0</v>
      </c>
      <c r="R1064" s="3">
        <v>0</v>
      </c>
      <c r="S1064" s="2">
        <v>0</v>
      </c>
      <c r="V1064" s="2">
        <v>45.827777777777783</v>
      </c>
      <c r="W1064" s="2">
        <v>81.391683840465504</v>
      </c>
      <c r="X1064" s="2">
        <v>44.486111111111114</v>
      </c>
      <c r="Y1064" s="2">
        <v>118.91351857633468</v>
      </c>
      <c r="AA1064" s="2">
        <v>64.462213601648685</v>
      </c>
      <c r="AB1064" s="2">
        <v>96.785715083223536</v>
      </c>
    </row>
    <row r="1065" spans="1:28" x14ac:dyDescent="0.3">
      <c r="A1065">
        <v>9</v>
      </c>
      <c r="B1065" t="s">
        <v>97</v>
      </c>
      <c r="D1065">
        <v>1920</v>
      </c>
      <c r="E1065">
        <v>12</v>
      </c>
      <c r="G1065" s="2">
        <v>53.6</v>
      </c>
      <c r="H1065" s="2">
        <v>33.9</v>
      </c>
      <c r="I1065" s="3">
        <v>18.149999999999999</v>
      </c>
      <c r="J1065" s="3">
        <v>18.170400000000001</v>
      </c>
      <c r="K1065" s="2">
        <v>74.3</v>
      </c>
      <c r="Q1065" s="3">
        <v>0</v>
      </c>
      <c r="R1065" s="3">
        <v>0</v>
      </c>
      <c r="S1065" s="2">
        <v>0</v>
      </c>
      <c r="V1065" s="2">
        <v>45.827777777777783</v>
      </c>
      <c r="W1065" s="2">
        <v>73.972602739726014</v>
      </c>
      <c r="X1065" s="2">
        <v>44.486111111111114</v>
      </c>
      <c r="Y1065" s="2">
        <v>120.48704339681548</v>
      </c>
      <c r="AA1065" s="2">
        <v>54.961643835616421</v>
      </c>
      <c r="AB1065" s="2">
        <v>89.1274019647676</v>
      </c>
    </row>
    <row r="1066" spans="1:28" x14ac:dyDescent="0.3">
      <c r="A1066">
        <v>9</v>
      </c>
      <c r="B1066" t="s">
        <v>97</v>
      </c>
      <c r="D1066">
        <v>1921</v>
      </c>
      <c r="E1066">
        <v>1</v>
      </c>
      <c r="G1066" s="2">
        <v>43.1</v>
      </c>
      <c r="H1066" s="2">
        <v>36.4</v>
      </c>
      <c r="I1066" s="3">
        <v>15.7</v>
      </c>
      <c r="J1066" s="3">
        <v>15.6884</v>
      </c>
      <c r="K1066" s="2">
        <v>79.2</v>
      </c>
      <c r="Q1066" s="3">
        <v>0</v>
      </c>
      <c r="R1066" s="3">
        <v>0</v>
      </c>
      <c r="S1066" s="2">
        <v>0</v>
      </c>
      <c r="V1066" s="2">
        <v>45.827777777777783</v>
      </c>
      <c r="W1066" s="2">
        <v>79.427809431446235</v>
      </c>
      <c r="X1066" s="2">
        <v>44.486111111111114</v>
      </c>
      <c r="Y1066" s="2">
        <v>96.884171089603484</v>
      </c>
      <c r="AA1066" s="2">
        <v>62.90682506970542</v>
      </c>
      <c r="AB1066" s="2">
        <v>76.952974782286589</v>
      </c>
    </row>
    <row r="1067" spans="1:28" x14ac:dyDescent="0.3">
      <c r="A1067">
        <v>9</v>
      </c>
      <c r="B1067" t="s">
        <v>97</v>
      </c>
      <c r="D1067">
        <v>1921</v>
      </c>
      <c r="E1067">
        <v>2</v>
      </c>
      <c r="G1067" s="2">
        <v>42.1</v>
      </c>
      <c r="H1067" s="2">
        <v>39.1</v>
      </c>
      <c r="I1067" s="3">
        <v>16.48</v>
      </c>
      <c r="J1067" s="3">
        <v>16.461100000000002</v>
      </c>
      <c r="K1067" s="2">
        <v>83.9</v>
      </c>
      <c r="Q1067" s="3">
        <v>0</v>
      </c>
      <c r="R1067" s="3">
        <v>0</v>
      </c>
      <c r="S1067" s="2">
        <v>0</v>
      </c>
      <c r="V1067" s="2">
        <v>45.827777777777783</v>
      </c>
      <c r="W1067" s="2">
        <v>85.319432658504056</v>
      </c>
      <c r="X1067" s="2">
        <v>44.486111111111114</v>
      </c>
      <c r="Y1067" s="2">
        <v>94.636278488916631</v>
      </c>
      <c r="AA1067" s="2">
        <v>71.583004000484905</v>
      </c>
      <c r="AB1067" s="2">
        <v>80.743135895865578</v>
      </c>
    </row>
    <row r="1068" spans="1:28" x14ac:dyDescent="0.3">
      <c r="A1068">
        <v>9</v>
      </c>
      <c r="B1068" t="s">
        <v>97</v>
      </c>
      <c r="D1068">
        <v>1921</v>
      </c>
      <c r="E1068">
        <v>3</v>
      </c>
      <c r="G1068" s="2">
        <v>42.3</v>
      </c>
      <c r="H1068" s="2">
        <v>38.9</v>
      </c>
      <c r="I1068" s="3">
        <v>16.46</v>
      </c>
      <c r="J1068" s="3">
        <v>16.454699999999999</v>
      </c>
      <c r="K1068" s="2">
        <v>86.6</v>
      </c>
      <c r="Q1068" s="3">
        <v>0</v>
      </c>
      <c r="R1068" s="3">
        <v>0</v>
      </c>
      <c r="S1068" s="2">
        <v>0</v>
      </c>
      <c r="V1068" s="2">
        <v>45.827777777777783</v>
      </c>
      <c r="W1068" s="2">
        <v>84.883016123166428</v>
      </c>
      <c r="X1068" s="2">
        <v>44.486111111111114</v>
      </c>
      <c r="Y1068" s="2">
        <v>95.085857009053996</v>
      </c>
      <c r="AA1068" s="2">
        <v>73.508691962662127</v>
      </c>
      <c r="AB1068" s="2">
        <v>80.711743335846279</v>
      </c>
    </row>
    <row r="1069" spans="1:28" x14ac:dyDescent="0.3">
      <c r="A1069">
        <v>9</v>
      </c>
      <c r="B1069" t="s">
        <v>97</v>
      </c>
      <c r="D1069">
        <v>1921</v>
      </c>
      <c r="E1069">
        <v>4</v>
      </c>
      <c r="G1069" s="2">
        <v>42.4</v>
      </c>
      <c r="H1069" s="2">
        <v>38</v>
      </c>
      <c r="I1069" s="3">
        <v>16.100000000000001</v>
      </c>
      <c r="J1069" s="3">
        <v>16.112000000000002</v>
      </c>
      <c r="K1069" s="2">
        <v>83.6</v>
      </c>
      <c r="Q1069" s="3">
        <v>0</v>
      </c>
      <c r="R1069" s="3">
        <v>0</v>
      </c>
      <c r="S1069" s="2">
        <v>0</v>
      </c>
      <c r="V1069" s="2">
        <v>45.827777777777783</v>
      </c>
      <c r="W1069" s="2">
        <v>82.919141714147159</v>
      </c>
      <c r="X1069" s="2">
        <v>44.486111111111114</v>
      </c>
      <c r="Y1069" s="2">
        <v>95.310646269122685</v>
      </c>
      <c r="AA1069" s="2">
        <v>69.320402473027016</v>
      </c>
      <c r="AB1069" s="2">
        <v>79.030769848563352</v>
      </c>
    </row>
    <row r="1070" spans="1:28" x14ac:dyDescent="0.3">
      <c r="A1070">
        <v>9</v>
      </c>
      <c r="B1070" t="s">
        <v>97</v>
      </c>
      <c r="D1070">
        <v>1921</v>
      </c>
      <c r="E1070">
        <v>5</v>
      </c>
      <c r="G1070" s="2">
        <v>42.1</v>
      </c>
      <c r="H1070" s="2">
        <v>42.3</v>
      </c>
      <c r="I1070" s="3">
        <v>17.809999999999999</v>
      </c>
      <c r="J1070" s="3">
        <v>17.808299999999999</v>
      </c>
      <c r="K1070" s="2">
        <v>88.9</v>
      </c>
      <c r="Q1070" s="3">
        <v>0</v>
      </c>
      <c r="R1070" s="3">
        <v>0</v>
      </c>
      <c r="S1070" s="2">
        <v>0</v>
      </c>
      <c r="V1070" s="2">
        <v>45.827777777777783</v>
      </c>
      <c r="W1070" s="2">
        <v>92.302097223905903</v>
      </c>
      <c r="X1070" s="2">
        <v>44.486111111111114</v>
      </c>
      <c r="Y1070" s="2">
        <v>94.636278488916631</v>
      </c>
      <c r="AA1070" s="2">
        <v>82.05656443205234</v>
      </c>
      <c r="AB1070" s="2">
        <v>87.35126977992617</v>
      </c>
    </row>
    <row r="1071" spans="1:28" x14ac:dyDescent="0.3">
      <c r="A1071">
        <v>9</v>
      </c>
      <c r="B1071" t="s">
        <v>97</v>
      </c>
      <c r="D1071">
        <v>1921</v>
      </c>
      <c r="E1071">
        <v>6</v>
      </c>
      <c r="G1071" s="2">
        <v>41.7</v>
      </c>
      <c r="H1071" s="2">
        <v>43.3</v>
      </c>
      <c r="I1071" s="3">
        <v>18.05</v>
      </c>
      <c r="J1071" s="3">
        <v>18.056100000000001</v>
      </c>
      <c r="K1071" s="2">
        <v>91.1</v>
      </c>
      <c r="Q1071" s="3">
        <v>0</v>
      </c>
      <c r="R1071" s="3">
        <v>0</v>
      </c>
      <c r="S1071" s="2">
        <v>0</v>
      </c>
      <c r="V1071" s="2">
        <v>45.827777777777783</v>
      </c>
      <c r="W1071" s="2">
        <v>94.484179900593986</v>
      </c>
      <c r="X1071" s="2">
        <v>44.486111111111114</v>
      </c>
      <c r="Y1071" s="2">
        <v>93.737121448641901</v>
      </c>
      <c r="AA1071" s="2">
        <v>86.075087889441107</v>
      </c>
      <c r="AB1071" s="2">
        <v>88.566750463173079</v>
      </c>
    </row>
    <row r="1072" spans="1:28" x14ac:dyDescent="0.3">
      <c r="A1072">
        <v>9</v>
      </c>
      <c r="B1072" t="s">
        <v>97</v>
      </c>
      <c r="D1072">
        <v>1921</v>
      </c>
      <c r="E1072">
        <v>7</v>
      </c>
      <c r="G1072" s="2">
        <v>41</v>
      </c>
      <c r="H1072" s="2">
        <v>43.6</v>
      </c>
      <c r="I1072" s="3">
        <v>17.88</v>
      </c>
      <c r="J1072" s="3">
        <v>17.876000000000001</v>
      </c>
      <c r="K1072" s="2">
        <v>89.3</v>
      </c>
      <c r="Q1072" s="3">
        <v>0</v>
      </c>
      <c r="R1072" s="3">
        <v>0</v>
      </c>
      <c r="S1072" s="2">
        <v>0</v>
      </c>
      <c r="V1072" s="2">
        <v>45.827777777777783</v>
      </c>
      <c r="W1072" s="2">
        <v>95.138804703600428</v>
      </c>
      <c r="X1072" s="2">
        <v>44.486111111111114</v>
      </c>
      <c r="Y1072" s="2">
        <v>92.163596628161088</v>
      </c>
      <c r="AA1072" s="2">
        <v>84.958952600315186</v>
      </c>
      <c r="AB1072" s="2">
        <v>87.683344203880239</v>
      </c>
    </row>
    <row r="1073" spans="1:28" x14ac:dyDescent="0.3">
      <c r="A1073">
        <v>9</v>
      </c>
      <c r="B1073" t="s">
        <v>97</v>
      </c>
      <c r="D1073">
        <v>1921</v>
      </c>
      <c r="E1073">
        <v>8</v>
      </c>
      <c r="G1073" s="2">
        <v>40.4</v>
      </c>
      <c r="H1073" s="2">
        <v>44.6</v>
      </c>
      <c r="I1073" s="3">
        <v>18.03</v>
      </c>
      <c r="J1073" s="3">
        <v>18.0184</v>
      </c>
      <c r="K1073" s="2">
        <v>91.8</v>
      </c>
      <c r="Q1073" s="3">
        <v>0</v>
      </c>
      <c r="R1073" s="3">
        <v>0</v>
      </c>
      <c r="S1073" s="2">
        <v>0</v>
      </c>
      <c r="V1073" s="2">
        <v>45.827777777777783</v>
      </c>
      <c r="W1073" s="2">
        <v>97.320887380288511</v>
      </c>
      <c r="X1073" s="2">
        <v>44.486111111111114</v>
      </c>
      <c r="Y1073" s="2">
        <v>90.814861067748978</v>
      </c>
      <c r="AA1073" s="2">
        <v>89.340574615104856</v>
      </c>
      <c r="AB1073" s="2">
        <v>88.381828664309452</v>
      </c>
    </row>
    <row r="1074" spans="1:28" x14ac:dyDescent="0.3">
      <c r="A1074">
        <v>9</v>
      </c>
      <c r="B1074" t="s">
        <v>97</v>
      </c>
      <c r="D1074">
        <v>1921</v>
      </c>
      <c r="E1074">
        <v>9</v>
      </c>
      <c r="G1074" s="2">
        <v>40.700000000000003</v>
      </c>
      <c r="H1074" s="2">
        <v>45.4</v>
      </c>
      <c r="I1074" s="3">
        <v>18.47</v>
      </c>
      <c r="J1074" s="3">
        <v>18.477799999999998</v>
      </c>
      <c r="K1074" s="2">
        <v>94.4</v>
      </c>
      <c r="Q1074" s="3">
        <v>0</v>
      </c>
      <c r="R1074" s="3">
        <v>0</v>
      </c>
      <c r="S1074" s="2">
        <v>0</v>
      </c>
      <c r="V1074" s="2">
        <v>45.827777777777783</v>
      </c>
      <c r="W1074" s="2">
        <v>99.066553521638966</v>
      </c>
      <c r="X1074" s="2">
        <v>44.486111111111114</v>
      </c>
      <c r="Y1074" s="2">
        <v>91.489228847955033</v>
      </c>
      <c r="AA1074" s="2">
        <v>93.518826524427183</v>
      </c>
      <c r="AB1074" s="2">
        <v>90.635225863194137</v>
      </c>
    </row>
    <row r="1075" spans="1:28" x14ac:dyDescent="0.3">
      <c r="A1075">
        <v>9</v>
      </c>
      <c r="B1075" t="s">
        <v>97</v>
      </c>
      <c r="D1075">
        <v>1921</v>
      </c>
      <c r="E1075">
        <v>10</v>
      </c>
      <c r="G1075" s="2">
        <v>40.4</v>
      </c>
      <c r="H1075" s="2">
        <v>46</v>
      </c>
      <c r="I1075" s="3">
        <v>18.600000000000001</v>
      </c>
      <c r="J1075" s="3">
        <v>18.584</v>
      </c>
      <c r="K1075" s="2">
        <v>99.2</v>
      </c>
      <c r="Q1075" s="3">
        <v>0</v>
      </c>
      <c r="R1075" s="3">
        <v>0</v>
      </c>
      <c r="S1075" s="2">
        <v>0</v>
      </c>
      <c r="V1075" s="2">
        <v>45.827777777777783</v>
      </c>
      <c r="W1075" s="2">
        <v>100.37580312765182</v>
      </c>
      <c r="X1075" s="2">
        <v>44.486111111111114</v>
      </c>
      <c r="Y1075" s="2">
        <v>90.814861067748978</v>
      </c>
      <c r="AA1075" s="2">
        <v>99.572796702630598</v>
      </c>
      <c r="AB1075" s="2">
        <v>91.156146156014245</v>
      </c>
    </row>
    <row r="1076" spans="1:28" x14ac:dyDescent="0.3">
      <c r="A1076">
        <v>9</v>
      </c>
      <c r="B1076" t="s">
        <v>97</v>
      </c>
      <c r="D1076">
        <v>1921</v>
      </c>
      <c r="E1076">
        <v>11</v>
      </c>
      <c r="G1076" s="2">
        <v>40.700000000000003</v>
      </c>
      <c r="H1076" s="2">
        <v>45.8</v>
      </c>
      <c r="I1076" s="3">
        <v>18.63</v>
      </c>
      <c r="J1076" s="3">
        <v>18.640599999999999</v>
      </c>
      <c r="K1076" s="2">
        <v>101.3</v>
      </c>
      <c r="Q1076" s="3">
        <v>0</v>
      </c>
      <c r="R1076" s="3">
        <v>0</v>
      </c>
      <c r="S1076" s="2">
        <v>0</v>
      </c>
      <c r="V1076" s="2">
        <v>45.827777777777783</v>
      </c>
      <c r="W1076" s="2">
        <v>99.939386592314207</v>
      </c>
      <c r="X1076" s="2">
        <v>44.486111111111114</v>
      </c>
      <c r="Y1076" s="2">
        <v>91.489228847955033</v>
      </c>
      <c r="AA1076" s="2">
        <v>101.23859861801429</v>
      </c>
      <c r="AB1076" s="2">
        <v>91.43377410868483</v>
      </c>
    </row>
    <row r="1077" spans="1:28" x14ac:dyDescent="0.3">
      <c r="A1077">
        <v>9</v>
      </c>
      <c r="B1077" t="s">
        <v>97</v>
      </c>
      <c r="D1077">
        <v>1921</v>
      </c>
      <c r="E1077">
        <v>12</v>
      </c>
      <c r="G1077" s="2">
        <v>40.700000000000003</v>
      </c>
      <c r="H1077" s="2">
        <v>44.7</v>
      </c>
      <c r="I1077" s="3">
        <v>18.21</v>
      </c>
      <c r="J1077" s="3">
        <v>18.192900000000002</v>
      </c>
      <c r="K1077" s="2">
        <v>100.3</v>
      </c>
      <c r="Q1077" s="3">
        <v>0</v>
      </c>
      <c r="R1077" s="3">
        <v>0</v>
      </c>
      <c r="S1077" s="2">
        <v>0</v>
      </c>
      <c r="V1077" s="2">
        <v>45.827777777777783</v>
      </c>
      <c r="W1077" s="2">
        <v>97.539095647957325</v>
      </c>
      <c r="X1077" s="2">
        <v>44.486111111111114</v>
      </c>
      <c r="Y1077" s="2">
        <v>91.489228847955033</v>
      </c>
      <c r="AA1077" s="2">
        <v>97.831712934901191</v>
      </c>
      <c r="AB1077" s="2">
        <v>89.237766433585421</v>
      </c>
    </row>
    <row r="1078" spans="1:28" x14ac:dyDescent="0.3">
      <c r="A1078">
        <v>9</v>
      </c>
      <c r="B1078" t="s">
        <v>97</v>
      </c>
      <c r="D1078">
        <v>1922</v>
      </c>
      <c r="E1078">
        <v>7</v>
      </c>
      <c r="G1078" s="2">
        <v>38.799999999999997</v>
      </c>
      <c r="H1078" s="2">
        <v>45.5</v>
      </c>
      <c r="I1078" s="3">
        <v>17.64</v>
      </c>
      <c r="J1078" s="3">
        <v>17.654</v>
      </c>
      <c r="K1078" s="2">
        <v>81.2</v>
      </c>
      <c r="Q1078" s="3">
        <v>0</v>
      </c>
      <c r="R1078" s="3">
        <v>0</v>
      </c>
      <c r="S1078" s="2">
        <v>0</v>
      </c>
      <c r="V1078" s="2">
        <v>45.827777777777783</v>
      </c>
      <c r="W1078" s="2">
        <v>99.28476178930778</v>
      </c>
      <c r="X1078" s="2">
        <v>44.486111111111114</v>
      </c>
      <c r="Y1078" s="2">
        <v>87.218232906650002</v>
      </c>
      <c r="AA1078" s="2">
        <v>80.619226572917924</v>
      </c>
      <c r="AB1078" s="2">
        <v>86.594414778211103</v>
      </c>
    </row>
    <row r="1079" spans="1:28" x14ac:dyDescent="0.3">
      <c r="A1079">
        <v>9</v>
      </c>
      <c r="B1079" t="s">
        <v>97</v>
      </c>
      <c r="D1079">
        <v>1922</v>
      </c>
      <c r="E1079">
        <v>8</v>
      </c>
      <c r="G1079" s="2">
        <v>38.1</v>
      </c>
      <c r="H1079" s="2">
        <v>44.9</v>
      </c>
      <c r="I1079" s="3">
        <v>17.13</v>
      </c>
      <c r="J1079" s="3">
        <v>17.1069</v>
      </c>
      <c r="K1079" s="2">
        <v>84.5</v>
      </c>
      <c r="Q1079" s="3">
        <v>0</v>
      </c>
      <c r="R1079" s="3">
        <v>0</v>
      </c>
      <c r="S1079" s="2">
        <v>0</v>
      </c>
      <c r="V1079" s="2">
        <v>45.827777777777783</v>
      </c>
      <c r="W1079" s="2">
        <v>97.975512183294938</v>
      </c>
      <c r="X1079" s="2">
        <v>44.486111111111114</v>
      </c>
      <c r="Y1079" s="2">
        <v>85.644708086169217</v>
      </c>
      <c r="AA1079" s="2">
        <v>82.789307794884223</v>
      </c>
      <c r="AB1079" s="2">
        <v>83.910841405312112</v>
      </c>
    </row>
    <row r="1080" spans="1:28" x14ac:dyDescent="0.3">
      <c r="A1080">
        <v>9</v>
      </c>
      <c r="B1080" t="s">
        <v>97</v>
      </c>
      <c r="D1080">
        <v>1922</v>
      </c>
      <c r="E1080">
        <v>9</v>
      </c>
      <c r="G1080" s="2">
        <v>40.4</v>
      </c>
      <c r="H1080" s="2">
        <v>45.5</v>
      </c>
      <c r="I1080" s="3">
        <v>18.39</v>
      </c>
      <c r="J1080" s="3">
        <v>18.382000000000001</v>
      </c>
      <c r="K1080" s="2">
        <v>86.4</v>
      </c>
      <c r="Q1080" s="3">
        <v>0</v>
      </c>
      <c r="R1080" s="3">
        <v>0</v>
      </c>
      <c r="S1080" s="2">
        <v>0</v>
      </c>
      <c r="V1080" s="2">
        <v>45.827777777777783</v>
      </c>
      <c r="W1080" s="2">
        <v>99.28476178930778</v>
      </c>
      <c r="X1080" s="2">
        <v>44.486111111111114</v>
      </c>
      <c r="Y1080" s="2">
        <v>90.814861067748978</v>
      </c>
      <c r="AA1080" s="2">
        <v>85.782034185961933</v>
      </c>
      <c r="AB1080" s="2">
        <v>90.165318480405389</v>
      </c>
    </row>
    <row r="1081" spans="1:28" x14ac:dyDescent="0.3">
      <c r="A1081">
        <v>9</v>
      </c>
      <c r="B1081" t="s">
        <v>97</v>
      </c>
      <c r="D1081">
        <v>1922</v>
      </c>
      <c r="E1081">
        <v>10</v>
      </c>
      <c r="G1081" s="2">
        <v>40.4</v>
      </c>
      <c r="H1081" s="2">
        <v>47</v>
      </c>
      <c r="I1081" s="3">
        <v>18.98</v>
      </c>
      <c r="J1081" s="3">
        <v>18.988</v>
      </c>
      <c r="K1081" s="2">
        <v>94.1</v>
      </c>
      <c r="Q1081" s="3">
        <v>0</v>
      </c>
      <c r="R1081" s="3">
        <v>0</v>
      </c>
      <c r="S1081" s="2">
        <v>0</v>
      </c>
      <c r="V1081" s="2">
        <v>45.827777777777783</v>
      </c>
      <c r="W1081" s="2">
        <v>102.5578858043399</v>
      </c>
      <c r="X1081" s="2">
        <v>44.486111111111114</v>
      </c>
      <c r="Y1081" s="2">
        <v>90.814861067748978</v>
      </c>
      <c r="AA1081" s="2">
        <v>96.506970541883845</v>
      </c>
      <c r="AB1081" s="2">
        <v>93.137801507231941</v>
      </c>
    </row>
    <row r="1082" spans="1:28" x14ac:dyDescent="0.3">
      <c r="A1082">
        <v>9</v>
      </c>
      <c r="B1082" t="s">
        <v>97</v>
      </c>
      <c r="D1082">
        <v>1922</v>
      </c>
      <c r="E1082">
        <v>11</v>
      </c>
      <c r="G1082" s="2">
        <v>40.6</v>
      </c>
      <c r="H1082" s="2">
        <v>48</v>
      </c>
      <c r="I1082" s="3">
        <v>19.510000000000002</v>
      </c>
      <c r="J1082" s="3">
        <v>19.488000000000003</v>
      </c>
      <c r="K1082" s="2">
        <v>99.4</v>
      </c>
      <c r="Q1082" s="3">
        <v>0</v>
      </c>
      <c r="R1082" s="3">
        <v>0</v>
      </c>
      <c r="S1082" s="2">
        <v>0</v>
      </c>
      <c r="V1082" s="2">
        <v>45.827777777777783</v>
      </c>
      <c r="W1082" s="2">
        <v>104.739968481028</v>
      </c>
      <c r="X1082" s="2">
        <v>44.486111111111114</v>
      </c>
      <c r="Y1082" s="2">
        <v>91.264439587886343</v>
      </c>
      <c r="AA1082" s="2">
        <v>104.11152867014184</v>
      </c>
      <c r="AB1082" s="2">
        <v>95.590345258738992</v>
      </c>
    </row>
    <row r="1083" spans="1:28" x14ac:dyDescent="0.3">
      <c r="A1083">
        <v>9</v>
      </c>
      <c r="B1083" t="s">
        <v>97</v>
      </c>
      <c r="D1083">
        <v>1922</v>
      </c>
      <c r="E1083">
        <v>12</v>
      </c>
      <c r="G1083" s="2">
        <v>40.5</v>
      </c>
      <c r="H1083" s="2">
        <v>48.4</v>
      </c>
      <c r="I1083" s="3">
        <v>19.600000000000001</v>
      </c>
      <c r="J1083" s="3">
        <v>19.602</v>
      </c>
      <c r="K1083" s="2">
        <v>103.1</v>
      </c>
      <c r="Q1083" s="3">
        <v>0</v>
      </c>
      <c r="R1083" s="3">
        <v>0</v>
      </c>
      <c r="S1083" s="2">
        <v>0</v>
      </c>
      <c r="V1083" s="2">
        <v>45.827777777777783</v>
      </c>
      <c r="W1083" s="2">
        <v>105.61280155170323</v>
      </c>
      <c r="X1083" s="2">
        <v>44.486111111111114</v>
      </c>
      <c r="Y1083" s="2">
        <v>91.039650327817668</v>
      </c>
      <c r="AA1083" s="2">
        <v>108.88679839980603</v>
      </c>
      <c r="AB1083" s="2">
        <v>96.149525234082617</v>
      </c>
    </row>
    <row r="1084" spans="1:28" x14ac:dyDescent="0.3">
      <c r="A1084">
        <v>9</v>
      </c>
      <c r="B1084" t="s">
        <v>97</v>
      </c>
      <c r="D1084">
        <v>1923</v>
      </c>
      <c r="E1084">
        <v>1</v>
      </c>
      <c r="G1084" s="2">
        <v>40.9</v>
      </c>
      <c r="H1084" s="2">
        <v>48.2</v>
      </c>
      <c r="I1084" s="3">
        <v>19.62</v>
      </c>
      <c r="J1084" s="3">
        <v>19.713800000000003</v>
      </c>
      <c r="K1084" s="2">
        <v>105.1</v>
      </c>
      <c r="Q1084" s="3">
        <v>0</v>
      </c>
      <c r="R1084" s="3">
        <v>0</v>
      </c>
      <c r="S1084" s="2">
        <v>0</v>
      </c>
      <c r="V1084" s="2">
        <v>45.827777777777783</v>
      </c>
      <c r="W1084" s="2">
        <v>105.17638501636561</v>
      </c>
      <c r="X1084" s="2">
        <v>44.486111111111114</v>
      </c>
      <c r="Y1084" s="2">
        <v>91.938807368092398</v>
      </c>
      <c r="AA1084" s="2">
        <v>110.54038065220026</v>
      </c>
      <c r="AB1084" s="2">
        <v>96.697914016919583</v>
      </c>
    </row>
    <row r="1085" spans="1:28" x14ac:dyDescent="0.3">
      <c r="A1085">
        <v>9</v>
      </c>
      <c r="B1085" t="s">
        <v>97</v>
      </c>
      <c r="D1085">
        <v>1923</v>
      </c>
      <c r="E1085">
        <v>2</v>
      </c>
      <c r="G1085" s="2">
        <v>40.6</v>
      </c>
      <c r="H1085" s="2">
        <v>48.7</v>
      </c>
      <c r="I1085" s="3">
        <v>19.79</v>
      </c>
      <c r="J1085" s="3">
        <v>19.772200000000002</v>
      </c>
      <c r="K1085" s="2">
        <v>105.7</v>
      </c>
      <c r="Q1085" s="3">
        <v>0</v>
      </c>
      <c r="R1085" s="3">
        <v>0</v>
      </c>
      <c r="S1085" s="2">
        <v>0</v>
      </c>
      <c r="V1085" s="2">
        <v>45.827777777777783</v>
      </c>
      <c r="W1085" s="2">
        <v>106.26742635470964</v>
      </c>
      <c r="X1085" s="2">
        <v>44.486111111111114</v>
      </c>
      <c r="Y1085" s="2">
        <v>91.264439587886343</v>
      </c>
      <c r="AA1085" s="2">
        <v>112.32466965692809</v>
      </c>
      <c r="AB1085" s="2">
        <v>96.984371127095585</v>
      </c>
    </row>
    <row r="1086" spans="1:28" x14ac:dyDescent="0.3">
      <c r="A1086">
        <v>9</v>
      </c>
      <c r="B1086" t="s">
        <v>97</v>
      </c>
      <c r="D1086">
        <v>1923</v>
      </c>
      <c r="E1086">
        <v>3</v>
      </c>
      <c r="G1086" s="2">
        <v>40.799999999999997</v>
      </c>
      <c r="H1086" s="2">
        <v>49.3</v>
      </c>
      <c r="I1086" s="3">
        <v>20.100000000000001</v>
      </c>
      <c r="J1086" s="3">
        <v>20.1144</v>
      </c>
      <c r="K1086" s="2">
        <v>107.4</v>
      </c>
      <c r="Q1086" s="3">
        <v>0</v>
      </c>
      <c r="R1086" s="3">
        <v>0</v>
      </c>
      <c r="S1086" s="2">
        <v>0</v>
      </c>
      <c r="V1086" s="2">
        <v>45.827777777777783</v>
      </c>
      <c r="W1086" s="2">
        <v>107.5766759607225</v>
      </c>
      <c r="X1086" s="2">
        <v>44.486111111111114</v>
      </c>
      <c r="Y1086" s="2">
        <v>91.714018108023708</v>
      </c>
      <c r="AA1086" s="2">
        <v>115.53734998181596</v>
      </c>
      <c r="AB1086" s="2">
        <v>98.662892070627024</v>
      </c>
    </row>
    <row r="1087" spans="1:28" x14ac:dyDescent="0.3">
      <c r="A1087">
        <v>9</v>
      </c>
      <c r="B1087" t="s">
        <v>97</v>
      </c>
      <c r="D1087">
        <v>1923</v>
      </c>
      <c r="E1087">
        <v>4</v>
      </c>
      <c r="G1087" s="2">
        <v>40.700000000000003</v>
      </c>
      <c r="H1087" s="2">
        <v>49.9</v>
      </c>
      <c r="I1087" s="3">
        <v>20.3</v>
      </c>
      <c r="J1087" s="3">
        <v>20.3093</v>
      </c>
      <c r="K1087" s="2">
        <v>107.3</v>
      </c>
      <c r="Q1087" s="3">
        <v>0</v>
      </c>
      <c r="R1087" s="3">
        <v>0</v>
      </c>
      <c r="S1087" s="2">
        <v>0</v>
      </c>
      <c r="V1087" s="2">
        <v>45.827777777777783</v>
      </c>
      <c r="W1087" s="2">
        <v>108.88592556673535</v>
      </c>
      <c r="X1087" s="2">
        <v>44.486111111111114</v>
      </c>
      <c r="Y1087" s="2">
        <v>91.489228847955033</v>
      </c>
      <c r="AA1087" s="2">
        <v>116.83459813310702</v>
      </c>
      <c r="AB1087" s="2">
        <v>99.618893624964471</v>
      </c>
    </row>
    <row r="1088" spans="1:28" x14ac:dyDescent="0.3">
      <c r="A1088">
        <v>9</v>
      </c>
      <c r="B1088" t="s">
        <v>97</v>
      </c>
      <c r="D1088">
        <v>1923</v>
      </c>
      <c r="E1088">
        <v>5</v>
      </c>
      <c r="G1088" s="2">
        <v>46.3</v>
      </c>
      <c r="H1088" s="2">
        <v>48.4</v>
      </c>
      <c r="I1088" s="3">
        <v>22.42</v>
      </c>
      <c r="J1088" s="3">
        <v>22.409199999999995</v>
      </c>
      <c r="K1088" s="2">
        <v>105.6</v>
      </c>
      <c r="Q1088" s="3">
        <v>0</v>
      </c>
      <c r="R1088" s="3">
        <v>0</v>
      </c>
      <c r="S1088" s="2">
        <v>0</v>
      </c>
      <c r="V1088" s="2">
        <v>45.827777777777783</v>
      </c>
      <c r="W1088" s="2">
        <v>105.61280155170323</v>
      </c>
      <c r="X1088" s="2">
        <v>44.486111111111114</v>
      </c>
      <c r="Y1088" s="2">
        <v>104.07742741180141</v>
      </c>
      <c r="AA1088" s="2">
        <v>111.52711843859861</v>
      </c>
      <c r="AB1088" s="2">
        <v>109.9190868725438</v>
      </c>
    </row>
    <row r="1089" spans="1:28" x14ac:dyDescent="0.3">
      <c r="A1089">
        <v>9</v>
      </c>
      <c r="B1089" t="s">
        <v>97</v>
      </c>
      <c r="D1089">
        <v>1923</v>
      </c>
      <c r="E1089">
        <v>6</v>
      </c>
      <c r="G1089" s="2">
        <v>45.6</v>
      </c>
      <c r="H1089" s="2">
        <v>47.3</v>
      </c>
      <c r="I1089" s="3">
        <v>21.62</v>
      </c>
      <c r="J1089" s="3">
        <v>21.5688</v>
      </c>
      <c r="K1089" s="2">
        <v>101.7</v>
      </c>
      <c r="Q1089" s="3">
        <v>0</v>
      </c>
      <c r="R1089" s="3">
        <v>0</v>
      </c>
      <c r="S1089" s="2">
        <v>0</v>
      </c>
      <c r="V1089" s="2">
        <v>45.827777777777783</v>
      </c>
      <c r="W1089" s="2">
        <v>103.21251060734633</v>
      </c>
      <c r="X1089" s="2">
        <v>44.486111111111114</v>
      </c>
      <c r="Y1089" s="2">
        <v>102.50390259132062</v>
      </c>
      <c r="AA1089" s="2">
        <v>104.96712328767121</v>
      </c>
      <c r="AB1089" s="2">
        <v>105.79685133501074</v>
      </c>
    </row>
    <row r="1090" spans="1:28" x14ac:dyDescent="0.3">
      <c r="A1090">
        <v>9</v>
      </c>
      <c r="B1090" t="s">
        <v>97</v>
      </c>
      <c r="D1090">
        <v>1923</v>
      </c>
      <c r="E1090">
        <v>7</v>
      </c>
      <c r="G1090" s="2">
        <v>46.2</v>
      </c>
      <c r="H1090" s="2">
        <v>46.1</v>
      </c>
      <c r="I1090" s="3">
        <v>21.28</v>
      </c>
      <c r="J1090" s="3">
        <v>21.298200000000001</v>
      </c>
      <c r="K1090" s="2">
        <v>94.1</v>
      </c>
      <c r="Q1090" s="3">
        <v>0</v>
      </c>
      <c r="R1090" s="3">
        <v>0</v>
      </c>
      <c r="S1090" s="2">
        <v>0</v>
      </c>
      <c r="V1090" s="2">
        <v>45.827777777777783</v>
      </c>
      <c r="W1090" s="2">
        <v>100.59401139532062</v>
      </c>
      <c r="X1090" s="2">
        <v>44.486111111111114</v>
      </c>
      <c r="Y1090" s="2">
        <v>103.85263815173276</v>
      </c>
      <c r="AA1090" s="2">
        <v>94.6589647229967</v>
      </c>
      <c r="AB1090" s="2">
        <v>104.46953465669515</v>
      </c>
    </row>
    <row r="1091" spans="1:28" x14ac:dyDescent="0.3">
      <c r="A1091">
        <v>9</v>
      </c>
      <c r="B1091" t="s">
        <v>97</v>
      </c>
      <c r="D1091">
        <v>1923</v>
      </c>
      <c r="E1091">
        <v>8</v>
      </c>
      <c r="G1091" s="2">
        <v>46.4</v>
      </c>
      <c r="H1091" s="2">
        <v>48.9</v>
      </c>
      <c r="I1091" s="3">
        <v>22.65</v>
      </c>
      <c r="J1091" s="3">
        <v>22.689599999999999</v>
      </c>
      <c r="K1091" s="2">
        <v>88.6</v>
      </c>
      <c r="Q1091" s="3">
        <v>0</v>
      </c>
      <c r="R1091" s="3">
        <v>0</v>
      </c>
      <c r="S1091" s="2">
        <v>0</v>
      </c>
      <c r="V1091" s="2">
        <v>45.827777777777783</v>
      </c>
      <c r="W1091" s="2">
        <v>106.70384289004727</v>
      </c>
      <c r="X1091" s="2">
        <v>44.486111111111114</v>
      </c>
      <c r="Y1091" s="2">
        <v>104.30221667187011</v>
      </c>
      <c r="AA1091" s="2">
        <v>94.53960480058187</v>
      </c>
      <c r="AB1091" s="2">
        <v>111.29447340838897</v>
      </c>
    </row>
    <row r="1092" spans="1:28" x14ac:dyDescent="0.3">
      <c r="A1092">
        <v>9</v>
      </c>
      <c r="B1092" t="s">
        <v>97</v>
      </c>
      <c r="D1092">
        <v>1923</v>
      </c>
      <c r="E1092">
        <v>9</v>
      </c>
      <c r="G1092" s="2">
        <v>46.1</v>
      </c>
      <c r="H1092" s="2">
        <v>47.2</v>
      </c>
      <c r="I1092" s="3">
        <v>21.74</v>
      </c>
      <c r="J1092" s="3">
        <v>21.7592</v>
      </c>
      <c r="K1092" s="2">
        <v>91.1</v>
      </c>
      <c r="Q1092" s="3">
        <v>0</v>
      </c>
      <c r="R1092" s="3">
        <v>0</v>
      </c>
      <c r="S1092" s="2">
        <v>0</v>
      </c>
      <c r="V1092" s="2">
        <v>45.827777777777783</v>
      </c>
      <c r="W1092" s="2">
        <v>102.99430233967752</v>
      </c>
      <c r="X1092" s="2">
        <v>44.486111111111114</v>
      </c>
      <c r="Y1092" s="2">
        <v>103.62784889166406</v>
      </c>
      <c r="AA1092" s="2">
        <v>93.827809431446227</v>
      </c>
      <c r="AB1092" s="2">
        <v>106.73077999558464</v>
      </c>
    </row>
    <row r="1093" spans="1:28" x14ac:dyDescent="0.3">
      <c r="A1093">
        <v>9</v>
      </c>
      <c r="B1093" t="s">
        <v>97</v>
      </c>
      <c r="D1093">
        <v>1923</v>
      </c>
      <c r="E1093">
        <v>10</v>
      </c>
      <c r="G1093" s="2">
        <v>46.3</v>
      </c>
      <c r="H1093" s="2">
        <v>47.2</v>
      </c>
      <c r="I1093" s="3">
        <v>21.84</v>
      </c>
      <c r="J1093" s="3">
        <v>21.8536</v>
      </c>
      <c r="K1093" s="2">
        <v>99.1</v>
      </c>
      <c r="Q1093" s="3">
        <v>0</v>
      </c>
      <c r="R1093" s="3">
        <v>0</v>
      </c>
      <c r="S1093" s="2">
        <v>0</v>
      </c>
      <c r="V1093" s="2">
        <v>45.827777777777783</v>
      </c>
      <c r="W1093" s="2">
        <v>102.99430233967752</v>
      </c>
      <c r="X1093" s="2">
        <v>44.486111111111114</v>
      </c>
      <c r="Y1093" s="2">
        <v>104.07742741180141</v>
      </c>
      <c r="AA1093" s="2">
        <v>102.06735361862042</v>
      </c>
      <c r="AB1093" s="2">
        <v>107.19382025586914</v>
      </c>
    </row>
    <row r="1094" spans="1:28" x14ac:dyDescent="0.3">
      <c r="A1094">
        <v>9</v>
      </c>
      <c r="B1094" t="s">
        <v>97</v>
      </c>
      <c r="D1094">
        <v>1923</v>
      </c>
      <c r="E1094">
        <v>11</v>
      </c>
      <c r="G1094" s="2">
        <v>47.1</v>
      </c>
      <c r="H1094" s="2">
        <v>46.2</v>
      </c>
      <c r="I1094" s="3">
        <v>21.82</v>
      </c>
      <c r="J1094" s="3">
        <v>21.760200000000001</v>
      </c>
      <c r="K1094" s="2">
        <v>94.6</v>
      </c>
      <c r="Q1094" s="3">
        <v>0</v>
      </c>
      <c r="R1094" s="3">
        <v>0</v>
      </c>
      <c r="S1094" s="2">
        <v>0</v>
      </c>
      <c r="V1094" s="2">
        <v>45.827777777777783</v>
      </c>
      <c r="W1094" s="2">
        <v>100.81221966298945</v>
      </c>
      <c r="X1094" s="2">
        <v>44.486111111111114</v>
      </c>
      <c r="Y1094" s="2">
        <v>105.87574149235093</v>
      </c>
      <c r="AA1094" s="2">
        <v>95.368359801188021</v>
      </c>
      <c r="AB1094" s="2">
        <v>106.73568508308769</v>
      </c>
    </row>
    <row r="1095" spans="1:28" x14ac:dyDescent="0.3">
      <c r="A1095">
        <v>9</v>
      </c>
      <c r="B1095" t="s">
        <v>97</v>
      </c>
      <c r="D1095">
        <v>1923</v>
      </c>
      <c r="E1095">
        <v>12</v>
      </c>
      <c r="G1095" s="2">
        <v>47.5</v>
      </c>
      <c r="H1095" s="2">
        <v>45.9</v>
      </c>
      <c r="I1095" s="3">
        <v>21.76</v>
      </c>
      <c r="J1095" s="3">
        <v>21.802499999999998</v>
      </c>
      <c r="K1095" s="2">
        <v>99.3</v>
      </c>
      <c r="Q1095" s="3">
        <v>0</v>
      </c>
      <c r="R1095" s="3">
        <v>0</v>
      </c>
      <c r="S1095" s="2">
        <v>0</v>
      </c>
      <c r="V1095" s="2">
        <v>45.827777777777783</v>
      </c>
      <c r="W1095" s="2">
        <v>100.15759485998301</v>
      </c>
      <c r="X1095" s="2">
        <v>44.486111111111114</v>
      </c>
      <c r="Y1095" s="2">
        <v>106.77489853262566</v>
      </c>
      <c r="AA1095" s="2">
        <v>99.456491695963123</v>
      </c>
      <c r="AB1095" s="2">
        <v>106.94317028446514</v>
      </c>
    </row>
    <row r="1096" spans="1:28" x14ac:dyDescent="0.3">
      <c r="A1096">
        <v>9</v>
      </c>
      <c r="B1096" t="s">
        <v>97</v>
      </c>
      <c r="D1096">
        <v>1924</v>
      </c>
      <c r="E1096">
        <v>1</v>
      </c>
      <c r="G1096" s="2">
        <v>46.8</v>
      </c>
      <c r="H1096" s="2">
        <v>43.4</v>
      </c>
      <c r="I1096" s="3">
        <v>20.350000000000001</v>
      </c>
      <c r="J1096" s="3">
        <v>20.311199999999999</v>
      </c>
      <c r="K1096" s="2">
        <v>94</v>
      </c>
      <c r="Q1096" s="3">
        <v>0</v>
      </c>
      <c r="R1096" s="3">
        <v>0</v>
      </c>
      <c r="S1096" s="2">
        <v>0</v>
      </c>
      <c r="V1096" s="2">
        <v>45.827777777777783</v>
      </c>
      <c r="W1096" s="2">
        <v>94.702388168262814</v>
      </c>
      <c r="X1096" s="2">
        <v>44.486111111111114</v>
      </c>
      <c r="Y1096" s="2">
        <v>105.20137371214484</v>
      </c>
      <c r="AA1096" s="2">
        <v>89.020244878167048</v>
      </c>
      <c r="AB1096" s="2">
        <v>99.628213291220206</v>
      </c>
    </row>
    <row r="1097" spans="1:28" x14ac:dyDescent="0.3">
      <c r="A1097">
        <v>9</v>
      </c>
      <c r="B1097" t="s">
        <v>97</v>
      </c>
      <c r="D1097">
        <v>1924</v>
      </c>
      <c r="E1097">
        <v>2</v>
      </c>
      <c r="G1097" s="2">
        <v>46.8</v>
      </c>
      <c r="H1097" s="2">
        <v>42.5</v>
      </c>
      <c r="I1097" s="3">
        <v>19.87</v>
      </c>
      <c r="J1097" s="3">
        <v>19.889999999999997</v>
      </c>
      <c r="K1097" s="2">
        <v>93</v>
      </c>
      <c r="Q1097" s="3">
        <v>0</v>
      </c>
      <c r="R1097" s="3">
        <v>0</v>
      </c>
      <c r="S1097" s="2">
        <v>0</v>
      </c>
      <c r="V1097" s="2">
        <v>45.827777777777783</v>
      </c>
      <c r="W1097" s="2">
        <v>92.738513759243531</v>
      </c>
      <c r="X1097" s="2">
        <v>44.486111111111114</v>
      </c>
      <c r="Y1097" s="2">
        <v>105.20137371214484</v>
      </c>
      <c r="AA1097" s="2">
        <v>86.246817796096494</v>
      </c>
      <c r="AB1097" s="2">
        <v>97.562190434950651</v>
      </c>
    </row>
    <row r="1098" spans="1:28" x14ac:dyDescent="0.3">
      <c r="A1098">
        <v>9</v>
      </c>
      <c r="B1098" t="s">
        <v>97</v>
      </c>
      <c r="D1098">
        <v>1924</v>
      </c>
      <c r="E1098">
        <v>3</v>
      </c>
      <c r="G1098" s="2">
        <v>46.5</v>
      </c>
      <c r="H1098" s="2">
        <v>41.6</v>
      </c>
      <c r="I1098" s="3">
        <v>19.350000000000001</v>
      </c>
      <c r="J1098" s="3">
        <v>19.344000000000001</v>
      </c>
      <c r="K1098" s="2">
        <v>87.6</v>
      </c>
      <c r="Q1098" s="3">
        <v>0</v>
      </c>
      <c r="R1098" s="3">
        <v>0</v>
      </c>
      <c r="S1098" s="2">
        <v>0</v>
      </c>
      <c r="V1098" s="2">
        <v>45.827777777777783</v>
      </c>
      <c r="W1098" s="2">
        <v>90.774639350224263</v>
      </c>
      <c r="X1098" s="2">
        <v>44.486111111111114</v>
      </c>
      <c r="Y1098" s="2">
        <v>104.5270059319388</v>
      </c>
      <c r="AA1098" s="2">
        <v>79.51858407079645</v>
      </c>
      <c r="AB1098" s="2">
        <v>94.884012658304968</v>
      </c>
    </row>
    <row r="1099" spans="1:28" x14ac:dyDescent="0.3">
      <c r="A1099">
        <v>9</v>
      </c>
      <c r="B1099" t="s">
        <v>97</v>
      </c>
      <c r="D1099">
        <v>1924</v>
      </c>
      <c r="E1099">
        <v>4</v>
      </c>
      <c r="G1099" s="2">
        <v>46.3</v>
      </c>
      <c r="H1099" s="2">
        <v>41.9</v>
      </c>
      <c r="I1099" s="3">
        <v>19.39</v>
      </c>
      <c r="J1099" s="3">
        <v>19.399699999999999</v>
      </c>
      <c r="K1099" s="2">
        <v>83.4</v>
      </c>
      <c r="Q1099" s="3">
        <v>0</v>
      </c>
      <c r="R1099" s="3">
        <v>0</v>
      </c>
      <c r="S1099" s="2">
        <v>0</v>
      </c>
      <c r="V1099" s="2">
        <v>45.827777777777783</v>
      </c>
      <c r="W1099" s="2">
        <v>91.429264153230676</v>
      </c>
      <c r="X1099" s="2">
        <v>44.486111111111114</v>
      </c>
      <c r="Y1099" s="2">
        <v>104.07742741180141</v>
      </c>
      <c r="AA1099" s="2">
        <v>76.252006303794388</v>
      </c>
      <c r="AB1099" s="2">
        <v>95.157226032222823</v>
      </c>
    </row>
    <row r="1100" spans="1:28" x14ac:dyDescent="0.3">
      <c r="A1100">
        <v>9</v>
      </c>
      <c r="B1100" t="s">
        <v>97</v>
      </c>
      <c r="D1100">
        <v>1924</v>
      </c>
      <c r="E1100">
        <v>5</v>
      </c>
      <c r="G1100" s="2">
        <v>46.3</v>
      </c>
      <c r="H1100" s="2">
        <v>43.7</v>
      </c>
      <c r="I1100" s="3">
        <v>20.23</v>
      </c>
      <c r="J1100" s="3">
        <v>20.2331</v>
      </c>
      <c r="K1100" s="2">
        <v>83.1</v>
      </c>
      <c r="Q1100" s="3">
        <v>0</v>
      </c>
      <c r="R1100" s="3">
        <v>0</v>
      </c>
      <c r="S1100" s="2">
        <v>0</v>
      </c>
      <c r="V1100" s="2">
        <v>45.827777777777783</v>
      </c>
      <c r="W1100" s="2">
        <v>95.357012971269242</v>
      </c>
      <c r="X1100" s="2">
        <v>44.486111111111114</v>
      </c>
      <c r="Y1100" s="2">
        <v>104.07742741180141</v>
      </c>
      <c r="AA1100" s="2">
        <v>79.241677779124743</v>
      </c>
      <c r="AB1100" s="2">
        <v>99.245125957234791</v>
      </c>
    </row>
    <row r="1101" spans="1:28" x14ac:dyDescent="0.3">
      <c r="A1101">
        <v>9</v>
      </c>
      <c r="B1101" t="s">
        <v>97</v>
      </c>
      <c r="D1101">
        <v>1924</v>
      </c>
      <c r="E1101">
        <v>6</v>
      </c>
      <c r="G1101" s="2">
        <v>46.7</v>
      </c>
      <c r="H1101" s="2">
        <v>40.9</v>
      </c>
      <c r="I1101" s="3">
        <v>19.12</v>
      </c>
      <c r="J1101" s="3">
        <v>19.100300000000001</v>
      </c>
      <c r="K1101" s="2">
        <v>74.3</v>
      </c>
      <c r="Q1101" s="3">
        <v>0</v>
      </c>
      <c r="R1101" s="3">
        <v>0</v>
      </c>
      <c r="S1101" s="2">
        <v>0</v>
      </c>
      <c r="V1101" s="2">
        <v>45.827777777777783</v>
      </c>
      <c r="W1101" s="2">
        <v>89.247181476542607</v>
      </c>
      <c r="X1101" s="2">
        <v>44.486111111111114</v>
      </c>
      <c r="Y1101" s="2">
        <v>104.97658445207618</v>
      </c>
      <c r="AA1101" s="2">
        <v>66.310655837071153</v>
      </c>
      <c r="AB1101" s="2">
        <v>93.688642833820452</v>
      </c>
    </row>
    <row r="1102" spans="1:28" x14ac:dyDescent="0.3">
      <c r="A1102">
        <v>9</v>
      </c>
      <c r="B1102" t="s">
        <v>97</v>
      </c>
      <c r="D1102">
        <v>1924</v>
      </c>
      <c r="E1102">
        <v>7</v>
      </c>
      <c r="G1102" s="2">
        <v>46.2</v>
      </c>
      <c r="H1102" s="2">
        <v>40</v>
      </c>
      <c r="I1102" s="3">
        <v>18.5</v>
      </c>
      <c r="J1102" s="3">
        <v>18.48</v>
      </c>
      <c r="K1102" s="2">
        <v>66.599999999999994</v>
      </c>
      <c r="Q1102" s="3">
        <v>0</v>
      </c>
      <c r="R1102" s="3">
        <v>0</v>
      </c>
      <c r="S1102" s="2">
        <v>0</v>
      </c>
      <c r="V1102" s="2">
        <v>45.827777777777783</v>
      </c>
      <c r="W1102" s="2">
        <v>87.283307067523324</v>
      </c>
      <c r="X1102" s="2">
        <v>44.486111111111114</v>
      </c>
      <c r="Y1102" s="2">
        <v>103.85263815173276</v>
      </c>
      <c r="AA1102" s="2">
        <v>58.130682506970523</v>
      </c>
      <c r="AB1102" s="2">
        <v>90.646017055700796</v>
      </c>
    </row>
    <row r="1103" spans="1:28" x14ac:dyDescent="0.3">
      <c r="A1103">
        <v>9</v>
      </c>
      <c r="B1103" t="s">
        <v>97</v>
      </c>
      <c r="D1103">
        <v>1924</v>
      </c>
      <c r="E1103">
        <v>8</v>
      </c>
      <c r="G1103" s="2">
        <v>46.4</v>
      </c>
      <c r="H1103" s="2">
        <v>40.6</v>
      </c>
      <c r="I1103" s="3">
        <v>18.86</v>
      </c>
      <c r="J1103" s="3">
        <v>18.8384</v>
      </c>
      <c r="K1103" s="2">
        <v>69.599999999999994</v>
      </c>
      <c r="Q1103" s="3">
        <v>0</v>
      </c>
      <c r="R1103" s="3">
        <v>0</v>
      </c>
      <c r="S1103" s="2">
        <v>0</v>
      </c>
      <c r="V1103" s="2">
        <v>45.827777777777783</v>
      </c>
      <c r="W1103" s="2">
        <v>88.59255667353618</v>
      </c>
      <c r="X1103" s="2">
        <v>44.486111111111114</v>
      </c>
      <c r="Y1103" s="2">
        <v>104.30221667187011</v>
      </c>
      <c r="AA1103" s="2">
        <v>61.660419444781176</v>
      </c>
      <c r="AB1103" s="2">
        <v>92.404000416781031</v>
      </c>
    </row>
    <row r="1104" spans="1:28" x14ac:dyDescent="0.3">
      <c r="A1104">
        <v>9</v>
      </c>
      <c r="B1104" t="s">
        <v>97</v>
      </c>
      <c r="D1104">
        <v>1924</v>
      </c>
      <c r="E1104">
        <v>9</v>
      </c>
      <c r="G1104" s="2">
        <v>46.2</v>
      </c>
      <c r="H1104" s="2">
        <v>44.3</v>
      </c>
      <c r="I1104" s="3">
        <v>20.46</v>
      </c>
      <c r="J1104" s="3">
        <v>20.4666</v>
      </c>
      <c r="K1104" s="2">
        <v>67.5</v>
      </c>
      <c r="Q1104" s="3">
        <v>0</v>
      </c>
      <c r="R1104" s="3">
        <v>0</v>
      </c>
      <c r="S1104" s="2">
        <v>0</v>
      </c>
      <c r="V1104" s="2">
        <v>45.827777777777783</v>
      </c>
      <c r="W1104" s="2">
        <v>96.666262577282083</v>
      </c>
      <c r="X1104" s="2">
        <v>44.486111111111114</v>
      </c>
      <c r="Y1104" s="2">
        <v>103.85263815173276</v>
      </c>
      <c r="AA1104" s="2">
        <v>65.249727239665404</v>
      </c>
      <c r="AB1104" s="2">
        <v>100.39046388918861</v>
      </c>
    </row>
    <row r="1105" spans="1:28" x14ac:dyDescent="0.3">
      <c r="A1105">
        <v>9</v>
      </c>
      <c r="B1105" t="s">
        <v>97</v>
      </c>
      <c r="D1105">
        <v>1924</v>
      </c>
      <c r="E1105">
        <v>10</v>
      </c>
      <c r="G1105" s="2">
        <v>45.2</v>
      </c>
      <c r="H1105" s="2">
        <v>44.6</v>
      </c>
      <c r="I1105" s="3">
        <v>20.149999999999999</v>
      </c>
      <c r="J1105" s="3">
        <v>20.159200000000002</v>
      </c>
      <c r="K1105" s="2">
        <v>73.7</v>
      </c>
      <c r="Q1105" s="3">
        <v>0</v>
      </c>
      <c r="R1105" s="3">
        <v>0</v>
      </c>
      <c r="S1105" s="2">
        <v>0</v>
      </c>
      <c r="V1105" s="2">
        <v>45.827777777777783</v>
      </c>
      <c r="W1105" s="2">
        <v>97.320887380288511</v>
      </c>
      <c r="X1105" s="2">
        <v>44.486111111111114</v>
      </c>
      <c r="Y1105" s="2">
        <v>101.60474555104588</v>
      </c>
      <c r="AA1105" s="2">
        <v>71.725493999272643</v>
      </c>
      <c r="AB1105" s="2">
        <v>98.882639990762058</v>
      </c>
    </row>
    <row r="1106" spans="1:28" x14ac:dyDescent="0.3">
      <c r="A1106">
        <v>9</v>
      </c>
      <c r="B1106" t="s">
        <v>97</v>
      </c>
      <c r="D1106">
        <v>1924</v>
      </c>
      <c r="E1106">
        <v>11</v>
      </c>
      <c r="G1106" s="2">
        <v>45.5</v>
      </c>
      <c r="H1106" s="2">
        <v>43.7</v>
      </c>
      <c r="I1106" s="3">
        <v>19.899999999999999</v>
      </c>
      <c r="J1106" s="3">
        <v>19.883500000000002</v>
      </c>
      <c r="K1106" s="2">
        <v>77.400000000000006</v>
      </c>
      <c r="Q1106" s="3">
        <v>0</v>
      </c>
      <c r="R1106" s="3">
        <v>0</v>
      </c>
      <c r="S1106" s="2">
        <v>0</v>
      </c>
      <c r="V1106" s="2">
        <v>45.827777777777783</v>
      </c>
      <c r="W1106" s="2">
        <v>95.357012971269242</v>
      </c>
      <c r="X1106" s="2">
        <v>44.486111111111114</v>
      </c>
      <c r="Y1106" s="2">
        <v>102.27911333125195</v>
      </c>
      <c r="AA1106" s="2">
        <v>73.806328039762406</v>
      </c>
      <c r="AB1106" s="2">
        <v>97.530307366181091</v>
      </c>
    </row>
    <row r="1107" spans="1:28" x14ac:dyDescent="0.3">
      <c r="A1107">
        <v>9</v>
      </c>
      <c r="B1107" t="s">
        <v>97</v>
      </c>
      <c r="D1107">
        <v>1924</v>
      </c>
      <c r="E1107">
        <v>12</v>
      </c>
      <c r="G1107" s="2">
        <v>45</v>
      </c>
      <c r="H1107" s="2">
        <v>45.4</v>
      </c>
      <c r="I1107" s="3">
        <v>20.43</v>
      </c>
      <c r="J1107" s="3">
        <v>20.43</v>
      </c>
      <c r="K1107" s="2">
        <v>79.400000000000006</v>
      </c>
      <c r="Q1107" s="3">
        <v>0</v>
      </c>
      <c r="R1107" s="3">
        <v>0</v>
      </c>
      <c r="S1107" s="2">
        <v>0</v>
      </c>
      <c r="V1107" s="2">
        <v>45.827777777777783</v>
      </c>
      <c r="W1107" s="2">
        <v>99.066553521638966</v>
      </c>
      <c r="X1107" s="2">
        <v>44.486111111111114</v>
      </c>
      <c r="Y1107" s="2">
        <v>101.15516703090852</v>
      </c>
      <c r="AA1107" s="2">
        <v>78.658843496181348</v>
      </c>
      <c r="AB1107" s="2">
        <v>100.21093768657828</v>
      </c>
    </row>
    <row r="1108" spans="1:28" x14ac:dyDescent="0.3">
      <c r="A1108">
        <v>9</v>
      </c>
      <c r="B1108" t="s">
        <v>97</v>
      </c>
      <c r="D1108">
        <v>1925</v>
      </c>
      <c r="E1108">
        <v>1</v>
      </c>
      <c r="G1108" s="2">
        <v>42.5</v>
      </c>
      <c r="H1108" s="2">
        <v>48.4</v>
      </c>
      <c r="I1108" s="3">
        <v>20.59</v>
      </c>
      <c r="J1108" s="3">
        <v>20.57</v>
      </c>
      <c r="K1108" s="2">
        <v>85.1</v>
      </c>
      <c r="Q1108" s="3">
        <v>0</v>
      </c>
      <c r="R1108" s="3">
        <v>0</v>
      </c>
      <c r="S1108" s="2">
        <v>0</v>
      </c>
      <c r="V1108" s="2">
        <v>45.827777777777783</v>
      </c>
      <c r="W1108" s="2">
        <v>105.61280155170323</v>
      </c>
      <c r="X1108" s="2">
        <v>44.486111111111114</v>
      </c>
      <c r="Y1108" s="2">
        <v>95.535435529191375</v>
      </c>
      <c r="AA1108" s="2">
        <v>89.876494120499444</v>
      </c>
      <c r="AB1108" s="2">
        <v>100.89764993700027</v>
      </c>
    </row>
    <row r="1109" spans="1:28" x14ac:dyDescent="0.3">
      <c r="A1109">
        <v>9</v>
      </c>
      <c r="B1109" t="s">
        <v>97</v>
      </c>
      <c r="D1109">
        <v>1925</v>
      </c>
      <c r="E1109">
        <v>2</v>
      </c>
      <c r="G1109" s="2">
        <v>42.5</v>
      </c>
      <c r="H1109" s="2">
        <v>48.2</v>
      </c>
      <c r="I1109" s="3">
        <v>20.46</v>
      </c>
      <c r="J1109" s="3">
        <v>20.484999999999999</v>
      </c>
      <c r="K1109" s="2">
        <v>87.3</v>
      </c>
      <c r="Q1109" s="3">
        <v>0</v>
      </c>
      <c r="R1109" s="3">
        <v>0</v>
      </c>
      <c r="S1109" s="2">
        <v>0</v>
      </c>
      <c r="V1109" s="2">
        <v>45.827777777777783</v>
      </c>
      <c r="W1109" s="2">
        <v>105.17638501636561</v>
      </c>
      <c r="X1109" s="2">
        <v>44.486111111111114</v>
      </c>
      <c r="Y1109" s="2">
        <v>95.535435529191375</v>
      </c>
      <c r="AA1109" s="2">
        <v>91.81898411928718</v>
      </c>
      <c r="AB1109" s="2">
        <v>100.48071749924408</v>
      </c>
    </row>
    <row r="1110" spans="1:28" x14ac:dyDescent="0.3">
      <c r="A1110">
        <v>9</v>
      </c>
      <c r="B1110" t="s">
        <v>97</v>
      </c>
      <c r="D1110">
        <v>1925</v>
      </c>
      <c r="E1110">
        <v>3</v>
      </c>
      <c r="G1110" s="2">
        <v>44.3</v>
      </c>
      <c r="H1110" s="2">
        <v>48.6</v>
      </c>
      <c r="I1110" s="3">
        <v>21.54</v>
      </c>
      <c r="J1110" s="3">
        <v>21.529800000000002</v>
      </c>
      <c r="K1110" s="2">
        <v>89.4</v>
      </c>
      <c r="Q1110" s="3">
        <v>0</v>
      </c>
      <c r="R1110" s="3">
        <v>0</v>
      </c>
      <c r="S1110" s="2">
        <v>0</v>
      </c>
      <c r="V1110" s="2">
        <v>45.827777777777783</v>
      </c>
      <c r="W1110" s="2">
        <v>106.04921808704084</v>
      </c>
      <c r="X1110" s="2">
        <v>44.486111111111114</v>
      </c>
      <c r="Y1110" s="2">
        <v>99.581642210427717</v>
      </c>
      <c r="AA1110" s="2">
        <v>94.808000969814515</v>
      </c>
      <c r="AB1110" s="2">
        <v>105.6055529223932</v>
      </c>
    </row>
    <row r="1111" spans="1:28" x14ac:dyDescent="0.3">
      <c r="A1111">
        <v>9</v>
      </c>
      <c r="B1111" t="s">
        <v>97</v>
      </c>
      <c r="D1111">
        <v>1925</v>
      </c>
      <c r="E1111">
        <v>4</v>
      </c>
      <c r="G1111" s="2">
        <v>42.9</v>
      </c>
      <c r="H1111" s="2">
        <v>48.6</v>
      </c>
      <c r="I1111" s="3">
        <v>20.88</v>
      </c>
      <c r="J1111" s="3">
        <v>20.849399999999999</v>
      </c>
      <c r="K1111" s="2">
        <v>91.6</v>
      </c>
      <c r="Q1111" s="3">
        <v>0</v>
      </c>
      <c r="R1111" s="3">
        <v>0</v>
      </c>
      <c r="S1111" s="2">
        <v>0</v>
      </c>
      <c r="V1111" s="2">
        <v>45.827777777777783</v>
      </c>
      <c r="W1111" s="2">
        <v>106.04921808704084</v>
      </c>
      <c r="X1111" s="2">
        <v>44.486111111111114</v>
      </c>
      <c r="Y1111" s="2">
        <v>96.434592569466119</v>
      </c>
      <c r="AA1111" s="2">
        <v>97.141083767729398</v>
      </c>
      <c r="AB1111" s="2">
        <v>102.2681313853424</v>
      </c>
    </row>
    <row r="1112" spans="1:28" x14ac:dyDescent="0.3">
      <c r="A1112">
        <v>9</v>
      </c>
      <c r="B1112" t="s">
        <v>97</v>
      </c>
      <c r="D1112">
        <v>1925</v>
      </c>
      <c r="E1112">
        <v>5</v>
      </c>
      <c r="G1112" s="2">
        <v>43</v>
      </c>
      <c r="H1112" s="2">
        <v>47.5</v>
      </c>
      <c r="I1112" s="3">
        <v>20.41</v>
      </c>
      <c r="J1112" s="3">
        <v>20.425000000000001</v>
      </c>
      <c r="K1112" s="2">
        <v>91.3</v>
      </c>
      <c r="Q1112" s="3">
        <v>0</v>
      </c>
      <c r="R1112" s="3">
        <v>0</v>
      </c>
      <c r="S1112" s="2">
        <v>0</v>
      </c>
      <c r="V1112" s="2">
        <v>45.827777777777783</v>
      </c>
      <c r="W1112" s="2">
        <v>103.64892714268395</v>
      </c>
      <c r="X1112" s="2">
        <v>44.486111111111114</v>
      </c>
      <c r="Y1112" s="2">
        <v>96.659381829534809</v>
      </c>
      <c r="AA1112" s="2">
        <v>94.631470481270441</v>
      </c>
      <c r="AB1112" s="2">
        <v>100.18641224906321</v>
      </c>
    </row>
    <row r="1113" spans="1:28" x14ac:dyDescent="0.3">
      <c r="A1113">
        <v>9</v>
      </c>
      <c r="B1113" t="s">
        <v>97</v>
      </c>
      <c r="D1113">
        <v>1925</v>
      </c>
      <c r="E1113">
        <v>6</v>
      </c>
      <c r="G1113" s="2">
        <v>42.5</v>
      </c>
      <c r="H1113" s="2">
        <v>45.5</v>
      </c>
      <c r="I1113" s="3">
        <v>19.350000000000001</v>
      </c>
      <c r="J1113" s="3">
        <v>19.337499999999999</v>
      </c>
      <c r="K1113" s="2">
        <v>88</v>
      </c>
      <c r="Q1113" s="3">
        <v>0</v>
      </c>
      <c r="R1113" s="3">
        <v>0</v>
      </c>
      <c r="S1113" s="2">
        <v>0</v>
      </c>
      <c r="V1113" s="2">
        <v>45.827777777777783</v>
      </c>
      <c r="W1113" s="2">
        <v>99.28476178930778</v>
      </c>
      <c r="X1113" s="2">
        <v>44.486111111111114</v>
      </c>
      <c r="Y1113" s="2">
        <v>95.535435529191375</v>
      </c>
      <c r="AA1113" s="2">
        <v>87.370590374590847</v>
      </c>
      <c r="AB1113" s="2">
        <v>94.852129589535366</v>
      </c>
    </row>
    <row r="1114" spans="1:28" x14ac:dyDescent="0.3">
      <c r="A1114">
        <v>9</v>
      </c>
      <c r="B1114" t="s">
        <v>97</v>
      </c>
      <c r="D1114">
        <v>1925</v>
      </c>
      <c r="E1114">
        <v>7</v>
      </c>
      <c r="G1114" s="2">
        <v>42.3</v>
      </c>
      <c r="H1114" s="2">
        <v>45.8</v>
      </c>
      <c r="I1114" s="3">
        <v>19.37</v>
      </c>
      <c r="J1114" s="3">
        <v>19.373399999999997</v>
      </c>
      <c r="K1114" s="2">
        <v>80</v>
      </c>
      <c r="Q1114" s="3">
        <v>0</v>
      </c>
      <c r="R1114" s="3">
        <v>0</v>
      </c>
      <c r="S1114" s="2">
        <v>0</v>
      </c>
      <c r="V1114" s="2">
        <v>45.827777777777783</v>
      </c>
      <c r="W1114" s="2">
        <v>99.939386592314207</v>
      </c>
      <c r="X1114" s="2">
        <v>44.486111111111114</v>
      </c>
      <c r="Y1114" s="2">
        <v>95.085857009053996</v>
      </c>
      <c r="AA1114" s="2">
        <v>79.951509273851372</v>
      </c>
      <c r="AB1114" s="2">
        <v>95.028222230893576</v>
      </c>
    </row>
    <row r="1115" spans="1:28" x14ac:dyDescent="0.3">
      <c r="A1115">
        <v>9</v>
      </c>
      <c r="B1115" t="s">
        <v>97</v>
      </c>
      <c r="D1115">
        <v>1925</v>
      </c>
      <c r="E1115">
        <v>8</v>
      </c>
      <c r="G1115" s="2">
        <v>42.6</v>
      </c>
      <c r="H1115" s="2">
        <v>46.2</v>
      </c>
      <c r="I1115" s="3">
        <v>19.690000000000001</v>
      </c>
      <c r="J1115" s="3">
        <v>19.6812</v>
      </c>
      <c r="K1115" s="2">
        <v>80.900000000000006</v>
      </c>
      <c r="Q1115" s="3">
        <v>0</v>
      </c>
      <c r="R1115" s="3">
        <v>0</v>
      </c>
      <c r="S1115" s="2">
        <v>0</v>
      </c>
      <c r="V1115" s="2">
        <v>45.827777777777783</v>
      </c>
      <c r="W1115" s="2">
        <v>100.81221966298945</v>
      </c>
      <c r="X1115" s="2">
        <v>44.486111111111114</v>
      </c>
      <c r="Y1115" s="2">
        <v>95.760224789260064</v>
      </c>
      <c r="AA1115" s="2">
        <v>81.557085707358468</v>
      </c>
      <c r="AB1115" s="2">
        <v>96.538008164321326</v>
      </c>
    </row>
    <row r="1116" spans="1:28" x14ac:dyDescent="0.3">
      <c r="A1116">
        <v>9</v>
      </c>
      <c r="B1116" t="s">
        <v>97</v>
      </c>
      <c r="D1116">
        <v>1925</v>
      </c>
      <c r="E1116">
        <v>9</v>
      </c>
      <c r="G1116" s="2">
        <v>43.1</v>
      </c>
      <c r="H1116" s="2">
        <v>45.9</v>
      </c>
      <c r="I1116" s="3">
        <v>19.75</v>
      </c>
      <c r="J1116" s="3">
        <v>19.782899999999998</v>
      </c>
      <c r="K1116" s="2">
        <v>75.599999999999994</v>
      </c>
      <c r="Q1116" s="3">
        <v>0</v>
      </c>
      <c r="R1116" s="3">
        <v>0</v>
      </c>
      <c r="S1116" s="2">
        <v>0</v>
      </c>
      <c r="V1116" s="2">
        <v>45.827777777777783</v>
      </c>
      <c r="W1116" s="2">
        <v>100.15759485998301</v>
      </c>
      <c r="X1116" s="2">
        <v>44.486111111111114</v>
      </c>
      <c r="Y1116" s="2">
        <v>96.884171089603484</v>
      </c>
      <c r="AA1116" s="2">
        <v>75.719141714147142</v>
      </c>
      <c r="AB1116" s="2">
        <v>97.036855563377856</v>
      </c>
    </row>
    <row r="1117" spans="1:28" x14ac:dyDescent="0.3">
      <c r="A1117">
        <v>9</v>
      </c>
      <c r="B1117" t="s">
        <v>97</v>
      </c>
      <c r="D1117">
        <v>1925</v>
      </c>
      <c r="E1117">
        <v>10</v>
      </c>
      <c r="G1117" s="2">
        <v>42.8</v>
      </c>
      <c r="H1117" s="2">
        <v>45.5</v>
      </c>
      <c r="I1117" s="3">
        <v>19.47</v>
      </c>
      <c r="J1117" s="3">
        <v>19.474</v>
      </c>
      <c r="K1117" s="2">
        <v>83.8</v>
      </c>
      <c r="Q1117" s="3">
        <v>0</v>
      </c>
      <c r="R1117" s="3">
        <v>0</v>
      </c>
      <c r="S1117" s="2">
        <v>0</v>
      </c>
      <c r="V1117" s="2">
        <v>45.827777777777783</v>
      </c>
      <c r="W1117" s="2">
        <v>99.28476178930778</v>
      </c>
      <c r="X1117" s="2">
        <v>44.486111111111114</v>
      </c>
      <c r="Y1117" s="2">
        <v>96.209803309397429</v>
      </c>
      <c r="AA1117" s="2">
        <v>83.200630379439914</v>
      </c>
      <c r="AB1117" s="2">
        <v>95.521674033696797</v>
      </c>
    </row>
    <row r="1118" spans="1:28" x14ac:dyDescent="0.3">
      <c r="A1118">
        <v>9</v>
      </c>
      <c r="B1118" t="s">
        <v>97</v>
      </c>
      <c r="D1118">
        <v>1925</v>
      </c>
      <c r="E1118">
        <v>11</v>
      </c>
      <c r="G1118" s="2">
        <v>42.4</v>
      </c>
      <c r="H1118" s="2">
        <v>46.2</v>
      </c>
      <c r="I1118" s="3">
        <v>19.600000000000001</v>
      </c>
      <c r="J1118" s="3">
        <v>19.588800000000003</v>
      </c>
      <c r="K1118" s="2">
        <v>85.5</v>
      </c>
      <c r="Q1118" s="3">
        <v>0</v>
      </c>
      <c r="R1118" s="3">
        <v>0</v>
      </c>
      <c r="S1118" s="2">
        <v>0</v>
      </c>
      <c r="V1118" s="2">
        <v>45.827777777777783</v>
      </c>
      <c r="W1118" s="2">
        <v>100.81221966298945</v>
      </c>
      <c r="X1118" s="2">
        <v>44.486111111111114</v>
      </c>
      <c r="Y1118" s="2">
        <v>95.310646269122685</v>
      </c>
      <c r="AA1118" s="2">
        <v>86.194447811855966</v>
      </c>
      <c r="AB1118" s="2">
        <v>96.08477807904282</v>
      </c>
    </row>
    <row r="1119" spans="1:28" x14ac:dyDescent="0.3">
      <c r="A1119">
        <v>9</v>
      </c>
      <c r="B1119" t="s">
        <v>97</v>
      </c>
      <c r="D1119">
        <v>1925</v>
      </c>
      <c r="E1119">
        <v>12</v>
      </c>
      <c r="G1119" s="2">
        <v>42.2</v>
      </c>
      <c r="H1119" s="2">
        <v>47.5</v>
      </c>
      <c r="I1119" s="3">
        <v>20.059999999999999</v>
      </c>
      <c r="J1119" s="3">
        <v>20.045000000000002</v>
      </c>
      <c r="K1119" s="2">
        <v>87.3</v>
      </c>
      <c r="Q1119" s="3">
        <v>0</v>
      </c>
      <c r="R1119" s="3">
        <v>0</v>
      </c>
      <c r="S1119" s="2">
        <v>0</v>
      </c>
      <c r="V1119" s="2">
        <v>45.827777777777783</v>
      </c>
      <c r="W1119" s="2">
        <v>103.64892714268395</v>
      </c>
      <c r="X1119" s="2">
        <v>44.486111111111114</v>
      </c>
      <c r="Y1119" s="2">
        <v>94.861067748985334</v>
      </c>
      <c r="AA1119" s="2">
        <v>90.485513395563089</v>
      </c>
      <c r="AB1119" s="2">
        <v>98.322478997917855</v>
      </c>
    </row>
    <row r="1120" spans="1:28" x14ac:dyDescent="0.3">
      <c r="A1120">
        <v>9</v>
      </c>
      <c r="B1120" t="s">
        <v>97</v>
      </c>
      <c r="D1120">
        <v>1926</v>
      </c>
      <c r="E1120">
        <v>1</v>
      </c>
      <c r="G1120" s="2">
        <v>42.2</v>
      </c>
      <c r="H1120" s="2">
        <v>44.2</v>
      </c>
      <c r="I1120" s="3">
        <v>18.66</v>
      </c>
      <c r="J1120" s="3">
        <v>18.652400000000004</v>
      </c>
      <c r="K1120" s="2">
        <v>89.3</v>
      </c>
      <c r="Q1120" s="3">
        <v>0</v>
      </c>
      <c r="R1120" s="3">
        <v>0</v>
      </c>
      <c r="S1120" s="2">
        <v>0</v>
      </c>
      <c r="V1120" s="2">
        <v>45.827777777777783</v>
      </c>
      <c r="W1120" s="2">
        <v>96.448054309613283</v>
      </c>
      <c r="X1120" s="2">
        <v>44.486111111111114</v>
      </c>
      <c r="Y1120" s="2">
        <v>94.861067748985334</v>
      </c>
      <c r="AA1120" s="2">
        <v>86.128112498484654</v>
      </c>
      <c r="AB1120" s="2">
        <v>91.491654141220423</v>
      </c>
    </row>
    <row r="1121" spans="1:28" x14ac:dyDescent="0.3">
      <c r="A1121">
        <v>9</v>
      </c>
      <c r="B1121" t="s">
        <v>97</v>
      </c>
      <c r="D1121">
        <v>1926</v>
      </c>
      <c r="E1121">
        <v>2</v>
      </c>
      <c r="G1121" s="2">
        <v>41.9</v>
      </c>
      <c r="H1121" s="2">
        <v>47.2</v>
      </c>
      <c r="I1121" s="3">
        <v>19.77</v>
      </c>
      <c r="J1121" s="3">
        <v>19.776800000000001</v>
      </c>
      <c r="K1121" s="2">
        <v>87.9</v>
      </c>
      <c r="Q1121" s="3">
        <v>0</v>
      </c>
      <c r="R1121" s="3">
        <v>0</v>
      </c>
      <c r="S1121" s="2">
        <v>0</v>
      </c>
      <c r="V1121" s="2">
        <v>45.827777777777783</v>
      </c>
      <c r="W1121" s="2">
        <v>102.99430233967752</v>
      </c>
      <c r="X1121" s="2">
        <v>44.486111111111114</v>
      </c>
      <c r="Y1121" s="2">
        <v>94.186699968779266</v>
      </c>
      <c r="AA1121" s="2">
        <v>90.531991756576531</v>
      </c>
      <c r="AB1121" s="2">
        <v>97.006934529609467</v>
      </c>
    </row>
    <row r="1122" spans="1:28" x14ac:dyDescent="0.3">
      <c r="A1122">
        <v>9</v>
      </c>
      <c r="B1122" t="s">
        <v>97</v>
      </c>
      <c r="D1122">
        <v>1926</v>
      </c>
      <c r="E1122">
        <v>3</v>
      </c>
      <c r="G1122" s="2">
        <v>42</v>
      </c>
      <c r="H1122" s="2">
        <v>48.6</v>
      </c>
      <c r="I1122" s="3">
        <v>20.37</v>
      </c>
      <c r="J1122" s="3">
        <v>20.411999999999999</v>
      </c>
      <c r="K1122" s="2">
        <v>94.8</v>
      </c>
      <c r="Q1122" s="3">
        <v>0</v>
      </c>
      <c r="R1122" s="3">
        <v>0</v>
      </c>
      <c r="S1122" s="2">
        <v>0</v>
      </c>
      <c r="V1122" s="2">
        <v>45.827777777777783</v>
      </c>
      <c r="W1122" s="2">
        <v>106.04921808704084</v>
      </c>
      <c r="X1122" s="2">
        <v>44.486111111111114</v>
      </c>
      <c r="Y1122" s="2">
        <v>94.411489228847941</v>
      </c>
      <c r="AA1122" s="2">
        <v>100.53465874651472</v>
      </c>
      <c r="AB1122" s="2">
        <v>100.12264611152403</v>
      </c>
    </row>
    <row r="1123" spans="1:28" x14ac:dyDescent="0.3">
      <c r="A1123">
        <v>9</v>
      </c>
      <c r="B1123" t="s">
        <v>97</v>
      </c>
      <c r="D1123">
        <v>1926</v>
      </c>
      <c r="E1123">
        <v>4</v>
      </c>
      <c r="G1123" s="2">
        <v>41.9</v>
      </c>
      <c r="H1123" s="2">
        <v>47.9</v>
      </c>
      <c r="I1123" s="3">
        <v>20.07</v>
      </c>
      <c r="J1123" s="3">
        <v>20.070099999999996</v>
      </c>
      <c r="K1123" s="2">
        <v>94.9</v>
      </c>
      <c r="Q1123" s="3">
        <v>0</v>
      </c>
      <c r="R1123" s="3">
        <v>0</v>
      </c>
      <c r="S1123" s="2">
        <v>0</v>
      </c>
      <c r="V1123" s="2">
        <v>45.827777777777783</v>
      </c>
      <c r="W1123" s="2">
        <v>104.52176021335917</v>
      </c>
      <c r="X1123" s="2">
        <v>44.486111111111114</v>
      </c>
      <c r="Y1123" s="2">
        <v>94.186699968779266</v>
      </c>
      <c r="AA1123" s="2">
        <v>99.191150442477863</v>
      </c>
      <c r="AB1123" s="2">
        <v>98.445596694243505</v>
      </c>
    </row>
    <row r="1124" spans="1:28" x14ac:dyDescent="0.3">
      <c r="A1124">
        <v>9</v>
      </c>
      <c r="B1124" t="s">
        <v>97</v>
      </c>
      <c r="D1124">
        <v>1926</v>
      </c>
      <c r="E1124">
        <v>5</v>
      </c>
      <c r="G1124" s="2">
        <v>41.6</v>
      </c>
      <c r="H1124" s="2">
        <v>46.3</v>
      </c>
      <c r="I1124" s="3">
        <v>19.23</v>
      </c>
      <c r="J1124" s="3">
        <v>19.2608</v>
      </c>
      <c r="K1124" s="2">
        <v>88.7</v>
      </c>
      <c r="Q1124" s="3">
        <v>0</v>
      </c>
      <c r="R1124" s="3">
        <v>0</v>
      </c>
      <c r="S1124" s="2">
        <v>0</v>
      </c>
      <c r="V1124" s="2">
        <v>45.827777777777783</v>
      </c>
      <c r="W1124" s="2">
        <v>101.03042793065823</v>
      </c>
      <c r="X1124" s="2">
        <v>44.486111111111114</v>
      </c>
      <c r="Y1124" s="2">
        <v>93.512332188573211</v>
      </c>
      <c r="AA1124" s="2">
        <v>89.613989574493857</v>
      </c>
      <c r="AB1124" s="2">
        <v>94.475909378054183</v>
      </c>
    </row>
    <row r="1125" spans="1:28" x14ac:dyDescent="0.3">
      <c r="A1125">
        <v>9</v>
      </c>
      <c r="B1125" t="s">
        <v>97</v>
      </c>
      <c r="D1125">
        <v>1926</v>
      </c>
      <c r="E1125">
        <v>6</v>
      </c>
      <c r="G1125" s="2">
        <v>42</v>
      </c>
      <c r="H1125" s="2">
        <v>45.6</v>
      </c>
      <c r="I1125" s="3">
        <v>19.149999999999999</v>
      </c>
      <c r="J1125" s="3">
        <v>19.152000000000001</v>
      </c>
      <c r="K1125" s="2">
        <v>83.9</v>
      </c>
      <c r="Q1125" s="3">
        <v>0</v>
      </c>
      <c r="R1125" s="3">
        <v>0</v>
      </c>
      <c r="S1125" s="2">
        <v>0</v>
      </c>
      <c r="V1125" s="2">
        <v>45.827777777777783</v>
      </c>
      <c r="W1125" s="2">
        <v>99.502970056976594</v>
      </c>
      <c r="X1125" s="2">
        <v>44.486111111111114</v>
      </c>
      <c r="Y1125" s="2">
        <v>94.411489228847941</v>
      </c>
      <c r="AA1125" s="2">
        <v>83.482991877803357</v>
      </c>
      <c r="AB1125" s="2">
        <v>93.942235857726246</v>
      </c>
    </row>
    <row r="1126" spans="1:28" x14ac:dyDescent="0.3">
      <c r="A1126">
        <v>9</v>
      </c>
      <c r="B1126" t="s">
        <v>97</v>
      </c>
      <c r="D1126">
        <v>1926</v>
      </c>
      <c r="E1126">
        <v>7</v>
      </c>
      <c r="G1126" s="2">
        <v>42.7</v>
      </c>
      <c r="H1126" s="2">
        <v>42.7</v>
      </c>
      <c r="I1126" s="3">
        <v>18.239999999999998</v>
      </c>
      <c r="J1126" s="3">
        <v>18.232900000000001</v>
      </c>
      <c r="K1126" s="2">
        <v>78.099999999999994</v>
      </c>
      <c r="Q1126" s="3">
        <v>0</v>
      </c>
      <c r="R1126" s="3">
        <v>0</v>
      </c>
      <c r="S1126" s="2">
        <v>0</v>
      </c>
      <c r="V1126" s="2">
        <v>45.827777777777783</v>
      </c>
      <c r="W1126" s="2">
        <v>93.174930294581159</v>
      </c>
      <c r="X1126" s="2">
        <v>44.486111111111114</v>
      </c>
      <c r="Y1126" s="2">
        <v>95.985014049328754</v>
      </c>
      <c r="AA1126" s="2">
        <v>72.769620560067878</v>
      </c>
      <c r="AB1126" s="2">
        <v>89.433969933705995</v>
      </c>
    </row>
    <row r="1127" spans="1:28" x14ac:dyDescent="0.3">
      <c r="A1127">
        <v>9</v>
      </c>
      <c r="B1127" t="s">
        <v>97</v>
      </c>
      <c r="D1127">
        <v>1926</v>
      </c>
      <c r="E1127">
        <v>8</v>
      </c>
      <c r="G1127" s="2">
        <v>42.7</v>
      </c>
      <c r="H1127" s="2">
        <v>43.4</v>
      </c>
      <c r="I1127" s="3">
        <v>18.510000000000002</v>
      </c>
      <c r="J1127" s="3">
        <v>18.5318</v>
      </c>
      <c r="K1127" s="2">
        <v>71.3</v>
      </c>
      <c r="Q1127" s="3">
        <v>0</v>
      </c>
      <c r="R1127" s="3">
        <v>0</v>
      </c>
      <c r="S1127" s="2">
        <v>0</v>
      </c>
      <c r="V1127" s="2">
        <v>45.827777777777783</v>
      </c>
      <c r="W1127" s="2">
        <v>94.702388168262814</v>
      </c>
      <c r="X1127" s="2">
        <v>44.486111111111114</v>
      </c>
      <c r="Y1127" s="2">
        <v>95.985014049328754</v>
      </c>
      <c r="AA1127" s="2">
        <v>67.522802763971384</v>
      </c>
      <c r="AB1127" s="2">
        <v>90.900100588356906</v>
      </c>
    </row>
    <row r="1128" spans="1:28" x14ac:dyDescent="0.3">
      <c r="A1128">
        <v>9</v>
      </c>
      <c r="B1128" t="s">
        <v>97</v>
      </c>
      <c r="D1128">
        <v>1926</v>
      </c>
      <c r="E1128">
        <v>9</v>
      </c>
      <c r="G1128" s="2">
        <v>42.3</v>
      </c>
      <c r="H1128" s="2">
        <v>46.7</v>
      </c>
      <c r="I1128" s="3">
        <v>19.739999999999998</v>
      </c>
      <c r="J1128" s="3">
        <v>19.754100000000001</v>
      </c>
      <c r="K1128" s="2">
        <v>80.400000000000006</v>
      </c>
      <c r="Q1128" s="3">
        <v>0</v>
      </c>
      <c r="R1128" s="3">
        <v>0</v>
      </c>
      <c r="S1128" s="2">
        <v>0</v>
      </c>
      <c r="V1128" s="2">
        <v>45.827777777777783</v>
      </c>
      <c r="W1128" s="2">
        <v>101.90326100133349</v>
      </c>
      <c r="X1128" s="2">
        <v>44.486111111111114</v>
      </c>
      <c r="Y1128" s="2">
        <v>95.085857009053996</v>
      </c>
      <c r="AA1128" s="2">
        <v>81.93022184507214</v>
      </c>
      <c r="AB1128" s="2">
        <v>96.895589043291054</v>
      </c>
    </row>
    <row r="1129" spans="1:28" x14ac:dyDescent="0.3">
      <c r="A1129">
        <v>9</v>
      </c>
      <c r="B1129" t="s">
        <v>97</v>
      </c>
      <c r="D1129">
        <v>1926</v>
      </c>
      <c r="E1129">
        <v>10</v>
      </c>
      <c r="G1129" s="2">
        <v>42.3</v>
      </c>
      <c r="H1129" s="2">
        <v>47.2</v>
      </c>
      <c r="I1129" s="3">
        <v>19.97</v>
      </c>
      <c r="J1129" s="3">
        <v>19.965599999999998</v>
      </c>
      <c r="K1129" s="2">
        <v>81.599999999999994</v>
      </c>
      <c r="Q1129" s="3">
        <v>0</v>
      </c>
      <c r="R1129" s="3">
        <v>0</v>
      </c>
      <c r="S1129" s="2">
        <v>0</v>
      </c>
      <c r="V1129" s="2">
        <v>45.827777777777783</v>
      </c>
      <c r="W1129" s="2">
        <v>102.99430233967752</v>
      </c>
      <c r="X1129" s="2">
        <v>44.486111111111114</v>
      </c>
      <c r="Y1129" s="2">
        <v>95.085857009053996</v>
      </c>
      <c r="AA1129" s="2">
        <v>84.043350709176849</v>
      </c>
      <c r="AB1129" s="2">
        <v>97.933015050178511</v>
      </c>
    </row>
    <row r="1130" spans="1:28" x14ac:dyDescent="0.3">
      <c r="A1130">
        <v>9</v>
      </c>
      <c r="B1130" t="s">
        <v>97</v>
      </c>
      <c r="D1130">
        <v>1926</v>
      </c>
      <c r="E1130">
        <v>11</v>
      </c>
      <c r="G1130" s="2">
        <v>41.9</v>
      </c>
      <c r="H1130" s="2">
        <v>47</v>
      </c>
      <c r="I1130" s="3">
        <v>19.690000000000001</v>
      </c>
      <c r="J1130" s="3">
        <v>19.692999999999998</v>
      </c>
      <c r="K1130" s="2">
        <v>82.6</v>
      </c>
      <c r="Q1130" s="3">
        <v>0</v>
      </c>
      <c r="R1130" s="3">
        <v>0</v>
      </c>
      <c r="S1130" s="2">
        <v>0</v>
      </c>
      <c r="V1130" s="2">
        <v>45.827777777777783</v>
      </c>
      <c r="W1130" s="2">
        <v>102.5578858043399</v>
      </c>
      <c r="X1130" s="2">
        <v>44.486111111111114</v>
      </c>
      <c r="Y1130" s="2">
        <v>94.186699968779266</v>
      </c>
      <c r="AA1130" s="2">
        <v>84.712813674384762</v>
      </c>
      <c r="AB1130" s="2">
        <v>96.59588819685689</v>
      </c>
    </row>
    <row r="1131" spans="1:28" x14ac:dyDescent="0.3">
      <c r="A1131">
        <v>9</v>
      </c>
      <c r="B1131" t="s">
        <v>97</v>
      </c>
      <c r="D1131">
        <v>1926</v>
      </c>
      <c r="E1131">
        <v>12</v>
      </c>
      <c r="G1131" s="2">
        <v>41.8</v>
      </c>
      <c r="H1131" s="2">
        <v>46.7</v>
      </c>
      <c r="I1131" s="3">
        <v>19.52</v>
      </c>
      <c r="J1131" s="3">
        <v>19.520599999999998</v>
      </c>
      <c r="K1131" s="2">
        <v>79.900000000000006</v>
      </c>
      <c r="Q1131" s="3">
        <v>0</v>
      </c>
      <c r="R1131" s="3">
        <v>0</v>
      </c>
      <c r="S1131" s="2">
        <v>0</v>
      </c>
      <c r="V1131" s="2">
        <v>45.827777777777783</v>
      </c>
      <c r="W1131" s="2">
        <v>101.90326100133349</v>
      </c>
      <c r="X1131" s="2">
        <v>44.486111111111114</v>
      </c>
      <c r="Y1131" s="2">
        <v>93.961910708710576</v>
      </c>
      <c r="AA1131" s="2">
        <v>81.42070554006547</v>
      </c>
      <c r="AB1131" s="2">
        <v>95.750251111337263</v>
      </c>
    </row>
    <row r="1132" spans="1:28" x14ac:dyDescent="0.3">
      <c r="A1132">
        <v>9</v>
      </c>
      <c r="B1132" t="s">
        <v>97</v>
      </c>
      <c r="D1132">
        <v>1927</v>
      </c>
      <c r="E1132">
        <v>1</v>
      </c>
      <c r="G1132" s="2">
        <v>43.1</v>
      </c>
      <c r="H1132" s="2">
        <v>46.6</v>
      </c>
      <c r="I1132" s="3">
        <v>20.079999999999998</v>
      </c>
      <c r="J1132" s="3">
        <v>20.084600000000002</v>
      </c>
      <c r="K1132" s="2">
        <v>80.8</v>
      </c>
      <c r="Q1132" s="3">
        <v>0</v>
      </c>
      <c r="R1132" s="3">
        <v>0</v>
      </c>
      <c r="S1132" s="2">
        <v>0</v>
      </c>
      <c r="V1132" s="2">
        <v>45.827777777777783</v>
      </c>
      <c r="W1132" s="2">
        <v>101.68505273366468</v>
      </c>
      <c r="X1132" s="2">
        <v>44.486111111111114</v>
      </c>
      <c r="Y1132" s="2">
        <v>96.884171089603484</v>
      </c>
      <c r="AA1132" s="2">
        <v>82.161522608801064</v>
      </c>
      <c r="AB1132" s="2">
        <v>98.516720463037217</v>
      </c>
    </row>
    <row r="1133" spans="1:28" x14ac:dyDescent="0.3">
      <c r="A1133">
        <v>9</v>
      </c>
      <c r="B1133" t="s">
        <v>97</v>
      </c>
      <c r="D1133">
        <v>1927</v>
      </c>
      <c r="E1133">
        <v>2</v>
      </c>
      <c r="G1133" s="2">
        <v>43.3</v>
      </c>
      <c r="H1133" s="2">
        <v>47.3</v>
      </c>
      <c r="I1133" s="3">
        <v>20.56</v>
      </c>
      <c r="J1133" s="3">
        <v>20.480899999999998</v>
      </c>
      <c r="K1133" s="2">
        <v>81.599999999999994</v>
      </c>
      <c r="Q1133" s="3">
        <v>0</v>
      </c>
      <c r="R1133" s="3">
        <v>0</v>
      </c>
      <c r="S1133" s="2">
        <v>0</v>
      </c>
      <c r="V1133" s="2">
        <v>45.827777777777783</v>
      </c>
      <c r="W1133" s="2">
        <v>103.21251060734633</v>
      </c>
      <c r="X1133" s="2">
        <v>44.486111111111114</v>
      </c>
      <c r="Y1133" s="2">
        <v>97.333749609740849</v>
      </c>
      <c r="AA1133" s="2">
        <v>84.221408655594601</v>
      </c>
      <c r="AB1133" s="2">
        <v>100.46060664048169</v>
      </c>
    </row>
    <row r="1134" spans="1:28" x14ac:dyDescent="0.3">
      <c r="A1134">
        <v>9</v>
      </c>
      <c r="B1134" t="s">
        <v>97</v>
      </c>
      <c r="D1134">
        <v>1927</v>
      </c>
      <c r="E1134">
        <v>3</v>
      </c>
      <c r="G1134" s="2">
        <v>43.2</v>
      </c>
      <c r="H1134" s="2">
        <v>48.1</v>
      </c>
      <c r="I1134" s="3">
        <v>20.81</v>
      </c>
      <c r="J1134" s="3">
        <v>20.779199999999999</v>
      </c>
      <c r="K1134" s="2">
        <v>81.7</v>
      </c>
      <c r="Q1134" s="3">
        <v>0</v>
      </c>
      <c r="R1134" s="3">
        <v>0</v>
      </c>
      <c r="S1134" s="2">
        <v>0</v>
      </c>
      <c r="V1134" s="2">
        <v>45.827777777777783</v>
      </c>
      <c r="W1134" s="2">
        <v>104.95817674869681</v>
      </c>
      <c r="X1134" s="2">
        <v>44.486111111111114</v>
      </c>
      <c r="Y1134" s="2">
        <v>97.108960349672174</v>
      </c>
      <c r="AA1134" s="2">
        <v>85.750830403685299</v>
      </c>
      <c r="AB1134" s="2">
        <v>101.92379424263083</v>
      </c>
    </row>
    <row r="1135" spans="1:28" x14ac:dyDescent="0.3">
      <c r="A1135">
        <v>9</v>
      </c>
      <c r="B1135" t="s">
        <v>97</v>
      </c>
      <c r="D1135">
        <v>1927</v>
      </c>
      <c r="E1135">
        <v>4</v>
      </c>
      <c r="G1135" s="2">
        <v>43.2</v>
      </c>
      <c r="H1135" s="2">
        <v>48.5</v>
      </c>
      <c r="I1135" s="3">
        <v>20.98</v>
      </c>
      <c r="J1135" s="3">
        <v>20.952000000000002</v>
      </c>
      <c r="K1135" s="2">
        <v>81.7</v>
      </c>
      <c r="Q1135" s="3">
        <v>0</v>
      </c>
      <c r="R1135" s="3">
        <v>0</v>
      </c>
      <c r="S1135" s="2">
        <v>0</v>
      </c>
      <c r="V1135" s="2">
        <v>45.827777777777783</v>
      </c>
      <c r="W1135" s="2">
        <v>105.83100981937204</v>
      </c>
      <c r="X1135" s="2">
        <v>44.486111111111114</v>
      </c>
      <c r="Y1135" s="2">
        <v>97.108960349672174</v>
      </c>
      <c r="AA1135" s="2">
        <v>86.463935022426952</v>
      </c>
      <c r="AB1135" s="2">
        <v>102.77139336315166</v>
      </c>
    </row>
    <row r="1136" spans="1:28" x14ac:dyDescent="0.3">
      <c r="A1136">
        <v>9</v>
      </c>
      <c r="B1136" t="s">
        <v>97</v>
      </c>
      <c r="D1136">
        <v>1927</v>
      </c>
      <c r="E1136">
        <v>5</v>
      </c>
      <c r="G1136" s="2">
        <v>43.9</v>
      </c>
      <c r="H1136" s="2">
        <v>47.6</v>
      </c>
      <c r="I1136" s="3">
        <v>20.9</v>
      </c>
      <c r="J1136" s="3">
        <v>20.8964</v>
      </c>
      <c r="K1136" s="2">
        <v>81.3</v>
      </c>
      <c r="Q1136" s="3">
        <v>0</v>
      </c>
      <c r="R1136" s="3">
        <v>0</v>
      </c>
      <c r="S1136" s="2">
        <v>0</v>
      </c>
      <c r="V1136" s="2">
        <v>45.827777777777783</v>
      </c>
      <c r="W1136" s="2">
        <v>103.86713541035274</v>
      </c>
      <c r="X1136" s="2">
        <v>44.486111111111114</v>
      </c>
      <c r="Y1136" s="2">
        <v>98.682485170152972</v>
      </c>
      <c r="AA1136" s="2">
        <v>84.443981088616781</v>
      </c>
      <c r="AB1136" s="2">
        <v>102.49867049798405</v>
      </c>
    </row>
    <row r="1137" spans="1:28" x14ac:dyDescent="0.3">
      <c r="A1137">
        <v>9</v>
      </c>
      <c r="B1137" t="s">
        <v>97</v>
      </c>
      <c r="D1137">
        <v>1927</v>
      </c>
      <c r="E1137">
        <v>6</v>
      </c>
      <c r="G1137" s="2">
        <v>43.8</v>
      </c>
      <c r="H1137" s="2">
        <v>46.8</v>
      </c>
      <c r="I1137" s="3">
        <v>20.48</v>
      </c>
      <c r="J1137" s="3">
        <v>20.498399999999997</v>
      </c>
      <c r="K1137" s="2">
        <v>81</v>
      </c>
      <c r="Q1137" s="3">
        <v>0</v>
      </c>
      <c r="R1137" s="3">
        <v>0</v>
      </c>
      <c r="S1137" s="2">
        <v>0</v>
      </c>
      <c r="V1137" s="2">
        <v>45.827777777777783</v>
      </c>
      <c r="W1137" s="2">
        <v>102.12146926900229</v>
      </c>
      <c r="X1137" s="2">
        <v>44.486111111111114</v>
      </c>
      <c r="Y1137" s="2">
        <v>98.457695910084283</v>
      </c>
      <c r="AA1137" s="2">
        <v>82.71839010789185</v>
      </c>
      <c r="AB1137" s="2">
        <v>100.54644567178444</v>
      </c>
    </row>
    <row r="1138" spans="1:28" x14ac:dyDescent="0.3">
      <c r="A1138">
        <v>9</v>
      </c>
      <c r="B1138" t="s">
        <v>97</v>
      </c>
      <c r="D1138">
        <v>1927</v>
      </c>
      <c r="E1138">
        <v>7</v>
      </c>
      <c r="G1138" s="2">
        <v>43.7</v>
      </c>
      <c r="H1138" s="2">
        <v>45.4</v>
      </c>
      <c r="I1138" s="3">
        <v>19.87</v>
      </c>
      <c r="J1138" s="3">
        <v>19.8398</v>
      </c>
      <c r="K1138" s="2">
        <v>80.7</v>
      </c>
      <c r="Q1138" s="3">
        <v>0</v>
      </c>
      <c r="R1138" s="3">
        <v>0</v>
      </c>
      <c r="S1138" s="2">
        <v>0</v>
      </c>
      <c r="V1138" s="2">
        <v>45.827777777777783</v>
      </c>
      <c r="W1138" s="2">
        <v>99.066553521638966</v>
      </c>
      <c r="X1138" s="2">
        <v>44.486111111111114</v>
      </c>
      <c r="Y1138" s="2">
        <v>98.232906650015607</v>
      </c>
      <c r="AA1138" s="2">
        <v>79.946708691962655</v>
      </c>
      <c r="AB1138" s="2">
        <v>97.31595504229935</v>
      </c>
    </row>
    <row r="1139" spans="1:28" x14ac:dyDescent="0.3">
      <c r="A1139">
        <v>9</v>
      </c>
      <c r="B1139" t="s">
        <v>97</v>
      </c>
      <c r="D1139">
        <v>1927</v>
      </c>
      <c r="E1139">
        <v>8</v>
      </c>
      <c r="G1139" s="2">
        <v>43.4</v>
      </c>
      <c r="H1139" s="2">
        <v>46.3</v>
      </c>
      <c r="I1139" s="3">
        <v>20.100000000000001</v>
      </c>
      <c r="J1139" s="3">
        <v>20.094199999999997</v>
      </c>
      <c r="K1139" s="2">
        <v>78.7</v>
      </c>
      <c r="Q1139" s="3">
        <v>0</v>
      </c>
      <c r="R1139" s="3">
        <v>0</v>
      </c>
      <c r="S1139" s="2">
        <v>0</v>
      </c>
      <c r="V1139" s="2">
        <v>45.827777777777783</v>
      </c>
      <c r="W1139" s="2">
        <v>101.03042793065823</v>
      </c>
      <c r="X1139" s="2">
        <v>44.486111111111114</v>
      </c>
      <c r="Y1139" s="2">
        <v>97.558538869809539</v>
      </c>
      <c r="AA1139" s="2">
        <v>79.510946781428032</v>
      </c>
      <c r="AB1139" s="2">
        <v>98.563809303066122</v>
      </c>
    </row>
    <row r="1140" spans="1:28" x14ac:dyDescent="0.3">
      <c r="A1140">
        <v>9</v>
      </c>
      <c r="B1140" t="s">
        <v>97</v>
      </c>
      <c r="D1140">
        <v>1927</v>
      </c>
      <c r="E1140">
        <v>9</v>
      </c>
      <c r="G1140" s="2">
        <v>43.5</v>
      </c>
      <c r="H1140" s="2">
        <v>47.7</v>
      </c>
      <c r="I1140" s="3">
        <v>20.75</v>
      </c>
      <c r="J1140" s="3">
        <v>20.749500000000001</v>
      </c>
      <c r="K1140" s="2">
        <v>80.3</v>
      </c>
      <c r="Q1140" s="3">
        <v>0</v>
      </c>
      <c r="R1140" s="3">
        <v>0</v>
      </c>
      <c r="S1140" s="2">
        <v>0</v>
      </c>
      <c r="V1140" s="2">
        <v>45.827777777777783</v>
      </c>
      <c r="W1140" s="2">
        <v>104.08534367802159</v>
      </c>
      <c r="X1140" s="2">
        <v>44.486111111111114</v>
      </c>
      <c r="Y1140" s="2">
        <v>97.783328129878228</v>
      </c>
      <c r="AA1140" s="2">
        <v>83.580530973451332</v>
      </c>
      <c r="AB1140" s="2">
        <v>101.7781131437913</v>
      </c>
    </row>
    <row r="1141" spans="1:28" x14ac:dyDescent="0.3">
      <c r="A1141">
        <v>9</v>
      </c>
      <c r="B1141" t="s">
        <v>97</v>
      </c>
      <c r="D1141">
        <v>1927</v>
      </c>
      <c r="E1141">
        <v>10</v>
      </c>
      <c r="G1141" s="2">
        <v>43.3</v>
      </c>
      <c r="H1141" s="2">
        <v>47.8</v>
      </c>
      <c r="I1141" s="3">
        <v>20.73</v>
      </c>
      <c r="J1141" s="3">
        <v>20.697399999999998</v>
      </c>
      <c r="K1141" s="2">
        <v>81.7</v>
      </c>
      <c r="Q1141" s="3">
        <v>0</v>
      </c>
      <c r="R1141" s="3">
        <v>0</v>
      </c>
      <c r="S1141" s="2">
        <v>0</v>
      </c>
      <c r="V1141" s="2">
        <v>45.827777777777783</v>
      </c>
      <c r="W1141" s="2">
        <v>104.30355194569036</v>
      </c>
      <c r="X1141" s="2">
        <v>44.486111111111114</v>
      </c>
      <c r="Y1141" s="2">
        <v>97.333749609740849</v>
      </c>
      <c r="AA1141" s="2">
        <v>85.216001939629024</v>
      </c>
      <c r="AB1141" s="2">
        <v>101.52255808488424</v>
      </c>
    </row>
    <row r="1142" spans="1:28" x14ac:dyDescent="0.3">
      <c r="A1142">
        <v>9</v>
      </c>
      <c r="B1142" t="s">
        <v>97</v>
      </c>
      <c r="D1142">
        <v>1927</v>
      </c>
      <c r="E1142">
        <v>11</v>
      </c>
      <c r="G1142" s="2">
        <v>42.6</v>
      </c>
      <c r="H1142" s="2">
        <v>47.5</v>
      </c>
      <c r="I1142" s="3">
        <v>20.21</v>
      </c>
      <c r="J1142" s="3">
        <v>20.234999999999999</v>
      </c>
      <c r="K1142" s="2">
        <v>79.599999999999994</v>
      </c>
      <c r="Q1142" s="3">
        <v>0</v>
      </c>
      <c r="R1142" s="3">
        <v>0</v>
      </c>
      <c r="S1142" s="2">
        <v>0</v>
      </c>
      <c r="V1142" s="2">
        <v>45.827777777777783</v>
      </c>
      <c r="W1142" s="2">
        <v>103.64892714268395</v>
      </c>
      <c r="X1142" s="2">
        <v>44.486111111111114</v>
      </c>
      <c r="Y1142" s="2">
        <v>95.760224789260064</v>
      </c>
      <c r="AA1142" s="2">
        <v>82.504546005576415</v>
      </c>
      <c r="AB1142" s="2">
        <v>99.25444562349054</v>
      </c>
    </row>
    <row r="1143" spans="1:28" x14ac:dyDescent="0.3">
      <c r="A1143">
        <v>9</v>
      </c>
      <c r="B1143" t="s">
        <v>97</v>
      </c>
      <c r="D1143">
        <v>1927</v>
      </c>
      <c r="E1143">
        <v>12</v>
      </c>
      <c r="G1143" s="2">
        <v>42.7</v>
      </c>
      <c r="H1143" s="2">
        <v>46.8</v>
      </c>
      <c r="I1143" s="3">
        <v>19.97</v>
      </c>
      <c r="J1143" s="3">
        <v>19.983599999999999</v>
      </c>
      <c r="K1143" s="2">
        <v>78.900000000000006</v>
      </c>
      <c r="Q1143" s="3">
        <v>0</v>
      </c>
      <c r="R1143" s="3">
        <v>0</v>
      </c>
      <c r="S1143" s="2">
        <v>0</v>
      </c>
      <c r="V1143" s="2">
        <v>45.827777777777783</v>
      </c>
      <c r="W1143" s="2">
        <v>102.12146926900229</v>
      </c>
      <c r="X1143" s="2">
        <v>44.486111111111114</v>
      </c>
      <c r="Y1143" s="2">
        <v>95.985014049328754</v>
      </c>
      <c r="AA1143" s="2">
        <v>80.573839253242809</v>
      </c>
      <c r="AB1143" s="2">
        <v>98.021306625232796</v>
      </c>
    </row>
    <row r="1144" spans="1:28" x14ac:dyDescent="0.3">
      <c r="A1144">
        <v>9</v>
      </c>
      <c r="B1144" t="s">
        <v>97</v>
      </c>
      <c r="D1144">
        <v>1928</v>
      </c>
      <c r="E1144">
        <v>1</v>
      </c>
      <c r="G1144" s="2">
        <v>42.1</v>
      </c>
      <c r="H1144" s="2">
        <v>46.8</v>
      </c>
      <c r="I1144" s="3">
        <v>19.66</v>
      </c>
      <c r="J1144" s="3">
        <v>19.7028</v>
      </c>
      <c r="K1144" s="2">
        <v>77.400000000000006</v>
      </c>
      <c r="Q1144" s="3">
        <v>0</v>
      </c>
      <c r="R1144" s="3">
        <v>0</v>
      </c>
      <c r="S1144" s="2">
        <v>0</v>
      </c>
      <c r="V1144" s="2">
        <v>45.827777777777783</v>
      </c>
      <c r="W1144" s="2">
        <v>102.12146926900229</v>
      </c>
      <c r="X1144" s="2">
        <v>44.486111111111114</v>
      </c>
      <c r="Y1144" s="2">
        <v>94.636278488916631</v>
      </c>
      <c r="AA1144" s="2">
        <v>79.042017214207775</v>
      </c>
      <c r="AB1144" s="2">
        <v>96.643958054386417</v>
      </c>
    </row>
    <row r="1145" spans="1:28" x14ac:dyDescent="0.3">
      <c r="A1145">
        <v>9</v>
      </c>
      <c r="B1145" t="s">
        <v>97</v>
      </c>
      <c r="D1145">
        <v>1928</v>
      </c>
      <c r="E1145">
        <v>2</v>
      </c>
      <c r="G1145" s="2">
        <v>41.2</v>
      </c>
      <c r="H1145" s="2">
        <v>47.7</v>
      </c>
      <c r="I1145" s="3">
        <v>19.64</v>
      </c>
      <c r="J1145" s="3">
        <v>19.652400000000004</v>
      </c>
      <c r="K1145" s="2">
        <v>76.099999999999994</v>
      </c>
      <c r="Q1145" s="3">
        <v>0</v>
      </c>
      <c r="R1145" s="3">
        <v>0</v>
      </c>
      <c r="S1145" s="2">
        <v>0</v>
      </c>
      <c r="V1145" s="2">
        <v>45.827777777777783</v>
      </c>
      <c r="W1145" s="2">
        <v>104.08534367802159</v>
      </c>
      <c r="X1145" s="2">
        <v>44.486111111111114</v>
      </c>
      <c r="Y1145" s="2">
        <v>92.613175148298467</v>
      </c>
      <c r="AA1145" s="2">
        <v>79.20894653897443</v>
      </c>
      <c r="AB1145" s="2">
        <v>96.396741644234538</v>
      </c>
    </row>
    <row r="1146" spans="1:28" x14ac:dyDescent="0.3">
      <c r="A1146">
        <v>9</v>
      </c>
      <c r="B1146" t="s">
        <v>97</v>
      </c>
      <c r="D1146">
        <v>1928</v>
      </c>
      <c r="E1146">
        <v>3</v>
      </c>
      <c r="G1146" s="2">
        <v>41.2</v>
      </c>
      <c r="H1146" s="2">
        <v>48.5</v>
      </c>
      <c r="I1146" s="3">
        <v>19.98</v>
      </c>
      <c r="J1146" s="3">
        <v>19.981999999999999</v>
      </c>
      <c r="K1146" s="2">
        <v>76.400000000000006</v>
      </c>
      <c r="Q1146" s="3">
        <v>0</v>
      </c>
      <c r="R1146" s="3">
        <v>0</v>
      </c>
      <c r="S1146" s="2">
        <v>0</v>
      </c>
      <c r="V1146" s="2">
        <v>45.827777777777783</v>
      </c>
      <c r="W1146" s="2">
        <v>105.83100981937204</v>
      </c>
      <c r="X1146" s="2">
        <v>44.486111111111114</v>
      </c>
      <c r="Y1146" s="2">
        <v>92.613175148298467</v>
      </c>
      <c r="AA1146" s="2">
        <v>80.854891502000243</v>
      </c>
      <c r="AB1146" s="2">
        <v>98.013458485227986</v>
      </c>
    </row>
    <row r="1147" spans="1:28" x14ac:dyDescent="0.3">
      <c r="A1147">
        <v>9</v>
      </c>
      <c r="B1147" t="s">
        <v>97</v>
      </c>
      <c r="D1147">
        <v>1928</v>
      </c>
      <c r="E1147">
        <v>4</v>
      </c>
      <c r="G1147" s="2">
        <v>42.3</v>
      </c>
      <c r="H1147" s="2">
        <v>46.1</v>
      </c>
      <c r="I1147" s="3">
        <v>19.5</v>
      </c>
      <c r="J1147" s="3">
        <v>19.500299999999999</v>
      </c>
      <c r="K1147" s="2">
        <v>72.5</v>
      </c>
      <c r="Q1147" s="3">
        <v>0</v>
      </c>
      <c r="R1147" s="3">
        <v>0</v>
      </c>
      <c r="S1147" s="2">
        <v>0</v>
      </c>
      <c r="V1147" s="2">
        <v>45.827777777777783</v>
      </c>
      <c r="W1147" s="2">
        <v>100.59401139532062</v>
      </c>
      <c r="X1147" s="2">
        <v>44.486111111111114</v>
      </c>
      <c r="Y1147" s="2">
        <v>95.085857009053996</v>
      </c>
      <c r="AA1147" s="2">
        <v>72.930658261607448</v>
      </c>
      <c r="AB1147" s="2">
        <v>95.650677835026059</v>
      </c>
    </row>
    <row r="1148" spans="1:28" x14ac:dyDescent="0.3">
      <c r="A1148">
        <v>9</v>
      </c>
      <c r="B1148" t="s">
        <v>97</v>
      </c>
      <c r="D1148">
        <v>1928</v>
      </c>
      <c r="E1148">
        <v>5</v>
      </c>
      <c r="G1148" s="2">
        <v>42.1</v>
      </c>
      <c r="H1148" s="2">
        <v>46.3</v>
      </c>
      <c r="I1148" s="3">
        <v>19.510000000000002</v>
      </c>
      <c r="J1148" s="3">
        <v>19.4923</v>
      </c>
      <c r="K1148" s="2">
        <v>71.099999999999994</v>
      </c>
      <c r="Q1148" s="3">
        <v>0</v>
      </c>
      <c r="R1148" s="3">
        <v>0</v>
      </c>
      <c r="S1148" s="2">
        <v>0</v>
      </c>
      <c r="V1148" s="2">
        <v>45.827777777777783</v>
      </c>
      <c r="W1148" s="2">
        <v>101.03042793065823</v>
      </c>
      <c r="X1148" s="2">
        <v>44.486111111111114</v>
      </c>
      <c r="Y1148" s="2">
        <v>94.636278488916631</v>
      </c>
      <c r="AA1148" s="2">
        <v>71.832634258697993</v>
      </c>
      <c r="AB1148" s="2">
        <v>95.61143713500195</v>
      </c>
    </row>
    <row r="1149" spans="1:28" x14ac:dyDescent="0.3">
      <c r="A1149">
        <v>9</v>
      </c>
      <c r="B1149" t="s">
        <v>97</v>
      </c>
      <c r="D1149">
        <v>1928</v>
      </c>
      <c r="E1149">
        <v>6</v>
      </c>
      <c r="G1149" s="2">
        <v>41.6</v>
      </c>
      <c r="H1149" s="2">
        <v>46.2</v>
      </c>
      <c r="I1149" s="3">
        <v>19.22</v>
      </c>
      <c r="J1149" s="3">
        <v>19.219200000000001</v>
      </c>
      <c r="K1149" s="2">
        <v>70</v>
      </c>
      <c r="Q1149" s="3">
        <v>0</v>
      </c>
      <c r="R1149" s="3">
        <v>0</v>
      </c>
      <c r="S1149" s="2">
        <v>0</v>
      </c>
      <c r="V1149" s="2">
        <v>45.827777777777783</v>
      </c>
      <c r="W1149" s="2">
        <v>100.81221966298945</v>
      </c>
      <c r="X1149" s="2">
        <v>44.486111111111114</v>
      </c>
      <c r="Y1149" s="2">
        <v>93.512332188573211</v>
      </c>
      <c r="AA1149" s="2">
        <v>70.568553764092613</v>
      </c>
      <c r="AB1149" s="2">
        <v>94.271857737928826</v>
      </c>
    </row>
    <row r="1150" spans="1:28" x14ac:dyDescent="0.3">
      <c r="A1150">
        <v>9</v>
      </c>
      <c r="B1150" t="s">
        <v>97</v>
      </c>
      <c r="D1150">
        <v>1928</v>
      </c>
      <c r="E1150">
        <v>7</v>
      </c>
      <c r="G1150" s="2">
        <v>41.7</v>
      </c>
      <c r="H1150" s="2">
        <v>46.4</v>
      </c>
      <c r="I1150" s="3">
        <v>19.34</v>
      </c>
      <c r="J1150" s="3">
        <v>19.348800000000001</v>
      </c>
      <c r="K1150" s="2">
        <v>68.8</v>
      </c>
      <c r="Q1150" s="3">
        <v>0</v>
      </c>
      <c r="R1150" s="3">
        <v>0</v>
      </c>
      <c r="S1150" s="2">
        <v>0</v>
      </c>
      <c r="V1150" s="2">
        <v>45.827777777777783</v>
      </c>
      <c r="W1150" s="2">
        <v>101.24863619832705</v>
      </c>
      <c r="X1150" s="2">
        <v>44.486111111111114</v>
      </c>
      <c r="Y1150" s="2">
        <v>93.737121448641901</v>
      </c>
      <c r="AA1150" s="2">
        <v>69.659061704449002</v>
      </c>
      <c r="AB1150" s="2">
        <v>94.907557078319428</v>
      </c>
    </row>
    <row r="1151" spans="1:28" x14ac:dyDescent="0.3">
      <c r="A1151">
        <v>9</v>
      </c>
      <c r="B1151" t="s">
        <v>97</v>
      </c>
      <c r="D1151">
        <v>1928</v>
      </c>
      <c r="E1151">
        <v>8</v>
      </c>
      <c r="G1151" s="2">
        <v>42</v>
      </c>
      <c r="H1151" s="2">
        <v>46.9</v>
      </c>
      <c r="I1151" s="3">
        <v>19.690000000000001</v>
      </c>
      <c r="J1151" s="3">
        <v>19.698</v>
      </c>
      <c r="K1151" s="2">
        <v>67</v>
      </c>
      <c r="Q1151" s="3">
        <v>0</v>
      </c>
      <c r="R1151" s="3">
        <v>0</v>
      </c>
      <c r="S1151" s="2">
        <v>0</v>
      </c>
      <c r="V1151" s="2">
        <v>45.827777777777783</v>
      </c>
      <c r="W1151" s="2">
        <v>102.3396775366711</v>
      </c>
      <c r="X1151" s="2">
        <v>44.486111111111114</v>
      </c>
      <c r="Y1151" s="2">
        <v>94.411489228847941</v>
      </c>
      <c r="AA1151" s="2">
        <v>68.567583949569638</v>
      </c>
      <c r="AB1151" s="2">
        <v>96.620413634371957</v>
      </c>
    </row>
    <row r="1152" spans="1:28" x14ac:dyDescent="0.3">
      <c r="A1152">
        <v>9</v>
      </c>
      <c r="B1152" t="s">
        <v>97</v>
      </c>
      <c r="D1152">
        <v>1928</v>
      </c>
      <c r="E1152">
        <v>9</v>
      </c>
      <c r="G1152" s="2">
        <v>41.8</v>
      </c>
      <c r="H1152" s="2">
        <v>47.5</v>
      </c>
      <c r="I1152" s="3">
        <v>19.82</v>
      </c>
      <c r="J1152" s="3">
        <v>19.854999999999997</v>
      </c>
      <c r="K1152" s="2">
        <v>67.099999999999994</v>
      </c>
      <c r="Q1152" s="3">
        <v>0</v>
      </c>
      <c r="R1152" s="3">
        <v>0</v>
      </c>
      <c r="S1152" s="2">
        <v>0</v>
      </c>
      <c r="V1152" s="2">
        <v>45.827777777777783</v>
      </c>
      <c r="W1152" s="2">
        <v>103.64892714268395</v>
      </c>
      <c r="X1152" s="2">
        <v>44.486111111111114</v>
      </c>
      <c r="Y1152" s="2">
        <v>93.961910708710576</v>
      </c>
      <c r="AA1152" s="2">
        <v>69.548430112740931</v>
      </c>
      <c r="AB1152" s="2">
        <v>97.390512372345171</v>
      </c>
    </row>
    <row r="1153" spans="1:28" x14ac:dyDescent="0.3">
      <c r="A1153">
        <v>9</v>
      </c>
      <c r="B1153" t="s">
        <v>97</v>
      </c>
      <c r="D1153">
        <v>1928</v>
      </c>
      <c r="E1153">
        <v>10</v>
      </c>
      <c r="G1153" s="2">
        <v>42.9</v>
      </c>
      <c r="H1153" s="2">
        <v>45.1</v>
      </c>
      <c r="I1153" s="3">
        <v>19.32</v>
      </c>
      <c r="J1153" s="3">
        <v>19.347899999999999</v>
      </c>
      <c r="K1153" s="2">
        <v>66.900000000000006</v>
      </c>
      <c r="Q1153" s="3">
        <v>0</v>
      </c>
      <c r="R1153" s="3">
        <v>0</v>
      </c>
      <c r="S1153" s="2">
        <v>0</v>
      </c>
      <c r="V1153" s="2">
        <v>45.827777777777783</v>
      </c>
      <c r="W1153" s="2">
        <v>98.411928718632552</v>
      </c>
      <c r="X1153" s="2">
        <v>44.486111111111114</v>
      </c>
      <c r="Y1153" s="2">
        <v>96.434592569466119</v>
      </c>
      <c r="AA1153" s="2">
        <v>65.837580312765184</v>
      </c>
      <c r="AB1153" s="2">
        <v>94.903142499566727</v>
      </c>
    </row>
    <row r="1154" spans="1:28" x14ac:dyDescent="0.3">
      <c r="A1154">
        <v>9</v>
      </c>
      <c r="B1154" t="s">
        <v>97</v>
      </c>
      <c r="D1154">
        <v>1928</v>
      </c>
      <c r="E1154">
        <v>11</v>
      </c>
      <c r="G1154" s="2">
        <v>42.8</v>
      </c>
      <c r="H1154" s="2">
        <v>47</v>
      </c>
      <c r="I1154" s="3">
        <v>20.100000000000001</v>
      </c>
      <c r="J1154" s="3">
        <v>20.116</v>
      </c>
      <c r="K1154" s="2">
        <v>69.599999999999994</v>
      </c>
      <c r="Q1154" s="3">
        <v>0</v>
      </c>
      <c r="R1154" s="3">
        <v>0</v>
      </c>
      <c r="S1154" s="2">
        <v>0</v>
      </c>
      <c r="V1154" s="2">
        <v>45.827777777777783</v>
      </c>
      <c r="W1154" s="2">
        <v>102.5578858043399</v>
      </c>
      <c r="X1154" s="2">
        <v>44.486111111111114</v>
      </c>
      <c r="Y1154" s="2">
        <v>96.209803309397429</v>
      </c>
      <c r="AA1154" s="2">
        <v>71.380288519820567</v>
      </c>
      <c r="AB1154" s="2">
        <v>98.670740210631848</v>
      </c>
    </row>
    <row r="1155" spans="1:28" x14ac:dyDescent="0.3">
      <c r="A1155">
        <v>9</v>
      </c>
      <c r="B1155" t="s">
        <v>97</v>
      </c>
      <c r="D1155">
        <v>1928</v>
      </c>
      <c r="E1155">
        <v>12</v>
      </c>
      <c r="G1155" s="2">
        <v>42.8</v>
      </c>
      <c r="H1155" s="2">
        <v>48.2</v>
      </c>
      <c r="I1155" s="3">
        <v>20.63</v>
      </c>
      <c r="J1155" s="3">
        <v>20.6296</v>
      </c>
      <c r="K1155" s="2">
        <v>69.8</v>
      </c>
      <c r="Q1155" s="3">
        <v>0</v>
      </c>
      <c r="R1155" s="3">
        <v>0</v>
      </c>
      <c r="S1155" s="2">
        <v>0</v>
      </c>
      <c r="V1155" s="2">
        <v>45.827777777777783</v>
      </c>
      <c r="W1155" s="2">
        <v>105.17638501636561</v>
      </c>
      <c r="X1155" s="2">
        <v>44.486111111111114</v>
      </c>
      <c r="Y1155" s="2">
        <v>96.209803309397429</v>
      </c>
      <c r="AA1155" s="2">
        <v>73.413116741423195</v>
      </c>
      <c r="AB1155" s="2">
        <v>101.18999315217991</v>
      </c>
    </row>
    <row r="1156" spans="1:28" x14ac:dyDescent="0.3">
      <c r="A1156">
        <v>9</v>
      </c>
      <c r="B1156" t="s">
        <v>97</v>
      </c>
      <c r="D1156">
        <v>1929</v>
      </c>
      <c r="E1156">
        <v>1</v>
      </c>
      <c r="G1156" s="2">
        <v>42</v>
      </c>
      <c r="H1156" s="2">
        <v>48.4</v>
      </c>
      <c r="I1156" s="3">
        <v>20.329999999999998</v>
      </c>
      <c r="J1156" s="3">
        <v>20.327999999999999</v>
      </c>
      <c r="K1156" s="2">
        <v>70.2</v>
      </c>
      <c r="Q1156" s="3">
        <v>0</v>
      </c>
      <c r="R1156" s="3">
        <v>0</v>
      </c>
      <c r="S1156" s="2">
        <v>0</v>
      </c>
      <c r="V1156" s="2">
        <v>45.827777777777783</v>
      </c>
      <c r="W1156" s="2">
        <v>105.61280155170323</v>
      </c>
      <c r="X1156" s="2">
        <v>44.486111111111114</v>
      </c>
      <c r="Y1156" s="2">
        <v>94.411489228847941</v>
      </c>
      <c r="AA1156" s="2">
        <v>74.140186689295675</v>
      </c>
      <c r="AB1156" s="2">
        <v>99.710618761270851</v>
      </c>
    </row>
    <row r="1157" spans="1:28" x14ac:dyDescent="0.3">
      <c r="A1157">
        <v>9</v>
      </c>
      <c r="B1157" t="s">
        <v>97</v>
      </c>
      <c r="D1157">
        <v>1929</v>
      </c>
      <c r="E1157">
        <v>2</v>
      </c>
      <c r="G1157" s="2">
        <v>42</v>
      </c>
      <c r="H1157" s="2">
        <v>49.4</v>
      </c>
      <c r="I1157" s="3">
        <v>20.74</v>
      </c>
      <c r="J1157" s="3">
        <v>20.747999999999998</v>
      </c>
      <c r="K1157" s="2">
        <v>70.099999999999994</v>
      </c>
      <c r="Q1157" s="3">
        <v>0</v>
      </c>
      <c r="R1157" s="3">
        <v>0</v>
      </c>
      <c r="S1157" s="2">
        <v>0</v>
      </c>
      <c r="V1157" s="2">
        <v>45.827777777777783</v>
      </c>
      <c r="W1157" s="2">
        <v>107.7948842283913</v>
      </c>
      <c r="X1157" s="2">
        <v>44.486111111111114</v>
      </c>
      <c r="Y1157" s="2">
        <v>94.411489228847941</v>
      </c>
      <c r="AA1157" s="2">
        <v>75.564213844102298</v>
      </c>
      <c r="AB1157" s="2">
        <v>101.77075551253677</v>
      </c>
    </row>
    <row r="1158" spans="1:28" x14ac:dyDescent="0.3">
      <c r="A1158">
        <v>9</v>
      </c>
      <c r="B1158" t="s">
        <v>97</v>
      </c>
      <c r="D1158">
        <v>1929</v>
      </c>
      <c r="E1158">
        <v>3</v>
      </c>
      <c r="G1158" s="2">
        <v>42.1</v>
      </c>
      <c r="H1158" s="2">
        <v>49.7</v>
      </c>
      <c r="I1158" s="3">
        <v>20.92</v>
      </c>
      <c r="J1158" s="3">
        <v>20.923700000000004</v>
      </c>
      <c r="K1158" s="2">
        <v>70</v>
      </c>
      <c r="Q1158" s="3">
        <v>0</v>
      </c>
      <c r="R1158" s="3">
        <v>0</v>
      </c>
      <c r="S1158" s="2">
        <v>0</v>
      </c>
      <c r="V1158" s="2">
        <v>45.827777777777783</v>
      </c>
      <c r="W1158" s="2">
        <v>108.44950903139774</v>
      </c>
      <c r="X1158" s="2">
        <v>44.486111111111114</v>
      </c>
      <c r="Y1158" s="2">
        <v>94.636278488916631</v>
      </c>
      <c r="AA1158" s="2">
        <v>75.914656321978413</v>
      </c>
      <c r="AB1158" s="2">
        <v>102.63257938681636</v>
      </c>
    </row>
    <row r="1159" spans="1:28" x14ac:dyDescent="0.3">
      <c r="A1159">
        <v>9</v>
      </c>
      <c r="B1159" t="s">
        <v>97</v>
      </c>
      <c r="D1159">
        <v>1929</v>
      </c>
      <c r="E1159">
        <v>4</v>
      </c>
      <c r="G1159" s="2">
        <v>42.2</v>
      </c>
      <c r="H1159" s="2">
        <v>50.1</v>
      </c>
      <c r="I1159" s="3">
        <v>21.15</v>
      </c>
      <c r="J1159" s="3">
        <v>21.142200000000003</v>
      </c>
      <c r="K1159" s="2">
        <v>70.5</v>
      </c>
      <c r="Q1159" s="3">
        <v>0</v>
      </c>
      <c r="R1159" s="3">
        <v>0</v>
      </c>
      <c r="S1159" s="2">
        <v>0</v>
      </c>
      <c r="V1159" s="2">
        <v>45.827777777777783</v>
      </c>
      <c r="W1159" s="2">
        <v>109.32234210207297</v>
      </c>
      <c r="X1159" s="2">
        <v>44.486111111111114</v>
      </c>
      <c r="Y1159" s="2">
        <v>94.861067748985334</v>
      </c>
      <c r="AA1159" s="2">
        <v>77.072251181961434</v>
      </c>
      <c r="AB1159" s="2">
        <v>103.70434100622495</v>
      </c>
    </row>
    <row r="1160" spans="1:28" x14ac:dyDescent="0.3">
      <c r="A1160">
        <v>9</v>
      </c>
      <c r="B1160" t="s">
        <v>97</v>
      </c>
      <c r="D1160">
        <v>1929</v>
      </c>
      <c r="E1160">
        <v>5</v>
      </c>
      <c r="G1160" s="2">
        <v>42.3</v>
      </c>
      <c r="H1160" s="2">
        <v>49.5</v>
      </c>
      <c r="I1160" s="3">
        <v>20.93</v>
      </c>
      <c r="J1160" s="3">
        <v>20.938499999999998</v>
      </c>
      <c r="K1160" s="2">
        <v>69.5</v>
      </c>
      <c r="Q1160" s="3">
        <v>0</v>
      </c>
      <c r="R1160" s="3">
        <v>0</v>
      </c>
      <c r="S1160" s="2">
        <v>0</v>
      </c>
      <c r="V1160" s="2">
        <v>45.827777777777783</v>
      </c>
      <c r="W1160" s="2">
        <v>108.01309249606012</v>
      </c>
      <c r="X1160" s="2">
        <v>44.486111111111114</v>
      </c>
      <c r="Y1160" s="2">
        <v>95.085857009053996</v>
      </c>
      <c r="AA1160" s="2">
        <v>75.069099284761791</v>
      </c>
      <c r="AB1160" s="2">
        <v>102.70517468186095</v>
      </c>
    </row>
    <row r="1161" spans="1:28" x14ac:dyDescent="0.3">
      <c r="A1161">
        <v>9</v>
      </c>
      <c r="B1161" t="s">
        <v>97</v>
      </c>
      <c r="D1161">
        <v>1929</v>
      </c>
      <c r="E1161">
        <v>6</v>
      </c>
      <c r="G1161" s="2">
        <v>42.7</v>
      </c>
      <c r="H1161" s="2">
        <v>47.8</v>
      </c>
      <c r="I1161" s="3">
        <v>20.39</v>
      </c>
      <c r="J1161" s="3">
        <v>20.410599999999999</v>
      </c>
      <c r="K1161" s="2">
        <v>64.8</v>
      </c>
      <c r="Q1161" s="3">
        <v>0</v>
      </c>
      <c r="R1161" s="3">
        <v>0</v>
      </c>
      <c r="S1161" s="2">
        <v>0</v>
      </c>
      <c r="V1161" s="2">
        <v>45.827777777777783</v>
      </c>
      <c r="W1161" s="2">
        <v>104.30355194569036</v>
      </c>
      <c r="X1161" s="2">
        <v>44.486111111111114</v>
      </c>
      <c r="Y1161" s="2">
        <v>95.985014049328754</v>
      </c>
      <c r="AA1161" s="2">
        <v>67.588701660807345</v>
      </c>
      <c r="AB1161" s="2">
        <v>100.1157789890198</v>
      </c>
    </row>
    <row r="1162" spans="1:28" x14ac:dyDescent="0.3">
      <c r="A1162">
        <v>9</v>
      </c>
      <c r="B1162" t="s">
        <v>97</v>
      </c>
      <c r="D1162">
        <v>1929</v>
      </c>
      <c r="E1162">
        <v>7</v>
      </c>
      <c r="G1162" s="2">
        <v>41.8</v>
      </c>
      <c r="H1162" s="2">
        <v>48.5</v>
      </c>
      <c r="I1162" s="3">
        <v>20.239999999999998</v>
      </c>
      <c r="J1162" s="3">
        <v>20.273</v>
      </c>
      <c r="K1162" s="2">
        <v>65.8</v>
      </c>
      <c r="Q1162" s="3">
        <v>0</v>
      </c>
      <c r="R1162" s="3">
        <v>0</v>
      </c>
      <c r="S1162" s="2">
        <v>0</v>
      </c>
      <c r="V1162" s="2">
        <v>45.827777777777783</v>
      </c>
      <c r="W1162" s="2">
        <v>105.83100981937204</v>
      </c>
      <c r="X1162" s="2">
        <v>44.486111111111114</v>
      </c>
      <c r="Y1162" s="2">
        <v>93.961910708710576</v>
      </c>
      <c r="AA1162" s="2">
        <v>69.636804461146809</v>
      </c>
      <c r="AB1162" s="2">
        <v>99.440838948605091</v>
      </c>
    </row>
    <row r="1163" spans="1:28" x14ac:dyDescent="0.3">
      <c r="A1163">
        <v>9</v>
      </c>
      <c r="B1163" t="s">
        <v>97</v>
      </c>
      <c r="D1163">
        <v>1929</v>
      </c>
      <c r="E1163">
        <v>8</v>
      </c>
      <c r="G1163" s="2">
        <v>41.9</v>
      </c>
      <c r="H1163" s="2">
        <v>47.4</v>
      </c>
      <c r="I1163" s="3">
        <v>19.87</v>
      </c>
      <c r="J1163" s="3">
        <v>19.860599999999998</v>
      </c>
      <c r="K1163" s="2">
        <v>64.2</v>
      </c>
      <c r="Q1163" s="3">
        <v>0</v>
      </c>
      <c r="R1163" s="3">
        <v>0</v>
      </c>
      <c r="S1163" s="2">
        <v>0</v>
      </c>
      <c r="V1163" s="2">
        <v>45.827777777777783</v>
      </c>
      <c r="W1163" s="2">
        <v>103.43071887501513</v>
      </c>
      <c r="X1163" s="2">
        <v>44.486111111111114</v>
      </c>
      <c r="Y1163" s="2">
        <v>94.186699968779266</v>
      </c>
      <c r="AA1163" s="2">
        <v>66.402521517759709</v>
      </c>
      <c r="AB1163" s="2">
        <v>97.417980862362057</v>
      </c>
    </row>
    <row r="1164" spans="1:28" x14ac:dyDescent="0.3">
      <c r="A1164">
        <v>9</v>
      </c>
      <c r="B1164" t="s">
        <v>97</v>
      </c>
      <c r="D1164">
        <v>1929</v>
      </c>
      <c r="E1164">
        <v>9</v>
      </c>
      <c r="G1164" s="2">
        <v>41.6</v>
      </c>
      <c r="H1164" s="2">
        <v>48.2</v>
      </c>
      <c r="I1164" s="3">
        <v>20.03</v>
      </c>
      <c r="J1164" s="3">
        <v>20.051200000000001</v>
      </c>
      <c r="K1164" s="2">
        <v>63.8</v>
      </c>
      <c r="Q1164" s="3">
        <v>0</v>
      </c>
      <c r="R1164" s="3">
        <v>0</v>
      </c>
      <c r="S1164" s="2">
        <v>0</v>
      </c>
      <c r="V1164" s="2">
        <v>45.827777777777783</v>
      </c>
      <c r="W1164" s="2">
        <v>105.17638501636561</v>
      </c>
      <c r="X1164" s="2">
        <v>44.486111111111114</v>
      </c>
      <c r="Y1164" s="2">
        <v>93.512332188573211</v>
      </c>
      <c r="AA1164" s="2">
        <v>67.102533640441266</v>
      </c>
      <c r="AB1164" s="2">
        <v>98.352890540436547</v>
      </c>
    </row>
    <row r="1165" spans="1:28" x14ac:dyDescent="0.3">
      <c r="A1165">
        <v>9</v>
      </c>
      <c r="B1165" t="s">
        <v>97</v>
      </c>
      <c r="D1165">
        <v>1929</v>
      </c>
      <c r="E1165">
        <v>10</v>
      </c>
      <c r="G1165" s="2">
        <v>41.6</v>
      </c>
      <c r="H1165" s="2">
        <v>49.5</v>
      </c>
      <c r="I1165" s="3">
        <v>20.58</v>
      </c>
      <c r="J1165" s="3">
        <v>20.592000000000002</v>
      </c>
      <c r="K1165" s="2">
        <v>67.7</v>
      </c>
      <c r="Q1165" s="3">
        <v>0</v>
      </c>
      <c r="R1165" s="3">
        <v>0</v>
      </c>
      <c r="S1165" s="2">
        <v>0</v>
      </c>
      <c r="V1165" s="2">
        <v>45.827777777777783</v>
      </c>
      <c r="W1165" s="2">
        <v>108.01309249606012</v>
      </c>
      <c r="X1165" s="2">
        <v>44.486111111111114</v>
      </c>
      <c r="Y1165" s="2">
        <v>93.512332188573211</v>
      </c>
      <c r="AA1165" s="2">
        <v>73.124863619832709</v>
      </c>
      <c r="AB1165" s="2">
        <v>101.00556186206659</v>
      </c>
    </row>
    <row r="1166" spans="1:28" x14ac:dyDescent="0.3">
      <c r="A1166">
        <v>9</v>
      </c>
      <c r="B1166" t="s">
        <v>97</v>
      </c>
      <c r="D1166">
        <v>1929</v>
      </c>
      <c r="E1166">
        <v>11</v>
      </c>
      <c r="G1166" s="2">
        <v>42.2</v>
      </c>
      <c r="H1166" s="2">
        <v>43.5</v>
      </c>
      <c r="I1166" s="3">
        <v>18.36</v>
      </c>
      <c r="J1166" s="3">
        <v>18.356999999999999</v>
      </c>
      <c r="K1166" s="2">
        <v>62.3</v>
      </c>
      <c r="Q1166" s="3">
        <v>0</v>
      </c>
      <c r="R1166" s="3">
        <v>0</v>
      </c>
      <c r="S1166" s="2">
        <v>0</v>
      </c>
      <c r="V1166" s="2">
        <v>45.827777777777783</v>
      </c>
      <c r="W1166" s="2">
        <v>94.920596435931614</v>
      </c>
      <c r="X1166" s="2">
        <v>44.486111111111114</v>
      </c>
      <c r="Y1166" s="2">
        <v>94.861067748985334</v>
      </c>
      <c r="AA1166" s="2">
        <v>59.135531579585397</v>
      </c>
      <c r="AB1166" s="2">
        <v>90.042691292830042</v>
      </c>
    </row>
    <row r="1167" spans="1:28" x14ac:dyDescent="0.3">
      <c r="A1167">
        <v>9</v>
      </c>
      <c r="B1167" t="s">
        <v>97</v>
      </c>
      <c r="D1167">
        <v>1929</v>
      </c>
      <c r="E1167">
        <v>12</v>
      </c>
      <c r="G1167" s="2">
        <v>41.2</v>
      </c>
      <c r="H1167" s="2">
        <v>45.9</v>
      </c>
      <c r="I1167" s="3">
        <v>18.91</v>
      </c>
      <c r="J1167" s="3">
        <v>18.910800000000002</v>
      </c>
      <c r="K1167" s="2">
        <v>64.400000000000006</v>
      </c>
      <c r="Q1167" s="3">
        <v>0</v>
      </c>
      <c r="R1167" s="3">
        <v>0</v>
      </c>
      <c r="S1167" s="2">
        <v>0</v>
      </c>
      <c r="V1167" s="2">
        <v>45.827777777777783</v>
      </c>
      <c r="W1167" s="2">
        <v>100.15759485998301</v>
      </c>
      <c r="X1167" s="2">
        <v>44.486111111111114</v>
      </c>
      <c r="Y1167" s="2">
        <v>92.613175148298467</v>
      </c>
      <c r="AA1167" s="2">
        <v>64.501491089829059</v>
      </c>
      <c r="AB1167" s="2">
        <v>92.759128751999256</v>
      </c>
    </row>
    <row r="1168" spans="1:28" x14ac:dyDescent="0.3">
      <c r="A1168">
        <v>9</v>
      </c>
      <c r="B1168" t="s">
        <v>97</v>
      </c>
      <c r="D1168">
        <v>1930</v>
      </c>
      <c r="E1168">
        <v>1</v>
      </c>
      <c r="G1168" s="2">
        <v>41.2</v>
      </c>
      <c r="H1168" s="2">
        <v>45</v>
      </c>
      <c r="I1168" s="3">
        <v>18.52</v>
      </c>
      <c r="J1168" s="3">
        <v>18.540000000000003</v>
      </c>
      <c r="K1168" s="2">
        <v>64</v>
      </c>
      <c r="Q1168" s="3">
        <v>0</v>
      </c>
      <c r="R1168" s="3">
        <v>0</v>
      </c>
      <c r="S1168" s="2">
        <v>0</v>
      </c>
      <c r="V1168" s="2">
        <v>45.827777777777783</v>
      </c>
      <c r="W1168" s="2">
        <v>98.193720450963738</v>
      </c>
      <c r="X1168" s="2">
        <v>44.486111111111114</v>
      </c>
      <c r="Y1168" s="2">
        <v>92.613175148298467</v>
      </c>
      <c r="AA1168" s="2">
        <v>62.843981088616793</v>
      </c>
      <c r="AB1168" s="2">
        <v>90.940322305881622</v>
      </c>
    </row>
    <row r="1169" spans="1:28" x14ac:dyDescent="0.3">
      <c r="A1169">
        <v>9</v>
      </c>
      <c r="B1169" t="s">
        <v>97</v>
      </c>
      <c r="D1169">
        <v>1930</v>
      </c>
      <c r="E1169">
        <v>2</v>
      </c>
      <c r="G1169" s="2">
        <v>41.7</v>
      </c>
      <c r="H1169" s="2">
        <v>45.8</v>
      </c>
      <c r="I1169" s="3">
        <v>19.12</v>
      </c>
      <c r="J1169" s="3">
        <v>19.098599999999998</v>
      </c>
      <c r="K1169" s="2">
        <v>63.4</v>
      </c>
      <c r="Q1169" s="3">
        <v>0</v>
      </c>
      <c r="R1169" s="3">
        <v>0</v>
      </c>
      <c r="S1169" s="2">
        <v>0</v>
      </c>
      <c r="V1169" s="2">
        <v>45.827777777777783</v>
      </c>
      <c r="W1169" s="2">
        <v>99.939386592314207</v>
      </c>
      <c r="X1169" s="2">
        <v>44.486111111111114</v>
      </c>
      <c r="Y1169" s="2">
        <v>93.737121448641901</v>
      </c>
      <c r="AA1169" s="2">
        <v>63.361571099527211</v>
      </c>
      <c r="AB1169" s="2">
        <v>93.68030418506531</v>
      </c>
    </row>
    <row r="1170" spans="1:28" x14ac:dyDescent="0.3">
      <c r="A1170">
        <v>9</v>
      </c>
      <c r="B1170" t="s">
        <v>97</v>
      </c>
      <c r="D1170">
        <v>1930</v>
      </c>
      <c r="E1170">
        <v>3</v>
      </c>
      <c r="G1170" s="2">
        <v>41.8</v>
      </c>
      <c r="H1170" s="2">
        <v>46.4</v>
      </c>
      <c r="I1170" s="3">
        <v>19.36</v>
      </c>
      <c r="J1170" s="3">
        <v>19.395199999999999</v>
      </c>
      <c r="K1170" s="2">
        <v>60.4</v>
      </c>
      <c r="Q1170" s="3">
        <v>0</v>
      </c>
      <c r="R1170" s="3">
        <v>0</v>
      </c>
      <c r="S1170" s="2">
        <v>0</v>
      </c>
      <c r="V1170" s="2">
        <v>45.827777777777783</v>
      </c>
      <c r="W1170" s="2">
        <v>101.24863619832705</v>
      </c>
      <c r="X1170" s="2">
        <v>44.486111111111114</v>
      </c>
      <c r="Y1170" s="2">
        <v>93.961910708710576</v>
      </c>
      <c r="AA1170" s="2">
        <v>61.15417626378953</v>
      </c>
      <c r="AB1170" s="2">
        <v>95.135153138459287</v>
      </c>
    </row>
    <row r="1171" spans="1:28" x14ac:dyDescent="0.3">
      <c r="A1171">
        <v>9</v>
      </c>
      <c r="B1171" t="s">
        <v>97</v>
      </c>
      <c r="D1171">
        <v>1930</v>
      </c>
      <c r="E1171">
        <v>4</v>
      </c>
      <c r="G1171" s="2">
        <v>41.7</v>
      </c>
      <c r="H1171" s="2">
        <v>46.1</v>
      </c>
      <c r="I1171" s="3">
        <v>19.21</v>
      </c>
      <c r="J1171" s="3">
        <v>19.223700000000001</v>
      </c>
      <c r="K1171" s="2">
        <v>59.7</v>
      </c>
      <c r="Q1171" s="3">
        <v>0</v>
      </c>
      <c r="R1171" s="3">
        <v>0</v>
      </c>
      <c r="S1171" s="2">
        <v>0</v>
      </c>
      <c r="V1171" s="2">
        <v>45.827777777777783</v>
      </c>
      <c r="W1171" s="2">
        <v>100.59401139532062</v>
      </c>
      <c r="X1171" s="2">
        <v>44.486111111111114</v>
      </c>
      <c r="Y1171" s="2">
        <v>93.737121448641901</v>
      </c>
      <c r="AA1171" s="2">
        <v>60.054624803006412</v>
      </c>
      <c r="AB1171" s="2">
        <v>94.293930631692362</v>
      </c>
    </row>
    <row r="1172" spans="1:28" x14ac:dyDescent="0.3">
      <c r="A1172">
        <v>9</v>
      </c>
      <c r="B1172" t="s">
        <v>97</v>
      </c>
      <c r="D1172">
        <v>1930</v>
      </c>
      <c r="E1172">
        <v>5</v>
      </c>
      <c r="G1172" s="2">
        <v>41.4</v>
      </c>
      <c r="H1172" s="2">
        <v>45.5</v>
      </c>
      <c r="I1172" s="3">
        <v>18.84</v>
      </c>
      <c r="J1172" s="3">
        <v>18.837</v>
      </c>
      <c r="K1172" s="2">
        <v>58.1</v>
      </c>
      <c r="Q1172" s="3">
        <v>0</v>
      </c>
      <c r="R1172" s="3">
        <v>0</v>
      </c>
      <c r="S1172" s="2">
        <v>0</v>
      </c>
      <c r="V1172" s="2">
        <v>45.827777777777783</v>
      </c>
      <c r="W1172" s="2">
        <v>99.28476178930778</v>
      </c>
      <c r="X1172" s="2">
        <v>44.486111111111114</v>
      </c>
      <c r="Y1172" s="2">
        <v>93.062753668435832</v>
      </c>
      <c r="AA1172" s="2">
        <v>57.684446599587815</v>
      </c>
      <c r="AB1172" s="2">
        <v>92.397133294276813</v>
      </c>
    </row>
    <row r="1173" spans="1:28" x14ac:dyDescent="0.3">
      <c r="A1173">
        <v>9</v>
      </c>
      <c r="B1173" t="s">
        <v>97</v>
      </c>
      <c r="D1173">
        <v>1930</v>
      </c>
      <c r="E1173">
        <v>6</v>
      </c>
      <c r="G1173" s="2">
        <v>41.4</v>
      </c>
      <c r="H1173" s="2">
        <v>44.3</v>
      </c>
      <c r="I1173" s="3">
        <v>18.34</v>
      </c>
      <c r="J1173" s="3">
        <v>18.340199999999996</v>
      </c>
      <c r="K1173" s="2">
        <v>55.5</v>
      </c>
      <c r="Q1173" s="3">
        <v>0</v>
      </c>
      <c r="R1173" s="3">
        <v>0</v>
      </c>
      <c r="S1173" s="2">
        <v>0</v>
      </c>
      <c r="V1173" s="2">
        <v>45.827777777777783</v>
      </c>
      <c r="W1173" s="2">
        <v>96.666262577282083</v>
      </c>
      <c r="X1173" s="2">
        <v>44.486111111111114</v>
      </c>
      <c r="Y1173" s="2">
        <v>93.062753668435832</v>
      </c>
      <c r="AA1173" s="2">
        <v>53.649775730391553</v>
      </c>
      <c r="AB1173" s="2">
        <v>89.960285822779383</v>
      </c>
    </row>
    <row r="1174" spans="1:28" x14ac:dyDescent="0.3">
      <c r="A1174">
        <v>9</v>
      </c>
      <c r="B1174" t="s">
        <v>97</v>
      </c>
      <c r="D1174">
        <v>1930</v>
      </c>
      <c r="E1174">
        <v>7</v>
      </c>
      <c r="G1174" s="2">
        <v>41.1</v>
      </c>
      <c r="H1174" s="2">
        <v>43.4</v>
      </c>
      <c r="I1174" s="3">
        <v>17.850000000000001</v>
      </c>
      <c r="J1174" s="3">
        <v>17.837399999999999</v>
      </c>
      <c r="K1174" s="2">
        <v>48.8</v>
      </c>
      <c r="Q1174" s="3">
        <v>0</v>
      </c>
      <c r="R1174" s="3">
        <v>0</v>
      </c>
      <c r="S1174" s="2">
        <v>0</v>
      </c>
      <c r="V1174" s="2">
        <v>45.827777777777783</v>
      </c>
      <c r="W1174" s="2">
        <v>94.702388168262814</v>
      </c>
      <c r="X1174" s="2">
        <v>44.486111111111114</v>
      </c>
      <c r="Y1174" s="2">
        <v>92.388385888229791</v>
      </c>
      <c r="AA1174" s="2">
        <v>46.214765426112251</v>
      </c>
      <c r="AB1174" s="2">
        <v>87.49400782626391</v>
      </c>
    </row>
    <row r="1175" spans="1:28" x14ac:dyDescent="0.3">
      <c r="A1175">
        <v>9</v>
      </c>
      <c r="B1175" t="s">
        <v>97</v>
      </c>
      <c r="D1175">
        <v>1930</v>
      </c>
      <c r="E1175">
        <v>8</v>
      </c>
      <c r="G1175" s="2">
        <v>42</v>
      </c>
      <c r="H1175" s="2">
        <v>42</v>
      </c>
      <c r="I1175" s="3">
        <v>17.66</v>
      </c>
      <c r="J1175" s="3">
        <v>17.64</v>
      </c>
      <c r="K1175" s="2">
        <v>47.4</v>
      </c>
      <c r="Q1175" s="3">
        <v>0</v>
      </c>
      <c r="R1175" s="3">
        <v>0</v>
      </c>
      <c r="S1175" s="2">
        <v>0</v>
      </c>
      <c r="V1175" s="2">
        <v>45.827777777777783</v>
      </c>
      <c r="W1175" s="2">
        <v>91.64747242089949</v>
      </c>
      <c r="X1175" s="2">
        <v>44.486111111111114</v>
      </c>
      <c r="Y1175" s="2">
        <v>94.411489228847941</v>
      </c>
      <c r="AA1175" s="2">
        <v>43.44090192750636</v>
      </c>
      <c r="AB1175" s="2">
        <v>86.525743553168908</v>
      </c>
    </row>
    <row r="1176" spans="1:28" x14ac:dyDescent="0.3">
      <c r="A1176">
        <v>9</v>
      </c>
      <c r="B1176" t="s">
        <v>97</v>
      </c>
      <c r="D1176">
        <v>1930</v>
      </c>
      <c r="E1176">
        <v>9</v>
      </c>
      <c r="G1176" s="2">
        <v>41</v>
      </c>
      <c r="H1176" s="2">
        <v>42.9</v>
      </c>
      <c r="I1176" s="3">
        <v>17.579999999999998</v>
      </c>
      <c r="J1176" s="3">
        <v>17.588999999999999</v>
      </c>
      <c r="K1176" s="2">
        <v>47.9</v>
      </c>
      <c r="Q1176" s="3">
        <v>0</v>
      </c>
      <c r="R1176" s="3">
        <v>0</v>
      </c>
      <c r="S1176" s="2">
        <v>0</v>
      </c>
      <c r="V1176" s="2">
        <v>45.827777777777783</v>
      </c>
      <c r="W1176" s="2">
        <v>93.611346829918759</v>
      </c>
      <c r="X1176" s="2">
        <v>44.486111111111114</v>
      </c>
      <c r="Y1176" s="2">
        <v>92.163596628161088</v>
      </c>
      <c r="AA1176" s="2">
        <v>44.839835131531082</v>
      </c>
      <c r="AB1176" s="2">
        <v>86.275584090515181</v>
      </c>
    </row>
    <row r="1177" spans="1:28" x14ac:dyDescent="0.3">
      <c r="A1177">
        <v>9</v>
      </c>
      <c r="B1177" t="s">
        <v>97</v>
      </c>
      <c r="D1177">
        <v>1930</v>
      </c>
      <c r="E1177">
        <v>10</v>
      </c>
      <c r="G1177" s="2">
        <v>40.299999999999997</v>
      </c>
      <c r="H1177" s="2">
        <v>45.7</v>
      </c>
      <c r="I1177" s="3">
        <v>18.41</v>
      </c>
      <c r="J1177" s="3">
        <v>18.417100000000001</v>
      </c>
      <c r="K1177" s="2">
        <v>49.3</v>
      </c>
      <c r="Q1177" s="3">
        <v>0</v>
      </c>
      <c r="R1177" s="3">
        <v>0</v>
      </c>
      <c r="S1177" s="2">
        <v>0</v>
      </c>
      <c r="V1177" s="2">
        <v>45.827777777777783</v>
      </c>
      <c r="W1177" s="2">
        <v>99.721178324645408</v>
      </c>
      <c r="X1177" s="2">
        <v>44.486111111111114</v>
      </c>
      <c r="Y1177" s="2">
        <v>90.590071807680289</v>
      </c>
      <c r="AA1177" s="2">
        <v>49.16254091405019</v>
      </c>
      <c r="AB1177" s="2">
        <v>90.337487051761187</v>
      </c>
    </row>
    <row r="1178" spans="1:28" x14ac:dyDescent="0.3">
      <c r="A1178">
        <v>9</v>
      </c>
      <c r="B1178" t="s">
        <v>97</v>
      </c>
      <c r="D1178">
        <v>1930</v>
      </c>
      <c r="E1178">
        <v>11</v>
      </c>
      <c r="G1178" s="2">
        <v>40.299999999999997</v>
      </c>
      <c r="H1178" s="2">
        <v>41.4</v>
      </c>
      <c r="I1178" s="3">
        <v>16.68</v>
      </c>
      <c r="J1178" s="3">
        <v>16.684199999999997</v>
      </c>
      <c r="K1178" s="2">
        <v>49.4</v>
      </c>
      <c r="Q1178" s="3">
        <v>0</v>
      </c>
      <c r="R1178" s="3">
        <v>0</v>
      </c>
      <c r="S1178" s="2">
        <v>0</v>
      </c>
      <c r="V1178" s="2">
        <v>45.827777777777783</v>
      </c>
      <c r="W1178" s="2">
        <v>90.338222814886635</v>
      </c>
      <c r="X1178" s="2">
        <v>44.486111111111114</v>
      </c>
      <c r="Y1178" s="2">
        <v>90.590071807680289</v>
      </c>
      <c r="AA1178" s="2">
        <v>44.627082070553996</v>
      </c>
      <c r="AB1178" s="2">
        <v>81.837460917788022</v>
      </c>
    </row>
    <row r="1179" spans="1:28" x14ac:dyDescent="0.3">
      <c r="A1179">
        <v>9</v>
      </c>
      <c r="B1179" t="s">
        <v>97</v>
      </c>
      <c r="D1179">
        <v>1930</v>
      </c>
      <c r="E1179">
        <v>12</v>
      </c>
      <c r="G1179" s="2">
        <v>39.700000000000003</v>
      </c>
      <c r="H1179" s="2">
        <v>47.1</v>
      </c>
      <c r="I1179" s="3">
        <v>18.71</v>
      </c>
      <c r="J1179" s="3">
        <v>18.698700000000002</v>
      </c>
      <c r="K1179" s="2">
        <v>49.1</v>
      </c>
      <c r="Q1179" s="3">
        <v>0</v>
      </c>
      <c r="R1179" s="3">
        <v>0</v>
      </c>
      <c r="S1179" s="2">
        <v>0</v>
      </c>
      <c r="V1179" s="2">
        <v>45.827777777777783</v>
      </c>
      <c r="W1179" s="2">
        <v>102.77609407200872</v>
      </c>
      <c r="X1179" s="2">
        <v>44.486111111111114</v>
      </c>
      <c r="Y1179" s="2">
        <v>89.241336247268194</v>
      </c>
      <c r="AA1179" s="2">
        <v>50.463062189356279</v>
      </c>
      <c r="AB1179" s="2">
        <v>91.718759692609964</v>
      </c>
    </row>
    <row r="1180" spans="1:28" x14ac:dyDescent="0.3">
      <c r="A1180">
        <v>9</v>
      </c>
      <c r="B1180" t="s">
        <v>97</v>
      </c>
      <c r="D1180">
        <v>1931</v>
      </c>
      <c r="E1180">
        <v>1</v>
      </c>
      <c r="G1180" s="2">
        <v>39.9</v>
      </c>
      <c r="H1180" s="2">
        <v>44.2</v>
      </c>
      <c r="I1180" s="3">
        <v>17.649999999999999</v>
      </c>
      <c r="J1180" s="3">
        <v>17.635800000000003</v>
      </c>
      <c r="K1180" s="2">
        <v>47.8</v>
      </c>
      <c r="Q1180" s="3">
        <v>0</v>
      </c>
      <c r="R1180" s="3">
        <v>0</v>
      </c>
      <c r="S1180" s="2">
        <v>0</v>
      </c>
      <c r="V1180" s="2">
        <v>45.827777777777783</v>
      </c>
      <c r="W1180" s="2">
        <v>96.448054309613283</v>
      </c>
      <c r="X1180" s="2">
        <v>44.486111111111114</v>
      </c>
      <c r="Y1180" s="2">
        <v>89.690914767405545</v>
      </c>
      <c r="AA1180" s="2">
        <v>46.102169959995145</v>
      </c>
      <c r="AB1180" s="2">
        <v>86.505142185656254</v>
      </c>
    </row>
    <row r="1181" spans="1:28" x14ac:dyDescent="0.3">
      <c r="A1181">
        <v>9</v>
      </c>
      <c r="B1181" t="s">
        <v>97</v>
      </c>
      <c r="D1181">
        <v>1931</v>
      </c>
      <c r="E1181">
        <v>2</v>
      </c>
      <c r="G1181" s="2">
        <v>39.9</v>
      </c>
      <c r="H1181" s="2">
        <v>47.2</v>
      </c>
      <c r="I1181" s="3">
        <v>18.829999999999998</v>
      </c>
      <c r="J1181" s="3">
        <v>18.832799999999999</v>
      </c>
      <c r="K1181" s="2">
        <v>48.7</v>
      </c>
      <c r="Q1181" s="3">
        <v>0</v>
      </c>
      <c r="R1181" s="3">
        <v>0</v>
      </c>
      <c r="S1181" s="2">
        <v>0</v>
      </c>
      <c r="V1181" s="2">
        <v>45.827777777777783</v>
      </c>
      <c r="W1181" s="2">
        <v>102.99430233967752</v>
      </c>
      <c r="X1181" s="2">
        <v>44.486111111111114</v>
      </c>
      <c r="Y1181" s="2">
        <v>89.690914767405545</v>
      </c>
      <c r="AA1181" s="2">
        <v>50.158225239422954</v>
      </c>
      <c r="AB1181" s="2">
        <v>92.37653192676413</v>
      </c>
    </row>
    <row r="1182" spans="1:28" x14ac:dyDescent="0.3">
      <c r="A1182">
        <v>9</v>
      </c>
      <c r="B1182" t="s">
        <v>97</v>
      </c>
      <c r="D1182">
        <v>1931</v>
      </c>
      <c r="E1182">
        <v>3</v>
      </c>
      <c r="G1182" s="2">
        <v>40.5</v>
      </c>
      <c r="H1182" s="2">
        <v>48.6</v>
      </c>
      <c r="I1182" s="3">
        <v>19.649999999999999</v>
      </c>
      <c r="J1182" s="3">
        <v>19.683</v>
      </c>
      <c r="K1182" s="2">
        <v>50.4</v>
      </c>
      <c r="Q1182" s="3">
        <v>0</v>
      </c>
      <c r="R1182" s="3">
        <v>0</v>
      </c>
      <c r="S1182" s="2">
        <v>0</v>
      </c>
      <c r="V1182" s="2">
        <v>45.827777777777783</v>
      </c>
      <c r="W1182" s="2">
        <v>106.04921808704084</v>
      </c>
      <c r="X1182" s="2">
        <v>44.486111111111114</v>
      </c>
      <c r="Y1182" s="2">
        <v>91.039650327817668</v>
      </c>
      <c r="AA1182" s="2">
        <v>53.448805915868576</v>
      </c>
      <c r="AB1182" s="2">
        <v>96.546837321826757</v>
      </c>
    </row>
    <row r="1183" spans="1:28" x14ac:dyDescent="0.3">
      <c r="A1183">
        <v>9</v>
      </c>
      <c r="B1183" t="s">
        <v>97</v>
      </c>
      <c r="D1183">
        <v>1931</v>
      </c>
      <c r="E1183">
        <v>4</v>
      </c>
      <c r="G1183" s="2">
        <v>40</v>
      </c>
      <c r="H1183" s="2">
        <v>48.5</v>
      </c>
      <c r="I1183" s="3">
        <v>19.41</v>
      </c>
      <c r="J1183" s="3">
        <v>19.399999999999999</v>
      </c>
      <c r="K1183" s="2">
        <v>55.3</v>
      </c>
      <c r="Q1183" s="3">
        <v>0</v>
      </c>
      <c r="R1183" s="3">
        <v>0</v>
      </c>
      <c r="S1183" s="2">
        <v>0</v>
      </c>
      <c r="V1183" s="2">
        <v>45.827777777777783</v>
      </c>
      <c r="W1183" s="2">
        <v>105.83100981937204</v>
      </c>
      <c r="X1183" s="2">
        <v>44.486111111111114</v>
      </c>
      <c r="Y1183" s="2">
        <v>89.915704027474249</v>
      </c>
      <c r="AA1183" s="2">
        <v>58.524548430112738</v>
      </c>
      <c r="AB1183" s="2">
        <v>95.158697558473776</v>
      </c>
    </row>
    <row r="1184" spans="1:28" x14ac:dyDescent="0.3">
      <c r="A1184">
        <v>9</v>
      </c>
      <c r="B1184" t="s">
        <v>97</v>
      </c>
      <c r="D1184">
        <v>1931</v>
      </c>
      <c r="E1184">
        <v>5</v>
      </c>
      <c r="G1184" s="2">
        <v>39.799999999999997</v>
      </c>
      <c r="H1184" s="2">
        <v>48.2</v>
      </c>
      <c r="I1184" s="3">
        <v>19.18</v>
      </c>
      <c r="J1184" s="3">
        <v>19.183599999999998</v>
      </c>
      <c r="K1184" s="2">
        <v>55.2</v>
      </c>
      <c r="Q1184" s="3">
        <v>0</v>
      </c>
      <c r="R1184" s="3">
        <v>0</v>
      </c>
      <c r="S1184" s="2">
        <v>0</v>
      </c>
      <c r="V1184" s="2">
        <v>45.827777777777783</v>
      </c>
      <c r="W1184" s="2">
        <v>105.17638501636561</v>
      </c>
      <c r="X1184" s="2">
        <v>44.486111111111114</v>
      </c>
      <c r="Y1184" s="2">
        <v>89.466125507336855</v>
      </c>
      <c r="AA1184" s="2">
        <v>58.057364529033819</v>
      </c>
      <c r="AB1184" s="2">
        <v>94.097236622821498</v>
      </c>
    </row>
    <row r="1185" spans="1:28" x14ac:dyDescent="0.3">
      <c r="A1185">
        <v>9</v>
      </c>
      <c r="B1185" t="s">
        <v>97</v>
      </c>
      <c r="D1185">
        <v>1931</v>
      </c>
      <c r="E1185">
        <v>6</v>
      </c>
      <c r="G1185" s="2">
        <v>39.4</v>
      </c>
      <c r="H1185" s="2">
        <v>45.3</v>
      </c>
      <c r="I1185" s="3">
        <v>17.86</v>
      </c>
      <c r="J1185" s="3">
        <v>17.848199999999999</v>
      </c>
      <c r="K1185" s="2">
        <v>54.2</v>
      </c>
      <c r="Q1185" s="3">
        <v>0</v>
      </c>
      <c r="R1185" s="3">
        <v>0</v>
      </c>
      <c r="S1185" s="2">
        <v>0</v>
      </c>
      <c r="V1185" s="2">
        <v>45.827777777777783</v>
      </c>
      <c r="W1185" s="2">
        <v>98.848345253970166</v>
      </c>
      <c r="X1185" s="2">
        <v>44.486111111111114</v>
      </c>
      <c r="Y1185" s="2">
        <v>88.566968467062125</v>
      </c>
      <c r="AA1185" s="2">
        <v>53.575803127651831</v>
      </c>
      <c r="AB1185" s="2">
        <v>87.546982771296456</v>
      </c>
    </row>
    <row r="1186" spans="1:28" x14ac:dyDescent="0.3">
      <c r="A1186">
        <v>9</v>
      </c>
      <c r="B1186" t="s">
        <v>97</v>
      </c>
      <c r="D1186">
        <v>1931</v>
      </c>
      <c r="E1186">
        <v>7</v>
      </c>
      <c r="G1186" s="2">
        <v>39.9</v>
      </c>
      <c r="H1186" s="2">
        <v>44.5</v>
      </c>
      <c r="I1186" s="3">
        <v>17.75</v>
      </c>
      <c r="J1186" s="3">
        <v>17.755499999999998</v>
      </c>
      <c r="K1186" s="2">
        <v>46.8</v>
      </c>
      <c r="Q1186" s="3">
        <v>0</v>
      </c>
      <c r="R1186" s="3">
        <v>0</v>
      </c>
      <c r="S1186" s="2">
        <v>0</v>
      </c>
      <c r="V1186" s="2">
        <v>45.827777777777783</v>
      </c>
      <c r="W1186" s="2">
        <v>97.102679112619711</v>
      </c>
      <c r="X1186" s="2">
        <v>44.486111111111114</v>
      </c>
      <c r="Y1186" s="2">
        <v>89.690914767405545</v>
      </c>
      <c r="AA1186" s="2">
        <v>45.444053824706025</v>
      </c>
      <c r="AB1186" s="2">
        <v>87.09228115976704</v>
      </c>
    </row>
    <row r="1187" spans="1:28" x14ac:dyDescent="0.3">
      <c r="A1187">
        <v>9</v>
      </c>
      <c r="B1187" t="s">
        <v>97</v>
      </c>
      <c r="D1187">
        <v>1931</v>
      </c>
      <c r="E1187">
        <v>8</v>
      </c>
      <c r="G1187" s="2">
        <v>39.9</v>
      </c>
      <c r="H1187" s="2">
        <v>45</v>
      </c>
      <c r="I1187" s="3">
        <v>17.95</v>
      </c>
      <c r="J1187" s="3">
        <v>17.954999999999998</v>
      </c>
      <c r="K1187" s="2">
        <v>46.5</v>
      </c>
      <c r="Q1187" s="3">
        <v>0</v>
      </c>
      <c r="R1187" s="3">
        <v>0</v>
      </c>
      <c r="S1187" s="2">
        <v>0</v>
      </c>
      <c r="V1187" s="2">
        <v>45.827777777777783</v>
      </c>
      <c r="W1187" s="2">
        <v>98.193720450963738</v>
      </c>
      <c r="X1187" s="2">
        <v>44.486111111111114</v>
      </c>
      <c r="Y1187" s="2">
        <v>89.690914767405545</v>
      </c>
      <c r="AA1187" s="2">
        <v>45.660080009698142</v>
      </c>
      <c r="AB1187" s="2">
        <v>88.070846116618355</v>
      </c>
    </row>
    <row r="1188" spans="1:28" x14ac:dyDescent="0.3">
      <c r="A1188">
        <v>9</v>
      </c>
      <c r="B1188" t="s">
        <v>97</v>
      </c>
      <c r="D1188">
        <v>1931</v>
      </c>
      <c r="E1188">
        <v>9</v>
      </c>
      <c r="G1188" s="2">
        <v>39.4</v>
      </c>
      <c r="H1188" s="2">
        <v>45</v>
      </c>
      <c r="I1188" s="3">
        <v>17.72</v>
      </c>
      <c r="J1188" s="3">
        <v>17.73</v>
      </c>
      <c r="K1188" s="2">
        <v>46.8</v>
      </c>
      <c r="Q1188" s="3">
        <v>0</v>
      </c>
      <c r="R1188" s="3">
        <v>0</v>
      </c>
      <c r="S1188" s="2">
        <v>0</v>
      </c>
      <c r="V1188" s="2">
        <v>45.827777777777783</v>
      </c>
      <c r="W1188" s="2">
        <v>98.193720450963738</v>
      </c>
      <c r="X1188" s="2">
        <v>44.486111111111114</v>
      </c>
      <c r="Y1188" s="2">
        <v>88.566968467062125</v>
      </c>
      <c r="AA1188" s="2">
        <v>45.954661171051029</v>
      </c>
      <c r="AB1188" s="2">
        <v>86.967201428440191</v>
      </c>
    </row>
    <row r="1189" spans="1:28" x14ac:dyDescent="0.3">
      <c r="A1189">
        <v>9</v>
      </c>
      <c r="B1189" t="s">
        <v>97</v>
      </c>
      <c r="D1189">
        <v>1931</v>
      </c>
      <c r="E1189">
        <v>10</v>
      </c>
      <c r="G1189" s="2">
        <v>39.9</v>
      </c>
      <c r="H1189" s="2">
        <v>40.200000000000003</v>
      </c>
      <c r="I1189" s="3">
        <v>16.03</v>
      </c>
      <c r="J1189" s="3">
        <v>16.0398</v>
      </c>
      <c r="K1189" s="2">
        <v>46.1</v>
      </c>
      <c r="Q1189" s="3">
        <v>0</v>
      </c>
      <c r="R1189" s="3">
        <v>0</v>
      </c>
      <c r="S1189" s="2">
        <v>0</v>
      </c>
      <c r="V1189" s="2">
        <v>45.827777777777783</v>
      </c>
      <c r="W1189" s="2">
        <v>87.719723602860938</v>
      </c>
      <c r="X1189" s="2">
        <v>44.486111111111114</v>
      </c>
      <c r="Y1189" s="2">
        <v>89.690914767405545</v>
      </c>
      <c r="AA1189" s="2">
        <v>40.438792580918893</v>
      </c>
      <c r="AB1189" s="2">
        <v>78.676622530845719</v>
      </c>
    </row>
    <row r="1190" spans="1:28" x14ac:dyDescent="0.3">
      <c r="A1190">
        <v>9</v>
      </c>
      <c r="B1190" t="s">
        <v>97</v>
      </c>
      <c r="D1190">
        <v>1931</v>
      </c>
      <c r="E1190">
        <v>11</v>
      </c>
      <c r="G1190" s="2">
        <v>36.1</v>
      </c>
      <c r="H1190" s="2">
        <v>41.5</v>
      </c>
      <c r="I1190" s="3">
        <v>15</v>
      </c>
      <c r="J1190" s="3">
        <v>14.9815</v>
      </c>
      <c r="K1190" s="2">
        <v>40.1</v>
      </c>
      <c r="Q1190" s="3">
        <v>0</v>
      </c>
      <c r="R1190" s="3">
        <v>0</v>
      </c>
      <c r="S1190" s="2">
        <v>0</v>
      </c>
      <c r="V1190" s="2">
        <v>45.827777777777783</v>
      </c>
      <c r="W1190" s="2">
        <v>90.556431082555449</v>
      </c>
      <c r="X1190" s="2">
        <v>44.486111111111114</v>
      </c>
      <c r="Y1190" s="2">
        <v>81.14892288479551</v>
      </c>
      <c r="AA1190" s="2">
        <v>36.313128864104741</v>
      </c>
      <c r="AB1190" s="2">
        <v>73.485568426405919</v>
      </c>
    </row>
    <row r="1191" spans="1:28" x14ac:dyDescent="0.3">
      <c r="A1191">
        <v>9</v>
      </c>
      <c r="B1191" t="s">
        <v>97</v>
      </c>
      <c r="D1191">
        <v>1931</v>
      </c>
      <c r="E1191">
        <v>12</v>
      </c>
      <c r="G1191" s="2">
        <v>35.200000000000003</v>
      </c>
      <c r="H1191" s="2">
        <v>43.9</v>
      </c>
      <c r="I1191" s="3">
        <v>15.48</v>
      </c>
      <c r="J1191" s="3">
        <v>15.4528</v>
      </c>
      <c r="K1191" s="2">
        <v>40.200000000000003</v>
      </c>
      <c r="Q1191" s="3">
        <v>0</v>
      </c>
      <c r="R1191" s="3">
        <v>0</v>
      </c>
      <c r="S1191" s="2">
        <v>0</v>
      </c>
      <c r="V1191" s="2">
        <v>45.827777777777783</v>
      </c>
      <c r="W1191" s="2">
        <v>95.793429506606856</v>
      </c>
      <c r="X1191" s="2">
        <v>44.486111111111114</v>
      </c>
      <c r="Y1191" s="2">
        <v>79.125819544177332</v>
      </c>
      <c r="AA1191" s="2">
        <v>38.50895866165596</v>
      </c>
      <c r="AB1191" s="2">
        <v>75.797336166576457</v>
      </c>
    </row>
    <row r="1192" spans="1:28" x14ac:dyDescent="0.3">
      <c r="A1192">
        <v>9</v>
      </c>
      <c r="B1192" t="s">
        <v>97</v>
      </c>
      <c r="D1192">
        <v>1932</v>
      </c>
      <c r="E1192">
        <v>1</v>
      </c>
      <c r="G1192" s="2">
        <v>35.5</v>
      </c>
      <c r="H1192" s="2">
        <v>43.2</v>
      </c>
      <c r="I1192" s="3">
        <v>15.36</v>
      </c>
      <c r="J1192" s="3">
        <v>15.336000000000002</v>
      </c>
      <c r="K1192" s="2">
        <v>39.700000000000003</v>
      </c>
      <c r="L1192" s="2">
        <v>39.9</v>
      </c>
      <c r="Q1192" s="3">
        <v>0</v>
      </c>
      <c r="R1192" s="3">
        <v>0</v>
      </c>
      <c r="S1192" s="2">
        <v>0</v>
      </c>
      <c r="V1192" s="2">
        <v>45.827777777777783</v>
      </c>
      <c r="W1192" s="2">
        <v>94.265971632925201</v>
      </c>
      <c r="X1192" s="2">
        <v>44.486111111111114</v>
      </c>
      <c r="Y1192" s="2">
        <v>79.800187324383387</v>
      </c>
      <c r="AA1192" s="2">
        <v>37.423590738271308</v>
      </c>
      <c r="AB1192" s="2">
        <v>75.22442194622441</v>
      </c>
    </row>
    <row r="1193" spans="1:28" x14ac:dyDescent="0.3">
      <c r="A1193">
        <v>9</v>
      </c>
      <c r="B1193" t="s">
        <v>97</v>
      </c>
      <c r="D1193">
        <v>1932</v>
      </c>
      <c r="E1193">
        <v>2</v>
      </c>
      <c r="G1193" s="2">
        <v>35.799999999999997</v>
      </c>
      <c r="H1193" s="2">
        <v>46.4</v>
      </c>
      <c r="I1193" s="3">
        <v>16.600000000000001</v>
      </c>
      <c r="J1193" s="3">
        <v>16.6112</v>
      </c>
      <c r="K1193" s="2">
        <v>44.4</v>
      </c>
      <c r="L1193" s="2">
        <v>44.7</v>
      </c>
      <c r="Q1193" s="3">
        <v>0</v>
      </c>
      <c r="R1193" s="3">
        <v>0</v>
      </c>
      <c r="S1193" s="2">
        <v>0</v>
      </c>
      <c r="V1193" s="2">
        <v>45.827777777777783</v>
      </c>
      <c r="W1193" s="2">
        <v>101.24863619832705</v>
      </c>
      <c r="X1193" s="2">
        <v>44.486111111111114</v>
      </c>
      <c r="Y1193" s="2">
        <v>80.474555104589442</v>
      </c>
      <c r="AA1193" s="2">
        <v>44.95439447205721</v>
      </c>
      <c r="AB1193" s="2">
        <v>81.479389530067991</v>
      </c>
    </row>
    <row r="1194" spans="1:28" x14ac:dyDescent="0.3">
      <c r="A1194">
        <v>9</v>
      </c>
      <c r="B1194" t="s">
        <v>97</v>
      </c>
      <c r="D1194">
        <v>1932</v>
      </c>
      <c r="E1194">
        <v>3</v>
      </c>
      <c r="G1194" s="2">
        <v>35</v>
      </c>
      <c r="H1194" s="2">
        <v>45.8</v>
      </c>
      <c r="I1194" s="3">
        <v>16.04</v>
      </c>
      <c r="J1194" s="3">
        <v>16.03</v>
      </c>
      <c r="K1194" s="2">
        <v>42</v>
      </c>
      <c r="L1194" s="2">
        <v>42.4</v>
      </c>
      <c r="Q1194" s="3">
        <v>0</v>
      </c>
      <c r="R1194" s="3">
        <v>0</v>
      </c>
      <c r="S1194" s="2">
        <v>0</v>
      </c>
      <c r="V1194" s="2">
        <v>45.827777777777783</v>
      </c>
      <c r="W1194" s="2">
        <v>99.939386592314207</v>
      </c>
      <c r="X1194" s="2">
        <v>44.486111111111114</v>
      </c>
      <c r="Y1194" s="2">
        <v>78.676241024039967</v>
      </c>
      <c r="AA1194" s="2">
        <v>41.974542368771964</v>
      </c>
      <c r="AB1194" s="2">
        <v>78.628552673316207</v>
      </c>
    </row>
    <row r="1195" spans="1:28" x14ac:dyDescent="0.3">
      <c r="A1195">
        <v>9</v>
      </c>
      <c r="B1195" t="s">
        <v>97</v>
      </c>
      <c r="D1195">
        <v>1932</v>
      </c>
      <c r="E1195">
        <v>4</v>
      </c>
      <c r="G1195" s="2">
        <v>34.799999999999997</v>
      </c>
      <c r="H1195" s="2">
        <v>41.1</v>
      </c>
      <c r="I1195" s="3">
        <v>14.3</v>
      </c>
      <c r="J1195" s="3">
        <v>14.3028</v>
      </c>
      <c r="K1195" s="2">
        <v>39.4</v>
      </c>
      <c r="L1195" s="2">
        <v>39.9</v>
      </c>
      <c r="Q1195" s="3">
        <v>0</v>
      </c>
      <c r="R1195" s="3">
        <v>0</v>
      </c>
      <c r="S1195" s="2">
        <v>0</v>
      </c>
      <c r="V1195" s="2">
        <v>45.827777777777783</v>
      </c>
      <c r="W1195" s="2">
        <v>89.683598011880221</v>
      </c>
      <c r="X1195" s="2">
        <v>44.486111111111114</v>
      </c>
      <c r="Y1195" s="2">
        <v>78.226662503902574</v>
      </c>
      <c r="AA1195" s="2">
        <v>35.335337616680803</v>
      </c>
      <c r="AB1195" s="2">
        <v>70.156485538110218</v>
      </c>
    </row>
    <row r="1196" spans="1:28" x14ac:dyDescent="0.3">
      <c r="A1196">
        <v>9</v>
      </c>
      <c r="B1196" t="s">
        <v>97</v>
      </c>
      <c r="D1196">
        <v>1932</v>
      </c>
      <c r="E1196">
        <v>5</v>
      </c>
      <c r="G1196" s="2">
        <v>34.799999999999997</v>
      </c>
      <c r="H1196" s="2">
        <v>36.9</v>
      </c>
      <c r="I1196" s="3">
        <v>12.81</v>
      </c>
      <c r="J1196" s="3">
        <v>12.841199999999999</v>
      </c>
      <c r="K1196" s="2">
        <v>34.9</v>
      </c>
      <c r="L1196" s="2">
        <v>35.5</v>
      </c>
      <c r="Q1196" s="3">
        <v>0</v>
      </c>
      <c r="R1196" s="3">
        <v>0</v>
      </c>
      <c r="S1196" s="2">
        <v>0</v>
      </c>
      <c r="V1196" s="2">
        <v>45.827777777777783</v>
      </c>
      <c r="W1196" s="2">
        <v>80.518850769790262</v>
      </c>
      <c r="X1196" s="2">
        <v>44.486111111111114</v>
      </c>
      <c r="Y1196" s="2">
        <v>78.226662503902574</v>
      </c>
      <c r="AA1196" s="2">
        <v>28.1010789186568</v>
      </c>
      <c r="AB1196" s="2">
        <v>62.987209643704794</v>
      </c>
    </row>
    <row r="1197" spans="1:28" x14ac:dyDescent="0.3">
      <c r="A1197">
        <v>9</v>
      </c>
      <c r="B1197" t="s">
        <v>97</v>
      </c>
      <c r="D1197">
        <v>1932</v>
      </c>
      <c r="E1197">
        <v>6</v>
      </c>
      <c r="G1197" s="2">
        <v>34.700000000000003</v>
      </c>
      <c r="H1197" s="2">
        <v>35.799999999999997</v>
      </c>
      <c r="I1197" s="3">
        <v>12.42</v>
      </c>
      <c r="J1197" s="3">
        <v>12.422599999999999</v>
      </c>
      <c r="K1197" s="2">
        <v>29.1</v>
      </c>
      <c r="L1197" s="2">
        <v>29.7</v>
      </c>
      <c r="Q1197" s="3">
        <v>0</v>
      </c>
      <c r="R1197" s="3">
        <v>0</v>
      </c>
      <c r="S1197" s="2">
        <v>0</v>
      </c>
      <c r="V1197" s="2">
        <v>45.827777777777783</v>
      </c>
      <c r="W1197" s="2">
        <v>78.11855982543338</v>
      </c>
      <c r="X1197" s="2">
        <v>44.486111111111114</v>
      </c>
      <c r="Y1197" s="2">
        <v>78.001873243833913</v>
      </c>
      <c r="AA1197" s="2">
        <v>22.732500909201118</v>
      </c>
      <c r="AB1197" s="2">
        <v>60.933940014943111</v>
      </c>
    </row>
    <row r="1198" spans="1:28" x14ac:dyDescent="0.3">
      <c r="A1198">
        <v>9</v>
      </c>
      <c r="B1198" t="s">
        <v>97</v>
      </c>
      <c r="D1198">
        <v>1932</v>
      </c>
      <c r="E1198">
        <v>7</v>
      </c>
      <c r="G1198" s="2">
        <v>34.700000000000003</v>
      </c>
      <c r="H1198" s="2">
        <v>36.9</v>
      </c>
      <c r="I1198" s="3">
        <v>12.79</v>
      </c>
      <c r="J1198" s="3">
        <v>12.804300000000001</v>
      </c>
      <c r="K1198" s="2">
        <v>22.4</v>
      </c>
      <c r="L1198" s="2">
        <v>22.9</v>
      </c>
      <c r="Q1198" s="3">
        <v>0</v>
      </c>
      <c r="R1198" s="3">
        <v>0</v>
      </c>
      <c r="S1198" s="2">
        <v>0</v>
      </c>
      <c r="V1198" s="2">
        <v>45.827777777777783</v>
      </c>
      <c r="W1198" s="2">
        <v>80.518850769790262</v>
      </c>
      <c r="X1198" s="2">
        <v>44.486111111111114</v>
      </c>
      <c r="Y1198" s="2">
        <v>78.001873243833913</v>
      </c>
      <c r="AA1198" s="2">
        <v>18.036222572433015</v>
      </c>
      <c r="AB1198" s="2">
        <v>62.806211914843587</v>
      </c>
    </row>
    <row r="1199" spans="1:28" x14ac:dyDescent="0.3">
      <c r="A1199">
        <v>9</v>
      </c>
      <c r="B1199" t="s">
        <v>97</v>
      </c>
      <c r="D1199">
        <v>1932</v>
      </c>
      <c r="E1199">
        <v>8</v>
      </c>
      <c r="G1199" s="2">
        <v>31.1</v>
      </c>
      <c r="H1199" s="2">
        <v>39.200000000000003</v>
      </c>
      <c r="I1199" s="3">
        <v>12.19</v>
      </c>
      <c r="J1199" s="3">
        <v>12.191200000000002</v>
      </c>
      <c r="K1199" s="2">
        <v>30.8</v>
      </c>
      <c r="L1199" s="2">
        <v>31.6</v>
      </c>
      <c r="Q1199" s="3">
        <v>0</v>
      </c>
      <c r="R1199" s="3">
        <v>0</v>
      </c>
      <c r="S1199" s="2">
        <v>0</v>
      </c>
      <c r="V1199" s="2">
        <v>45.827777777777783</v>
      </c>
      <c r="W1199" s="2">
        <v>85.53764092617287</v>
      </c>
      <c r="X1199" s="2">
        <v>44.486111111111114</v>
      </c>
      <c r="Y1199" s="2">
        <v>69.909459881361229</v>
      </c>
      <c r="AA1199" s="2">
        <v>26.345593405261244</v>
      </c>
      <c r="AB1199" s="2">
        <v>59.798902766745648</v>
      </c>
    </row>
    <row r="1200" spans="1:28" x14ac:dyDescent="0.3">
      <c r="A1200">
        <v>9</v>
      </c>
      <c r="B1200" t="s">
        <v>97</v>
      </c>
      <c r="D1200">
        <v>1932</v>
      </c>
      <c r="E1200">
        <v>9</v>
      </c>
      <c r="G1200" s="2">
        <v>31.2</v>
      </c>
      <c r="H1200" s="2">
        <v>47.2</v>
      </c>
      <c r="I1200" s="3">
        <v>14.74</v>
      </c>
      <c r="J1200" s="3">
        <v>14.726400000000002</v>
      </c>
      <c r="K1200" s="2">
        <v>36.1</v>
      </c>
      <c r="L1200" s="2">
        <v>37.200000000000003</v>
      </c>
      <c r="Q1200" s="3">
        <v>0</v>
      </c>
      <c r="R1200" s="3">
        <v>0</v>
      </c>
      <c r="S1200" s="2">
        <v>0</v>
      </c>
      <c r="V1200" s="2">
        <v>45.827777777777783</v>
      </c>
      <c r="W1200" s="2">
        <v>102.99430233967752</v>
      </c>
      <c r="X1200" s="2">
        <v>44.486111111111114</v>
      </c>
      <c r="Y1200" s="2">
        <v>70.134249141429905</v>
      </c>
      <c r="AA1200" s="2">
        <v>37.180943144623583</v>
      </c>
      <c r="AB1200" s="2">
        <v>72.23428060438701</v>
      </c>
    </row>
    <row r="1201" spans="1:28" x14ac:dyDescent="0.3">
      <c r="A1201">
        <v>9</v>
      </c>
      <c r="B1201" t="s">
        <v>97</v>
      </c>
      <c r="D1201">
        <v>1932</v>
      </c>
      <c r="E1201">
        <v>10</v>
      </c>
      <c r="G1201" s="2">
        <v>30.3</v>
      </c>
      <c r="H1201" s="2">
        <v>48.5</v>
      </c>
      <c r="I1201" s="3">
        <v>14.72</v>
      </c>
      <c r="J1201" s="3">
        <v>14.695499999999999</v>
      </c>
      <c r="K1201" s="2">
        <v>38.6</v>
      </c>
      <c r="L1201" s="2">
        <v>39.9</v>
      </c>
      <c r="Q1201" s="3">
        <v>0</v>
      </c>
      <c r="R1201" s="3">
        <v>0</v>
      </c>
      <c r="S1201" s="2">
        <v>0</v>
      </c>
      <c r="V1201" s="2">
        <v>45.827777777777783</v>
      </c>
      <c r="W1201" s="2">
        <v>105.83100981937204</v>
      </c>
      <c r="X1201" s="2">
        <v>44.486111111111114</v>
      </c>
      <c r="Y1201" s="2">
        <v>68.111145800811741</v>
      </c>
      <c r="AA1201" s="2">
        <v>40.85076979027761</v>
      </c>
      <c r="AB1201" s="2">
        <v>72.082713400543881</v>
      </c>
    </row>
    <row r="1202" spans="1:28" x14ac:dyDescent="0.3">
      <c r="A1202">
        <v>9</v>
      </c>
      <c r="B1202" t="s">
        <v>97</v>
      </c>
      <c r="D1202">
        <v>1932</v>
      </c>
      <c r="E1202">
        <v>11</v>
      </c>
      <c r="G1202" s="2">
        <v>30.5</v>
      </c>
      <c r="H1202" s="2">
        <v>45.8</v>
      </c>
      <c r="I1202" s="3">
        <v>13.99</v>
      </c>
      <c r="J1202" s="3">
        <v>13.968999999999999</v>
      </c>
      <c r="K1202" s="2">
        <v>38.200000000000003</v>
      </c>
      <c r="L1202" s="2">
        <v>39.700000000000003</v>
      </c>
      <c r="Q1202" s="3">
        <v>0</v>
      </c>
      <c r="R1202" s="3">
        <v>0</v>
      </c>
      <c r="S1202" s="2">
        <v>0</v>
      </c>
      <c r="V1202" s="2">
        <v>45.827777777777783</v>
      </c>
      <c r="W1202" s="2">
        <v>99.939386592314207</v>
      </c>
      <c r="X1202" s="2">
        <v>44.486111111111114</v>
      </c>
      <c r="Y1202" s="2">
        <v>68.560724320949106</v>
      </c>
      <c r="AA1202" s="2">
        <v>38.17684567826403</v>
      </c>
      <c r="AB1202" s="2">
        <v>68.519167329604116</v>
      </c>
    </row>
    <row r="1203" spans="1:28" x14ac:dyDescent="0.3">
      <c r="A1203">
        <v>9</v>
      </c>
      <c r="B1203" t="s">
        <v>97</v>
      </c>
      <c r="D1203">
        <v>1932</v>
      </c>
      <c r="E1203">
        <v>12</v>
      </c>
      <c r="G1203" s="2">
        <v>30.8</v>
      </c>
      <c r="H1203" s="2">
        <v>42.8</v>
      </c>
      <c r="I1203" s="3">
        <v>13.19</v>
      </c>
      <c r="J1203" s="3">
        <v>13.182399999999999</v>
      </c>
      <c r="K1203" s="2">
        <v>36.4</v>
      </c>
      <c r="L1203" s="2">
        <v>38</v>
      </c>
      <c r="Q1203" s="3">
        <v>0</v>
      </c>
      <c r="R1203" s="3">
        <v>0</v>
      </c>
      <c r="S1203" s="2">
        <v>0</v>
      </c>
      <c r="V1203" s="2">
        <v>45.827777777777783</v>
      </c>
      <c r="W1203" s="2">
        <v>93.393138562249959</v>
      </c>
      <c r="X1203" s="2">
        <v>44.486111111111114</v>
      </c>
      <c r="Y1203" s="2">
        <v>69.235092101155161</v>
      </c>
      <c r="AA1203" s="2">
        <v>33.995102436658982</v>
      </c>
      <c r="AB1203" s="2">
        <v>64.660825499733221</v>
      </c>
    </row>
    <row r="1204" spans="1:28" x14ac:dyDescent="0.3">
      <c r="A1204">
        <v>9</v>
      </c>
      <c r="B1204" t="s">
        <v>97</v>
      </c>
      <c r="D1204">
        <v>1933</v>
      </c>
      <c r="E1204">
        <v>1</v>
      </c>
      <c r="G1204" s="2">
        <v>30.5</v>
      </c>
      <c r="H1204" s="2">
        <v>42.8</v>
      </c>
      <c r="I1204" s="3">
        <v>13.03</v>
      </c>
      <c r="J1204" s="3">
        <v>13.053999999999998</v>
      </c>
      <c r="K1204" s="2">
        <v>36.799999999999997</v>
      </c>
      <c r="L1204" s="2">
        <v>38.4</v>
      </c>
      <c r="Q1204" s="3">
        <v>0</v>
      </c>
      <c r="R1204" s="3">
        <v>0</v>
      </c>
      <c r="S1204" s="2">
        <v>0</v>
      </c>
      <c r="V1204" s="2">
        <v>45.827777777777783</v>
      </c>
      <c r="W1204" s="2">
        <v>93.393138562249959</v>
      </c>
      <c r="X1204" s="2">
        <v>44.486111111111114</v>
      </c>
      <c r="Y1204" s="2">
        <v>68.560724320949106</v>
      </c>
      <c r="AA1204" s="2">
        <v>34.368674990907984</v>
      </c>
      <c r="AB1204" s="2">
        <v>64.031012264346202</v>
      </c>
    </row>
    <row r="1205" spans="1:28" x14ac:dyDescent="0.3">
      <c r="A1205">
        <v>9</v>
      </c>
      <c r="B1205" t="s">
        <v>97</v>
      </c>
      <c r="D1205">
        <v>1933</v>
      </c>
      <c r="E1205">
        <v>2</v>
      </c>
      <c r="G1205" s="2">
        <v>30.7</v>
      </c>
      <c r="H1205" s="2">
        <v>45.6</v>
      </c>
      <c r="I1205" s="3">
        <v>13.98</v>
      </c>
      <c r="J1205" s="3">
        <v>13.9992</v>
      </c>
      <c r="K1205" s="2">
        <v>37.4</v>
      </c>
      <c r="L1205" s="2">
        <v>38.9</v>
      </c>
      <c r="Q1205" s="3">
        <v>0</v>
      </c>
      <c r="R1205" s="3">
        <v>0</v>
      </c>
      <c r="S1205" s="2">
        <v>0</v>
      </c>
      <c r="V1205" s="2">
        <v>45.827777777777783</v>
      </c>
      <c r="W1205" s="2">
        <v>99.502970056976594</v>
      </c>
      <c r="X1205" s="2">
        <v>44.486111111111114</v>
      </c>
      <c r="Y1205" s="2">
        <v>69.010302841086485</v>
      </c>
      <c r="AA1205" s="2">
        <v>37.214110801309246</v>
      </c>
      <c r="AB1205" s="2">
        <v>68.66730097219515</v>
      </c>
    </row>
    <row r="1206" spans="1:28" x14ac:dyDescent="0.3">
      <c r="A1206">
        <v>9</v>
      </c>
      <c r="B1206" t="s">
        <v>97</v>
      </c>
      <c r="D1206">
        <v>1933</v>
      </c>
      <c r="E1206">
        <v>3</v>
      </c>
      <c r="G1206" s="2">
        <v>30.3</v>
      </c>
      <c r="H1206" s="2">
        <v>44.8</v>
      </c>
      <c r="I1206" s="3">
        <v>13.6</v>
      </c>
      <c r="J1206" s="3">
        <v>13.574400000000001</v>
      </c>
      <c r="K1206" s="2">
        <v>37.200000000000003</v>
      </c>
      <c r="L1206" s="2">
        <v>38.5</v>
      </c>
      <c r="Q1206" s="3">
        <v>0</v>
      </c>
      <c r="R1206" s="3">
        <v>0</v>
      </c>
      <c r="S1206" s="2">
        <v>0</v>
      </c>
      <c r="V1206" s="2">
        <v>45.827777777777783</v>
      </c>
      <c r="W1206" s="2">
        <v>97.75730391562611</v>
      </c>
      <c r="X1206" s="2">
        <v>44.486111111111114</v>
      </c>
      <c r="Y1206" s="2">
        <v>68.111145800811741</v>
      </c>
      <c r="AA1206" s="2">
        <v>36.365717056612915</v>
      </c>
      <c r="AB1206" s="2">
        <v>66.583619800914747</v>
      </c>
    </row>
    <row r="1207" spans="1:28" x14ac:dyDescent="0.3">
      <c r="A1207">
        <v>9</v>
      </c>
      <c r="B1207" t="s">
        <v>97</v>
      </c>
      <c r="D1207">
        <v>1933</v>
      </c>
      <c r="E1207">
        <v>4</v>
      </c>
      <c r="G1207" s="2">
        <v>29.7</v>
      </c>
      <c r="H1207" s="2">
        <v>44.8</v>
      </c>
      <c r="I1207" s="3">
        <v>13.32</v>
      </c>
      <c r="J1207" s="3">
        <v>13.3056</v>
      </c>
      <c r="K1207" s="2">
        <v>37.200000000000003</v>
      </c>
      <c r="L1207" s="2">
        <v>38.4</v>
      </c>
      <c r="Q1207" s="3">
        <v>0</v>
      </c>
      <c r="R1207" s="3">
        <v>0</v>
      </c>
      <c r="S1207" s="2">
        <v>0</v>
      </c>
      <c r="V1207" s="2">
        <v>45.827777777777783</v>
      </c>
      <c r="W1207" s="2">
        <v>97.75730391562611</v>
      </c>
      <c r="X1207" s="2">
        <v>44.486111111111114</v>
      </c>
      <c r="Y1207" s="2">
        <v>66.762410240399618</v>
      </c>
      <c r="AA1207" s="2">
        <v>36.365717056612915</v>
      </c>
      <c r="AB1207" s="2">
        <v>65.265132280104538</v>
      </c>
    </row>
    <row r="1208" spans="1:28" x14ac:dyDescent="0.3">
      <c r="A1208">
        <v>9</v>
      </c>
      <c r="B1208" t="s">
        <v>97</v>
      </c>
      <c r="D1208">
        <v>1933</v>
      </c>
      <c r="E1208">
        <v>5</v>
      </c>
      <c r="G1208" s="2">
        <v>29.7</v>
      </c>
      <c r="H1208" s="2">
        <v>47.6</v>
      </c>
      <c r="I1208" s="3">
        <v>14.14</v>
      </c>
      <c r="J1208" s="3">
        <v>14.1372</v>
      </c>
      <c r="K1208" s="2">
        <v>41.5</v>
      </c>
      <c r="L1208" s="2">
        <v>42.7</v>
      </c>
      <c r="Q1208" s="3">
        <v>0</v>
      </c>
      <c r="R1208" s="3">
        <v>0</v>
      </c>
      <c r="S1208" s="2">
        <v>0</v>
      </c>
      <c r="V1208" s="2">
        <v>45.827777777777783</v>
      </c>
      <c r="W1208" s="2">
        <v>103.86713541035274</v>
      </c>
      <c r="X1208" s="2">
        <v>44.486111111111114</v>
      </c>
      <c r="Y1208" s="2">
        <v>66.762410240399618</v>
      </c>
      <c r="AA1208" s="2">
        <v>43.104861195296387</v>
      </c>
      <c r="AB1208" s="2">
        <v>69.344203047611074</v>
      </c>
    </row>
    <row r="1209" spans="1:28" x14ac:dyDescent="0.3">
      <c r="A1209">
        <v>9</v>
      </c>
      <c r="B1209" t="s">
        <v>97</v>
      </c>
      <c r="D1209">
        <v>1933</v>
      </c>
      <c r="E1209">
        <v>6</v>
      </c>
      <c r="G1209" s="2">
        <v>30.7</v>
      </c>
      <c r="H1209" s="2">
        <v>48.7</v>
      </c>
      <c r="I1209" s="3">
        <v>14.97</v>
      </c>
      <c r="J1209" s="3">
        <v>14.950900000000001</v>
      </c>
      <c r="K1209" s="2">
        <v>47.6</v>
      </c>
      <c r="L1209" s="2">
        <v>48.8</v>
      </c>
      <c r="Q1209" s="3">
        <v>0</v>
      </c>
      <c r="R1209" s="3">
        <v>0</v>
      </c>
      <c r="S1209" s="2">
        <v>0</v>
      </c>
      <c r="V1209" s="2">
        <v>45.827777777777783</v>
      </c>
      <c r="W1209" s="2">
        <v>106.26742635470964</v>
      </c>
      <c r="X1209" s="2">
        <v>44.486111111111114</v>
      </c>
      <c r="Y1209" s="2">
        <v>69.010302841086485</v>
      </c>
      <c r="AA1209" s="2">
        <v>50.583294944841789</v>
      </c>
      <c r="AB1209" s="2">
        <v>73.335472748813672</v>
      </c>
    </row>
    <row r="1210" spans="1:28" x14ac:dyDescent="0.3">
      <c r="A1210">
        <v>9</v>
      </c>
      <c r="B1210" t="s">
        <v>97</v>
      </c>
      <c r="D1210">
        <v>1933</v>
      </c>
      <c r="E1210">
        <v>7</v>
      </c>
      <c r="G1210" s="2">
        <v>31.8</v>
      </c>
      <c r="H1210" s="2">
        <v>48.6</v>
      </c>
      <c r="I1210" s="3">
        <v>15.45</v>
      </c>
      <c r="J1210" s="3">
        <v>15.454800000000001</v>
      </c>
      <c r="K1210" s="2">
        <v>55</v>
      </c>
      <c r="L1210" s="2">
        <v>46.2</v>
      </c>
      <c r="Q1210" s="3">
        <v>0</v>
      </c>
      <c r="R1210" s="3">
        <v>0</v>
      </c>
      <c r="S1210" s="2">
        <v>0</v>
      </c>
      <c r="V1210" s="2">
        <v>45.827777777777783</v>
      </c>
      <c r="W1210" s="2">
        <v>106.04921808704084</v>
      </c>
      <c r="X1210" s="2">
        <v>44.486111111111114</v>
      </c>
      <c r="Y1210" s="2">
        <v>71.482984701842028</v>
      </c>
      <c r="AA1210" s="2">
        <v>58.327069947872459</v>
      </c>
      <c r="AB1210" s="2">
        <v>75.807146341582495</v>
      </c>
    </row>
    <row r="1211" spans="1:28" x14ac:dyDescent="0.3">
      <c r="A1211">
        <v>9</v>
      </c>
      <c r="B1211" t="s">
        <v>97</v>
      </c>
      <c r="D1211">
        <v>1933</v>
      </c>
      <c r="E1211">
        <v>8</v>
      </c>
      <c r="G1211" s="2">
        <v>42.7</v>
      </c>
      <c r="H1211" s="2">
        <v>37.299999999999997</v>
      </c>
      <c r="I1211" s="3">
        <v>15.93</v>
      </c>
      <c r="J1211" s="3">
        <v>15.927100000000001</v>
      </c>
      <c r="K1211" s="2">
        <v>59.3</v>
      </c>
      <c r="L1211" s="2">
        <v>60.4</v>
      </c>
      <c r="Q1211" s="3">
        <v>0</v>
      </c>
      <c r="R1211" s="3">
        <v>0.74193548387096775</v>
      </c>
      <c r="S1211" s="2" t="s">
        <v>173</v>
      </c>
      <c r="T1211" s="5">
        <v>1</v>
      </c>
      <c r="U1211" s="2" t="s">
        <v>180</v>
      </c>
      <c r="V1211" s="2">
        <v>45.827777777777783</v>
      </c>
      <c r="W1211" s="2">
        <v>81.391683840465504</v>
      </c>
      <c r="X1211" s="2">
        <v>44.486111111111114</v>
      </c>
      <c r="Y1211" s="2">
        <v>95.985014049328754</v>
      </c>
      <c r="AA1211" s="2">
        <v>48.265268517396045</v>
      </c>
      <c r="AB1211" s="2">
        <v>78.123819169256052</v>
      </c>
    </row>
    <row r="1212" spans="1:28" x14ac:dyDescent="0.3">
      <c r="A1212">
        <v>9</v>
      </c>
      <c r="B1212" t="s">
        <v>97</v>
      </c>
      <c r="D1212">
        <v>1933</v>
      </c>
      <c r="E1212">
        <v>9</v>
      </c>
      <c r="G1212" s="2">
        <v>42.8</v>
      </c>
      <c r="H1212" s="2">
        <v>36.799999999999997</v>
      </c>
      <c r="I1212" s="3">
        <v>15.76</v>
      </c>
      <c r="J1212" s="3">
        <v>15.750399999999997</v>
      </c>
      <c r="K1212" s="2">
        <v>53.2</v>
      </c>
      <c r="L1212" s="2">
        <v>53.9</v>
      </c>
      <c r="Q1212" s="3">
        <v>0</v>
      </c>
      <c r="R1212" s="3">
        <v>1</v>
      </c>
      <c r="S1212" s="2">
        <v>0</v>
      </c>
      <c r="T1212" s="5">
        <v>1</v>
      </c>
      <c r="U1212" s="2" t="s">
        <v>180</v>
      </c>
      <c r="V1212" s="2">
        <v>45.827777777777783</v>
      </c>
      <c r="W1212" s="2">
        <v>80.300642502121462</v>
      </c>
      <c r="X1212" s="2">
        <v>44.486111111111114</v>
      </c>
      <c r="Y1212" s="2">
        <v>96.209803309397429</v>
      </c>
      <c r="AA1212" s="2">
        <v>42.719941811128621</v>
      </c>
      <c r="AB1212" s="2">
        <v>77.257090207473453</v>
      </c>
    </row>
    <row r="1213" spans="1:28" x14ac:dyDescent="0.3">
      <c r="A1213">
        <v>9</v>
      </c>
      <c r="B1213" t="s">
        <v>97</v>
      </c>
      <c r="D1213">
        <v>1933</v>
      </c>
      <c r="E1213">
        <v>10</v>
      </c>
      <c r="G1213" s="2">
        <v>43.2</v>
      </c>
      <c r="H1213" s="2">
        <v>36.700000000000003</v>
      </c>
      <c r="I1213" s="3">
        <v>15.83</v>
      </c>
      <c r="J1213" s="3">
        <v>15.854400000000004</v>
      </c>
      <c r="K1213" s="2">
        <v>56</v>
      </c>
      <c r="L1213" s="2">
        <v>56.6</v>
      </c>
      <c r="Q1213" s="3">
        <v>0</v>
      </c>
      <c r="R1213" s="3">
        <v>1</v>
      </c>
      <c r="S1213" s="2">
        <v>0</v>
      </c>
      <c r="T1213" s="5">
        <v>1</v>
      </c>
      <c r="U1213" s="2" t="s">
        <v>180</v>
      </c>
      <c r="V1213" s="2">
        <v>45.827777777777783</v>
      </c>
      <c r="W1213" s="2">
        <v>80.082434234452663</v>
      </c>
      <c r="X1213" s="2">
        <v>44.486111111111114</v>
      </c>
      <c r="Y1213" s="2">
        <v>97.108960349672174</v>
      </c>
      <c r="AA1213" s="2">
        <v>44.84616317129349</v>
      </c>
      <c r="AB1213" s="2">
        <v>77.767219307786931</v>
      </c>
    </row>
    <row r="1214" spans="1:28" x14ac:dyDescent="0.3">
      <c r="A1214">
        <v>9</v>
      </c>
      <c r="B1214" t="s">
        <v>97</v>
      </c>
      <c r="D1214">
        <v>1933</v>
      </c>
      <c r="E1214">
        <v>11</v>
      </c>
      <c r="G1214" s="2">
        <v>43.4</v>
      </c>
      <c r="H1214" s="2">
        <v>34.5</v>
      </c>
      <c r="I1214" s="3">
        <v>14.95</v>
      </c>
      <c r="J1214" s="3">
        <v>14.972999999999999</v>
      </c>
      <c r="K1214" s="2">
        <v>53.4</v>
      </c>
      <c r="L1214" s="2">
        <v>63.6</v>
      </c>
      <c r="Q1214" s="3">
        <v>0</v>
      </c>
      <c r="R1214" s="3">
        <v>1</v>
      </c>
      <c r="S1214" s="2">
        <v>0</v>
      </c>
      <c r="T1214" s="5">
        <v>1</v>
      </c>
      <c r="U1214" s="2" t="s">
        <v>180</v>
      </c>
      <c r="V1214" s="2">
        <v>45.827777777777783</v>
      </c>
      <c r="W1214" s="2">
        <v>75.281852345738869</v>
      </c>
      <c r="X1214" s="2">
        <v>44.486111111111114</v>
      </c>
      <c r="Y1214" s="2">
        <v>97.558538869809539</v>
      </c>
      <c r="AA1214" s="2">
        <v>40.200509152624555</v>
      </c>
      <c r="AB1214" s="2">
        <v>73.443875182630279</v>
      </c>
    </row>
    <row r="1215" spans="1:28" x14ac:dyDescent="0.3">
      <c r="A1215">
        <v>9</v>
      </c>
      <c r="B1215" t="s">
        <v>97</v>
      </c>
      <c r="D1215">
        <v>1933</v>
      </c>
      <c r="E1215">
        <v>12</v>
      </c>
      <c r="G1215" s="2">
        <v>43.6</v>
      </c>
      <c r="H1215" s="2">
        <v>33.6</v>
      </c>
      <c r="I1215" s="3">
        <v>14.65</v>
      </c>
      <c r="J1215" s="3">
        <v>14.6496</v>
      </c>
      <c r="K1215" s="2">
        <v>52.6</v>
      </c>
      <c r="L1215" s="2">
        <v>52.7</v>
      </c>
      <c r="Q1215" s="3">
        <v>0</v>
      </c>
      <c r="R1215" s="3">
        <v>1</v>
      </c>
      <c r="S1215" s="2">
        <v>0</v>
      </c>
      <c r="T1215" s="5">
        <v>1</v>
      </c>
      <c r="U1215" s="2" t="s">
        <v>180</v>
      </c>
      <c r="V1215" s="2">
        <v>45.827777777777783</v>
      </c>
      <c r="W1215" s="2">
        <v>73.317977936719601</v>
      </c>
      <c r="X1215" s="2">
        <v>44.486111111111114</v>
      </c>
      <c r="Y1215" s="2">
        <v>98.008117389946932</v>
      </c>
      <c r="AA1215" s="2">
        <v>38.56525639471451</v>
      </c>
      <c r="AB1215" s="2">
        <v>71.857569884155538</v>
      </c>
    </row>
    <row r="1216" spans="1:28" x14ac:dyDescent="0.3">
      <c r="A1216">
        <v>9</v>
      </c>
      <c r="B1216" t="s">
        <v>97</v>
      </c>
      <c r="D1216">
        <v>1934</v>
      </c>
      <c r="E1216">
        <v>1</v>
      </c>
      <c r="G1216" s="2">
        <v>43.4</v>
      </c>
      <c r="H1216" s="2">
        <v>35.799999999999997</v>
      </c>
      <c r="I1216" s="3">
        <v>15.54</v>
      </c>
      <c r="J1216" s="3">
        <v>15.537199999999999</v>
      </c>
      <c r="K1216" s="2">
        <v>51.6</v>
      </c>
      <c r="L1216" s="2">
        <v>51.2</v>
      </c>
      <c r="M1216" s="2">
        <v>51.2</v>
      </c>
      <c r="N1216" s="4">
        <f>K1216/M1216</f>
        <v>1.0078125</v>
      </c>
      <c r="Q1216" s="3">
        <v>0</v>
      </c>
      <c r="R1216" s="3">
        <v>1</v>
      </c>
      <c r="S1216" s="2">
        <v>0</v>
      </c>
      <c r="T1216" s="5">
        <v>1</v>
      </c>
      <c r="U1216" s="2" t="s">
        <v>180</v>
      </c>
      <c r="V1216" s="2">
        <v>45.827777777777783</v>
      </c>
      <c r="W1216" s="2">
        <v>78.11855982543338</v>
      </c>
      <c r="X1216" s="2">
        <v>44.486111111111114</v>
      </c>
      <c r="Y1216" s="2">
        <v>97.558538869809539</v>
      </c>
      <c r="AA1216" s="2">
        <v>40.309176869923625</v>
      </c>
      <c r="AB1216" s="2">
        <v>76.211325551830839</v>
      </c>
    </row>
    <row r="1217" spans="1:28" x14ac:dyDescent="0.3">
      <c r="A1217">
        <v>9</v>
      </c>
      <c r="B1217" t="s">
        <v>97</v>
      </c>
      <c r="D1217">
        <v>1934</v>
      </c>
      <c r="E1217">
        <v>2</v>
      </c>
      <c r="G1217" s="2">
        <v>43.1</v>
      </c>
      <c r="H1217" s="2">
        <v>36.700000000000003</v>
      </c>
      <c r="I1217" s="3">
        <v>15.85</v>
      </c>
      <c r="J1217" s="3">
        <v>15.817700000000002</v>
      </c>
      <c r="K1217" s="2">
        <v>53.8</v>
      </c>
      <c r="L1217" s="2">
        <v>53</v>
      </c>
      <c r="M1217" s="2">
        <v>52.9</v>
      </c>
      <c r="N1217" s="4">
        <f t="shared" ref="N1217:N1245" si="4">K1217/M1217</f>
        <v>1.0170132325141776</v>
      </c>
      <c r="Q1217" s="3">
        <v>0</v>
      </c>
      <c r="R1217" s="3">
        <v>1</v>
      </c>
      <c r="S1217" s="2">
        <v>0</v>
      </c>
      <c r="T1217" s="5">
        <v>1</v>
      </c>
      <c r="U1217" s="2" t="s">
        <v>180</v>
      </c>
      <c r="V1217" s="2">
        <v>45.827777777777783</v>
      </c>
      <c r="W1217" s="2">
        <v>80.082434234452663</v>
      </c>
      <c r="X1217" s="2">
        <v>44.486111111111114</v>
      </c>
      <c r="Y1217" s="2">
        <v>96.884171089603484</v>
      </c>
      <c r="AA1217" s="2">
        <v>43.084349618135526</v>
      </c>
      <c r="AB1217" s="2">
        <v>77.587202596426309</v>
      </c>
    </row>
    <row r="1218" spans="1:28" x14ac:dyDescent="0.3">
      <c r="A1218">
        <v>9</v>
      </c>
      <c r="B1218" t="s">
        <v>97</v>
      </c>
      <c r="D1218">
        <v>1934</v>
      </c>
      <c r="E1218">
        <v>3</v>
      </c>
      <c r="G1218" s="2">
        <v>43.5</v>
      </c>
      <c r="H1218" s="2">
        <v>36.700000000000003</v>
      </c>
      <c r="I1218" s="3">
        <v>15.97</v>
      </c>
      <c r="J1218" s="3">
        <v>15.964500000000001</v>
      </c>
      <c r="K1218" s="2">
        <v>55.3</v>
      </c>
      <c r="L1218" s="2">
        <v>54.1</v>
      </c>
      <c r="M1218" s="2">
        <v>53.9</v>
      </c>
      <c r="N1218" s="4">
        <f t="shared" si="4"/>
        <v>1.025974025974026</v>
      </c>
      <c r="Q1218" s="3">
        <v>0</v>
      </c>
      <c r="R1218" s="3">
        <v>1</v>
      </c>
      <c r="S1218" s="2">
        <v>0</v>
      </c>
      <c r="T1218" s="5">
        <v>1</v>
      </c>
      <c r="U1218" s="2" t="s">
        <v>180</v>
      </c>
      <c r="V1218" s="2">
        <v>45.827777777777783</v>
      </c>
      <c r="W1218" s="2">
        <v>80.082434234452663</v>
      </c>
      <c r="X1218" s="2">
        <v>44.486111111111114</v>
      </c>
      <c r="Y1218" s="2">
        <v>97.783328129878228</v>
      </c>
      <c r="AA1218" s="2">
        <v>44.285586131652316</v>
      </c>
      <c r="AB1218" s="2">
        <v>78.307269441868783</v>
      </c>
    </row>
    <row r="1219" spans="1:28" x14ac:dyDescent="0.3">
      <c r="A1219">
        <v>9</v>
      </c>
      <c r="B1219" t="s">
        <v>97</v>
      </c>
      <c r="D1219">
        <v>1934</v>
      </c>
      <c r="E1219">
        <v>4</v>
      </c>
      <c r="G1219" s="2">
        <v>44.4</v>
      </c>
      <c r="H1219" s="2">
        <v>37.200000000000003</v>
      </c>
      <c r="I1219" s="3">
        <v>16.489999999999998</v>
      </c>
      <c r="J1219" s="3">
        <v>16.5168</v>
      </c>
      <c r="K1219" s="2">
        <v>56.7</v>
      </c>
      <c r="L1219" s="2">
        <v>55</v>
      </c>
      <c r="M1219" s="2">
        <v>54.7</v>
      </c>
      <c r="N1219" s="4">
        <f t="shared" si="4"/>
        <v>1.036563071297989</v>
      </c>
      <c r="Q1219" s="3">
        <v>0</v>
      </c>
      <c r="R1219" s="3">
        <v>1</v>
      </c>
      <c r="S1219" s="2">
        <v>0</v>
      </c>
      <c r="T1219" s="5">
        <v>1</v>
      </c>
      <c r="U1219" s="2" t="s">
        <v>180</v>
      </c>
      <c r="V1219" s="2">
        <v>45.827777777777783</v>
      </c>
      <c r="W1219" s="2">
        <v>81.173475572796704</v>
      </c>
      <c r="X1219" s="2">
        <v>44.486111111111114</v>
      </c>
      <c r="Y1219" s="2">
        <v>99.806431470496406</v>
      </c>
      <c r="AA1219" s="2">
        <v>46.025360649775727</v>
      </c>
      <c r="AB1219" s="2">
        <v>81.01634926978349</v>
      </c>
    </row>
    <row r="1220" spans="1:28" x14ac:dyDescent="0.3">
      <c r="A1220">
        <v>9</v>
      </c>
      <c r="B1220" t="s">
        <v>97</v>
      </c>
      <c r="D1220">
        <v>1934</v>
      </c>
      <c r="E1220">
        <v>5</v>
      </c>
      <c r="G1220" s="2">
        <v>44.4</v>
      </c>
      <c r="H1220" s="2">
        <v>36.200000000000003</v>
      </c>
      <c r="I1220" s="3">
        <v>16.059999999999999</v>
      </c>
      <c r="J1220" s="3">
        <v>16.072800000000001</v>
      </c>
      <c r="K1220" s="2">
        <v>56</v>
      </c>
      <c r="L1220" s="2">
        <v>53.9</v>
      </c>
      <c r="M1220" s="2">
        <v>53.5</v>
      </c>
      <c r="N1220" s="4">
        <f t="shared" si="4"/>
        <v>1.0467289719626167</v>
      </c>
      <c r="Q1220" s="3">
        <v>0</v>
      </c>
      <c r="R1220" s="3">
        <v>1</v>
      </c>
      <c r="S1220" s="2">
        <v>0</v>
      </c>
      <c r="T1220" s="5">
        <v>1</v>
      </c>
      <c r="U1220" s="2" t="s">
        <v>180</v>
      </c>
      <c r="V1220" s="2">
        <v>45.827777777777783</v>
      </c>
      <c r="W1220" s="2">
        <v>78.991392896108607</v>
      </c>
      <c r="X1220" s="2">
        <v>44.486111111111114</v>
      </c>
      <c r="Y1220" s="2">
        <v>99.806431470496406</v>
      </c>
      <c r="AA1220" s="2">
        <v>44.235180021820817</v>
      </c>
      <c r="AB1220" s="2">
        <v>78.838490418445204</v>
      </c>
    </row>
    <row r="1221" spans="1:28" x14ac:dyDescent="0.3">
      <c r="A1221">
        <v>9</v>
      </c>
      <c r="B1221" t="s">
        <v>97</v>
      </c>
      <c r="D1221">
        <v>1934</v>
      </c>
      <c r="E1221">
        <v>6</v>
      </c>
      <c r="G1221" s="2">
        <v>43.9</v>
      </c>
      <c r="H1221" s="2">
        <v>34.4</v>
      </c>
      <c r="I1221" s="3">
        <v>15.12</v>
      </c>
      <c r="J1221" s="3">
        <v>15.101599999999998</v>
      </c>
      <c r="K1221" s="2">
        <v>50.8</v>
      </c>
      <c r="L1221" s="2">
        <v>48.4</v>
      </c>
      <c r="M1221" s="2">
        <v>48.1</v>
      </c>
      <c r="N1221" s="4">
        <f t="shared" si="4"/>
        <v>1.056133056133056</v>
      </c>
      <c r="Q1221" s="3">
        <v>0</v>
      </c>
      <c r="R1221" s="3">
        <v>1</v>
      </c>
      <c r="S1221" s="2">
        <v>0</v>
      </c>
      <c r="T1221" s="5">
        <v>1</v>
      </c>
      <c r="U1221" s="2" t="s">
        <v>180</v>
      </c>
      <c r="V1221" s="2">
        <v>45.827777777777783</v>
      </c>
      <c r="W1221" s="2">
        <v>75.063644078070055</v>
      </c>
      <c r="X1221" s="2">
        <v>44.486111111111114</v>
      </c>
      <c r="Y1221" s="2">
        <v>98.682485170152972</v>
      </c>
      <c r="AA1221" s="2">
        <v>38.132331191659588</v>
      </c>
      <c r="AB1221" s="2">
        <v>74.07466943551789</v>
      </c>
    </row>
    <row r="1222" spans="1:28" x14ac:dyDescent="0.3">
      <c r="A1222">
        <v>9</v>
      </c>
      <c r="B1222" t="s">
        <v>97</v>
      </c>
      <c r="D1222">
        <v>1934</v>
      </c>
      <c r="E1222">
        <v>7</v>
      </c>
      <c r="G1222" s="2">
        <v>45</v>
      </c>
      <c r="H1222" s="2">
        <v>32.200000000000003</v>
      </c>
      <c r="I1222" s="3">
        <v>14.48</v>
      </c>
      <c r="J1222" s="3">
        <v>14.490000000000002</v>
      </c>
      <c r="K1222" s="2">
        <v>47.6</v>
      </c>
      <c r="L1222" s="2">
        <v>45.1</v>
      </c>
      <c r="M1222" s="2">
        <v>44.7</v>
      </c>
      <c r="N1222" s="4">
        <f t="shared" si="4"/>
        <v>1.064876957494407</v>
      </c>
      <c r="Q1222" s="3">
        <v>0</v>
      </c>
      <c r="R1222" s="3">
        <v>1</v>
      </c>
      <c r="S1222" s="2">
        <v>0</v>
      </c>
      <c r="T1222" s="5">
        <v>1</v>
      </c>
      <c r="U1222" s="2" t="s">
        <v>180</v>
      </c>
      <c r="V1222" s="2">
        <v>45.827777777777783</v>
      </c>
      <c r="W1222" s="2">
        <v>70.26306218935629</v>
      </c>
      <c r="X1222" s="2">
        <v>44.486111111111114</v>
      </c>
      <c r="Y1222" s="2">
        <v>101.15516703090852</v>
      </c>
      <c r="AA1222" s="2">
        <v>33.445217602133596</v>
      </c>
      <c r="AB1222" s="2">
        <v>71.07471791867448</v>
      </c>
    </row>
    <row r="1223" spans="1:28" x14ac:dyDescent="0.3">
      <c r="A1223">
        <v>9</v>
      </c>
      <c r="B1223" t="s">
        <v>97</v>
      </c>
      <c r="D1223">
        <v>1934</v>
      </c>
      <c r="E1223">
        <v>8</v>
      </c>
      <c r="G1223" s="2">
        <v>44.6</v>
      </c>
      <c r="H1223" s="2">
        <v>33.700000000000003</v>
      </c>
      <c r="I1223" s="3">
        <v>15</v>
      </c>
      <c r="J1223" s="3">
        <v>15.030200000000002</v>
      </c>
      <c r="K1223" s="2">
        <v>48</v>
      </c>
      <c r="L1223" s="2">
        <v>45.1</v>
      </c>
      <c r="M1223" s="2">
        <v>44.6</v>
      </c>
      <c r="N1223" s="4">
        <f t="shared" si="4"/>
        <v>1.0762331838565022</v>
      </c>
      <c r="Q1223" s="3">
        <v>0</v>
      </c>
      <c r="R1223" s="3">
        <v>1</v>
      </c>
      <c r="S1223" s="2">
        <v>0</v>
      </c>
      <c r="T1223" s="5">
        <v>1</v>
      </c>
      <c r="U1223" s="2" t="s">
        <v>180</v>
      </c>
      <c r="V1223" s="2">
        <v>45.827777777777783</v>
      </c>
      <c r="W1223" s="2">
        <v>73.536186204388414</v>
      </c>
      <c r="X1223" s="2">
        <v>44.486111111111114</v>
      </c>
      <c r="Y1223" s="2">
        <v>100.25600999063377</v>
      </c>
      <c r="AA1223" s="2">
        <v>35.297369378106438</v>
      </c>
      <c r="AB1223" s="2">
        <v>73.724446187802698</v>
      </c>
    </row>
    <row r="1224" spans="1:28" x14ac:dyDescent="0.3">
      <c r="A1224">
        <v>9</v>
      </c>
      <c r="B1224" t="s">
        <v>97</v>
      </c>
      <c r="D1224">
        <v>1934</v>
      </c>
      <c r="E1224">
        <v>9</v>
      </c>
      <c r="G1224" s="2">
        <v>45.5</v>
      </c>
      <c r="H1224" s="2">
        <v>35</v>
      </c>
      <c r="I1224" s="3">
        <v>15.96</v>
      </c>
      <c r="J1224" s="3">
        <v>15.925000000000001</v>
      </c>
      <c r="K1224" s="2">
        <v>25.7</v>
      </c>
      <c r="L1224" s="2">
        <v>23.9</v>
      </c>
      <c r="M1224" s="2">
        <v>23.6</v>
      </c>
      <c r="N1224" s="4">
        <f t="shared" si="4"/>
        <v>1.0889830508474576</v>
      </c>
      <c r="Q1224" s="3">
        <v>0</v>
      </c>
      <c r="R1224" s="3">
        <v>1</v>
      </c>
      <c r="S1224" s="2">
        <v>0</v>
      </c>
      <c r="T1224" s="5">
        <v>1</v>
      </c>
      <c r="U1224" s="2" t="s">
        <v>180</v>
      </c>
      <c r="V1224" s="2">
        <v>45.827777777777783</v>
      </c>
      <c r="W1224" s="2">
        <v>76.372893684082911</v>
      </c>
      <c r="X1224" s="2">
        <v>44.486111111111114</v>
      </c>
      <c r="Y1224" s="2">
        <v>102.27911333125195</v>
      </c>
      <c r="AA1224" s="2">
        <v>19.627833676809306</v>
      </c>
      <c r="AB1224" s="2">
        <v>78.113518485499725</v>
      </c>
    </row>
    <row r="1225" spans="1:28" x14ac:dyDescent="0.3">
      <c r="A1225">
        <v>9</v>
      </c>
      <c r="B1225" t="s">
        <v>97</v>
      </c>
      <c r="D1225">
        <v>1934</v>
      </c>
      <c r="E1225">
        <v>10</v>
      </c>
      <c r="G1225" s="2">
        <v>43.9</v>
      </c>
      <c r="H1225" s="2">
        <v>35.9</v>
      </c>
      <c r="I1225" s="3">
        <v>15.75</v>
      </c>
      <c r="J1225" s="3">
        <v>15.7601</v>
      </c>
      <c r="K1225" s="2">
        <v>52</v>
      </c>
      <c r="L1225" s="2">
        <v>48</v>
      </c>
      <c r="M1225" s="2">
        <v>47.4</v>
      </c>
      <c r="N1225" s="4">
        <f t="shared" si="4"/>
        <v>1.0970464135021096</v>
      </c>
      <c r="Q1225" s="3">
        <v>0</v>
      </c>
      <c r="R1225" s="3">
        <v>1</v>
      </c>
      <c r="S1225" s="2">
        <v>0</v>
      </c>
      <c r="T1225" s="5">
        <v>1</v>
      </c>
      <c r="U1225" s="2" t="s">
        <v>180</v>
      </c>
      <c r="V1225" s="2">
        <v>45.827777777777783</v>
      </c>
      <c r="W1225" s="2">
        <v>78.336768093102179</v>
      </c>
      <c r="X1225" s="2">
        <v>44.486111111111114</v>
      </c>
      <c r="Y1225" s="2">
        <v>98.682485170152972</v>
      </c>
      <c r="AA1225" s="2">
        <v>40.735119408413134</v>
      </c>
      <c r="AB1225" s="2">
        <v>77.304669556252691</v>
      </c>
    </row>
    <row r="1226" spans="1:28" x14ac:dyDescent="0.3">
      <c r="A1226">
        <v>9</v>
      </c>
      <c r="B1226" t="s">
        <v>97</v>
      </c>
      <c r="D1226">
        <v>1934</v>
      </c>
      <c r="E1226">
        <v>11</v>
      </c>
      <c r="G1226" s="2">
        <v>44.5</v>
      </c>
      <c r="H1226" s="2">
        <v>34.1</v>
      </c>
      <c r="I1226" s="3">
        <v>15.18</v>
      </c>
      <c r="J1226" s="3">
        <v>15.1745</v>
      </c>
      <c r="K1226" s="2">
        <v>48.8</v>
      </c>
      <c r="L1226" s="2">
        <v>44.7</v>
      </c>
      <c r="M1226" s="2">
        <v>44.1</v>
      </c>
      <c r="N1226" s="4">
        <f t="shared" si="4"/>
        <v>1.1065759637188208</v>
      </c>
      <c r="Q1226" s="3">
        <v>0</v>
      </c>
      <c r="R1226" s="3">
        <v>1</v>
      </c>
      <c r="S1226" s="2">
        <v>0</v>
      </c>
      <c r="T1226" s="5">
        <v>1</v>
      </c>
      <c r="U1226" s="2" t="s">
        <v>180</v>
      </c>
      <c r="V1226" s="2">
        <v>45.827777777777783</v>
      </c>
      <c r="W1226" s="2">
        <v>74.409019275063642</v>
      </c>
      <c r="X1226" s="2">
        <v>44.486111111111114</v>
      </c>
      <c r="Y1226" s="2">
        <v>100.0312207305651</v>
      </c>
      <c r="AA1226" s="2">
        <v>36.311601406231055</v>
      </c>
      <c r="AB1226" s="2">
        <v>74.432250314487632</v>
      </c>
    </row>
    <row r="1227" spans="1:28" x14ac:dyDescent="0.3">
      <c r="A1227">
        <v>9</v>
      </c>
      <c r="B1227" t="s">
        <v>97</v>
      </c>
      <c r="D1227">
        <v>1934</v>
      </c>
      <c r="E1227">
        <v>12</v>
      </c>
      <c r="G1227" s="2">
        <v>43.8</v>
      </c>
      <c r="H1227" s="2">
        <v>36.6</v>
      </c>
      <c r="I1227" s="3">
        <v>16.02</v>
      </c>
      <c r="J1227" s="3">
        <v>16.030799999999999</v>
      </c>
      <c r="K1227" s="2">
        <v>46.7</v>
      </c>
      <c r="L1227" s="2">
        <v>42.4</v>
      </c>
      <c r="M1227" s="2">
        <v>41.7</v>
      </c>
      <c r="N1227" s="4">
        <f t="shared" si="4"/>
        <v>1.119904076738609</v>
      </c>
      <c r="Q1227" s="3">
        <v>0</v>
      </c>
      <c r="R1227" s="3">
        <v>1</v>
      </c>
      <c r="S1227" s="2">
        <v>0</v>
      </c>
      <c r="T1227" s="5">
        <v>1</v>
      </c>
      <c r="U1227" s="2" t="s">
        <v>180</v>
      </c>
      <c r="V1227" s="2">
        <v>45.827777777777783</v>
      </c>
      <c r="W1227" s="2">
        <v>79.864225966783835</v>
      </c>
      <c r="X1227" s="2">
        <v>44.486111111111114</v>
      </c>
      <c r="Y1227" s="2">
        <v>98.457695910084283</v>
      </c>
      <c r="AA1227" s="2">
        <v>37.296593526488053</v>
      </c>
      <c r="AB1227" s="2">
        <v>78.632476743318591</v>
      </c>
    </row>
    <row r="1228" spans="1:28" x14ac:dyDescent="0.3">
      <c r="A1228">
        <v>9</v>
      </c>
      <c r="B1228" t="s">
        <v>97</v>
      </c>
      <c r="D1228">
        <v>1935</v>
      </c>
      <c r="E1228">
        <v>1</v>
      </c>
      <c r="G1228" s="2">
        <v>44.5</v>
      </c>
      <c r="H1228" s="2">
        <v>36.799999999999997</v>
      </c>
      <c r="I1228" s="3">
        <v>16.39</v>
      </c>
      <c r="J1228" s="3">
        <v>16.375999999999998</v>
      </c>
      <c r="K1228" s="2">
        <v>50.8</v>
      </c>
      <c r="L1228" s="2">
        <v>45.7</v>
      </c>
      <c r="M1228" s="2">
        <v>44.9</v>
      </c>
      <c r="N1228" s="4">
        <f t="shared" si="4"/>
        <v>1.131403118040089</v>
      </c>
      <c r="Q1228" s="3">
        <v>0</v>
      </c>
      <c r="R1228" s="3">
        <v>1</v>
      </c>
      <c r="S1228" s="2">
        <v>0</v>
      </c>
      <c r="T1228" s="5">
        <v>1</v>
      </c>
      <c r="U1228" s="2" t="s">
        <v>180</v>
      </c>
      <c r="V1228" s="2">
        <v>45.827777777777783</v>
      </c>
      <c r="W1228" s="2">
        <v>80.300642502121462</v>
      </c>
      <c r="X1228" s="2">
        <v>44.486111111111114</v>
      </c>
      <c r="Y1228" s="2">
        <v>100.0312207305651</v>
      </c>
      <c r="AA1228" s="2">
        <v>40.7927263910777</v>
      </c>
      <c r="AB1228" s="2">
        <v>80.325712949359101</v>
      </c>
    </row>
    <row r="1229" spans="1:28" x14ac:dyDescent="0.3">
      <c r="A1229">
        <v>9</v>
      </c>
      <c r="B1229" t="s">
        <v>97</v>
      </c>
      <c r="D1229">
        <v>1935</v>
      </c>
      <c r="E1229">
        <v>2</v>
      </c>
      <c r="G1229" s="2">
        <v>44.7</v>
      </c>
      <c r="H1229" s="2">
        <v>36.9</v>
      </c>
      <c r="I1229" s="3">
        <v>16.489999999999998</v>
      </c>
      <c r="J1229" s="3">
        <v>16.494299999999999</v>
      </c>
      <c r="K1229" s="2">
        <v>51</v>
      </c>
      <c r="L1229" s="2">
        <v>45.5</v>
      </c>
      <c r="M1229" s="2">
        <v>44.9</v>
      </c>
      <c r="N1229" s="4">
        <f t="shared" si="4"/>
        <v>1.1358574610244989</v>
      </c>
      <c r="Q1229" s="3">
        <v>0</v>
      </c>
      <c r="R1229" s="3">
        <v>1</v>
      </c>
      <c r="S1229" s="2">
        <v>0</v>
      </c>
      <c r="T1229" s="5">
        <v>1</v>
      </c>
      <c r="U1229" s="2" t="s">
        <v>180</v>
      </c>
      <c r="V1229" s="2">
        <v>45.827777777777783</v>
      </c>
      <c r="W1229" s="2">
        <v>80.518850769790262</v>
      </c>
      <c r="X1229" s="2">
        <v>44.486111111111114</v>
      </c>
      <c r="Y1229" s="2">
        <v>100.48079925070246</v>
      </c>
      <c r="AA1229" s="2">
        <v>41.06461389259303</v>
      </c>
      <c r="AB1229" s="2">
        <v>80.905984800965641</v>
      </c>
    </row>
    <row r="1230" spans="1:28" x14ac:dyDescent="0.3">
      <c r="A1230">
        <v>9</v>
      </c>
      <c r="B1230" t="s">
        <v>97</v>
      </c>
      <c r="D1230">
        <v>1935</v>
      </c>
      <c r="E1230">
        <v>3</v>
      </c>
      <c r="G1230" s="2">
        <v>44.8</v>
      </c>
      <c r="H1230" s="2">
        <v>36.6</v>
      </c>
      <c r="I1230" s="3">
        <v>16.41</v>
      </c>
      <c r="J1230" s="3">
        <v>16.396799999999999</v>
      </c>
      <c r="K1230" s="2">
        <v>51</v>
      </c>
      <c r="L1230" s="2">
        <v>45.1</v>
      </c>
      <c r="M1230" s="2">
        <v>44.6</v>
      </c>
      <c r="N1230" s="4">
        <f t="shared" si="4"/>
        <v>1.1434977578475336</v>
      </c>
      <c r="Q1230" s="3">
        <v>0</v>
      </c>
      <c r="R1230" s="3">
        <v>1</v>
      </c>
      <c r="S1230" s="2">
        <v>0</v>
      </c>
      <c r="T1230" s="5">
        <v>1</v>
      </c>
      <c r="U1230" s="2" t="s">
        <v>180</v>
      </c>
      <c r="V1230" s="2">
        <v>45.827777777777783</v>
      </c>
      <c r="W1230" s="2">
        <v>79.864225966783835</v>
      </c>
      <c r="X1230" s="2">
        <v>44.486111111111114</v>
      </c>
      <c r="Y1230" s="2">
        <v>100.70558851077114</v>
      </c>
      <c r="AA1230" s="2">
        <v>40.730755243059754</v>
      </c>
      <c r="AB1230" s="2">
        <v>80.427738769421751</v>
      </c>
    </row>
    <row r="1231" spans="1:28" x14ac:dyDescent="0.3">
      <c r="A1231">
        <v>9</v>
      </c>
      <c r="B1231" t="s">
        <v>97</v>
      </c>
      <c r="D1231">
        <v>1935</v>
      </c>
      <c r="E1231">
        <v>4</v>
      </c>
      <c r="G1231" s="2">
        <v>45</v>
      </c>
      <c r="H1231" s="2">
        <v>36.9</v>
      </c>
      <c r="I1231" s="3">
        <v>16.600000000000001</v>
      </c>
      <c r="J1231" s="3">
        <v>16.605</v>
      </c>
      <c r="K1231" s="2">
        <v>49.3</v>
      </c>
      <c r="L1231" s="2">
        <v>43.2</v>
      </c>
      <c r="M1231" s="2">
        <v>42.9</v>
      </c>
      <c r="N1231" s="4">
        <f t="shared" si="4"/>
        <v>1.1491841491841492</v>
      </c>
      <c r="Q1231" s="3">
        <v>0</v>
      </c>
      <c r="R1231" s="3">
        <v>1</v>
      </c>
      <c r="S1231" s="2">
        <v>0</v>
      </c>
      <c r="T1231" s="5">
        <v>1</v>
      </c>
      <c r="U1231" s="2" t="s">
        <v>180</v>
      </c>
      <c r="V1231" s="2">
        <v>45.827777777777783</v>
      </c>
      <c r="W1231" s="2">
        <v>80.518850769790262</v>
      </c>
      <c r="X1231" s="2">
        <v>44.486111111111114</v>
      </c>
      <c r="Y1231" s="2">
        <v>101.15516703090852</v>
      </c>
      <c r="AA1231" s="2">
        <v>39.695793429506601</v>
      </c>
      <c r="AB1231" s="2">
        <v>81.448977987549313</v>
      </c>
    </row>
    <row r="1232" spans="1:28" x14ac:dyDescent="0.3">
      <c r="A1232">
        <v>9</v>
      </c>
      <c r="B1232" t="s">
        <v>97</v>
      </c>
      <c r="D1232">
        <v>1935</v>
      </c>
      <c r="E1232">
        <v>5</v>
      </c>
      <c r="G1232" s="2">
        <v>45</v>
      </c>
      <c r="H1232" s="2">
        <v>35.9</v>
      </c>
      <c r="I1232" s="3">
        <v>16.16</v>
      </c>
      <c r="J1232" s="3">
        <v>16.155000000000001</v>
      </c>
      <c r="K1232" s="2">
        <v>49</v>
      </c>
      <c r="L1232" s="2">
        <v>42.5</v>
      </c>
      <c r="M1232" s="2">
        <v>42.3</v>
      </c>
      <c r="N1232" s="4">
        <f t="shared" si="4"/>
        <v>1.1583924349881798</v>
      </c>
      <c r="Q1232" s="3">
        <v>0</v>
      </c>
      <c r="R1232" s="3">
        <v>1</v>
      </c>
      <c r="S1232" s="2">
        <v>0</v>
      </c>
      <c r="T1232" s="5">
        <v>1</v>
      </c>
      <c r="U1232" s="2" t="s">
        <v>180</v>
      </c>
      <c r="V1232" s="2">
        <v>45.827777777777783</v>
      </c>
      <c r="W1232" s="2">
        <v>78.336768093102179</v>
      </c>
      <c r="X1232" s="2">
        <v>44.486111111111114</v>
      </c>
      <c r="Y1232" s="2">
        <v>101.15516703090852</v>
      </c>
      <c r="AA1232" s="2">
        <v>38.385016365620068</v>
      </c>
      <c r="AB1232" s="2">
        <v>79.241688611192956</v>
      </c>
    </row>
    <row r="1233" spans="1:28" x14ac:dyDescent="0.3">
      <c r="A1233">
        <v>9</v>
      </c>
      <c r="B1233" t="s">
        <v>97</v>
      </c>
      <c r="D1233">
        <v>1935</v>
      </c>
      <c r="E1233">
        <v>6</v>
      </c>
      <c r="G1233" s="2">
        <v>45.2</v>
      </c>
      <c r="H1233" s="2">
        <v>35.299999999999997</v>
      </c>
      <c r="I1233" s="3">
        <v>15.97</v>
      </c>
      <c r="J1233" s="3">
        <v>15.955599999999999</v>
      </c>
      <c r="K1233" s="2">
        <v>48.2</v>
      </c>
      <c r="L1233" s="2">
        <v>41.4</v>
      </c>
      <c r="M1233" s="2">
        <v>41.4</v>
      </c>
      <c r="N1233" s="4">
        <f t="shared" si="4"/>
        <v>1.1642512077294687</v>
      </c>
      <c r="Q1233" s="3">
        <v>0</v>
      </c>
      <c r="R1233" s="3">
        <v>0</v>
      </c>
      <c r="S1233" s="2">
        <v>0</v>
      </c>
      <c r="V1233" s="2">
        <v>45.827777777777783</v>
      </c>
      <c r="W1233" s="2">
        <v>77.027518487089324</v>
      </c>
      <c r="X1233" s="2">
        <v>44.486111111111114</v>
      </c>
      <c r="Y1233" s="2">
        <v>101.60474555104588</v>
      </c>
      <c r="AA1233" s="2">
        <v>37.127263910777053</v>
      </c>
      <c r="AB1233" s="2">
        <v>78.26361416309193</v>
      </c>
    </row>
    <row r="1234" spans="1:28" x14ac:dyDescent="0.3">
      <c r="A1234">
        <v>9</v>
      </c>
      <c r="B1234" t="s">
        <v>97</v>
      </c>
      <c r="D1234">
        <v>1935</v>
      </c>
      <c r="E1234">
        <v>7</v>
      </c>
      <c r="G1234" s="2">
        <v>45.2</v>
      </c>
      <c r="H1234" s="2">
        <v>37.1</v>
      </c>
      <c r="I1234" s="3">
        <v>16.760000000000002</v>
      </c>
      <c r="J1234" s="3">
        <v>16.769200000000001</v>
      </c>
      <c r="K1234" s="2">
        <v>47.3</v>
      </c>
      <c r="L1234" s="2">
        <v>40.4</v>
      </c>
      <c r="M1234" s="2">
        <v>40.4</v>
      </c>
      <c r="N1234" s="4">
        <f t="shared" si="4"/>
        <v>1.1707920792079207</v>
      </c>
      <c r="Q1234" s="3">
        <v>0</v>
      </c>
      <c r="R1234" s="3">
        <v>0</v>
      </c>
      <c r="S1234" s="2">
        <v>0</v>
      </c>
      <c r="V1234" s="2">
        <v>45.827777777777783</v>
      </c>
      <c r="W1234" s="2">
        <v>77.463935022426952</v>
      </c>
      <c r="X1234" s="2">
        <v>44.486111111111114</v>
      </c>
      <c r="Y1234" s="2">
        <v>101.15516703090852</v>
      </c>
      <c r="AA1234" s="2">
        <v>36.640441265607947</v>
      </c>
      <c r="AB1234" s="2">
        <v>78.358772860650419</v>
      </c>
    </row>
    <row r="1235" spans="1:28" x14ac:dyDescent="0.3">
      <c r="A1235">
        <v>9</v>
      </c>
      <c r="B1235" t="s">
        <v>97</v>
      </c>
      <c r="D1235">
        <v>1935</v>
      </c>
      <c r="E1235">
        <v>8</v>
      </c>
      <c r="G1235" s="2">
        <v>44.9</v>
      </c>
      <c r="H1235" s="2">
        <v>38.4</v>
      </c>
      <c r="I1235" s="3">
        <v>17.23</v>
      </c>
      <c r="J1235" s="3">
        <v>17.241599999999998</v>
      </c>
      <c r="K1235" s="2">
        <v>48.1</v>
      </c>
      <c r="L1235" s="2">
        <v>40.6</v>
      </c>
      <c r="M1235" s="2">
        <v>40.799999999999997</v>
      </c>
      <c r="N1235" s="4">
        <f t="shared" si="4"/>
        <v>1.178921568627451</v>
      </c>
      <c r="Q1235" s="3">
        <v>0</v>
      </c>
      <c r="R1235" s="3">
        <v>0</v>
      </c>
      <c r="S1235" s="2">
        <v>0</v>
      </c>
      <c r="V1235" s="2">
        <v>45.827777777777783</v>
      </c>
      <c r="W1235" s="2">
        <v>78.554976360770993</v>
      </c>
      <c r="X1235" s="2">
        <v>44.486111111111114</v>
      </c>
      <c r="Y1235" s="2">
        <v>100.93037777083981</v>
      </c>
      <c r="AA1235" s="2">
        <v>37.784943629530851</v>
      </c>
      <c r="AB1235" s="2">
        <v>79.28583439872007</v>
      </c>
    </row>
    <row r="1236" spans="1:28" x14ac:dyDescent="0.3">
      <c r="A1236">
        <v>9</v>
      </c>
      <c r="B1236" t="s">
        <v>97</v>
      </c>
      <c r="D1236">
        <v>1935</v>
      </c>
      <c r="E1236">
        <v>9</v>
      </c>
      <c r="G1236" s="2">
        <v>45.1</v>
      </c>
      <c r="H1236" s="2">
        <v>39.200000000000003</v>
      </c>
      <c r="I1236" s="3">
        <v>17.68</v>
      </c>
      <c r="J1236" s="3">
        <v>17.679200000000002</v>
      </c>
      <c r="K1236" s="2">
        <v>50.2</v>
      </c>
      <c r="L1236" s="2">
        <v>42</v>
      </c>
      <c r="M1236" s="2">
        <v>42.4</v>
      </c>
      <c r="N1236" s="4">
        <f t="shared" si="4"/>
        <v>1.1839622641509435</v>
      </c>
      <c r="Q1236" s="3">
        <v>0</v>
      </c>
      <c r="R1236" s="3">
        <v>0</v>
      </c>
      <c r="S1236" s="2">
        <v>0</v>
      </c>
      <c r="V1236" s="2">
        <v>45.827777777777783</v>
      </c>
      <c r="W1236" s="2">
        <v>80.082434234452663</v>
      </c>
      <c r="X1236" s="2">
        <v>44.486111111111114</v>
      </c>
      <c r="Y1236" s="2">
        <v>100.93037777083981</v>
      </c>
      <c r="AA1236" s="2">
        <v>40.201381985695235</v>
      </c>
      <c r="AB1236" s="2">
        <v>80.827503400917422</v>
      </c>
    </row>
    <row r="1237" spans="1:28" x14ac:dyDescent="0.3">
      <c r="A1237">
        <v>9</v>
      </c>
      <c r="B1237" t="s">
        <v>97</v>
      </c>
      <c r="D1237">
        <v>1935</v>
      </c>
      <c r="E1237">
        <v>10</v>
      </c>
      <c r="G1237" s="2">
        <v>45.1</v>
      </c>
      <c r="H1237" s="2">
        <v>39.200000000000003</v>
      </c>
      <c r="I1237" s="3">
        <v>17.71</v>
      </c>
      <c r="J1237" s="3">
        <v>17.679200000000002</v>
      </c>
      <c r="K1237" s="2">
        <v>52.6</v>
      </c>
      <c r="L1237" s="2">
        <v>43.6</v>
      </c>
      <c r="M1237" s="2">
        <v>44.2</v>
      </c>
      <c r="N1237" s="4">
        <f t="shared" si="4"/>
        <v>1.1900452488687783</v>
      </c>
      <c r="Q1237" s="3">
        <v>0</v>
      </c>
      <c r="R1237" s="3">
        <v>0</v>
      </c>
      <c r="S1237" s="2">
        <v>0</v>
      </c>
      <c r="V1237" s="2">
        <v>45.827777777777783</v>
      </c>
      <c r="W1237" s="2">
        <v>81.391683840465504</v>
      </c>
      <c r="X1237" s="2">
        <v>44.486111111111114</v>
      </c>
      <c r="Y1237" s="2">
        <v>100.0312207305651</v>
      </c>
      <c r="AA1237" s="2">
        <v>42.81202570008486</v>
      </c>
      <c r="AB1237" s="2">
        <v>81.417094918779725</v>
      </c>
    </row>
    <row r="1238" spans="1:28" x14ac:dyDescent="0.3">
      <c r="A1238">
        <v>9</v>
      </c>
      <c r="B1238" t="s">
        <v>97</v>
      </c>
      <c r="D1238">
        <v>1935</v>
      </c>
      <c r="E1238">
        <v>11</v>
      </c>
      <c r="G1238" s="2">
        <v>45.1</v>
      </c>
      <c r="H1238" s="2">
        <v>39</v>
      </c>
      <c r="I1238" s="3">
        <v>17.600000000000001</v>
      </c>
      <c r="J1238" s="3">
        <v>17.589000000000002</v>
      </c>
      <c r="K1238" s="2">
        <v>52.4</v>
      </c>
      <c r="L1238" s="2">
        <v>43</v>
      </c>
      <c r="M1238" s="2">
        <v>43.7</v>
      </c>
      <c r="N1238" s="4">
        <f t="shared" si="4"/>
        <v>1.1990846681922196</v>
      </c>
      <c r="Q1238" s="3">
        <v>0</v>
      </c>
      <c r="R1238" s="3">
        <v>0</v>
      </c>
      <c r="S1238" s="2">
        <v>0</v>
      </c>
      <c r="V1238" s="2">
        <v>45.827777777777783</v>
      </c>
      <c r="W1238" s="2">
        <v>77.90035155776458</v>
      </c>
      <c r="X1238" s="2">
        <v>44.486111111111114</v>
      </c>
      <c r="Y1238" s="2">
        <v>100.70558851077114</v>
      </c>
      <c r="AA1238" s="2">
        <v>40.819784216268637</v>
      </c>
      <c r="AB1238" s="2">
        <v>78.450007488206495</v>
      </c>
    </row>
    <row r="1239" spans="1:28" x14ac:dyDescent="0.3">
      <c r="A1239">
        <v>9</v>
      </c>
      <c r="B1239" t="s">
        <v>97</v>
      </c>
      <c r="D1239">
        <v>1935</v>
      </c>
      <c r="E1239">
        <v>12</v>
      </c>
      <c r="G1239" s="2">
        <v>47.6</v>
      </c>
      <c r="H1239" s="2">
        <v>40.4</v>
      </c>
      <c r="I1239" s="3">
        <v>19.22</v>
      </c>
      <c r="J1239" s="3">
        <v>19.230399999999999</v>
      </c>
      <c r="K1239" s="2">
        <v>50.9</v>
      </c>
      <c r="L1239" s="2">
        <v>41.4</v>
      </c>
      <c r="M1239" s="2">
        <v>42.2</v>
      </c>
      <c r="N1239" s="4">
        <f t="shared" si="4"/>
        <v>1.2061611374407581</v>
      </c>
      <c r="Q1239" s="3">
        <v>0</v>
      </c>
      <c r="R1239" s="3">
        <v>0</v>
      </c>
      <c r="S1239" s="2">
        <v>0</v>
      </c>
      <c r="V1239" s="2">
        <v>45.827777777777783</v>
      </c>
      <c r="W1239" s="2">
        <v>81.391683840465504</v>
      </c>
      <c r="X1239" s="2">
        <v>44.486111111111114</v>
      </c>
      <c r="Y1239" s="2">
        <v>99.806431470496406</v>
      </c>
      <c r="AA1239" s="2">
        <v>41.428367074796945</v>
      </c>
      <c r="AB1239" s="2">
        <v>81.234135154917297</v>
      </c>
    </row>
    <row r="1240" spans="1:28" x14ac:dyDescent="0.3">
      <c r="A1240">
        <v>9</v>
      </c>
      <c r="B1240" t="s">
        <v>97</v>
      </c>
      <c r="D1240">
        <v>1936</v>
      </c>
      <c r="E1240">
        <v>1</v>
      </c>
      <c r="G1240" s="2">
        <v>48.9</v>
      </c>
      <c r="H1240" s="2">
        <v>40.6</v>
      </c>
      <c r="I1240" s="3">
        <v>19.87</v>
      </c>
      <c r="J1240" s="3">
        <v>19.853400000000001</v>
      </c>
      <c r="K1240" s="2">
        <v>48.7</v>
      </c>
      <c r="L1240" s="2">
        <v>39.6</v>
      </c>
      <c r="M1240" s="2">
        <v>40.299999999999997</v>
      </c>
      <c r="N1240" s="4">
        <f t="shared" si="4"/>
        <v>1.208436724565757</v>
      </c>
      <c r="Q1240" s="3">
        <v>0</v>
      </c>
      <c r="R1240" s="3">
        <v>0</v>
      </c>
      <c r="S1240" s="2">
        <v>0</v>
      </c>
      <c r="V1240" s="2">
        <v>45.827777777777783</v>
      </c>
      <c r="W1240" s="2">
        <v>82.264516911140745</v>
      </c>
      <c r="X1240" s="2">
        <v>44.486111111111114</v>
      </c>
      <c r="Y1240" s="2">
        <v>101.15516703090852</v>
      </c>
      <c r="AA1240" s="2">
        <v>40.062819735725547</v>
      </c>
      <c r="AB1240" s="2">
        <v>83.214809488634401</v>
      </c>
    </row>
    <row r="1241" spans="1:28" x14ac:dyDescent="0.3">
      <c r="A1241">
        <v>9</v>
      </c>
      <c r="B1241" t="s">
        <v>97</v>
      </c>
      <c r="D1241">
        <v>1936</v>
      </c>
      <c r="E1241">
        <v>2</v>
      </c>
      <c r="G1241" s="2">
        <v>48.3</v>
      </c>
      <c r="H1241" s="2">
        <v>40</v>
      </c>
      <c r="I1241" s="3">
        <v>19.329999999999998</v>
      </c>
      <c r="J1241" s="3">
        <v>19.32</v>
      </c>
      <c r="K1241" s="2">
        <v>49</v>
      </c>
      <c r="L1241" s="2">
        <v>39.9</v>
      </c>
      <c r="M1241" s="2">
        <v>40.4</v>
      </c>
      <c r="N1241" s="4">
        <f t="shared" si="4"/>
        <v>1.2128712871287128</v>
      </c>
      <c r="Q1241" s="3">
        <v>0</v>
      </c>
      <c r="R1241" s="3">
        <v>0</v>
      </c>
      <c r="S1241" s="2">
        <v>0</v>
      </c>
      <c r="V1241" s="2">
        <v>45.827777777777783</v>
      </c>
      <c r="W1241" s="2">
        <v>83.137349981815973</v>
      </c>
      <c r="X1241" s="2">
        <v>44.486111111111114</v>
      </c>
      <c r="Y1241" s="2">
        <v>100.70558851077114</v>
      </c>
      <c r="AA1241" s="2">
        <v>40.737301491089823</v>
      </c>
      <c r="AB1241" s="2">
        <v>83.723957571447258</v>
      </c>
    </row>
    <row r="1242" spans="1:28" x14ac:dyDescent="0.3">
      <c r="A1242">
        <v>9</v>
      </c>
      <c r="B1242" t="s">
        <v>97</v>
      </c>
      <c r="D1242">
        <v>1936</v>
      </c>
      <c r="E1242">
        <v>3</v>
      </c>
      <c r="G1242" s="2">
        <v>48.6</v>
      </c>
      <c r="H1242" s="2">
        <v>39.799999999999997</v>
      </c>
      <c r="I1242" s="3">
        <v>19.329999999999998</v>
      </c>
      <c r="J1242" s="3">
        <v>19.3428</v>
      </c>
      <c r="K1242" s="2">
        <v>48.9</v>
      </c>
      <c r="L1242" s="2">
        <v>39.799999999999997</v>
      </c>
      <c r="M1242" s="2">
        <v>40.200000000000003</v>
      </c>
      <c r="N1242" s="4">
        <f t="shared" si="4"/>
        <v>1.216417910447761</v>
      </c>
      <c r="Q1242" s="3">
        <v>0</v>
      </c>
      <c r="R1242" s="3">
        <v>0</v>
      </c>
      <c r="S1242" s="2">
        <v>0</v>
      </c>
      <c r="V1242" s="2">
        <v>45.827777777777783</v>
      </c>
      <c r="W1242" s="2">
        <v>83.355558249484787</v>
      </c>
      <c r="X1242" s="2">
        <v>44.486111111111114</v>
      </c>
      <c r="Y1242" s="2">
        <v>100.93037777083981</v>
      </c>
      <c r="AA1242" s="2">
        <v>40.760867983998061</v>
      </c>
      <c r="AB1242" s="2">
        <v>84.131079834197422</v>
      </c>
    </row>
    <row r="1243" spans="1:28" x14ac:dyDescent="0.3">
      <c r="A1243">
        <v>9</v>
      </c>
      <c r="B1243" t="s">
        <v>97</v>
      </c>
      <c r="D1243">
        <v>1936</v>
      </c>
      <c r="E1243">
        <v>4</v>
      </c>
      <c r="G1243" s="2">
        <v>50.9</v>
      </c>
      <c r="H1243" s="2">
        <v>39.1</v>
      </c>
      <c r="I1243" s="3">
        <v>19.89</v>
      </c>
      <c r="J1243" s="3">
        <v>19.901900000000001</v>
      </c>
      <c r="K1243" s="2">
        <v>45.9</v>
      </c>
      <c r="L1243" s="2">
        <v>36.6</v>
      </c>
      <c r="M1243" s="2">
        <v>36.9</v>
      </c>
      <c r="N1243" s="4">
        <f t="shared" si="4"/>
        <v>1.2439024390243902</v>
      </c>
      <c r="Q1243" s="3">
        <v>0</v>
      </c>
      <c r="R1243" s="3">
        <v>0</v>
      </c>
      <c r="S1243" s="2">
        <v>0</v>
      </c>
      <c r="V1243" s="2">
        <v>45.827777777777783</v>
      </c>
      <c r="W1243" s="2">
        <v>83.573766517153587</v>
      </c>
      <c r="X1243" s="2">
        <v>44.486111111111114</v>
      </c>
      <c r="Y1243" s="2">
        <v>100.93037777083981</v>
      </c>
      <c r="AA1243" s="2">
        <v>38.360358831373496</v>
      </c>
      <c r="AB1243" s="2">
        <v>84.35131826308276</v>
      </c>
    </row>
    <row r="1244" spans="1:28" x14ac:dyDescent="0.3">
      <c r="A1244">
        <v>9</v>
      </c>
      <c r="B1244" t="s">
        <v>97</v>
      </c>
      <c r="D1244">
        <v>1936</v>
      </c>
      <c r="E1244">
        <v>5</v>
      </c>
      <c r="G1244" s="2">
        <v>51.7</v>
      </c>
      <c r="H1244" s="2">
        <v>38.200000000000003</v>
      </c>
      <c r="I1244" s="3">
        <v>19.75</v>
      </c>
      <c r="J1244" s="3">
        <v>19.749400000000001</v>
      </c>
      <c r="K1244" s="2">
        <v>43.4</v>
      </c>
      <c r="L1244" s="2">
        <v>35.299999999999997</v>
      </c>
      <c r="M1244" s="2">
        <v>35.4</v>
      </c>
      <c r="N1244" s="4">
        <f t="shared" si="4"/>
        <v>1.2259887005649717</v>
      </c>
      <c r="Q1244" s="3">
        <v>0</v>
      </c>
      <c r="R1244" s="3">
        <v>0</v>
      </c>
      <c r="S1244" s="2">
        <v>0</v>
      </c>
      <c r="V1244" s="2">
        <v>45.827777777777783</v>
      </c>
      <c r="W1244" s="2">
        <v>81.609892108134304</v>
      </c>
      <c r="X1244" s="2">
        <v>44.486111111111114</v>
      </c>
      <c r="Y1244" s="2">
        <v>100.93037777083981</v>
      </c>
      <c r="AA1244" s="2">
        <v>35.418693174930283</v>
      </c>
      <c r="AB1244" s="2">
        <v>82.369172403114732</v>
      </c>
    </row>
    <row r="1245" spans="1:28" x14ac:dyDescent="0.3">
      <c r="A1245">
        <v>9</v>
      </c>
      <c r="B1245" t="s">
        <v>97</v>
      </c>
      <c r="D1245">
        <v>1936</v>
      </c>
      <c r="E1245">
        <v>6</v>
      </c>
      <c r="G1245" s="2">
        <v>51.8</v>
      </c>
      <c r="H1245" s="2">
        <v>37.799999999999997</v>
      </c>
      <c r="I1245" s="3">
        <v>19.579999999999998</v>
      </c>
      <c r="J1245" s="3">
        <v>19.580399999999997</v>
      </c>
      <c r="K1245" s="2">
        <v>44.3</v>
      </c>
      <c r="L1245" s="2">
        <v>36.1</v>
      </c>
      <c r="M1245" s="2">
        <v>36.1</v>
      </c>
      <c r="N1245" s="4">
        <f t="shared" si="4"/>
        <v>1.227146814404432</v>
      </c>
      <c r="Q1245" s="3">
        <v>0</v>
      </c>
      <c r="R1245" s="3">
        <v>0</v>
      </c>
      <c r="S1245" s="2">
        <v>0</v>
      </c>
      <c r="V1245" s="2">
        <v>45.827777777777783</v>
      </c>
      <c r="W1245" s="2">
        <v>81.391683840465504</v>
      </c>
      <c r="X1245" s="2">
        <v>44.486111111111114</v>
      </c>
      <c r="Y1245" s="2">
        <v>100.70558851077114</v>
      </c>
      <c r="AA1245" s="2">
        <v>36.056515941326218</v>
      </c>
      <c r="AB1245" s="2">
        <v>81.965974210367008</v>
      </c>
    </row>
    <row r="1246" spans="1:28" x14ac:dyDescent="0.3">
      <c r="A1246">
        <v>9</v>
      </c>
      <c r="B1246" t="s">
        <v>156</v>
      </c>
      <c r="D1246">
        <v>1936</v>
      </c>
      <c r="E1246">
        <v>7</v>
      </c>
      <c r="G1246" s="2">
        <v>45.2</v>
      </c>
      <c r="H1246" s="2">
        <v>37.1</v>
      </c>
      <c r="I1246" s="3">
        <v>16.760000000000002</v>
      </c>
      <c r="J1246" s="3">
        <v>16.769200000000001</v>
      </c>
      <c r="L1246" s="2">
        <v>36.1</v>
      </c>
      <c r="M1246" s="2">
        <v>36.1</v>
      </c>
      <c r="Q1246" s="3">
        <v>0</v>
      </c>
      <c r="R1246" s="3">
        <v>0</v>
      </c>
      <c r="S1246" s="2">
        <v>0</v>
      </c>
      <c r="V1246" s="2">
        <v>45.827777777777783</v>
      </c>
      <c r="W1246" s="2">
        <v>80.95526730512789</v>
      </c>
      <c r="X1246" s="2">
        <v>44.486111111111114</v>
      </c>
      <c r="Y1246" s="2">
        <v>101.60474555104588</v>
      </c>
      <c r="AA1246" s="3"/>
      <c r="AB1246" s="2">
        <v>82.254393355544238</v>
      </c>
    </row>
    <row r="1247" spans="1:28" x14ac:dyDescent="0.3">
      <c r="A1247">
        <v>9</v>
      </c>
      <c r="B1247" t="s">
        <v>156</v>
      </c>
      <c r="D1247">
        <v>1936</v>
      </c>
      <c r="E1247">
        <v>8</v>
      </c>
      <c r="G1247" s="2">
        <v>44.9</v>
      </c>
      <c r="H1247" s="2">
        <v>38.4</v>
      </c>
      <c r="I1247" s="3">
        <v>17.23</v>
      </c>
      <c r="J1247" s="3">
        <v>17.241599999999998</v>
      </c>
      <c r="L1247" s="2">
        <v>37.4</v>
      </c>
      <c r="M1247" s="2">
        <v>37.200000000000003</v>
      </c>
      <c r="Q1247" s="3">
        <v>0</v>
      </c>
      <c r="R1247" s="3">
        <v>0</v>
      </c>
      <c r="S1247" s="2">
        <v>0</v>
      </c>
      <c r="V1247" s="2">
        <v>45.827777777777783</v>
      </c>
      <c r="W1247" s="2">
        <v>83.791974784822386</v>
      </c>
      <c r="X1247" s="2">
        <v>44.486111111111114</v>
      </c>
      <c r="Y1247" s="2">
        <v>100.93037777083981</v>
      </c>
      <c r="AA1247" s="3"/>
      <c r="AB1247" s="2">
        <v>84.57155669196807</v>
      </c>
    </row>
    <row r="1248" spans="1:28" x14ac:dyDescent="0.3">
      <c r="A1248">
        <v>9</v>
      </c>
      <c r="B1248" t="s">
        <v>156</v>
      </c>
      <c r="D1248">
        <v>1936</v>
      </c>
      <c r="E1248">
        <v>9</v>
      </c>
      <c r="G1248" s="2">
        <v>45.1</v>
      </c>
      <c r="H1248" s="2">
        <v>39.200000000000003</v>
      </c>
      <c r="I1248" s="3">
        <v>17.68</v>
      </c>
      <c r="J1248" s="3">
        <v>17.679200000000002</v>
      </c>
      <c r="L1248" s="2">
        <v>38.6</v>
      </c>
      <c r="M1248" s="2">
        <v>38.299999999999997</v>
      </c>
      <c r="Q1248" s="3">
        <v>0</v>
      </c>
      <c r="R1248" s="3">
        <v>0</v>
      </c>
      <c r="S1248" s="2">
        <v>0</v>
      </c>
      <c r="V1248" s="2">
        <v>45.827777777777783</v>
      </c>
      <c r="W1248" s="2">
        <v>85.53764092617287</v>
      </c>
      <c r="X1248" s="2">
        <v>44.486111111111114</v>
      </c>
      <c r="Y1248" s="2">
        <v>101.3799562909772</v>
      </c>
      <c r="AA1248" s="3"/>
      <c r="AB1248" s="2">
        <v>86.718022983287085</v>
      </c>
    </row>
    <row r="1249" spans="1:28" x14ac:dyDescent="0.3">
      <c r="A1249">
        <v>9</v>
      </c>
      <c r="B1249" t="s">
        <v>156</v>
      </c>
      <c r="D1249">
        <v>1936</v>
      </c>
      <c r="E1249">
        <v>10</v>
      </c>
      <c r="G1249" s="2">
        <v>45.1</v>
      </c>
      <c r="H1249" s="2">
        <v>39.200000000000003</v>
      </c>
      <c r="I1249" s="3">
        <v>17.71</v>
      </c>
      <c r="J1249" s="3">
        <v>17.679200000000002</v>
      </c>
      <c r="L1249" s="2">
        <v>43</v>
      </c>
      <c r="M1249" s="2">
        <v>42.6</v>
      </c>
      <c r="Q1249" s="3">
        <v>0</v>
      </c>
      <c r="R1249" s="3">
        <v>0</v>
      </c>
      <c r="S1249" s="2">
        <v>0</v>
      </c>
      <c r="V1249" s="2">
        <v>45.827777777777783</v>
      </c>
      <c r="W1249" s="2">
        <v>85.53764092617287</v>
      </c>
      <c r="X1249" s="2">
        <v>44.486111111111114</v>
      </c>
      <c r="Y1249" s="2">
        <v>101.3799562909772</v>
      </c>
      <c r="AA1249" s="3"/>
      <c r="AB1249" s="2">
        <v>86.718022983287085</v>
      </c>
    </row>
    <row r="1250" spans="1:28" x14ac:dyDescent="0.3">
      <c r="A1250">
        <v>9</v>
      </c>
      <c r="B1250" t="s">
        <v>156</v>
      </c>
      <c r="D1250">
        <v>1936</v>
      </c>
      <c r="E1250">
        <v>11</v>
      </c>
      <c r="G1250" s="2">
        <v>45.1</v>
      </c>
      <c r="H1250" s="2">
        <v>39</v>
      </c>
      <c r="I1250" s="3">
        <v>17.600000000000001</v>
      </c>
      <c r="J1250" s="3">
        <v>17.589000000000002</v>
      </c>
      <c r="L1250" s="2">
        <v>44.2</v>
      </c>
      <c r="M1250" s="2">
        <v>43.6</v>
      </c>
      <c r="Q1250" s="3">
        <v>0</v>
      </c>
      <c r="R1250" s="3">
        <v>0</v>
      </c>
      <c r="S1250" s="2">
        <v>0</v>
      </c>
      <c r="V1250" s="2">
        <v>45.827777777777783</v>
      </c>
      <c r="W1250" s="2">
        <v>85.101224390835242</v>
      </c>
      <c r="X1250" s="2">
        <v>44.486111111111114</v>
      </c>
      <c r="Y1250" s="2">
        <v>101.3799562909772</v>
      </c>
      <c r="AA1250" s="3"/>
      <c r="AB1250" s="2">
        <v>86.27558409051521</v>
      </c>
    </row>
    <row r="1251" spans="1:28" x14ac:dyDescent="0.3">
      <c r="A1251">
        <v>9</v>
      </c>
      <c r="B1251" t="s">
        <v>156</v>
      </c>
      <c r="D1251">
        <v>1936</v>
      </c>
      <c r="E1251">
        <v>12</v>
      </c>
      <c r="G1251" s="2">
        <v>47.6</v>
      </c>
      <c r="H1251" s="2">
        <v>40.4</v>
      </c>
      <c r="I1251" s="3">
        <v>19.22</v>
      </c>
      <c r="J1251" s="3">
        <v>19.230399999999999</v>
      </c>
      <c r="L1251" s="2">
        <v>46.2</v>
      </c>
      <c r="M1251" s="2">
        <v>45.4</v>
      </c>
      <c r="Q1251" s="3">
        <v>0</v>
      </c>
      <c r="R1251" s="3">
        <v>0</v>
      </c>
      <c r="S1251" s="2">
        <v>0</v>
      </c>
      <c r="V1251" s="2">
        <v>45.827777777777783</v>
      </c>
      <c r="W1251" s="2">
        <v>88.156140138198552</v>
      </c>
      <c r="X1251" s="2">
        <v>44.486111111111114</v>
      </c>
      <c r="Y1251" s="2">
        <v>106.99968779269436</v>
      </c>
      <c r="AA1251" s="3"/>
      <c r="AB1251" s="2">
        <v>94.326794717962571</v>
      </c>
    </row>
    <row r="1252" spans="1:28" x14ac:dyDescent="0.3">
      <c r="A1252">
        <v>9</v>
      </c>
      <c r="B1252" t="s">
        <v>156</v>
      </c>
      <c r="D1252">
        <v>1937</v>
      </c>
      <c r="E1252">
        <v>1</v>
      </c>
      <c r="G1252" s="2">
        <v>48.9</v>
      </c>
      <c r="H1252" s="2">
        <v>40.6</v>
      </c>
      <c r="I1252" s="3">
        <v>19.87</v>
      </c>
      <c r="J1252" s="3">
        <v>19.853400000000001</v>
      </c>
      <c r="L1252" s="2">
        <v>48.5</v>
      </c>
      <c r="M1252" s="2">
        <v>47.5</v>
      </c>
      <c r="Q1252" s="3">
        <v>0</v>
      </c>
      <c r="R1252" s="3">
        <v>0</v>
      </c>
      <c r="S1252" s="2">
        <v>0</v>
      </c>
      <c r="V1252" s="2">
        <v>45.827777777777783</v>
      </c>
      <c r="W1252" s="2">
        <v>88.59255667353618</v>
      </c>
      <c r="X1252" s="2">
        <v>44.486111111111114</v>
      </c>
      <c r="Y1252" s="2">
        <v>109.92194817358725</v>
      </c>
      <c r="AA1252" s="3"/>
      <c r="AB1252" s="2">
        <v>97.38266423234036</v>
      </c>
    </row>
    <row r="1253" spans="1:28" x14ac:dyDescent="0.3">
      <c r="A1253">
        <v>9</v>
      </c>
      <c r="B1253" t="s">
        <v>156</v>
      </c>
      <c r="D1253">
        <v>1937</v>
      </c>
      <c r="E1253">
        <v>2</v>
      </c>
      <c r="G1253" s="2">
        <v>48.3</v>
      </c>
      <c r="H1253" s="2">
        <v>40</v>
      </c>
      <c r="I1253" s="3">
        <v>19.329999999999998</v>
      </c>
      <c r="J1253" s="3">
        <v>19.32</v>
      </c>
      <c r="L1253" s="2">
        <v>49.5</v>
      </c>
      <c r="M1253" s="2">
        <v>48.3</v>
      </c>
      <c r="Q1253" s="3">
        <v>0</v>
      </c>
      <c r="R1253" s="3">
        <v>0</v>
      </c>
      <c r="S1253" s="2">
        <v>0</v>
      </c>
      <c r="V1253" s="2">
        <v>45.827777777777783</v>
      </c>
      <c r="W1253" s="2">
        <v>87.283307067523324</v>
      </c>
      <c r="X1253" s="2">
        <v>44.486111111111114</v>
      </c>
      <c r="Y1253" s="2">
        <v>108.57321261317514</v>
      </c>
      <c r="AA1253" s="3"/>
      <c r="AB1253" s="2">
        <v>94.766290558232626</v>
      </c>
    </row>
    <row r="1254" spans="1:28" x14ac:dyDescent="0.3">
      <c r="A1254">
        <v>9</v>
      </c>
      <c r="B1254" t="s">
        <v>156</v>
      </c>
      <c r="D1254">
        <v>1937</v>
      </c>
      <c r="E1254">
        <v>3</v>
      </c>
      <c r="G1254" s="2">
        <v>48.6</v>
      </c>
      <c r="H1254" s="2">
        <v>39.799999999999997</v>
      </c>
      <c r="I1254" s="3">
        <v>19.329999999999998</v>
      </c>
      <c r="J1254" s="3">
        <v>19.3428</v>
      </c>
      <c r="L1254" s="2">
        <v>50.3</v>
      </c>
      <c r="M1254" s="2">
        <v>49</v>
      </c>
      <c r="Q1254" s="3">
        <v>0</v>
      </c>
      <c r="R1254" s="3">
        <v>0</v>
      </c>
      <c r="S1254" s="2">
        <v>0</v>
      </c>
      <c r="V1254" s="2">
        <v>45.827777777777783</v>
      </c>
      <c r="W1254" s="2">
        <v>86.846890532185711</v>
      </c>
      <c r="X1254" s="2">
        <v>44.486111111111114</v>
      </c>
      <c r="Y1254" s="2">
        <v>109.2475803933812</v>
      </c>
      <c r="AA1254" s="3"/>
      <c r="AB1254" s="2">
        <v>94.878126553301357</v>
      </c>
    </row>
    <row r="1255" spans="1:28" x14ac:dyDescent="0.3">
      <c r="A1255">
        <v>9</v>
      </c>
      <c r="B1255" t="s">
        <v>156</v>
      </c>
      <c r="D1255">
        <v>1937</v>
      </c>
      <c r="E1255">
        <v>4</v>
      </c>
      <c r="G1255" s="2">
        <v>50.9</v>
      </c>
      <c r="H1255" s="2">
        <v>39.1</v>
      </c>
      <c r="I1255" s="3">
        <v>19.89</v>
      </c>
      <c r="J1255" s="3">
        <v>19.901900000000001</v>
      </c>
      <c r="L1255" s="2">
        <v>51.1</v>
      </c>
      <c r="M1255" s="2">
        <v>49.6</v>
      </c>
      <c r="Q1255" s="3">
        <v>0</v>
      </c>
      <c r="R1255" s="3">
        <v>0</v>
      </c>
      <c r="S1255" s="2">
        <v>0</v>
      </c>
      <c r="V1255" s="2">
        <v>45.827777777777783</v>
      </c>
      <c r="W1255" s="2">
        <v>85.319432658504056</v>
      </c>
      <c r="X1255" s="2">
        <v>44.486111111111114</v>
      </c>
      <c r="Y1255" s="2">
        <v>114.41773337496097</v>
      </c>
      <c r="AA1255" s="3"/>
      <c r="AB1255" s="2">
        <v>97.620560976236561</v>
      </c>
    </row>
    <row r="1256" spans="1:28" x14ac:dyDescent="0.3">
      <c r="A1256">
        <v>9</v>
      </c>
      <c r="B1256" t="s">
        <v>156</v>
      </c>
      <c r="D1256">
        <v>1937</v>
      </c>
      <c r="E1256">
        <v>5</v>
      </c>
      <c r="G1256" s="2">
        <v>51.7</v>
      </c>
      <c r="H1256" s="2">
        <v>38.200000000000003</v>
      </c>
      <c r="I1256" s="3">
        <v>19.75</v>
      </c>
      <c r="J1256" s="3">
        <v>19.749400000000001</v>
      </c>
      <c r="L1256" s="2">
        <v>49.8</v>
      </c>
      <c r="M1256" s="2">
        <v>48.2</v>
      </c>
      <c r="Q1256" s="3">
        <v>0</v>
      </c>
      <c r="R1256" s="3">
        <v>0</v>
      </c>
      <c r="S1256" s="2">
        <v>0</v>
      </c>
      <c r="V1256" s="2">
        <v>45.827777777777783</v>
      </c>
      <c r="W1256" s="2">
        <v>83.355558249484787</v>
      </c>
      <c r="X1256" s="2">
        <v>44.486111111111114</v>
      </c>
      <c r="Y1256" s="2">
        <v>116.21604745551046</v>
      </c>
      <c r="AA1256" s="3"/>
      <c r="AB1256" s="2">
        <v>96.872535132026911</v>
      </c>
    </row>
    <row r="1257" spans="1:28" x14ac:dyDescent="0.3">
      <c r="A1257">
        <v>9</v>
      </c>
      <c r="B1257" t="s">
        <v>156</v>
      </c>
      <c r="D1257">
        <v>1937</v>
      </c>
      <c r="E1257">
        <v>6</v>
      </c>
      <c r="G1257" s="2">
        <v>51.8</v>
      </c>
      <c r="H1257" s="2">
        <v>37.799999999999997</v>
      </c>
      <c r="I1257" s="3">
        <v>19.579999999999998</v>
      </c>
      <c r="J1257" s="3">
        <v>19.580399999999997</v>
      </c>
      <c r="L1257" s="2">
        <v>48.5</v>
      </c>
      <c r="M1257" s="2">
        <v>46.8</v>
      </c>
      <c r="Q1257" s="3">
        <v>0</v>
      </c>
      <c r="R1257" s="3">
        <v>0</v>
      </c>
      <c r="S1257" s="2">
        <v>0</v>
      </c>
      <c r="V1257" s="2">
        <v>45.827777777777783</v>
      </c>
      <c r="W1257" s="2">
        <v>82.482725178809531</v>
      </c>
      <c r="X1257" s="2">
        <v>44.486111111111114</v>
      </c>
      <c r="Y1257" s="2">
        <v>116.44083671557912</v>
      </c>
      <c r="AA1257" s="3"/>
      <c r="AB1257" s="2">
        <v>96.043575344017484</v>
      </c>
    </row>
    <row r="1258" spans="1:28" x14ac:dyDescent="0.3">
      <c r="A1258">
        <v>9</v>
      </c>
      <c r="B1258" t="s">
        <v>156</v>
      </c>
      <c r="D1258">
        <v>1937</v>
      </c>
      <c r="E1258">
        <v>7</v>
      </c>
      <c r="G1258" s="2">
        <v>51.9</v>
      </c>
      <c r="H1258" s="2">
        <v>37.799999999999997</v>
      </c>
      <c r="I1258" s="3">
        <v>19.63</v>
      </c>
      <c r="J1258" s="3">
        <v>19.618199999999998</v>
      </c>
      <c r="L1258" s="2">
        <v>48.4</v>
      </c>
      <c r="M1258" s="2">
        <v>46.6</v>
      </c>
      <c r="Q1258" s="3">
        <v>0</v>
      </c>
      <c r="R1258" s="3">
        <v>0</v>
      </c>
      <c r="S1258" s="2">
        <v>0</v>
      </c>
      <c r="V1258" s="2">
        <v>45.827777777777783</v>
      </c>
      <c r="W1258" s="2">
        <v>82.482725178809531</v>
      </c>
      <c r="X1258" s="2">
        <v>44.486111111111114</v>
      </c>
      <c r="Y1258" s="2">
        <v>116.66562597564783</v>
      </c>
      <c r="AA1258" s="3"/>
      <c r="AB1258" s="2">
        <v>96.228987651631428</v>
      </c>
    </row>
    <row r="1259" spans="1:28" x14ac:dyDescent="0.3">
      <c r="A1259">
        <v>9</v>
      </c>
      <c r="B1259" t="s">
        <v>156</v>
      </c>
      <c r="D1259">
        <v>1937</v>
      </c>
      <c r="E1259">
        <v>8</v>
      </c>
      <c r="G1259" s="2">
        <v>52.1</v>
      </c>
      <c r="H1259" s="2">
        <v>37.200000000000003</v>
      </c>
      <c r="I1259" s="3">
        <v>19.39</v>
      </c>
      <c r="J1259" s="3">
        <v>19.3812</v>
      </c>
      <c r="L1259" s="2">
        <v>47.5</v>
      </c>
      <c r="M1259" s="2">
        <v>45.5</v>
      </c>
      <c r="Q1259" s="3">
        <v>0</v>
      </c>
      <c r="R1259" s="3">
        <v>0</v>
      </c>
      <c r="S1259" s="2">
        <v>0</v>
      </c>
      <c r="V1259" s="2">
        <v>45.827777777777783</v>
      </c>
      <c r="W1259" s="2">
        <v>81.173475572796704</v>
      </c>
      <c r="X1259" s="2">
        <v>44.486111111111114</v>
      </c>
      <c r="Y1259" s="2">
        <v>117.11520449578518</v>
      </c>
      <c r="AA1259" s="3"/>
      <c r="AB1259" s="2">
        <v>95.066481913417078</v>
      </c>
    </row>
    <row r="1260" spans="1:28" x14ac:dyDescent="0.3">
      <c r="A1260">
        <v>9</v>
      </c>
      <c r="B1260" t="s">
        <v>156</v>
      </c>
      <c r="D1260">
        <v>1937</v>
      </c>
      <c r="E1260">
        <v>9</v>
      </c>
      <c r="G1260" s="2">
        <v>52.9</v>
      </c>
      <c r="H1260" s="2">
        <v>37.5</v>
      </c>
      <c r="I1260" s="3">
        <v>19.84</v>
      </c>
      <c r="J1260" s="3">
        <v>19.837499999999999</v>
      </c>
      <c r="L1260" s="2">
        <v>46</v>
      </c>
      <c r="M1260" s="2">
        <v>43.9</v>
      </c>
      <c r="Q1260" s="3">
        <v>0</v>
      </c>
      <c r="R1260" s="3">
        <v>0</v>
      </c>
      <c r="S1260" s="2">
        <v>0</v>
      </c>
      <c r="V1260" s="2">
        <v>45.827777777777783</v>
      </c>
      <c r="W1260" s="2">
        <v>81.828100375803118</v>
      </c>
      <c r="X1260" s="2">
        <v>44.486111111111114</v>
      </c>
      <c r="Y1260" s="2">
        <v>118.91351857633468</v>
      </c>
      <c r="AA1260" s="3"/>
      <c r="AB1260" s="2">
        <v>97.304673341042431</v>
      </c>
    </row>
    <row r="1261" spans="1:28" x14ac:dyDescent="0.3">
      <c r="A1261">
        <v>9</v>
      </c>
      <c r="B1261" t="s">
        <v>156</v>
      </c>
      <c r="D1261">
        <v>1937</v>
      </c>
      <c r="E1261">
        <v>10</v>
      </c>
      <c r="G1261" s="2">
        <v>53.3</v>
      </c>
      <c r="H1261" s="2">
        <v>36.4</v>
      </c>
      <c r="I1261" s="3">
        <v>19.41</v>
      </c>
      <c r="J1261" s="3">
        <v>19.401199999999999</v>
      </c>
      <c r="L1261" s="2">
        <v>45.3</v>
      </c>
      <c r="M1261" s="2">
        <v>43.1</v>
      </c>
      <c r="Q1261" s="3">
        <v>0</v>
      </c>
      <c r="R1261" s="3">
        <v>0</v>
      </c>
      <c r="S1261" s="2">
        <v>0</v>
      </c>
      <c r="V1261" s="2">
        <v>45.827777777777783</v>
      </c>
      <c r="W1261" s="2">
        <v>79.427809431446235</v>
      </c>
      <c r="X1261" s="2">
        <v>44.486111111111114</v>
      </c>
      <c r="Y1261" s="2">
        <v>119.81267561660943</v>
      </c>
      <c r="AA1261" s="3"/>
      <c r="AB1261" s="2">
        <v>95.164583663477387</v>
      </c>
    </row>
    <row r="1262" spans="1:28" x14ac:dyDescent="0.3">
      <c r="A1262">
        <v>9</v>
      </c>
      <c r="B1262" t="s">
        <v>156</v>
      </c>
      <c r="D1262">
        <v>1937</v>
      </c>
      <c r="E1262">
        <v>11</v>
      </c>
      <c r="G1262" s="2">
        <v>53.1</v>
      </c>
      <c r="H1262" s="2">
        <v>35.1</v>
      </c>
      <c r="I1262" s="3">
        <v>18.62</v>
      </c>
      <c r="J1262" s="3">
        <v>18.638100000000001</v>
      </c>
      <c r="L1262" s="2">
        <v>43.4</v>
      </c>
      <c r="M1262" s="2">
        <v>41.2</v>
      </c>
      <c r="Q1262" s="3">
        <v>0</v>
      </c>
      <c r="R1262" s="3">
        <v>0</v>
      </c>
      <c r="S1262" s="2">
        <v>0</v>
      </c>
      <c r="V1262" s="2">
        <v>45.827777777777783</v>
      </c>
      <c r="W1262" s="2">
        <v>76.59110195175171</v>
      </c>
      <c r="X1262" s="2">
        <v>44.486111111111114</v>
      </c>
      <c r="Y1262" s="2">
        <v>119.36309709647206</v>
      </c>
      <c r="AA1262" s="3"/>
      <c r="AB1262" s="2">
        <v>91.421511389927304</v>
      </c>
    </row>
    <row r="1263" spans="1:28" x14ac:dyDescent="0.3">
      <c r="A1263">
        <v>9</v>
      </c>
      <c r="B1263" t="s">
        <v>156</v>
      </c>
      <c r="D1263">
        <v>1937</v>
      </c>
      <c r="E1263">
        <v>12</v>
      </c>
      <c r="G1263" s="2">
        <v>53.5</v>
      </c>
      <c r="H1263" s="2">
        <v>34.9</v>
      </c>
      <c r="I1263" s="3">
        <v>18.670000000000002</v>
      </c>
      <c r="J1263" s="3">
        <v>18.671499999999998</v>
      </c>
      <c r="L1263" s="2">
        <v>40.1</v>
      </c>
      <c r="M1263" s="2">
        <v>37.9</v>
      </c>
      <c r="Q1263" s="3">
        <v>0</v>
      </c>
      <c r="R1263" s="3">
        <v>0</v>
      </c>
      <c r="S1263" s="2">
        <v>0</v>
      </c>
      <c r="V1263" s="2">
        <v>45.827777777777783</v>
      </c>
      <c r="W1263" s="2">
        <v>76.154685416414097</v>
      </c>
      <c r="X1263" s="2">
        <v>44.486111111111114</v>
      </c>
      <c r="Y1263" s="2">
        <v>120.26225413674678</v>
      </c>
      <c r="AA1263" s="3"/>
      <c r="AB1263" s="2">
        <v>91.585341312527959</v>
      </c>
    </row>
    <row r="1264" spans="1:28" x14ac:dyDescent="0.3">
      <c r="A1264">
        <v>9</v>
      </c>
      <c r="B1264" t="s">
        <v>156</v>
      </c>
      <c r="D1264">
        <v>1938</v>
      </c>
      <c r="E1264">
        <v>1</v>
      </c>
      <c r="G1264" s="2">
        <v>53.8</v>
      </c>
      <c r="H1264" s="2">
        <v>32.6</v>
      </c>
      <c r="I1264" s="3">
        <v>17.55</v>
      </c>
      <c r="J1264" s="3">
        <v>17.538799999999998</v>
      </c>
      <c r="M1264" s="2">
        <v>35.1</v>
      </c>
      <c r="Q1264" s="3">
        <v>0</v>
      </c>
      <c r="R1264" s="3">
        <v>0</v>
      </c>
      <c r="S1264" s="2">
        <v>0</v>
      </c>
      <c r="V1264" s="2">
        <v>45.827777777777783</v>
      </c>
      <c r="W1264" s="2">
        <v>71.135895260031518</v>
      </c>
      <c r="X1264" s="2">
        <v>44.486111111111114</v>
      </c>
      <c r="Y1264" s="2">
        <v>120.93662191695284</v>
      </c>
      <c r="AA1264" s="3"/>
      <c r="AB1264" s="2">
        <v>86.029348697863895</v>
      </c>
    </row>
    <row r="1265" spans="1:28" x14ac:dyDescent="0.3">
      <c r="A1265">
        <v>9</v>
      </c>
      <c r="B1265" t="s">
        <v>156</v>
      </c>
      <c r="D1265">
        <v>1938</v>
      </c>
      <c r="E1265">
        <v>2</v>
      </c>
      <c r="G1265" s="2">
        <v>51.7</v>
      </c>
      <c r="H1265" s="2">
        <v>34.799999999999997</v>
      </c>
      <c r="I1265" s="3">
        <v>17.989999999999998</v>
      </c>
      <c r="J1265" s="3">
        <v>17.991599999999998</v>
      </c>
      <c r="M1265" s="2">
        <v>33.9</v>
      </c>
      <c r="Q1265" s="3">
        <v>0</v>
      </c>
      <c r="R1265" s="3">
        <v>0</v>
      </c>
      <c r="S1265" s="2">
        <v>0</v>
      </c>
      <c r="V1265" s="2">
        <v>45.827777777777783</v>
      </c>
      <c r="W1265" s="2">
        <v>75.936477148745283</v>
      </c>
      <c r="X1265" s="2">
        <v>44.486111111111114</v>
      </c>
      <c r="Y1265" s="2">
        <v>116.21604745551046</v>
      </c>
      <c r="AA1265" s="3"/>
      <c r="AB1265" s="2">
        <v>88.250372319228688</v>
      </c>
    </row>
    <row r="1266" spans="1:28" x14ac:dyDescent="0.3">
      <c r="A1266">
        <v>9</v>
      </c>
      <c r="B1266" t="s">
        <v>156</v>
      </c>
      <c r="D1266">
        <v>1938</v>
      </c>
      <c r="E1266">
        <v>3</v>
      </c>
      <c r="G1266" s="2">
        <v>51.2</v>
      </c>
      <c r="H1266" s="2">
        <v>35</v>
      </c>
      <c r="I1266" s="3">
        <v>17.89</v>
      </c>
      <c r="J1266" s="3">
        <v>17.920000000000002</v>
      </c>
      <c r="M1266" s="2">
        <v>33.5</v>
      </c>
      <c r="Q1266" s="3">
        <v>0</v>
      </c>
      <c r="R1266" s="3">
        <v>0</v>
      </c>
      <c r="S1266" s="2">
        <v>0</v>
      </c>
      <c r="V1266" s="2">
        <v>45.827777777777783</v>
      </c>
      <c r="W1266" s="2">
        <v>76.372893684082911</v>
      </c>
      <c r="X1266" s="2">
        <v>44.486111111111114</v>
      </c>
      <c r="Y1266" s="2">
        <v>115.09210115516704</v>
      </c>
      <c r="AA1266" s="3"/>
      <c r="AB1266" s="2">
        <v>87.899168054012875</v>
      </c>
    </row>
    <row r="1267" spans="1:28" x14ac:dyDescent="0.3">
      <c r="A1267">
        <v>9</v>
      </c>
      <c r="B1267" t="s">
        <v>156</v>
      </c>
      <c r="D1267">
        <v>1938</v>
      </c>
      <c r="E1267">
        <v>4</v>
      </c>
      <c r="G1267" s="2">
        <v>51.4</v>
      </c>
      <c r="H1267" s="2">
        <v>34.700000000000003</v>
      </c>
      <c r="I1267" s="3">
        <v>17.82</v>
      </c>
      <c r="J1267" s="3">
        <v>17.835800000000003</v>
      </c>
      <c r="M1267" s="2">
        <v>34.299999999999997</v>
      </c>
      <c r="Q1267" s="3">
        <v>0</v>
      </c>
      <c r="R1267" s="3">
        <v>0</v>
      </c>
      <c r="S1267" s="2">
        <v>0</v>
      </c>
      <c r="V1267" s="2">
        <v>45.827777777777783</v>
      </c>
      <c r="W1267" s="2">
        <v>75.718268881076483</v>
      </c>
      <c r="X1267" s="2">
        <v>44.486111111111114</v>
      </c>
      <c r="Y1267" s="2">
        <v>115.54167967530439</v>
      </c>
      <c r="AA1267" s="3"/>
      <c r="AB1267" s="2">
        <v>87.486159686259072</v>
      </c>
    </row>
    <row r="1268" spans="1:28" x14ac:dyDescent="0.3">
      <c r="A1268">
        <v>9</v>
      </c>
      <c r="B1268" t="s">
        <v>156</v>
      </c>
      <c r="D1268">
        <v>1938</v>
      </c>
      <c r="E1268">
        <v>5</v>
      </c>
      <c r="G1268" s="2">
        <v>49.6</v>
      </c>
      <c r="H1268" s="2">
        <v>34.200000000000003</v>
      </c>
      <c r="I1268" s="3">
        <v>16.96</v>
      </c>
      <c r="J1268" s="3">
        <v>16.963200000000001</v>
      </c>
      <c r="M1268" s="2">
        <v>33.799999999999997</v>
      </c>
      <c r="Q1268" s="3">
        <v>0</v>
      </c>
      <c r="R1268" s="3">
        <v>0</v>
      </c>
      <c r="S1268" s="2">
        <v>0</v>
      </c>
      <c r="V1268" s="2">
        <v>45.827777777777783</v>
      </c>
      <c r="W1268" s="2">
        <v>74.627227542732456</v>
      </c>
      <c r="X1268" s="2">
        <v>44.486111111111114</v>
      </c>
      <c r="Y1268" s="2">
        <v>111.49547299406805</v>
      </c>
      <c r="AA1268" s="3"/>
      <c r="AB1268" s="2">
        <v>83.20598033112897</v>
      </c>
    </row>
    <row r="1269" spans="1:28" x14ac:dyDescent="0.3">
      <c r="A1269">
        <v>9</v>
      </c>
      <c r="B1269" t="s">
        <v>156</v>
      </c>
      <c r="D1269">
        <v>1938</v>
      </c>
      <c r="E1269">
        <v>6</v>
      </c>
      <c r="G1269" s="2">
        <v>49.4</v>
      </c>
      <c r="H1269" s="2">
        <v>34.1</v>
      </c>
      <c r="I1269" s="3">
        <v>16.850000000000001</v>
      </c>
      <c r="J1269" s="3">
        <v>16.845399999999998</v>
      </c>
      <c r="M1269" s="2">
        <v>32.299999999999997</v>
      </c>
      <c r="Q1269" s="3">
        <v>0</v>
      </c>
      <c r="R1269" s="3">
        <v>0</v>
      </c>
      <c r="S1269" s="2">
        <v>0</v>
      </c>
      <c r="V1269" s="2">
        <v>45.827777777777783</v>
      </c>
      <c r="W1269" s="2">
        <v>74.409019275063642</v>
      </c>
      <c r="X1269" s="2">
        <v>44.486111111111114</v>
      </c>
      <c r="Y1269" s="2">
        <v>111.04589447393067</v>
      </c>
      <c r="AA1269" s="3"/>
      <c r="AB1269" s="2">
        <v>82.628161023273918</v>
      </c>
    </row>
    <row r="1270" spans="1:28" x14ac:dyDescent="0.3">
      <c r="A1270">
        <v>9</v>
      </c>
      <c r="B1270" t="s">
        <v>156</v>
      </c>
      <c r="D1270">
        <v>1938</v>
      </c>
      <c r="E1270">
        <v>7</v>
      </c>
      <c r="G1270" s="2">
        <v>49</v>
      </c>
      <c r="H1270" s="2">
        <v>35</v>
      </c>
      <c r="I1270" s="3">
        <v>17.149999999999999</v>
      </c>
      <c r="J1270" s="3">
        <v>17.149999999999999</v>
      </c>
      <c r="M1270" s="2">
        <v>32.9</v>
      </c>
      <c r="Q1270" s="3">
        <v>0</v>
      </c>
      <c r="R1270" s="3">
        <v>0</v>
      </c>
      <c r="S1270" s="2">
        <v>0</v>
      </c>
      <c r="V1270" s="2">
        <v>45.827777777777783</v>
      </c>
      <c r="W1270" s="2">
        <v>76.372893684082911</v>
      </c>
      <c r="X1270" s="2">
        <v>44.486111111111114</v>
      </c>
      <c r="Y1270" s="2">
        <v>110.14673743365594</v>
      </c>
      <c r="AA1270" s="3"/>
      <c r="AB1270" s="2">
        <v>84.122250676692005</v>
      </c>
    </row>
    <row r="1271" spans="1:28" x14ac:dyDescent="0.3">
      <c r="A1271">
        <v>9</v>
      </c>
      <c r="B1271" t="s">
        <v>156</v>
      </c>
      <c r="D1271">
        <v>1938</v>
      </c>
      <c r="E1271">
        <v>8</v>
      </c>
      <c r="G1271" s="2">
        <v>49.1</v>
      </c>
      <c r="H1271" s="2">
        <v>36</v>
      </c>
      <c r="I1271" s="3">
        <v>17.68</v>
      </c>
      <c r="J1271" s="3">
        <v>17.676000000000002</v>
      </c>
      <c r="M1271" s="2">
        <v>34.9</v>
      </c>
      <c r="Q1271" s="3">
        <v>0</v>
      </c>
      <c r="R1271" s="3">
        <v>0</v>
      </c>
      <c r="S1271" s="2">
        <v>0</v>
      </c>
      <c r="V1271" s="2">
        <v>45.827777777777783</v>
      </c>
      <c r="W1271" s="2">
        <v>78.554976360770993</v>
      </c>
      <c r="X1271" s="2">
        <v>44.486111111111114</v>
      </c>
      <c r="Y1271" s="2">
        <v>110.37152669372463</v>
      </c>
      <c r="AA1271" s="3"/>
      <c r="AB1271" s="2">
        <v>86.702326703277436</v>
      </c>
    </row>
    <row r="1272" spans="1:28" x14ac:dyDescent="0.3">
      <c r="A1272">
        <v>9</v>
      </c>
      <c r="B1272" t="s">
        <v>156</v>
      </c>
      <c r="D1272">
        <v>1938</v>
      </c>
      <c r="E1272">
        <v>9</v>
      </c>
      <c r="G1272" s="2">
        <v>48.7</v>
      </c>
      <c r="H1272" s="2">
        <v>37.5</v>
      </c>
      <c r="I1272" s="3">
        <v>18.260000000000002</v>
      </c>
      <c r="J1272" s="3">
        <v>18.262499999999999</v>
      </c>
      <c r="M1272" s="2">
        <v>37.200000000000003</v>
      </c>
      <c r="Q1272" s="3">
        <v>0</v>
      </c>
      <c r="R1272" s="3">
        <v>0</v>
      </c>
      <c r="S1272" s="2">
        <v>0</v>
      </c>
      <c r="V1272" s="2">
        <v>45.827777777777783</v>
      </c>
      <c r="W1272" s="2">
        <v>81.828100375803118</v>
      </c>
      <c r="X1272" s="2">
        <v>44.486111111111114</v>
      </c>
      <c r="Y1272" s="2">
        <v>109.47236965344989</v>
      </c>
      <c r="AA1272" s="3"/>
      <c r="AB1272" s="2">
        <v>89.579160523795196</v>
      </c>
    </row>
    <row r="1273" spans="1:28" x14ac:dyDescent="0.3">
      <c r="A1273">
        <v>9</v>
      </c>
      <c r="B1273" t="s">
        <v>156</v>
      </c>
      <c r="D1273">
        <v>1938</v>
      </c>
      <c r="E1273">
        <v>10</v>
      </c>
      <c r="G1273" s="2">
        <v>48.3</v>
      </c>
      <c r="H1273" s="2">
        <v>38.200000000000003</v>
      </c>
      <c r="I1273" s="3">
        <v>18.440000000000001</v>
      </c>
      <c r="J1273" s="3">
        <v>18.450599999999998</v>
      </c>
      <c r="M1273" s="2">
        <v>37.9</v>
      </c>
      <c r="Q1273" s="3">
        <v>0</v>
      </c>
      <c r="R1273" s="3">
        <v>0</v>
      </c>
      <c r="S1273" s="2">
        <v>0</v>
      </c>
      <c r="V1273" s="2">
        <v>45.827777777777783</v>
      </c>
      <c r="W1273" s="2">
        <v>83.355558249484787</v>
      </c>
      <c r="X1273" s="2">
        <v>44.486111111111114</v>
      </c>
      <c r="Y1273" s="2">
        <v>108.57321261317514</v>
      </c>
      <c r="AA1273" s="3"/>
      <c r="AB1273" s="2">
        <v>90.501807483112174</v>
      </c>
    </row>
    <row r="1274" spans="1:28" x14ac:dyDescent="0.3">
      <c r="A1274">
        <v>9</v>
      </c>
      <c r="B1274" t="s">
        <v>156</v>
      </c>
      <c r="D1274">
        <v>1938</v>
      </c>
      <c r="E1274">
        <v>11</v>
      </c>
      <c r="G1274" s="2">
        <v>48.5</v>
      </c>
      <c r="H1274" s="2">
        <v>38</v>
      </c>
      <c r="I1274" s="3">
        <v>18.420000000000002</v>
      </c>
      <c r="J1274" s="3">
        <v>18.43</v>
      </c>
      <c r="M1274" s="2">
        <v>38.4</v>
      </c>
      <c r="Q1274" s="3">
        <v>0</v>
      </c>
      <c r="R1274" s="3">
        <v>0</v>
      </c>
      <c r="S1274" s="2">
        <v>0</v>
      </c>
      <c r="V1274" s="2">
        <v>45.827777777777783</v>
      </c>
      <c r="W1274" s="2">
        <v>82.919141714147159</v>
      </c>
      <c r="X1274" s="2">
        <v>44.486111111111114</v>
      </c>
      <c r="Y1274" s="2">
        <v>109.0227911333125</v>
      </c>
      <c r="AA1274" s="3"/>
      <c r="AB1274" s="2">
        <v>90.400762680550045</v>
      </c>
    </row>
    <row r="1275" spans="1:28" x14ac:dyDescent="0.3">
      <c r="A1275">
        <v>9</v>
      </c>
      <c r="B1275" t="s">
        <v>156</v>
      </c>
      <c r="D1275">
        <v>1938</v>
      </c>
      <c r="E1275">
        <v>12</v>
      </c>
      <c r="G1275" s="2">
        <v>49</v>
      </c>
      <c r="H1275" s="2">
        <v>37.9</v>
      </c>
      <c r="I1275" s="3">
        <v>18.55</v>
      </c>
      <c r="J1275" s="3">
        <v>18.570999999999998</v>
      </c>
      <c r="M1275" s="2">
        <v>38.4</v>
      </c>
      <c r="Q1275" s="3">
        <v>0</v>
      </c>
      <c r="R1275" s="3">
        <v>0</v>
      </c>
      <c r="S1275" s="2">
        <v>0</v>
      </c>
      <c r="V1275" s="2">
        <v>45.827777777777783</v>
      </c>
      <c r="W1275" s="2">
        <v>82.700933446478359</v>
      </c>
      <c r="X1275" s="2">
        <v>44.486111111111114</v>
      </c>
      <c r="Y1275" s="2">
        <v>110.14673743365594</v>
      </c>
      <c r="AA1275" s="3"/>
      <c r="AB1275" s="2">
        <v>91.092380018475069</v>
      </c>
    </row>
    <row r="1276" spans="1:28" x14ac:dyDescent="0.3">
      <c r="A1276">
        <v>9</v>
      </c>
      <c r="B1276" t="s">
        <v>156</v>
      </c>
      <c r="D1276">
        <v>1939</v>
      </c>
      <c r="E1276">
        <v>1</v>
      </c>
      <c r="G1276" s="2">
        <v>48.9</v>
      </c>
      <c r="H1276" s="2">
        <v>38.799999999999997</v>
      </c>
      <c r="I1276" s="3">
        <v>18.96</v>
      </c>
      <c r="J1276" s="3">
        <v>18.973199999999999</v>
      </c>
      <c r="M1276" s="2">
        <v>40</v>
      </c>
      <c r="Q1276" s="3">
        <v>0</v>
      </c>
      <c r="R1276" s="3">
        <v>0</v>
      </c>
      <c r="S1276" s="2">
        <v>0</v>
      </c>
      <c r="V1276" s="2">
        <v>45.827777777777783</v>
      </c>
      <c r="W1276" s="2">
        <v>84.664807855497628</v>
      </c>
      <c r="X1276" s="2">
        <v>44.486111111111114</v>
      </c>
      <c r="Y1276" s="2">
        <v>109.92194817358725</v>
      </c>
      <c r="AA1276" s="3"/>
      <c r="AB1276" s="2">
        <v>93.065206212187334</v>
      </c>
    </row>
    <row r="1277" spans="1:28" x14ac:dyDescent="0.3">
      <c r="A1277">
        <v>9</v>
      </c>
      <c r="B1277" t="s">
        <v>156</v>
      </c>
      <c r="D1277">
        <v>1939</v>
      </c>
      <c r="E1277">
        <v>2</v>
      </c>
      <c r="G1277" s="2">
        <v>49.2</v>
      </c>
      <c r="H1277" s="2">
        <v>38.4</v>
      </c>
      <c r="I1277" s="3">
        <v>18.86</v>
      </c>
      <c r="J1277" s="3">
        <v>18.892800000000001</v>
      </c>
      <c r="M1277" s="2">
        <v>39.9</v>
      </c>
      <c r="Q1277" s="3">
        <v>0</v>
      </c>
      <c r="R1277" s="3">
        <v>0</v>
      </c>
      <c r="S1277" s="2">
        <v>0</v>
      </c>
      <c r="V1277" s="2">
        <v>45.827777777777783</v>
      </c>
      <c r="W1277" s="2">
        <v>83.791974784822386</v>
      </c>
      <c r="X1277" s="2">
        <v>44.486111111111114</v>
      </c>
      <c r="Y1277" s="2">
        <v>110.59631595379331</v>
      </c>
      <c r="AA1277" s="3"/>
      <c r="AB1277" s="2">
        <v>92.670837176944985</v>
      </c>
    </row>
    <row r="1278" spans="1:28" x14ac:dyDescent="0.3">
      <c r="A1278">
        <v>9</v>
      </c>
      <c r="B1278" t="s">
        <v>156</v>
      </c>
      <c r="D1278">
        <v>1939</v>
      </c>
      <c r="E1278">
        <v>3</v>
      </c>
      <c r="G1278" s="2">
        <v>49.4</v>
      </c>
      <c r="H1278" s="2">
        <v>38.4</v>
      </c>
      <c r="I1278" s="3">
        <v>18.940000000000001</v>
      </c>
      <c r="J1278" s="3">
        <v>18.9696</v>
      </c>
      <c r="M1278" s="2">
        <v>39.9</v>
      </c>
      <c r="Q1278" s="3">
        <v>0</v>
      </c>
      <c r="R1278" s="3">
        <v>0</v>
      </c>
      <c r="S1278" s="2">
        <v>0</v>
      </c>
      <c r="V1278" s="2">
        <v>45.827777777777783</v>
      </c>
      <c r="W1278" s="2">
        <v>83.791974784822386</v>
      </c>
      <c r="X1278" s="2">
        <v>44.486111111111114</v>
      </c>
      <c r="Y1278" s="2">
        <v>111.04589447393067</v>
      </c>
      <c r="AA1278" s="3"/>
      <c r="AB1278" s="2">
        <v>93.047547897176457</v>
      </c>
    </row>
    <row r="1279" spans="1:28" x14ac:dyDescent="0.3">
      <c r="A1279">
        <v>9</v>
      </c>
      <c r="B1279" t="s">
        <v>156</v>
      </c>
      <c r="D1279">
        <v>1939</v>
      </c>
      <c r="E1279">
        <v>4</v>
      </c>
      <c r="G1279" s="2">
        <v>49.3</v>
      </c>
      <c r="H1279" s="2">
        <v>37.799999999999997</v>
      </c>
      <c r="I1279" s="3">
        <v>18.66</v>
      </c>
      <c r="J1279" s="3">
        <v>18.635399999999997</v>
      </c>
      <c r="M1279" s="2">
        <v>39.9</v>
      </c>
      <c r="Q1279" s="3">
        <v>0</v>
      </c>
      <c r="R1279" s="3">
        <v>0</v>
      </c>
      <c r="S1279" s="2">
        <v>0</v>
      </c>
      <c r="V1279" s="2">
        <v>45.827777777777783</v>
      </c>
      <c r="W1279" s="2">
        <v>82.482725178809531</v>
      </c>
      <c r="X1279" s="2">
        <v>44.486111111111114</v>
      </c>
      <c r="Y1279" s="2">
        <v>110.821105213862</v>
      </c>
      <c r="AA1279" s="3"/>
      <c r="AB1279" s="2">
        <v>91.408267653669157</v>
      </c>
    </row>
    <row r="1280" spans="1:28" x14ac:dyDescent="0.3">
      <c r="A1280">
        <v>9</v>
      </c>
      <c r="B1280" t="s">
        <v>156</v>
      </c>
      <c r="D1280">
        <v>1939</v>
      </c>
      <c r="E1280">
        <v>5</v>
      </c>
      <c r="G1280" s="2">
        <v>48.9</v>
      </c>
      <c r="H1280" s="2">
        <v>36.9</v>
      </c>
      <c r="I1280" s="3">
        <v>18.05</v>
      </c>
      <c r="J1280" s="3">
        <v>18.0441</v>
      </c>
      <c r="M1280" s="2">
        <v>39.9</v>
      </c>
      <c r="Q1280" s="3">
        <v>0</v>
      </c>
      <c r="R1280" s="3">
        <v>0</v>
      </c>
      <c r="S1280" s="2">
        <v>0</v>
      </c>
      <c r="V1280" s="2">
        <v>45.827777777777783</v>
      </c>
      <c r="W1280" s="2">
        <v>80.518850769790262</v>
      </c>
      <c r="X1280" s="2">
        <v>44.486111111111114</v>
      </c>
      <c r="Y1280" s="2">
        <v>109.92194817358725</v>
      </c>
      <c r="AA1280" s="3"/>
      <c r="AB1280" s="2">
        <v>88.507889413136908</v>
      </c>
    </row>
    <row r="1281" spans="1:28" x14ac:dyDescent="0.3">
      <c r="A1281">
        <v>9</v>
      </c>
      <c r="B1281" t="s">
        <v>156</v>
      </c>
      <c r="D1281">
        <v>1939</v>
      </c>
      <c r="E1281">
        <v>6</v>
      </c>
      <c r="G1281" s="2">
        <v>48.9</v>
      </c>
      <c r="H1281" s="2">
        <v>36.700000000000003</v>
      </c>
      <c r="I1281" s="3">
        <v>17.940000000000001</v>
      </c>
      <c r="J1281" s="3">
        <v>17.946300000000001</v>
      </c>
      <c r="M1281" s="2">
        <v>39.9</v>
      </c>
      <c r="Q1281" s="3">
        <v>0</v>
      </c>
      <c r="R1281" s="3">
        <v>0</v>
      </c>
      <c r="S1281" s="2">
        <v>0</v>
      </c>
      <c r="V1281" s="2">
        <v>45.827777777777783</v>
      </c>
      <c r="W1281" s="2">
        <v>80.082434234452663</v>
      </c>
      <c r="X1281" s="2">
        <v>44.486111111111114</v>
      </c>
      <c r="Y1281" s="2">
        <v>109.92194817358725</v>
      </c>
      <c r="AA1281" s="3"/>
      <c r="AB1281" s="2">
        <v>88.028171855342151</v>
      </c>
    </row>
    <row r="1282" spans="1:28" x14ac:dyDescent="0.3">
      <c r="A1282">
        <v>9</v>
      </c>
      <c r="B1282" t="s">
        <v>156</v>
      </c>
      <c r="D1282">
        <v>1939</v>
      </c>
      <c r="E1282">
        <v>7</v>
      </c>
      <c r="G1282" s="2">
        <v>48.5</v>
      </c>
      <c r="H1282" s="2">
        <v>37.1</v>
      </c>
      <c r="I1282" s="3">
        <v>17.97</v>
      </c>
      <c r="J1282" s="3">
        <v>17.993500000000001</v>
      </c>
      <c r="M1282" s="2">
        <v>39.9</v>
      </c>
      <c r="Q1282" s="3">
        <v>0</v>
      </c>
      <c r="R1282" s="3">
        <v>0</v>
      </c>
      <c r="S1282" s="2">
        <v>0</v>
      </c>
      <c r="V1282" s="2">
        <v>45.827777777777783</v>
      </c>
      <c r="W1282" s="2">
        <v>80.95526730512789</v>
      </c>
      <c r="X1282" s="2">
        <v>44.486111111111114</v>
      </c>
      <c r="Y1282" s="2">
        <v>109.0227911333125</v>
      </c>
      <c r="AA1282" s="3"/>
      <c r="AB1282" s="2">
        <v>88.259691985484409</v>
      </c>
    </row>
    <row r="1283" spans="1:28" x14ac:dyDescent="0.3">
      <c r="A1283">
        <v>9</v>
      </c>
      <c r="B1283" t="s">
        <v>156</v>
      </c>
      <c r="D1283">
        <v>1939</v>
      </c>
      <c r="E1283">
        <v>8</v>
      </c>
      <c r="G1283" s="2">
        <v>48.9</v>
      </c>
      <c r="H1283" s="2">
        <v>37.299999999999997</v>
      </c>
      <c r="I1283" s="3">
        <v>18.21</v>
      </c>
      <c r="J1283" s="3">
        <v>18.239699999999999</v>
      </c>
      <c r="M1283" s="2">
        <v>39.9</v>
      </c>
      <c r="Q1283" s="3">
        <v>0</v>
      </c>
      <c r="R1283" s="3">
        <v>0</v>
      </c>
      <c r="S1283" s="2">
        <v>0</v>
      </c>
      <c r="V1283" s="2">
        <v>45.827777777777783</v>
      </c>
      <c r="W1283" s="2">
        <v>81.391683840465504</v>
      </c>
      <c r="X1283" s="2">
        <v>44.486111111111114</v>
      </c>
      <c r="Y1283" s="2">
        <v>109.92194817358725</v>
      </c>
      <c r="AA1283" s="3"/>
      <c r="AB1283" s="2">
        <v>89.467324528726479</v>
      </c>
    </row>
    <row r="1284" spans="1:28" x14ac:dyDescent="0.3">
      <c r="A1284">
        <v>9</v>
      </c>
      <c r="B1284" t="s">
        <v>156</v>
      </c>
      <c r="D1284">
        <v>1939</v>
      </c>
      <c r="E1284">
        <v>9</v>
      </c>
      <c r="G1284" s="2">
        <v>48.7</v>
      </c>
      <c r="H1284" s="2">
        <v>37.6</v>
      </c>
      <c r="I1284" s="3">
        <v>18.32</v>
      </c>
      <c r="J1284" s="3">
        <v>18.311199999999999</v>
      </c>
      <c r="M1284" s="2">
        <v>39.9</v>
      </c>
      <c r="Q1284" s="3">
        <v>0</v>
      </c>
      <c r="R1284" s="3">
        <v>0</v>
      </c>
      <c r="S1284" s="2">
        <v>0</v>
      </c>
      <c r="V1284" s="2">
        <v>45.827777777777783</v>
      </c>
      <c r="W1284" s="2">
        <v>82.046308643471932</v>
      </c>
      <c r="X1284" s="2">
        <v>44.486111111111114</v>
      </c>
      <c r="Y1284" s="2">
        <v>109.47236965344989</v>
      </c>
      <c r="AA1284" s="3"/>
      <c r="AB1284" s="2">
        <v>89.818038285192003</v>
      </c>
    </row>
    <row r="1285" spans="1:28" x14ac:dyDescent="0.3">
      <c r="A1285">
        <v>9</v>
      </c>
      <c r="B1285" t="s">
        <v>156</v>
      </c>
      <c r="D1285">
        <v>1939</v>
      </c>
      <c r="E1285">
        <v>10</v>
      </c>
      <c r="G1285" s="2">
        <v>48.7</v>
      </c>
      <c r="H1285" s="2">
        <v>38.799999999999997</v>
      </c>
      <c r="I1285" s="3">
        <v>18.87</v>
      </c>
      <c r="J1285" s="3">
        <v>18.895599999999998</v>
      </c>
      <c r="M1285" s="2">
        <v>39</v>
      </c>
      <c r="Q1285" s="3">
        <v>0</v>
      </c>
      <c r="R1285" s="3">
        <v>0</v>
      </c>
      <c r="S1285" s="2">
        <v>0</v>
      </c>
      <c r="V1285" s="2">
        <v>45.827777777777783</v>
      </c>
      <c r="W1285" s="2">
        <v>84.664807855497628</v>
      </c>
      <c r="X1285" s="2">
        <v>44.486111111111114</v>
      </c>
      <c r="Y1285" s="2">
        <v>109.47236965344989</v>
      </c>
      <c r="AA1285" s="3"/>
      <c r="AB1285" s="2">
        <v>92.684571421953436</v>
      </c>
    </row>
    <row r="1286" spans="1:28" x14ac:dyDescent="0.3">
      <c r="A1286">
        <v>9</v>
      </c>
      <c r="B1286" t="s">
        <v>156</v>
      </c>
      <c r="D1286">
        <v>1939</v>
      </c>
      <c r="E1286">
        <v>11</v>
      </c>
      <c r="G1286" s="2">
        <v>49.6</v>
      </c>
      <c r="H1286" s="2">
        <v>38.299999999999997</v>
      </c>
      <c r="I1286" s="3">
        <v>18.96</v>
      </c>
      <c r="J1286" s="3">
        <v>18.996799999999997</v>
      </c>
      <c r="M1286" s="2">
        <v>39.799999999999997</v>
      </c>
      <c r="Q1286" s="3">
        <v>0</v>
      </c>
      <c r="R1286" s="3">
        <v>0</v>
      </c>
      <c r="S1286" s="2">
        <v>0</v>
      </c>
      <c r="V1286" s="2">
        <v>45.827777777777783</v>
      </c>
      <c r="W1286" s="2">
        <v>83.573766517153587</v>
      </c>
      <c r="X1286" s="2">
        <v>44.486111111111114</v>
      </c>
      <c r="Y1286" s="2">
        <v>111.49547299406805</v>
      </c>
      <c r="AA1286" s="3"/>
      <c r="AB1286" s="2">
        <v>93.180966277258463</v>
      </c>
    </row>
    <row r="1287" spans="1:28" x14ac:dyDescent="0.3">
      <c r="A1287">
        <v>9</v>
      </c>
      <c r="B1287" t="s">
        <v>156</v>
      </c>
      <c r="D1287">
        <v>1939</v>
      </c>
      <c r="E1287">
        <v>12</v>
      </c>
      <c r="G1287" s="2">
        <v>50.5</v>
      </c>
      <c r="H1287" s="2">
        <v>39</v>
      </c>
      <c r="I1287" s="3">
        <v>19.690000000000001</v>
      </c>
      <c r="J1287" s="3">
        <v>19.695</v>
      </c>
      <c r="M1287" s="2">
        <v>39.9</v>
      </c>
      <c r="Q1287" s="3">
        <v>0</v>
      </c>
      <c r="R1287" s="3">
        <v>0</v>
      </c>
      <c r="S1287" s="2">
        <v>0</v>
      </c>
      <c r="V1287" s="2">
        <v>45.827777777777783</v>
      </c>
      <c r="W1287" s="2">
        <v>85.101224390835242</v>
      </c>
      <c r="X1287" s="2">
        <v>44.486111111111114</v>
      </c>
      <c r="Y1287" s="2">
        <v>113.51857633468623</v>
      </c>
      <c r="AA1287" s="3"/>
      <c r="AB1287" s="2">
        <v>96.605698371862928</v>
      </c>
    </row>
    <row r="1288" spans="1:28" x14ac:dyDescent="0.3">
      <c r="A1288">
        <v>10</v>
      </c>
      <c r="B1288" t="s">
        <v>98</v>
      </c>
      <c r="D1288">
        <v>1920</v>
      </c>
      <c r="E1288">
        <v>6</v>
      </c>
      <c r="G1288" s="2">
        <v>61.1</v>
      </c>
      <c r="H1288" s="2">
        <v>46.9</v>
      </c>
      <c r="I1288" s="3">
        <v>28.64</v>
      </c>
      <c r="J1288" s="3">
        <v>28.655900000000003</v>
      </c>
      <c r="K1288" s="2">
        <v>101.7</v>
      </c>
      <c r="Q1288" s="3">
        <v>0</v>
      </c>
      <c r="R1288" s="3">
        <v>0</v>
      </c>
      <c r="S1288" s="2">
        <v>0</v>
      </c>
      <c r="V1288" s="2">
        <v>46.627777777777773</v>
      </c>
      <c r="W1288" s="2">
        <v>100.5838198498749</v>
      </c>
      <c r="X1288" s="2">
        <v>44.486111111111114</v>
      </c>
      <c r="Y1288" s="2">
        <v>137.3462379019669</v>
      </c>
      <c r="AA1288" s="2">
        <v>102.29374478732278</v>
      </c>
      <c r="AB1288" s="2">
        <v>138.14809250189498</v>
      </c>
    </row>
    <row r="1289" spans="1:28" x14ac:dyDescent="0.3">
      <c r="A1289">
        <v>10</v>
      </c>
      <c r="B1289" t="s">
        <v>98</v>
      </c>
      <c r="D1289">
        <v>1920</v>
      </c>
      <c r="E1289">
        <v>6</v>
      </c>
      <c r="G1289" s="2">
        <v>63.2</v>
      </c>
      <c r="H1289" s="2">
        <v>50.2</v>
      </c>
      <c r="I1289" s="3">
        <v>31.7</v>
      </c>
      <c r="J1289" s="3">
        <v>31.726400000000002</v>
      </c>
      <c r="K1289" s="2">
        <v>121.2</v>
      </c>
      <c r="Q1289" s="3">
        <v>0</v>
      </c>
      <c r="R1289" s="3">
        <v>0</v>
      </c>
      <c r="S1289" s="2">
        <v>0</v>
      </c>
      <c r="V1289" s="2">
        <v>46.627777777777773</v>
      </c>
      <c r="W1289" s="2">
        <v>107.66114619325631</v>
      </c>
      <c r="X1289" s="2">
        <v>44.486111111111114</v>
      </c>
      <c r="Y1289" s="2">
        <v>142.0668123634093</v>
      </c>
      <c r="AA1289" s="2">
        <v>130.48530918622666</v>
      </c>
      <c r="AB1289" s="2">
        <v>152.95075855066921</v>
      </c>
    </row>
    <row r="1290" spans="1:28" x14ac:dyDescent="0.3">
      <c r="A1290">
        <v>10</v>
      </c>
      <c r="B1290" t="s">
        <v>98</v>
      </c>
      <c r="D1290">
        <v>1920</v>
      </c>
      <c r="E1290">
        <v>7</v>
      </c>
      <c r="G1290" s="2">
        <v>61.1</v>
      </c>
      <c r="H1290" s="2">
        <v>47.2</v>
      </c>
      <c r="I1290" s="3">
        <v>28.82</v>
      </c>
      <c r="J1290" s="3">
        <v>28.839200000000002</v>
      </c>
      <c r="K1290" s="2">
        <v>102.7</v>
      </c>
      <c r="Q1290" s="3">
        <v>0</v>
      </c>
      <c r="R1290" s="3">
        <v>0</v>
      </c>
      <c r="S1290" s="2">
        <v>0</v>
      </c>
      <c r="V1290" s="2">
        <v>46.627777777777773</v>
      </c>
      <c r="W1290" s="2">
        <v>101.22721315381868</v>
      </c>
      <c r="X1290" s="2">
        <v>44.486111111111114</v>
      </c>
      <c r="Y1290" s="2">
        <v>137.3462379019669</v>
      </c>
      <c r="AA1290" s="2">
        <v>103.96034790897178</v>
      </c>
      <c r="AB1290" s="2">
        <v>139.03176899977495</v>
      </c>
    </row>
    <row r="1291" spans="1:28" x14ac:dyDescent="0.3">
      <c r="A1291">
        <v>10</v>
      </c>
      <c r="B1291" t="s">
        <v>98</v>
      </c>
      <c r="D1291">
        <v>1920</v>
      </c>
      <c r="E1291">
        <v>7</v>
      </c>
      <c r="G1291" s="2">
        <v>63.3</v>
      </c>
      <c r="H1291" s="2">
        <v>49.9</v>
      </c>
      <c r="I1291" s="3">
        <v>31.63</v>
      </c>
      <c r="J1291" s="3">
        <v>31.586699999999997</v>
      </c>
      <c r="K1291" s="2">
        <v>121.9</v>
      </c>
      <c r="Q1291" s="3">
        <v>0</v>
      </c>
      <c r="R1291" s="3">
        <v>0</v>
      </c>
      <c r="S1291" s="2">
        <v>0</v>
      </c>
      <c r="V1291" s="2">
        <v>46.627777777777773</v>
      </c>
      <c r="W1291" s="2">
        <v>107.01775288931252</v>
      </c>
      <c r="X1291" s="2">
        <v>44.486111111111114</v>
      </c>
      <c r="Y1291" s="2">
        <v>142.29160162347799</v>
      </c>
      <c r="AA1291" s="2">
        <v>130.45464077207197</v>
      </c>
      <c r="AB1291" s="2">
        <v>152.27727460765868</v>
      </c>
    </row>
    <row r="1292" spans="1:28" x14ac:dyDescent="0.3">
      <c r="A1292">
        <v>10</v>
      </c>
      <c r="B1292" t="s">
        <v>98</v>
      </c>
      <c r="D1292">
        <v>1920</v>
      </c>
      <c r="E1292">
        <v>8</v>
      </c>
      <c r="G1292" s="2">
        <v>62.3</v>
      </c>
      <c r="H1292" s="2">
        <v>46.6</v>
      </c>
      <c r="I1292" s="3">
        <v>29.02</v>
      </c>
      <c r="J1292" s="3">
        <v>29.031799999999997</v>
      </c>
      <c r="K1292" s="2">
        <v>103.1</v>
      </c>
      <c r="Q1292" s="3">
        <v>0</v>
      </c>
      <c r="R1292" s="3">
        <v>0</v>
      </c>
      <c r="S1292" s="2">
        <v>0</v>
      </c>
      <c r="V1292" s="2">
        <v>46.627777777777773</v>
      </c>
      <c r="W1292" s="2">
        <v>99.940426545931146</v>
      </c>
      <c r="X1292" s="2">
        <v>44.486111111111114</v>
      </c>
      <c r="Y1292" s="2">
        <v>140.04370902279112</v>
      </c>
      <c r="AA1292" s="2">
        <v>103.038579768855</v>
      </c>
      <c r="AB1292" s="2">
        <v>139.96028014812012</v>
      </c>
    </row>
    <row r="1293" spans="1:28" x14ac:dyDescent="0.3">
      <c r="A1293">
        <v>10</v>
      </c>
      <c r="B1293" t="s">
        <v>98</v>
      </c>
      <c r="D1293">
        <v>1920</v>
      </c>
      <c r="E1293">
        <v>8</v>
      </c>
      <c r="G1293" s="2">
        <v>63.8</v>
      </c>
      <c r="H1293" s="2">
        <v>50.1</v>
      </c>
      <c r="I1293" s="3">
        <v>31.95</v>
      </c>
      <c r="J1293" s="3">
        <v>31.963800000000003</v>
      </c>
      <c r="K1293" s="2">
        <v>122</v>
      </c>
      <c r="Q1293" s="3">
        <v>0</v>
      </c>
      <c r="R1293" s="3">
        <v>0</v>
      </c>
      <c r="S1293" s="2">
        <v>0</v>
      </c>
      <c r="V1293" s="2">
        <v>46.627777777777773</v>
      </c>
      <c r="W1293" s="2">
        <v>107.44668175860839</v>
      </c>
      <c r="X1293" s="2">
        <v>44.486111111111114</v>
      </c>
      <c r="Y1293" s="2">
        <v>143.41554792382141</v>
      </c>
      <c r="AA1293" s="2">
        <v>131.08495174550225</v>
      </c>
      <c r="AB1293" s="2">
        <v>154.09524737007288</v>
      </c>
    </row>
    <row r="1294" spans="1:28" x14ac:dyDescent="0.3">
      <c r="A1294">
        <v>10</v>
      </c>
      <c r="B1294" t="s">
        <v>98</v>
      </c>
      <c r="D1294">
        <v>1920</v>
      </c>
      <c r="E1294">
        <v>9</v>
      </c>
      <c r="G1294" s="2">
        <v>62.8</v>
      </c>
      <c r="H1294" s="2">
        <v>47.4</v>
      </c>
      <c r="I1294" s="3">
        <v>29.76</v>
      </c>
      <c r="J1294" s="3">
        <v>29.767199999999999</v>
      </c>
      <c r="K1294" s="2">
        <v>104.2</v>
      </c>
      <c r="Q1294" s="3">
        <v>0</v>
      </c>
      <c r="R1294" s="3">
        <v>0</v>
      </c>
      <c r="S1294" s="2">
        <v>0</v>
      </c>
      <c r="V1294" s="2">
        <v>46.627777777777773</v>
      </c>
      <c r="W1294" s="2">
        <v>101.6561420231145</v>
      </c>
      <c r="X1294" s="2">
        <v>44.486111111111114</v>
      </c>
      <c r="Y1294" s="2">
        <v>141.16765532313457</v>
      </c>
      <c r="AA1294" s="2">
        <v>105.92569998808531</v>
      </c>
      <c r="AB1294" s="2">
        <v>143.50559218598642</v>
      </c>
    </row>
    <row r="1295" spans="1:28" x14ac:dyDescent="0.3">
      <c r="A1295">
        <v>10</v>
      </c>
      <c r="B1295" t="s">
        <v>98</v>
      </c>
      <c r="D1295">
        <v>1920</v>
      </c>
      <c r="E1295">
        <v>9</v>
      </c>
      <c r="G1295" s="2">
        <v>64.7</v>
      </c>
      <c r="H1295" s="2">
        <v>49.5</v>
      </c>
      <c r="I1295" s="3">
        <v>32.020000000000003</v>
      </c>
      <c r="J1295" s="3">
        <v>32.026499999999999</v>
      </c>
      <c r="K1295" s="2">
        <v>121.9</v>
      </c>
      <c r="Q1295" s="3">
        <v>0</v>
      </c>
      <c r="R1295" s="3">
        <v>0</v>
      </c>
      <c r="S1295" s="2">
        <v>0</v>
      </c>
      <c r="V1295" s="2">
        <v>46.627777777777773</v>
      </c>
      <c r="W1295" s="2">
        <v>106.15989515072084</v>
      </c>
      <c r="X1295" s="2">
        <v>44.486111111111114</v>
      </c>
      <c r="Y1295" s="2">
        <v>145.43865126443959</v>
      </c>
      <c r="AA1295" s="2">
        <v>129.40891218872872</v>
      </c>
      <c r="AB1295" s="2">
        <v>154.39751969095158</v>
      </c>
    </row>
    <row r="1296" spans="1:28" x14ac:dyDescent="0.3">
      <c r="A1296">
        <v>10</v>
      </c>
      <c r="B1296" t="s">
        <v>98</v>
      </c>
      <c r="D1296">
        <v>1920</v>
      </c>
      <c r="E1296">
        <v>10</v>
      </c>
      <c r="G1296" s="2">
        <v>62.8</v>
      </c>
      <c r="H1296" s="2">
        <v>47.5</v>
      </c>
      <c r="I1296" s="3">
        <v>29.84</v>
      </c>
      <c r="J1296" s="3">
        <v>29.83</v>
      </c>
      <c r="K1296" s="2">
        <v>105.8</v>
      </c>
      <c r="Q1296" s="3">
        <v>0</v>
      </c>
      <c r="R1296" s="3">
        <v>0</v>
      </c>
      <c r="S1296" s="2">
        <v>0</v>
      </c>
      <c r="V1296" s="2">
        <v>46.627777777777773</v>
      </c>
      <c r="W1296" s="2">
        <v>101.87060645776242</v>
      </c>
      <c r="X1296" s="2">
        <v>44.486111111111114</v>
      </c>
      <c r="Y1296" s="2">
        <v>141.16765532313457</v>
      </c>
      <c r="AA1296" s="2">
        <v>107.77910163231263</v>
      </c>
      <c r="AB1296" s="2">
        <v>143.80834659988091</v>
      </c>
    </row>
    <row r="1297" spans="1:28" x14ac:dyDescent="0.3">
      <c r="A1297">
        <v>10</v>
      </c>
      <c r="B1297" t="s">
        <v>98</v>
      </c>
      <c r="D1297">
        <v>1920</v>
      </c>
      <c r="E1297">
        <v>10</v>
      </c>
      <c r="G1297" s="2">
        <v>64.599999999999994</v>
      </c>
      <c r="H1297" s="2">
        <v>49.3</v>
      </c>
      <c r="I1297" s="3">
        <v>31.88</v>
      </c>
      <c r="J1297" s="3">
        <v>31.847799999999996</v>
      </c>
      <c r="K1297" s="2">
        <v>119.1</v>
      </c>
      <c r="Q1297" s="3">
        <v>0</v>
      </c>
      <c r="R1297" s="3">
        <v>0</v>
      </c>
      <c r="S1297" s="2">
        <v>0</v>
      </c>
      <c r="V1297" s="2">
        <v>46.627777777777773</v>
      </c>
      <c r="W1297" s="2">
        <v>105.730966281425</v>
      </c>
      <c r="X1297" s="2">
        <v>44.486111111111114</v>
      </c>
      <c r="Y1297" s="2">
        <v>145.21386200437087</v>
      </c>
      <c r="AA1297" s="2">
        <v>125.92558084117717</v>
      </c>
      <c r="AB1297" s="2">
        <v>153.53601947179638</v>
      </c>
    </row>
    <row r="1298" spans="1:28" x14ac:dyDescent="0.3">
      <c r="A1298">
        <v>10</v>
      </c>
      <c r="B1298" t="s">
        <v>98</v>
      </c>
      <c r="D1298">
        <v>1920</v>
      </c>
      <c r="E1298">
        <v>11</v>
      </c>
      <c r="G1298" s="2">
        <v>62.1</v>
      </c>
      <c r="H1298" s="2">
        <v>47.5</v>
      </c>
      <c r="I1298" s="3">
        <v>29.51</v>
      </c>
      <c r="J1298" s="3">
        <v>29.497499999999999</v>
      </c>
      <c r="K1298" s="2">
        <v>104.1</v>
      </c>
      <c r="Q1298" s="3">
        <v>0</v>
      </c>
      <c r="R1298" s="3">
        <v>0</v>
      </c>
      <c r="S1298" s="2">
        <v>0</v>
      </c>
      <c r="V1298" s="2">
        <v>46.627777777777773</v>
      </c>
      <c r="W1298" s="2">
        <v>101.87060645776242</v>
      </c>
      <c r="X1298" s="2">
        <v>44.486111111111114</v>
      </c>
      <c r="Y1298" s="2">
        <v>139.59413050265374</v>
      </c>
      <c r="AA1298" s="2">
        <v>106.04730132253067</v>
      </c>
      <c r="AB1298" s="2">
        <v>142.20538732249369</v>
      </c>
    </row>
    <row r="1299" spans="1:28" x14ac:dyDescent="0.3">
      <c r="A1299">
        <v>10</v>
      </c>
      <c r="B1299" t="s">
        <v>98</v>
      </c>
      <c r="D1299">
        <v>1920</v>
      </c>
      <c r="E1299">
        <v>11</v>
      </c>
      <c r="G1299" s="2">
        <v>64.2</v>
      </c>
      <c r="H1299" s="2">
        <v>47.8</v>
      </c>
      <c r="I1299" s="3">
        <v>30.7</v>
      </c>
      <c r="J1299" s="3">
        <v>30.687599999999996</v>
      </c>
      <c r="K1299" s="2">
        <v>112.9</v>
      </c>
      <c r="Q1299" s="3">
        <v>0</v>
      </c>
      <c r="R1299" s="3">
        <v>0</v>
      </c>
      <c r="S1299" s="2">
        <v>0</v>
      </c>
      <c r="V1299" s="2">
        <v>46.627777777777773</v>
      </c>
      <c r="W1299" s="2">
        <v>102.51399976170619</v>
      </c>
      <c r="X1299" s="2">
        <v>44.486111111111114</v>
      </c>
      <c r="Y1299" s="2">
        <v>144.31470496409617</v>
      </c>
      <c r="AA1299" s="2">
        <v>115.73830573096629</v>
      </c>
      <c r="AB1299" s="2">
        <v>147.94277630300053</v>
      </c>
    </row>
    <row r="1300" spans="1:28" x14ac:dyDescent="0.3">
      <c r="A1300">
        <v>10</v>
      </c>
      <c r="B1300" t="s">
        <v>98</v>
      </c>
      <c r="D1300">
        <v>1920</v>
      </c>
      <c r="E1300">
        <v>12</v>
      </c>
      <c r="G1300" s="2">
        <v>62</v>
      </c>
      <c r="H1300" s="2">
        <v>46.8</v>
      </c>
      <c r="I1300" s="3">
        <v>29.03</v>
      </c>
      <c r="J1300" s="3">
        <v>29.015999999999998</v>
      </c>
      <c r="K1300" s="2">
        <v>101.1</v>
      </c>
      <c r="Q1300" s="3">
        <v>0</v>
      </c>
      <c r="R1300" s="3">
        <v>0</v>
      </c>
      <c r="S1300" s="2">
        <v>0</v>
      </c>
      <c r="V1300" s="2">
        <v>46.627777777777773</v>
      </c>
      <c r="W1300" s="2">
        <v>100.36935541522698</v>
      </c>
      <c r="X1300" s="2">
        <v>44.486111111111114</v>
      </c>
      <c r="Y1300" s="2">
        <v>139.36934124258505</v>
      </c>
      <c r="AA1300" s="2">
        <v>101.47341832479448</v>
      </c>
      <c r="AB1300" s="2">
        <v>139.88410945163071</v>
      </c>
    </row>
    <row r="1301" spans="1:28" x14ac:dyDescent="0.3">
      <c r="A1301">
        <v>10</v>
      </c>
      <c r="B1301" t="s">
        <v>98</v>
      </c>
      <c r="D1301">
        <v>1920</v>
      </c>
      <c r="E1301">
        <v>12</v>
      </c>
      <c r="G1301" s="2">
        <v>64.5</v>
      </c>
      <c r="H1301" s="2">
        <v>47.1</v>
      </c>
      <c r="I1301" s="3">
        <v>30.4</v>
      </c>
      <c r="J1301" s="3">
        <v>30.379500000000004</v>
      </c>
      <c r="K1301" s="2">
        <v>104.5</v>
      </c>
      <c r="Q1301" s="3">
        <v>0</v>
      </c>
      <c r="R1301" s="3">
        <v>0</v>
      </c>
      <c r="S1301" s="2">
        <v>0</v>
      </c>
      <c r="V1301" s="2">
        <v>46.627777777777773</v>
      </c>
      <c r="W1301" s="2">
        <v>101.01274871917074</v>
      </c>
      <c r="X1301" s="2">
        <v>44.486111111111114</v>
      </c>
      <c r="Y1301" s="2">
        <v>144.98907274430221</v>
      </c>
      <c r="AA1301" s="2">
        <v>105.55832241153342</v>
      </c>
      <c r="AB1301" s="2">
        <v>146.45744772145767</v>
      </c>
    </row>
    <row r="1302" spans="1:28" x14ac:dyDescent="0.3">
      <c r="A1302">
        <v>10</v>
      </c>
      <c r="B1302" t="s">
        <v>98</v>
      </c>
      <c r="D1302">
        <v>1921</v>
      </c>
      <c r="E1302">
        <v>1</v>
      </c>
      <c r="G1302" s="2">
        <v>60.9</v>
      </c>
      <c r="H1302" s="2">
        <v>45.9</v>
      </c>
      <c r="I1302" s="3">
        <v>27.96</v>
      </c>
      <c r="J1302" s="3">
        <v>27.953099999999999</v>
      </c>
      <c r="K1302" s="2">
        <v>95.2</v>
      </c>
      <c r="Q1302" s="3">
        <v>0</v>
      </c>
      <c r="R1302" s="3">
        <v>0</v>
      </c>
      <c r="S1302" s="2">
        <v>0</v>
      </c>
      <c r="V1302" s="2">
        <v>46.627777777777773</v>
      </c>
      <c r="W1302" s="2">
        <v>98.439175503395688</v>
      </c>
      <c r="X1302" s="2">
        <v>44.486111111111114</v>
      </c>
      <c r="Y1302" s="2">
        <v>136.89665938182952</v>
      </c>
      <c r="AA1302" s="2">
        <v>93.714095079232706</v>
      </c>
      <c r="AB1302" s="2">
        <v>134.75994278716496</v>
      </c>
    </row>
    <row r="1303" spans="1:28" x14ac:dyDescent="0.3">
      <c r="A1303">
        <v>10</v>
      </c>
      <c r="B1303" t="s">
        <v>98</v>
      </c>
      <c r="D1303">
        <v>1921</v>
      </c>
      <c r="E1303">
        <v>2</v>
      </c>
      <c r="G1303" s="2">
        <v>58.9</v>
      </c>
      <c r="H1303" s="2">
        <v>46.2</v>
      </c>
      <c r="I1303" s="3">
        <v>27.28</v>
      </c>
      <c r="J1303" s="3">
        <v>27.211800000000004</v>
      </c>
      <c r="K1303" s="2">
        <v>84.4</v>
      </c>
      <c r="Q1303" s="3">
        <v>0</v>
      </c>
      <c r="R1303" s="3">
        <v>0</v>
      </c>
      <c r="S1303" s="2">
        <v>0</v>
      </c>
      <c r="V1303" s="2">
        <v>46.627777777777773</v>
      </c>
      <c r="W1303" s="2">
        <v>99.08256880733947</v>
      </c>
      <c r="X1303" s="2">
        <v>44.486111111111114</v>
      </c>
      <c r="Y1303" s="2">
        <v>132.40087418045582</v>
      </c>
      <c r="AA1303" s="2">
        <v>83.625688073394528</v>
      </c>
      <c r="AB1303" s="2">
        <v>131.1861872613691</v>
      </c>
    </row>
    <row r="1304" spans="1:28" x14ac:dyDescent="0.3">
      <c r="A1304">
        <v>10</v>
      </c>
      <c r="B1304" t="s">
        <v>98</v>
      </c>
      <c r="D1304">
        <v>1921</v>
      </c>
      <c r="E1304">
        <v>3</v>
      </c>
      <c r="G1304" s="2">
        <v>55</v>
      </c>
      <c r="H1304" s="2">
        <v>44.8</v>
      </c>
      <c r="I1304" s="3">
        <v>24.67</v>
      </c>
      <c r="J1304" s="3">
        <v>24.64</v>
      </c>
      <c r="K1304" s="2">
        <v>79.3</v>
      </c>
      <c r="Q1304" s="3">
        <v>0</v>
      </c>
      <c r="R1304" s="3">
        <v>0</v>
      </c>
      <c r="S1304" s="2">
        <v>0</v>
      </c>
      <c r="V1304" s="2">
        <v>46.627777777777773</v>
      </c>
      <c r="W1304" s="2">
        <v>96.080066722268569</v>
      </c>
      <c r="X1304" s="2">
        <v>44.486111111111114</v>
      </c>
      <c r="Y1304" s="2">
        <v>123.63409303777708</v>
      </c>
      <c r="AA1304" s="2">
        <v>76.191492910758967</v>
      </c>
      <c r="AB1304" s="2">
        <v>118.78771908216783</v>
      </c>
    </row>
    <row r="1305" spans="1:28" x14ac:dyDescent="0.3">
      <c r="A1305">
        <v>10</v>
      </c>
      <c r="B1305" t="s">
        <v>98</v>
      </c>
      <c r="D1305">
        <v>1921</v>
      </c>
      <c r="E1305">
        <v>4</v>
      </c>
      <c r="G1305" s="2">
        <v>55.5</v>
      </c>
      <c r="H1305" s="2">
        <v>43.5</v>
      </c>
      <c r="I1305" s="3">
        <v>24.12</v>
      </c>
      <c r="J1305" s="3">
        <v>24.142499999999998</v>
      </c>
      <c r="K1305" s="2">
        <v>74.5</v>
      </c>
      <c r="Q1305" s="3">
        <v>0</v>
      </c>
      <c r="R1305" s="3">
        <v>0</v>
      </c>
      <c r="S1305" s="2">
        <v>0</v>
      </c>
      <c r="V1305" s="2">
        <v>46.627777777777773</v>
      </c>
      <c r="W1305" s="2">
        <v>93.29202907184559</v>
      </c>
      <c r="X1305" s="2">
        <v>44.486111111111114</v>
      </c>
      <c r="Y1305" s="2">
        <v>124.75803933812051</v>
      </c>
      <c r="AA1305" s="2">
        <v>69.502561658524968</v>
      </c>
      <c r="AB1305" s="2">
        <v>116.38930632878395</v>
      </c>
    </row>
    <row r="1306" spans="1:28" x14ac:dyDescent="0.3">
      <c r="A1306">
        <v>10</v>
      </c>
      <c r="B1306" t="s">
        <v>98</v>
      </c>
      <c r="D1306">
        <v>1921</v>
      </c>
      <c r="E1306">
        <v>5</v>
      </c>
      <c r="G1306" s="2">
        <v>55.3</v>
      </c>
      <c r="H1306" s="2">
        <v>43.3</v>
      </c>
      <c r="I1306" s="3">
        <v>23.93</v>
      </c>
      <c r="J1306" s="3">
        <v>23.944899999999997</v>
      </c>
      <c r="K1306" s="2">
        <v>70.3</v>
      </c>
      <c r="Q1306" s="3">
        <v>0</v>
      </c>
      <c r="R1306" s="3">
        <v>0</v>
      </c>
      <c r="S1306" s="2">
        <v>0</v>
      </c>
      <c r="V1306" s="2">
        <v>46.627777777777773</v>
      </c>
      <c r="W1306" s="2">
        <v>92.863100202549745</v>
      </c>
      <c r="X1306" s="2">
        <v>44.486111111111114</v>
      </c>
      <c r="Y1306" s="2">
        <v>124.30846081798312</v>
      </c>
      <c r="AA1306" s="2">
        <v>65.282759442392475</v>
      </c>
      <c r="AB1306" s="2">
        <v>115.43669052965095</v>
      </c>
    </row>
    <row r="1307" spans="1:28" x14ac:dyDescent="0.3">
      <c r="A1307">
        <v>10</v>
      </c>
      <c r="B1307" t="s">
        <v>98</v>
      </c>
      <c r="D1307">
        <v>1921</v>
      </c>
      <c r="E1307">
        <v>6</v>
      </c>
      <c r="G1307" s="2">
        <v>55.2</v>
      </c>
      <c r="H1307" s="2">
        <v>42.4</v>
      </c>
      <c r="I1307" s="3">
        <v>23.41</v>
      </c>
      <c r="J1307" s="3">
        <v>23.404800000000002</v>
      </c>
      <c r="K1307" s="2">
        <v>66.599999999999994</v>
      </c>
      <c r="Q1307" s="3">
        <v>0</v>
      </c>
      <c r="R1307" s="3">
        <v>0</v>
      </c>
      <c r="S1307" s="2">
        <v>0</v>
      </c>
      <c r="V1307" s="2">
        <v>46.627777777777773</v>
      </c>
      <c r="W1307" s="2">
        <v>90.932920290718471</v>
      </c>
      <c r="X1307" s="2">
        <v>44.486111111111114</v>
      </c>
      <c r="Y1307" s="2">
        <v>124.08367155791444</v>
      </c>
      <c r="AA1307" s="2">
        <v>60.561324913618499</v>
      </c>
      <c r="AB1307" s="2">
        <v>112.83290615155525</v>
      </c>
    </row>
    <row r="1308" spans="1:28" x14ac:dyDescent="0.3">
      <c r="A1308">
        <v>10</v>
      </c>
      <c r="B1308" t="s">
        <v>98</v>
      </c>
      <c r="D1308">
        <v>1921</v>
      </c>
      <c r="E1308">
        <v>7</v>
      </c>
      <c r="G1308" s="2">
        <v>55.1</v>
      </c>
      <c r="H1308" s="2">
        <v>41.5</v>
      </c>
      <c r="I1308" s="3">
        <v>22.88</v>
      </c>
      <c r="J1308" s="3">
        <v>22.866500000000002</v>
      </c>
      <c r="K1308" s="2">
        <v>60.8</v>
      </c>
      <c r="Q1308" s="3">
        <v>0</v>
      </c>
      <c r="R1308" s="3">
        <v>0</v>
      </c>
      <c r="S1308" s="2">
        <v>0</v>
      </c>
      <c r="V1308" s="2">
        <v>46.627777777777773</v>
      </c>
      <c r="W1308" s="2">
        <v>89.002740378887182</v>
      </c>
      <c r="X1308" s="2">
        <v>44.486111111111114</v>
      </c>
      <c r="Y1308" s="2">
        <v>123.85888229784577</v>
      </c>
      <c r="AA1308" s="2">
        <v>54.113666150363407</v>
      </c>
      <c r="AB1308" s="2">
        <v>110.23779944774313</v>
      </c>
    </row>
    <row r="1309" spans="1:28" x14ac:dyDescent="0.3">
      <c r="A1309">
        <v>10</v>
      </c>
      <c r="B1309" t="s">
        <v>98</v>
      </c>
      <c r="D1309">
        <v>1921</v>
      </c>
      <c r="E1309">
        <v>8</v>
      </c>
      <c r="G1309" s="2">
        <v>52.4</v>
      </c>
      <c r="H1309" s="2">
        <v>41.1</v>
      </c>
      <c r="I1309" s="3">
        <v>21.51</v>
      </c>
      <c r="J1309" s="3">
        <v>21.5364</v>
      </c>
      <c r="K1309" s="2">
        <v>58.5</v>
      </c>
      <c r="Q1309" s="3">
        <v>0</v>
      </c>
      <c r="R1309" s="3">
        <v>0</v>
      </c>
      <c r="S1309" s="2">
        <v>0</v>
      </c>
      <c r="V1309" s="2">
        <v>46.627777777777773</v>
      </c>
      <c r="W1309" s="2">
        <v>88.144882640295492</v>
      </c>
      <c r="X1309" s="2">
        <v>44.486111111111114</v>
      </c>
      <c r="Y1309" s="2">
        <v>117.78957227599125</v>
      </c>
      <c r="AA1309" s="2">
        <v>51.564756344572864</v>
      </c>
      <c r="AB1309" s="2">
        <v>103.82548024517851</v>
      </c>
    </row>
    <row r="1310" spans="1:28" x14ac:dyDescent="0.3">
      <c r="A1310">
        <v>10</v>
      </c>
      <c r="B1310" t="s">
        <v>98</v>
      </c>
      <c r="D1310">
        <v>1921</v>
      </c>
      <c r="E1310">
        <v>9</v>
      </c>
      <c r="G1310" s="2">
        <v>52.3</v>
      </c>
      <c r="H1310" s="2">
        <v>41.2</v>
      </c>
      <c r="I1310" s="3">
        <v>21.55</v>
      </c>
      <c r="J1310" s="3">
        <v>21.547600000000003</v>
      </c>
      <c r="K1310" s="2">
        <v>55.9</v>
      </c>
      <c r="Q1310" s="3">
        <v>0</v>
      </c>
      <c r="R1310" s="3">
        <v>0</v>
      </c>
      <c r="S1310" s="2">
        <v>0</v>
      </c>
      <c r="V1310" s="2">
        <v>46.627777777777773</v>
      </c>
      <c r="W1310" s="2">
        <v>88.359347074943415</v>
      </c>
      <c r="X1310" s="2">
        <v>44.486111111111114</v>
      </c>
      <c r="Y1310" s="2">
        <v>117.56478301592254</v>
      </c>
      <c r="AA1310" s="2">
        <v>49.39287501489337</v>
      </c>
      <c r="AB1310" s="2">
        <v>103.87947466294312</v>
      </c>
    </row>
    <row r="1311" spans="1:28" x14ac:dyDescent="0.3">
      <c r="A1311">
        <v>10</v>
      </c>
      <c r="B1311" t="s">
        <v>98</v>
      </c>
      <c r="D1311">
        <v>1921</v>
      </c>
      <c r="E1311">
        <v>10</v>
      </c>
      <c r="G1311" s="2">
        <v>50.4</v>
      </c>
      <c r="H1311" s="2">
        <v>41.8</v>
      </c>
      <c r="I1311" s="3">
        <v>21.07</v>
      </c>
      <c r="J1311" s="3">
        <v>21.0672</v>
      </c>
      <c r="K1311" s="2">
        <v>55.4</v>
      </c>
      <c r="Q1311" s="3">
        <v>0</v>
      </c>
      <c r="R1311" s="3">
        <v>0</v>
      </c>
      <c r="S1311" s="2">
        <v>0</v>
      </c>
      <c r="V1311" s="2">
        <v>46.627777777777773</v>
      </c>
      <c r="W1311" s="2">
        <v>89.646133682830936</v>
      </c>
      <c r="X1311" s="2">
        <v>44.486111111111114</v>
      </c>
      <c r="Y1311" s="2">
        <v>113.29378707461753</v>
      </c>
      <c r="AA1311" s="2">
        <v>49.663958060288344</v>
      </c>
      <c r="AB1311" s="2">
        <v>101.56349981525346</v>
      </c>
    </row>
    <row r="1312" spans="1:28" x14ac:dyDescent="0.3">
      <c r="A1312">
        <v>10</v>
      </c>
      <c r="B1312" t="s">
        <v>98</v>
      </c>
      <c r="D1312">
        <v>1921</v>
      </c>
      <c r="E1312">
        <v>11</v>
      </c>
      <c r="G1312" s="2">
        <v>50</v>
      </c>
      <c r="H1312" s="2">
        <v>42</v>
      </c>
      <c r="I1312" s="3">
        <v>20.99</v>
      </c>
      <c r="J1312" s="3">
        <v>21</v>
      </c>
      <c r="K1312" s="2">
        <v>56.9</v>
      </c>
      <c r="Q1312" s="3">
        <v>0</v>
      </c>
      <c r="R1312" s="3">
        <v>0</v>
      </c>
      <c r="S1312" s="2">
        <v>0</v>
      </c>
      <c r="V1312" s="2">
        <v>46.627777777777773</v>
      </c>
      <c r="W1312" s="2">
        <v>90.075062552126781</v>
      </c>
      <c r="X1312" s="2">
        <v>44.486111111111114</v>
      </c>
      <c r="Y1312" s="2">
        <v>112.3946300343428</v>
      </c>
      <c r="AA1312" s="2">
        <v>51.252710592160135</v>
      </c>
      <c r="AB1312" s="2">
        <v>101.23953330866574</v>
      </c>
    </row>
    <row r="1313" spans="1:28" x14ac:dyDescent="0.3">
      <c r="A1313">
        <v>10</v>
      </c>
      <c r="B1313" t="s">
        <v>98</v>
      </c>
      <c r="D1313">
        <v>1921</v>
      </c>
      <c r="E1313">
        <v>12</v>
      </c>
      <c r="G1313" s="2">
        <v>49.8</v>
      </c>
      <c r="H1313" s="2">
        <v>44.1</v>
      </c>
      <c r="I1313" s="3">
        <v>21.96</v>
      </c>
      <c r="J1313" s="3">
        <v>21.961799999999997</v>
      </c>
      <c r="K1313" s="2">
        <v>57.4</v>
      </c>
      <c r="Q1313" s="3">
        <v>0</v>
      </c>
      <c r="R1313" s="3">
        <v>0</v>
      </c>
      <c r="S1313" s="2">
        <v>0</v>
      </c>
      <c r="V1313" s="2">
        <v>46.627777777777773</v>
      </c>
      <c r="W1313" s="2">
        <v>94.578815679733125</v>
      </c>
      <c r="X1313" s="2">
        <v>44.486111111111114</v>
      </c>
      <c r="Y1313" s="2">
        <v>111.94505151420542</v>
      </c>
      <c r="AA1313" s="2">
        <v>54.288240200166811</v>
      </c>
      <c r="AB1313" s="2">
        <v>105.87630393420264</v>
      </c>
    </row>
    <row r="1314" spans="1:28" x14ac:dyDescent="0.3">
      <c r="A1314">
        <v>10</v>
      </c>
      <c r="B1314" t="s">
        <v>98</v>
      </c>
      <c r="D1314">
        <v>1922</v>
      </c>
      <c r="E1314">
        <v>7</v>
      </c>
      <c r="G1314" s="2">
        <v>49.3</v>
      </c>
      <c r="H1314" s="2">
        <v>46.9</v>
      </c>
      <c r="I1314" s="3">
        <v>23.12</v>
      </c>
      <c r="J1314" s="3">
        <v>23.121699999999997</v>
      </c>
      <c r="K1314" s="2">
        <v>76</v>
      </c>
      <c r="Q1314" s="3">
        <v>0</v>
      </c>
      <c r="R1314" s="3">
        <v>0</v>
      </c>
      <c r="S1314" s="2">
        <v>0</v>
      </c>
      <c r="V1314" s="2">
        <v>46.627777777777773</v>
      </c>
      <c r="W1314" s="2">
        <v>100.5838198498749</v>
      </c>
      <c r="X1314" s="2">
        <v>44.486111111111114</v>
      </c>
      <c r="Y1314" s="2">
        <v>110.821105213862</v>
      </c>
      <c r="AA1314" s="2">
        <v>76.443703085904929</v>
      </c>
      <c r="AB1314" s="2">
        <v>111.46810082395126</v>
      </c>
    </row>
    <row r="1315" spans="1:28" x14ac:dyDescent="0.3">
      <c r="A1315">
        <v>10</v>
      </c>
      <c r="B1315" t="s">
        <v>98</v>
      </c>
      <c r="D1315">
        <v>1922</v>
      </c>
      <c r="E1315">
        <v>8</v>
      </c>
      <c r="G1315" s="2">
        <v>49.4</v>
      </c>
      <c r="H1315" s="2">
        <v>46.8</v>
      </c>
      <c r="I1315" s="3">
        <v>23.15</v>
      </c>
      <c r="J1315" s="3">
        <v>23.119199999999996</v>
      </c>
      <c r="K1315" s="2">
        <v>79.400000000000006</v>
      </c>
      <c r="Q1315" s="3">
        <v>0</v>
      </c>
      <c r="R1315" s="3">
        <v>0</v>
      </c>
      <c r="S1315" s="2">
        <v>0</v>
      </c>
      <c r="V1315" s="2">
        <v>46.627777777777773</v>
      </c>
      <c r="W1315" s="2">
        <v>100.36935541522698</v>
      </c>
      <c r="X1315" s="2">
        <v>44.486111111111114</v>
      </c>
      <c r="Y1315" s="2">
        <v>111.04589447393067</v>
      </c>
      <c r="AA1315" s="2">
        <v>79.693268199690223</v>
      </c>
      <c r="AB1315" s="2">
        <v>111.45604849855738</v>
      </c>
    </row>
    <row r="1316" spans="1:28" x14ac:dyDescent="0.3">
      <c r="A1316">
        <v>10</v>
      </c>
      <c r="B1316" t="s">
        <v>98</v>
      </c>
      <c r="D1316">
        <v>1922</v>
      </c>
      <c r="E1316">
        <v>9</v>
      </c>
      <c r="G1316" s="2">
        <v>49.9</v>
      </c>
      <c r="H1316" s="2">
        <v>46.5</v>
      </c>
      <c r="I1316" s="3">
        <v>23.22</v>
      </c>
      <c r="J1316" s="3">
        <v>23.203499999999998</v>
      </c>
      <c r="K1316" s="2">
        <v>82.9</v>
      </c>
      <c r="Q1316" s="3">
        <v>0</v>
      </c>
      <c r="R1316" s="3">
        <v>0</v>
      </c>
      <c r="S1316" s="2">
        <v>0</v>
      </c>
      <c r="V1316" s="2">
        <v>46.627777777777773</v>
      </c>
      <c r="W1316" s="2">
        <v>99.725962111283224</v>
      </c>
      <c r="X1316" s="2">
        <v>44.486111111111114</v>
      </c>
      <c r="Y1316" s="2">
        <v>112.16984077427409</v>
      </c>
      <c r="AA1316" s="2">
        <v>82.672822590253801</v>
      </c>
      <c r="AB1316" s="2">
        <v>111.86245291083931</v>
      </c>
    </row>
    <row r="1317" spans="1:28" x14ac:dyDescent="0.3">
      <c r="A1317">
        <v>10</v>
      </c>
      <c r="B1317" t="s">
        <v>98</v>
      </c>
      <c r="D1317">
        <v>1922</v>
      </c>
      <c r="E1317">
        <v>10</v>
      </c>
      <c r="G1317" s="2">
        <v>50.4</v>
      </c>
      <c r="H1317" s="2">
        <v>47.9</v>
      </c>
      <c r="I1317" s="3">
        <v>24.17</v>
      </c>
      <c r="J1317" s="3">
        <v>24.141599999999997</v>
      </c>
      <c r="K1317" s="2">
        <v>86.2</v>
      </c>
      <c r="Q1317" s="3">
        <v>0</v>
      </c>
      <c r="R1317" s="3">
        <v>0</v>
      </c>
      <c r="S1317" s="2">
        <v>0</v>
      </c>
      <c r="V1317" s="2">
        <v>46.627777777777773</v>
      </c>
      <c r="W1317" s="2">
        <v>102.72846419635411</v>
      </c>
      <c r="X1317" s="2">
        <v>44.486111111111114</v>
      </c>
      <c r="Y1317" s="2">
        <v>113.29378707461753</v>
      </c>
      <c r="AA1317" s="2">
        <v>88.551936137257258</v>
      </c>
      <c r="AB1317" s="2">
        <v>116.38496749164213</v>
      </c>
    </row>
    <row r="1318" spans="1:28" x14ac:dyDescent="0.3">
      <c r="A1318">
        <v>10</v>
      </c>
      <c r="B1318" t="s">
        <v>98</v>
      </c>
      <c r="D1318">
        <v>1922</v>
      </c>
      <c r="E1318">
        <v>11</v>
      </c>
      <c r="G1318" s="2">
        <v>50.9</v>
      </c>
      <c r="H1318" s="2">
        <v>48.3</v>
      </c>
      <c r="I1318" s="3">
        <v>24.57</v>
      </c>
      <c r="J1318" s="3">
        <v>24.584699999999998</v>
      </c>
      <c r="K1318" s="2">
        <v>89.2</v>
      </c>
      <c r="Q1318" s="3">
        <v>0</v>
      </c>
      <c r="R1318" s="3">
        <v>0</v>
      </c>
      <c r="S1318" s="2">
        <v>0</v>
      </c>
      <c r="V1318" s="2">
        <v>46.627777777777773</v>
      </c>
      <c r="W1318" s="2">
        <v>103.58632193494579</v>
      </c>
      <c r="X1318" s="2">
        <v>44.486111111111114</v>
      </c>
      <c r="Y1318" s="2">
        <v>114.41773337496097</v>
      </c>
      <c r="AA1318" s="2">
        <v>92.398999165971631</v>
      </c>
      <c r="AB1318" s="2">
        <v>118.52112164445498</v>
      </c>
    </row>
    <row r="1319" spans="1:28" x14ac:dyDescent="0.3">
      <c r="A1319">
        <v>10</v>
      </c>
      <c r="B1319" t="s">
        <v>98</v>
      </c>
      <c r="D1319">
        <v>1922</v>
      </c>
      <c r="E1319">
        <v>12</v>
      </c>
      <c r="G1319" s="2">
        <v>51.4</v>
      </c>
      <c r="H1319" s="2">
        <v>47.8</v>
      </c>
      <c r="I1319" s="3">
        <v>24.55</v>
      </c>
      <c r="J1319" s="3">
        <v>24.569199999999995</v>
      </c>
      <c r="K1319" s="2">
        <v>92.2</v>
      </c>
      <c r="Q1319" s="3">
        <v>0</v>
      </c>
      <c r="R1319" s="3">
        <v>0</v>
      </c>
      <c r="S1319" s="2">
        <v>0</v>
      </c>
      <c r="V1319" s="2">
        <v>46.627777777777773</v>
      </c>
      <c r="W1319" s="2">
        <v>102.51399976170619</v>
      </c>
      <c r="X1319" s="2">
        <v>44.486111111111114</v>
      </c>
      <c r="Y1319" s="2">
        <v>115.54167967530439</v>
      </c>
      <c r="AA1319" s="2">
        <v>94.517907780293115</v>
      </c>
      <c r="AB1319" s="2">
        <v>118.44639722701288</v>
      </c>
    </row>
    <row r="1320" spans="1:28" x14ac:dyDescent="0.3">
      <c r="A1320">
        <v>10</v>
      </c>
      <c r="B1320" t="s">
        <v>98</v>
      </c>
      <c r="D1320">
        <v>1923</v>
      </c>
      <c r="E1320">
        <v>1</v>
      </c>
      <c r="G1320" s="2">
        <v>51.5</v>
      </c>
      <c r="H1320" s="2">
        <v>47.9</v>
      </c>
      <c r="I1320" s="3">
        <v>24.63</v>
      </c>
      <c r="J1320" s="3">
        <v>24.668499999999998</v>
      </c>
      <c r="K1320" s="2">
        <v>94.3</v>
      </c>
      <c r="Q1320" s="3">
        <v>0</v>
      </c>
      <c r="R1320" s="3">
        <v>0</v>
      </c>
      <c r="S1320" s="2">
        <v>0</v>
      </c>
      <c r="V1320" s="2">
        <v>46.627777777777773</v>
      </c>
      <c r="W1320" s="2">
        <v>102.72846419635411</v>
      </c>
      <c r="X1320" s="2">
        <v>44.486111111111114</v>
      </c>
      <c r="Y1320" s="2">
        <v>115.76646893537308</v>
      </c>
      <c r="AA1320" s="2">
        <v>96.872941737161923</v>
      </c>
      <c r="AB1320" s="2">
        <v>118.92511559165814</v>
      </c>
    </row>
    <row r="1321" spans="1:28" x14ac:dyDescent="0.3">
      <c r="A1321">
        <v>10</v>
      </c>
      <c r="B1321" t="s">
        <v>98</v>
      </c>
      <c r="D1321">
        <v>1923</v>
      </c>
      <c r="E1321">
        <v>2</v>
      </c>
      <c r="G1321" s="2">
        <v>51.9</v>
      </c>
      <c r="H1321" s="2">
        <v>47.4</v>
      </c>
      <c r="I1321" s="3">
        <v>24.54</v>
      </c>
      <c r="J1321" s="3">
        <v>24.6006</v>
      </c>
      <c r="K1321" s="2">
        <v>95.7</v>
      </c>
      <c r="Q1321" s="3">
        <v>0</v>
      </c>
      <c r="R1321" s="3">
        <v>0</v>
      </c>
      <c r="S1321" s="2">
        <v>0</v>
      </c>
      <c r="V1321" s="2">
        <v>46.627777777777773</v>
      </c>
      <c r="W1321" s="2">
        <v>101.6561420231145</v>
      </c>
      <c r="X1321" s="2">
        <v>44.486111111111114</v>
      </c>
      <c r="Y1321" s="2">
        <v>116.66562597564783</v>
      </c>
      <c r="AA1321" s="2">
        <v>97.28492791612058</v>
      </c>
      <c r="AB1321" s="2">
        <v>118.59777443396011</v>
      </c>
    </row>
    <row r="1322" spans="1:28" x14ac:dyDescent="0.3">
      <c r="A1322">
        <v>10</v>
      </c>
      <c r="B1322" t="s">
        <v>98</v>
      </c>
      <c r="D1322">
        <v>1923</v>
      </c>
      <c r="E1322">
        <v>3</v>
      </c>
      <c r="G1322" s="2">
        <v>52.8</v>
      </c>
      <c r="H1322" s="2">
        <v>48.2</v>
      </c>
      <c r="I1322" s="3">
        <v>25.5</v>
      </c>
      <c r="J1322" s="3">
        <v>25.4496</v>
      </c>
      <c r="K1322" s="2">
        <v>97.5</v>
      </c>
      <c r="Q1322" s="3">
        <v>0</v>
      </c>
      <c r="R1322" s="3">
        <v>0</v>
      </c>
      <c r="S1322" s="2">
        <v>0</v>
      </c>
      <c r="V1322" s="2">
        <v>46.627777777777773</v>
      </c>
      <c r="W1322" s="2">
        <v>103.37185750029789</v>
      </c>
      <c r="X1322" s="2">
        <v>44.486111111111114</v>
      </c>
      <c r="Y1322" s="2">
        <v>118.68872931626599</v>
      </c>
      <c r="AA1322" s="2">
        <v>100.78756106279045</v>
      </c>
      <c r="AB1322" s="2">
        <v>122.69074413772478</v>
      </c>
    </row>
    <row r="1323" spans="1:28" x14ac:dyDescent="0.3">
      <c r="A1323">
        <v>10</v>
      </c>
      <c r="B1323" t="s">
        <v>98</v>
      </c>
      <c r="D1323">
        <v>1923</v>
      </c>
      <c r="E1323">
        <v>4</v>
      </c>
      <c r="G1323" s="2">
        <v>54.4</v>
      </c>
      <c r="H1323" s="2">
        <v>48.1</v>
      </c>
      <c r="I1323" s="3">
        <v>26.2</v>
      </c>
      <c r="J1323" s="3">
        <v>26.166399999999999</v>
      </c>
      <c r="K1323" s="2">
        <v>98.2</v>
      </c>
      <c r="Q1323" s="3">
        <v>0</v>
      </c>
      <c r="R1323" s="3">
        <v>0</v>
      </c>
      <c r="S1323" s="2">
        <v>0</v>
      </c>
      <c r="V1323" s="2">
        <v>46.627777777777773</v>
      </c>
      <c r="W1323" s="2">
        <v>103.15739306564996</v>
      </c>
      <c r="X1323" s="2">
        <v>44.486111111111114</v>
      </c>
      <c r="Y1323" s="2">
        <v>122.28535747736495</v>
      </c>
      <c r="AA1323" s="2">
        <v>101.30055999046826</v>
      </c>
      <c r="AB1323" s="2">
        <v>126.14638687466054</v>
      </c>
    </row>
    <row r="1324" spans="1:28" x14ac:dyDescent="0.3">
      <c r="A1324">
        <v>10</v>
      </c>
      <c r="B1324" t="s">
        <v>98</v>
      </c>
      <c r="D1324">
        <v>1923</v>
      </c>
      <c r="E1324">
        <v>5</v>
      </c>
      <c r="G1324" s="2">
        <v>57.4</v>
      </c>
      <c r="H1324" s="2">
        <v>48.8</v>
      </c>
      <c r="I1324" s="3">
        <v>28.03</v>
      </c>
      <c r="J1324" s="3">
        <v>28.011199999999999</v>
      </c>
      <c r="K1324" s="2">
        <v>99.4</v>
      </c>
      <c r="Q1324" s="3">
        <v>0</v>
      </c>
      <c r="R1324" s="3">
        <v>0</v>
      </c>
      <c r="S1324" s="2">
        <v>0</v>
      </c>
      <c r="V1324" s="2">
        <v>46.627777777777773</v>
      </c>
      <c r="W1324" s="2">
        <v>104.6586441081854</v>
      </c>
      <c r="X1324" s="2">
        <v>44.486111111111114</v>
      </c>
      <c r="Y1324" s="2">
        <v>129.02903527942553</v>
      </c>
      <c r="AA1324" s="2">
        <v>104.03069224353629</v>
      </c>
      <c r="AB1324" s="2">
        <v>135.04003882931895</v>
      </c>
    </row>
    <row r="1325" spans="1:28" x14ac:dyDescent="0.3">
      <c r="A1325">
        <v>10</v>
      </c>
      <c r="B1325" t="s">
        <v>98</v>
      </c>
      <c r="D1325">
        <v>1923</v>
      </c>
      <c r="E1325">
        <v>6</v>
      </c>
      <c r="G1325" s="2">
        <v>57.5</v>
      </c>
      <c r="H1325" s="2">
        <v>48.5</v>
      </c>
      <c r="I1325" s="3">
        <v>27.92</v>
      </c>
      <c r="J1325" s="3">
        <v>27.887499999999999</v>
      </c>
      <c r="K1325" s="2">
        <v>100.8</v>
      </c>
      <c r="Q1325" s="3">
        <v>0</v>
      </c>
      <c r="R1325" s="3">
        <v>0</v>
      </c>
      <c r="S1325" s="2">
        <v>0</v>
      </c>
      <c r="V1325" s="2">
        <v>46.627777777777773</v>
      </c>
      <c r="W1325" s="2">
        <v>104.01525080424163</v>
      </c>
      <c r="X1325" s="2">
        <v>44.486111111111114</v>
      </c>
      <c r="Y1325" s="2">
        <v>129.25382453949422</v>
      </c>
      <c r="AA1325" s="2">
        <v>104.84737281067557</v>
      </c>
      <c r="AB1325" s="2">
        <v>134.44368976882933</v>
      </c>
    </row>
    <row r="1326" spans="1:28" x14ac:dyDescent="0.3">
      <c r="A1326">
        <v>10</v>
      </c>
      <c r="B1326" t="s">
        <v>98</v>
      </c>
      <c r="D1326">
        <v>1923</v>
      </c>
      <c r="E1326">
        <v>7</v>
      </c>
      <c r="G1326" s="2">
        <v>57.6</v>
      </c>
      <c r="H1326" s="2">
        <v>48.4</v>
      </c>
      <c r="I1326" s="3">
        <v>27.89</v>
      </c>
      <c r="J1326" s="3">
        <v>27.878400000000003</v>
      </c>
      <c r="K1326" s="2">
        <v>102.1</v>
      </c>
      <c r="Q1326" s="3">
        <v>0</v>
      </c>
      <c r="R1326" s="3">
        <v>0</v>
      </c>
      <c r="S1326" s="2">
        <v>0</v>
      </c>
      <c r="V1326" s="2">
        <v>46.627777777777773</v>
      </c>
      <c r="W1326" s="2">
        <v>103.80078636959371</v>
      </c>
      <c r="X1326" s="2">
        <v>44.486111111111114</v>
      </c>
      <c r="Y1326" s="2">
        <v>129.47861379956291</v>
      </c>
      <c r="AA1326" s="2">
        <v>105.98060288335517</v>
      </c>
      <c r="AB1326" s="2">
        <v>134.39981930439558</v>
      </c>
    </row>
    <row r="1327" spans="1:28" x14ac:dyDescent="0.3">
      <c r="A1327">
        <v>10</v>
      </c>
      <c r="B1327" t="s">
        <v>98</v>
      </c>
      <c r="D1327">
        <v>1923</v>
      </c>
      <c r="E1327">
        <v>8</v>
      </c>
      <c r="G1327" s="2">
        <v>58.4</v>
      </c>
      <c r="H1327" s="2">
        <v>48</v>
      </c>
      <c r="I1327" s="3">
        <v>27.94</v>
      </c>
      <c r="J1327" s="3">
        <v>28.031999999999996</v>
      </c>
      <c r="K1327" s="2">
        <v>103.4</v>
      </c>
      <c r="Q1327" s="3">
        <v>0</v>
      </c>
      <c r="R1327" s="3">
        <v>0</v>
      </c>
      <c r="S1327" s="2">
        <v>0</v>
      </c>
      <c r="V1327" s="2">
        <v>46.627777777777773</v>
      </c>
      <c r="W1327" s="2">
        <v>102.94292863100203</v>
      </c>
      <c r="X1327" s="2">
        <v>44.486111111111114</v>
      </c>
      <c r="Y1327" s="2">
        <v>131.2769278801124</v>
      </c>
      <c r="AA1327" s="2">
        <v>106.4429882044561</v>
      </c>
      <c r="AB1327" s="2">
        <v>135.14031417659612</v>
      </c>
    </row>
    <row r="1328" spans="1:28" x14ac:dyDescent="0.3">
      <c r="A1328">
        <v>10</v>
      </c>
      <c r="B1328" t="s">
        <v>98</v>
      </c>
      <c r="D1328">
        <v>1923</v>
      </c>
      <c r="E1328">
        <v>9</v>
      </c>
      <c r="G1328" s="2">
        <v>59.4</v>
      </c>
      <c r="H1328" s="2">
        <v>47.9</v>
      </c>
      <c r="I1328" s="3">
        <v>28.39</v>
      </c>
      <c r="J1328" s="3">
        <v>28.452599999999997</v>
      </c>
      <c r="K1328" s="2">
        <v>101.7</v>
      </c>
      <c r="Q1328" s="3">
        <v>0</v>
      </c>
      <c r="R1328" s="3">
        <v>0</v>
      </c>
      <c r="S1328" s="2">
        <v>0</v>
      </c>
      <c r="V1328" s="2">
        <v>46.627777777777773</v>
      </c>
      <c r="W1328" s="2">
        <v>102.72846419635411</v>
      </c>
      <c r="X1328" s="2">
        <v>44.486111111111114</v>
      </c>
      <c r="Y1328" s="2">
        <v>133.52482048079924</v>
      </c>
      <c r="AA1328" s="2">
        <v>104.47484808769214</v>
      </c>
      <c r="AB1328" s="2">
        <v>137.16799740086395</v>
      </c>
    </row>
    <row r="1329" spans="1:28" x14ac:dyDescent="0.3">
      <c r="A1329">
        <v>10</v>
      </c>
      <c r="B1329" t="s">
        <v>98</v>
      </c>
      <c r="D1329">
        <v>1923</v>
      </c>
      <c r="E1329">
        <v>10</v>
      </c>
      <c r="G1329" s="2">
        <v>60.1</v>
      </c>
      <c r="H1329" s="2">
        <v>47.4</v>
      </c>
      <c r="I1329" s="3">
        <v>28.49</v>
      </c>
      <c r="J1329" s="3">
        <v>28.487399999999997</v>
      </c>
      <c r="K1329" s="2">
        <v>101.8</v>
      </c>
      <c r="Q1329" s="3">
        <v>0</v>
      </c>
      <c r="R1329" s="3">
        <v>0</v>
      </c>
      <c r="S1329" s="2">
        <v>0</v>
      </c>
      <c r="V1329" s="2">
        <v>46.627777777777773</v>
      </c>
      <c r="W1329" s="2">
        <v>101.6561420231145</v>
      </c>
      <c r="X1329" s="2">
        <v>44.486111111111114</v>
      </c>
      <c r="Y1329" s="2">
        <v>135.09834530128003</v>
      </c>
      <c r="AA1329" s="2">
        <v>103.48595257953055</v>
      </c>
      <c r="AB1329" s="2">
        <v>137.33576577034685</v>
      </c>
    </row>
    <row r="1330" spans="1:28" x14ac:dyDescent="0.3">
      <c r="A1330">
        <v>10</v>
      </c>
      <c r="B1330" t="s">
        <v>98</v>
      </c>
      <c r="D1330">
        <v>1923</v>
      </c>
      <c r="E1330">
        <v>11</v>
      </c>
      <c r="G1330" s="2">
        <v>59.8</v>
      </c>
      <c r="H1330" s="2">
        <v>46.5</v>
      </c>
      <c r="I1330" s="3">
        <v>27.82</v>
      </c>
      <c r="J1330" s="3">
        <v>27.806999999999999</v>
      </c>
      <c r="K1330" s="2">
        <v>104.4</v>
      </c>
      <c r="Q1330" s="3">
        <v>0</v>
      </c>
      <c r="R1330" s="3">
        <v>0</v>
      </c>
      <c r="S1330" s="2">
        <v>0</v>
      </c>
      <c r="V1330" s="2">
        <v>46.627777777777773</v>
      </c>
      <c r="W1330" s="2">
        <v>99.725962111283224</v>
      </c>
      <c r="X1330" s="2">
        <v>44.486111111111114</v>
      </c>
      <c r="Y1330" s="2">
        <v>134.42397752107397</v>
      </c>
      <c r="AA1330" s="2">
        <v>104.1139044441797</v>
      </c>
      <c r="AB1330" s="2">
        <v>134.05560489114612</v>
      </c>
    </row>
    <row r="1331" spans="1:28" x14ac:dyDescent="0.3">
      <c r="A1331">
        <v>10</v>
      </c>
      <c r="B1331" t="s">
        <v>98</v>
      </c>
      <c r="D1331">
        <v>1923</v>
      </c>
      <c r="E1331">
        <v>12</v>
      </c>
      <c r="G1331" s="2">
        <v>60.3</v>
      </c>
      <c r="H1331" s="2">
        <v>45.9</v>
      </c>
      <c r="I1331" s="3">
        <v>27.67</v>
      </c>
      <c r="J1331" s="3">
        <v>27.677700000000002</v>
      </c>
      <c r="K1331" s="2">
        <v>100.6</v>
      </c>
      <c r="Q1331" s="3">
        <v>0</v>
      </c>
      <c r="R1331" s="3">
        <v>0</v>
      </c>
      <c r="S1331" s="2">
        <v>0</v>
      </c>
      <c r="V1331" s="2">
        <v>46.627777777777773</v>
      </c>
      <c r="W1331" s="2">
        <v>98.439175503395688</v>
      </c>
      <c r="X1331" s="2">
        <v>44.486111111111114</v>
      </c>
      <c r="Y1331" s="2">
        <v>135.54792382141741</v>
      </c>
      <c r="AA1331" s="2">
        <v>99.029810556416052</v>
      </c>
      <c r="AB1331" s="2">
        <v>133.43225862177417</v>
      </c>
    </row>
    <row r="1332" spans="1:28" x14ac:dyDescent="0.3">
      <c r="A1332">
        <v>10</v>
      </c>
      <c r="B1332" t="s">
        <v>98</v>
      </c>
      <c r="D1332">
        <v>1924</v>
      </c>
      <c r="E1332">
        <v>1</v>
      </c>
      <c r="G1332" s="2">
        <v>60.5</v>
      </c>
      <c r="H1332" s="2">
        <v>46.7</v>
      </c>
      <c r="I1332" s="3">
        <v>28.28</v>
      </c>
      <c r="J1332" s="3">
        <v>28.253500000000003</v>
      </c>
      <c r="K1332" s="2">
        <v>101.4</v>
      </c>
      <c r="Q1332" s="3">
        <v>0</v>
      </c>
      <c r="R1332" s="3">
        <v>0</v>
      </c>
      <c r="S1332" s="2">
        <v>0</v>
      </c>
      <c r="V1332" s="2">
        <v>46.627777777777773</v>
      </c>
      <c r="W1332" s="2">
        <v>100.15489098057908</v>
      </c>
      <c r="X1332" s="2">
        <v>44.486111111111114</v>
      </c>
      <c r="Y1332" s="2">
        <v>135.99750234155479</v>
      </c>
      <c r="AA1332" s="2">
        <v>101.55705945430719</v>
      </c>
      <c r="AB1332" s="2">
        <v>136.20815020649468</v>
      </c>
    </row>
    <row r="1333" spans="1:28" x14ac:dyDescent="0.3">
      <c r="A1333">
        <v>10</v>
      </c>
      <c r="B1333" t="s">
        <v>98</v>
      </c>
      <c r="D1333">
        <v>1924</v>
      </c>
      <c r="E1333">
        <v>2</v>
      </c>
      <c r="G1333" s="2">
        <v>60.5</v>
      </c>
      <c r="H1333" s="2">
        <v>46.8</v>
      </c>
      <c r="I1333" s="3">
        <v>28.31</v>
      </c>
      <c r="J1333" s="3">
        <v>28.313999999999997</v>
      </c>
      <c r="K1333" s="2">
        <v>100.1</v>
      </c>
      <c r="Q1333" s="3">
        <v>0</v>
      </c>
      <c r="R1333" s="3">
        <v>0</v>
      </c>
      <c r="S1333" s="2">
        <v>0</v>
      </c>
      <c r="V1333" s="2">
        <v>46.627777777777773</v>
      </c>
      <c r="W1333" s="2">
        <v>100.36935541522698</v>
      </c>
      <c r="X1333" s="2">
        <v>44.486111111111114</v>
      </c>
      <c r="Y1333" s="2">
        <v>135.99750234155479</v>
      </c>
      <c r="AA1333" s="2">
        <v>100.4697247706422</v>
      </c>
      <c r="AB1333" s="2">
        <v>136.49981648102676</v>
      </c>
    </row>
    <row r="1334" spans="1:28" x14ac:dyDescent="0.3">
      <c r="A1334">
        <v>10</v>
      </c>
      <c r="B1334" t="s">
        <v>98</v>
      </c>
      <c r="D1334">
        <v>1924</v>
      </c>
      <c r="E1334">
        <v>3</v>
      </c>
      <c r="G1334" s="2">
        <v>60.2</v>
      </c>
      <c r="H1334" s="2">
        <v>46.6</v>
      </c>
      <c r="I1334" s="3">
        <v>28.11</v>
      </c>
      <c r="J1334" s="3">
        <v>28.0532</v>
      </c>
      <c r="K1334" s="2">
        <v>100.3</v>
      </c>
      <c r="Q1334" s="3">
        <v>0</v>
      </c>
      <c r="R1334" s="3">
        <v>0</v>
      </c>
      <c r="S1334" s="2">
        <v>0</v>
      </c>
      <c r="V1334" s="2">
        <v>46.627777777777773</v>
      </c>
      <c r="W1334" s="2">
        <v>99.940426545931146</v>
      </c>
      <c r="X1334" s="2">
        <v>44.486111111111114</v>
      </c>
      <c r="Y1334" s="2">
        <v>135.32313456134872</v>
      </c>
      <c r="AA1334" s="2">
        <v>100.24024782556893</v>
      </c>
      <c r="AB1334" s="2">
        <v>135.24251789593629</v>
      </c>
    </row>
    <row r="1335" spans="1:28" x14ac:dyDescent="0.3">
      <c r="A1335">
        <v>10</v>
      </c>
      <c r="B1335" t="s">
        <v>98</v>
      </c>
      <c r="D1335">
        <v>1924</v>
      </c>
      <c r="E1335">
        <v>4</v>
      </c>
      <c r="G1335" s="2">
        <v>60.2</v>
      </c>
      <c r="H1335" s="2">
        <v>46.5</v>
      </c>
      <c r="I1335" s="3">
        <v>27.99</v>
      </c>
      <c r="J1335" s="3">
        <v>27.993000000000002</v>
      </c>
      <c r="K1335" s="2">
        <v>100.8</v>
      </c>
      <c r="Q1335" s="3">
        <v>0</v>
      </c>
      <c r="R1335" s="3">
        <v>0</v>
      </c>
      <c r="S1335" s="2">
        <v>0</v>
      </c>
      <c r="V1335" s="2">
        <v>46.627777777777773</v>
      </c>
      <c r="W1335" s="2">
        <v>99.725962111283224</v>
      </c>
      <c r="X1335" s="2">
        <v>44.486111111111114</v>
      </c>
      <c r="Y1335" s="2">
        <v>135.32313456134872</v>
      </c>
      <c r="AA1335" s="2">
        <v>100.5237698081735</v>
      </c>
      <c r="AB1335" s="2">
        <v>134.95229790045144</v>
      </c>
    </row>
    <row r="1336" spans="1:28" x14ac:dyDescent="0.3">
      <c r="A1336">
        <v>10</v>
      </c>
      <c r="B1336" t="s">
        <v>98</v>
      </c>
      <c r="D1336">
        <v>1924</v>
      </c>
      <c r="E1336">
        <v>5</v>
      </c>
      <c r="G1336" s="2">
        <v>59.8</v>
      </c>
      <c r="H1336" s="2">
        <v>46.4</v>
      </c>
      <c r="I1336" s="3">
        <v>27.71</v>
      </c>
      <c r="J1336" s="3">
        <v>27.747199999999999</v>
      </c>
      <c r="K1336" s="2">
        <v>99.3</v>
      </c>
      <c r="Q1336" s="3">
        <v>0</v>
      </c>
      <c r="R1336" s="3">
        <v>0</v>
      </c>
      <c r="S1336" s="2">
        <v>0</v>
      </c>
      <c r="V1336" s="2">
        <v>46.627777777777773</v>
      </c>
      <c r="W1336" s="2">
        <v>99.511497676635301</v>
      </c>
      <c r="X1336" s="2">
        <v>44.486111111111114</v>
      </c>
      <c r="Y1336" s="2">
        <v>134.42397752107397</v>
      </c>
      <c r="AA1336" s="2">
        <v>98.814917192898847</v>
      </c>
      <c r="AB1336" s="2">
        <v>133.76731326772426</v>
      </c>
    </row>
    <row r="1337" spans="1:28" x14ac:dyDescent="0.3">
      <c r="A1337">
        <v>10</v>
      </c>
      <c r="B1337" t="s">
        <v>98</v>
      </c>
      <c r="D1337">
        <v>1924</v>
      </c>
      <c r="E1337">
        <v>6</v>
      </c>
      <c r="G1337" s="2">
        <v>60.5</v>
      </c>
      <c r="H1337" s="2">
        <v>45.5</v>
      </c>
      <c r="I1337" s="3">
        <v>27.54</v>
      </c>
      <c r="J1337" s="3">
        <v>27.5275</v>
      </c>
      <c r="K1337" s="2">
        <v>97.7</v>
      </c>
      <c r="Q1337" s="3">
        <v>0</v>
      </c>
      <c r="R1337" s="3">
        <v>0</v>
      </c>
      <c r="S1337" s="2">
        <v>0</v>
      </c>
      <c r="V1337" s="2">
        <v>46.627777777777773</v>
      </c>
      <c r="W1337" s="2">
        <v>97.581317764804012</v>
      </c>
      <c r="X1337" s="2">
        <v>44.486111111111114</v>
      </c>
      <c r="Y1337" s="2">
        <v>135.99750234155479</v>
      </c>
      <c r="AA1337" s="2">
        <v>95.336947456213522</v>
      </c>
      <c r="AB1337" s="2">
        <v>132.70815491210936</v>
      </c>
    </row>
    <row r="1338" spans="1:28" x14ac:dyDescent="0.3">
      <c r="A1338">
        <v>10</v>
      </c>
      <c r="B1338" t="s">
        <v>98</v>
      </c>
      <c r="D1338">
        <v>1924</v>
      </c>
      <c r="E1338">
        <v>7</v>
      </c>
      <c r="G1338" s="2">
        <v>60.1</v>
      </c>
      <c r="H1338" s="2">
        <v>44.7</v>
      </c>
      <c r="I1338" s="3">
        <v>26.88</v>
      </c>
      <c r="J1338" s="3">
        <v>26.864700000000003</v>
      </c>
      <c r="K1338" s="2">
        <v>92.8</v>
      </c>
      <c r="Q1338" s="3">
        <v>0</v>
      </c>
      <c r="R1338" s="3">
        <v>0</v>
      </c>
      <c r="S1338" s="2">
        <v>0</v>
      </c>
      <c r="V1338" s="2">
        <v>46.627777777777773</v>
      </c>
      <c r="W1338" s="2">
        <v>95.865602287620661</v>
      </c>
      <c r="X1338" s="2">
        <v>44.486111111111114</v>
      </c>
      <c r="Y1338" s="2">
        <v>135.09834530128003</v>
      </c>
      <c r="AA1338" s="2">
        <v>88.963278922911982</v>
      </c>
      <c r="AB1338" s="2">
        <v>129.51284240368156</v>
      </c>
    </row>
    <row r="1339" spans="1:28" x14ac:dyDescent="0.3">
      <c r="A1339">
        <v>10</v>
      </c>
      <c r="B1339" t="s">
        <v>98</v>
      </c>
      <c r="D1339">
        <v>1924</v>
      </c>
      <c r="E1339">
        <v>8</v>
      </c>
      <c r="G1339" s="2">
        <v>59.9</v>
      </c>
      <c r="H1339" s="2">
        <v>44.6</v>
      </c>
      <c r="I1339" s="3">
        <v>26.7</v>
      </c>
      <c r="J1339" s="3">
        <v>26.715399999999999</v>
      </c>
      <c r="K1339" s="2">
        <v>94.3</v>
      </c>
      <c r="Q1339" s="3">
        <v>0</v>
      </c>
      <c r="R1339" s="3">
        <v>0</v>
      </c>
      <c r="S1339" s="2">
        <v>0</v>
      </c>
      <c r="V1339" s="2">
        <v>46.627777777777773</v>
      </c>
      <c r="W1339" s="2">
        <v>95.651137852972724</v>
      </c>
      <c r="X1339" s="2">
        <v>44.486111111111114</v>
      </c>
      <c r="Y1339" s="2">
        <v>134.64876678114265</v>
      </c>
      <c r="AA1339" s="2">
        <v>90.199022995353275</v>
      </c>
      <c r="AB1339" s="2">
        <v>128.7930775311585</v>
      </c>
    </row>
    <row r="1340" spans="1:28" x14ac:dyDescent="0.3">
      <c r="A1340">
        <v>10</v>
      </c>
      <c r="B1340" t="s">
        <v>98</v>
      </c>
      <c r="D1340">
        <v>1924</v>
      </c>
      <c r="E1340">
        <v>9</v>
      </c>
      <c r="G1340" s="2">
        <v>59.1</v>
      </c>
      <c r="H1340" s="2">
        <v>45.3</v>
      </c>
      <c r="I1340" s="3">
        <v>27.29</v>
      </c>
      <c r="J1340" s="3">
        <v>26.772300000000001</v>
      </c>
      <c r="K1340" s="2">
        <v>93.4</v>
      </c>
      <c r="Q1340" s="3">
        <v>0</v>
      </c>
      <c r="R1340" s="3">
        <v>0</v>
      </c>
      <c r="S1340" s="2">
        <v>0</v>
      </c>
      <c r="V1340" s="2">
        <v>46.627777777777773</v>
      </c>
      <c r="W1340" s="2">
        <v>97.152388895508167</v>
      </c>
      <c r="X1340" s="2">
        <v>44.486111111111114</v>
      </c>
      <c r="Y1340" s="2">
        <v>132.85045270059319</v>
      </c>
      <c r="AA1340" s="2">
        <v>90.740331228404628</v>
      </c>
      <c r="AB1340" s="2">
        <v>129.06738845712343</v>
      </c>
    </row>
    <row r="1341" spans="1:28" x14ac:dyDescent="0.3">
      <c r="A1341">
        <v>10</v>
      </c>
      <c r="B1341" t="s">
        <v>98</v>
      </c>
      <c r="D1341">
        <v>1924</v>
      </c>
      <c r="E1341">
        <v>10</v>
      </c>
      <c r="G1341" s="2">
        <v>59.8</v>
      </c>
      <c r="H1341" s="2">
        <v>44.3</v>
      </c>
      <c r="I1341" s="3">
        <v>26.5</v>
      </c>
      <c r="J1341" s="3">
        <v>26.491399999999999</v>
      </c>
      <c r="K1341" s="2">
        <v>93.1</v>
      </c>
      <c r="Q1341" s="3">
        <v>0</v>
      </c>
      <c r="R1341" s="3">
        <v>0</v>
      </c>
      <c r="S1341" s="2">
        <v>0</v>
      </c>
      <c r="V1341" s="2">
        <v>46.627777777777773</v>
      </c>
      <c r="W1341" s="2">
        <v>95.007744549028956</v>
      </c>
      <c r="X1341" s="2">
        <v>44.486111111111114</v>
      </c>
      <c r="Y1341" s="2">
        <v>134.42397752107397</v>
      </c>
      <c r="AA1341" s="2">
        <v>88.45221017514595</v>
      </c>
      <c r="AB1341" s="2">
        <v>127.71318917586606</v>
      </c>
    </row>
    <row r="1342" spans="1:28" x14ac:dyDescent="0.3">
      <c r="A1342">
        <v>10</v>
      </c>
      <c r="B1342" t="s">
        <v>98</v>
      </c>
      <c r="D1342">
        <v>1924</v>
      </c>
      <c r="E1342">
        <v>11</v>
      </c>
      <c r="G1342" s="2">
        <v>59.6</v>
      </c>
      <c r="H1342" s="2">
        <v>44.8</v>
      </c>
      <c r="I1342" s="3">
        <v>26.69</v>
      </c>
      <c r="J1342" s="3">
        <v>26.700800000000001</v>
      </c>
      <c r="K1342" s="2">
        <v>91.5</v>
      </c>
      <c r="Q1342" s="3">
        <v>0</v>
      </c>
      <c r="R1342" s="3">
        <v>0</v>
      </c>
      <c r="S1342" s="2">
        <v>0</v>
      </c>
      <c r="V1342" s="2">
        <v>46.627777777777773</v>
      </c>
      <c r="W1342" s="2">
        <v>96.080066722268569</v>
      </c>
      <c r="X1342" s="2">
        <v>44.486111111111114</v>
      </c>
      <c r="Y1342" s="2">
        <v>133.97439900093661</v>
      </c>
      <c r="AA1342" s="2">
        <v>87.913261050875732</v>
      </c>
      <c r="AB1342" s="2">
        <v>128.72269195085821</v>
      </c>
    </row>
    <row r="1343" spans="1:28" x14ac:dyDescent="0.3">
      <c r="A1343">
        <v>10</v>
      </c>
      <c r="B1343" t="s">
        <v>98</v>
      </c>
      <c r="D1343">
        <v>1924</v>
      </c>
      <c r="E1343">
        <v>12</v>
      </c>
      <c r="G1343" s="2">
        <v>60.2</v>
      </c>
      <c r="H1343" s="2">
        <v>45</v>
      </c>
      <c r="I1343" s="3">
        <v>27.07</v>
      </c>
      <c r="J1343" s="3">
        <v>27.09</v>
      </c>
      <c r="K1343" s="2">
        <v>93</v>
      </c>
      <c r="Q1343" s="3">
        <v>0</v>
      </c>
      <c r="R1343" s="3">
        <v>0</v>
      </c>
      <c r="S1343" s="2">
        <v>0</v>
      </c>
      <c r="V1343" s="2">
        <v>46.627777777777773</v>
      </c>
      <c r="W1343" s="2">
        <v>96.5089955915644</v>
      </c>
      <c r="X1343" s="2">
        <v>44.486111111111114</v>
      </c>
      <c r="Y1343" s="2">
        <v>135.32313456134872</v>
      </c>
      <c r="AA1343" s="2">
        <v>89.75336590015489</v>
      </c>
      <c r="AB1343" s="2">
        <v>130.59899796817879</v>
      </c>
    </row>
    <row r="1344" spans="1:28" x14ac:dyDescent="0.3">
      <c r="A1344">
        <v>10</v>
      </c>
      <c r="B1344" t="s">
        <v>98</v>
      </c>
      <c r="D1344">
        <v>1925</v>
      </c>
      <c r="E1344">
        <v>1</v>
      </c>
      <c r="G1344" s="2">
        <v>60.4</v>
      </c>
      <c r="H1344" s="2">
        <v>45.8</v>
      </c>
      <c r="I1344" s="3">
        <v>27.65</v>
      </c>
      <c r="J1344" s="3">
        <v>27.663199999999996</v>
      </c>
      <c r="K1344" s="2">
        <v>94.9</v>
      </c>
      <c r="Q1344" s="3">
        <v>0</v>
      </c>
      <c r="R1344" s="3">
        <v>0</v>
      </c>
      <c r="S1344" s="2">
        <v>0</v>
      </c>
      <c r="V1344" s="2">
        <v>46.627777777777773</v>
      </c>
      <c r="W1344" s="2">
        <v>98.224711068747766</v>
      </c>
      <c r="X1344" s="2">
        <v>44.486111111111114</v>
      </c>
      <c r="Y1344" s="2">
        <v>135.77271308148607</v>
      </c>
      <c r="AA1344" s="2">
        <v>93.215250804241634</v>
      </c>
      <c r="AB1344" s="2">
        <v>133.36235513448958</v>
      </c>
    </row>
    <row r="1345" spans="1:28" x14ac:dyDescent="0.3">
      <c r="A1345">
        <v>10</v>
      </c>
      <c r="B1345" t="s">
        <v>98</v>
      </c>
      <c r="D1345">
        <v>1925</v>
      </c>
      <c r="E1345">
        <v>2</v>
      </c>
      <c r="G1345" s="2">
        <v>60.6</v>
      </c>
      <c r="H1345" s="2">
        <v>45.9</v>
      </c>
      <c r="I1345" s="3">
        <v>27.78</v>
      </c>
      <c r="J1345" s="3">
        <v>27.8154</v>
      </c>
      <c r="K1345" s="2">
        <v>97.5</v>
      </c>
      <c r="Q1345" s="3">
        <v>0</v>
      </c>
      <c r="R1345" s="3">
        <v>0</v>
      </c>
      <c r="S1345" s="2">
        <v>0</v>
      </c>
      <c r="V1345" s="2">
        <v>46.627777777777773</v>
      </c>
      <c r="W1345" s="2">
        <v>98.439175503395688</v>
      </c>
      <c r="X1345" s="2">
        <v>44.486111111111114</v>
      </c>
      <c r="Y1345" s="2">
        <v>136.22229160162348</v>
      </c>
      <c r="AA1345" s="2">
        <v>95.978196115810789</v>
      </c>
      <c r="AB1345" s="2">
        <v>134.09610070446959</v>
      </c>
    </row>
    <row r="1346" spans="1:28" x14ac:dyDescent="0.3">
      <c r="A1346">
        <v>10</v>
      </c>
      <c r="B1346" t="s">
        <v>98</v>
      </c>
      <c r="D1346">
        <v>1925</v>
      </c>
      <c r="E1346">
        <v>3</v>
      </c>
      <c r="G1346" s="2">
        <v>60.9</v>
      </c>
      <c r="H1346" s="2">
        <v>46.2</v>
      </c>
      <c r="I1346" s="3">
        <v>28.14</v>
      </c>
      <c r="J1346" s="3">
        <v>28.1358</v>
      </c>
      <c r="K1346" s="2">
        <v>98.7</v>
      </c>
      <c r="Q1346" s="3">
        <v>0</v>
      </c>
      <c r="R1346" s="3">
        <v>0</v>
      </c>
      <c r="S1346" s="2">
        <v>0</v>
      </c>
      <c r="V1346" s="2">
        <v>46.627777777777773</v>
      </c>
      <c r="W1346" s="2">
        <v>99.08256880733947</v>
      </c>
      <c r="X1346" s="2">
        <v>44.486111111111114</v>
      </c>
      <c r="Y1346" s="2">
        <v>136.89665938182952</v>
      </c>
      <c r="AA1346" s="2">
        <v>97.794495412844057</v>
      </c>
      <c r="AB1346" s="2">
        <v>135.64072672695039</v>
      </c>
    </row>
    <row r="1347" spans="1:28" x14ac:dyDescent="0.3">
      <c r="A1347">
        <v>10</v>
      </c>
      <c r="B1347" t="s">
        <v>98</v>
      </c>
      <c r="D1347">
        <v>1925</v>
      </c>
      <c r="E1347">
        <v>4</v>
      </c>
      <c r="G1347" s="2">
        <v>61.1</v>
      </c>
      <c r="H1347" s="2">
        <v>46</v>
      </c>
      <c r="I1347" s="3">
        <v>28.1</v>
      </c>
      <c r="J1347" s="3">
        <v>28.105999999999998</v>
      </c>
      <c r="K1347" s="2">
        <v>98.9</v>
      </c>
      <c r="Q1347" s="3">
        <v>0</v>
      </c>
      <c r="R1347" s="3">
        <v>0</v>
      </c>
      <c r="S1347" s="2">
        <v>0</v>
      </c>
      <c r="V1347" s="2">
        <v>46.627777777777773</v>
      </c>
      <c r="W1347" s="2">
        <v>98.653639938043611</v>
      </c>
      <c r="X1347" s="2">
        <v>44.486111111111114</v>
      </c>
      <c r="Y1347" s="2">
        <v>137.3462379019669</v>
      </c>
      <c r="AA1347" s="2">
        <v>97.568449898725135</v>
      </c>
      <c r="AB1347" s="2">
        <v>135.4970630082552</v>
      </c>
    </row>
    <row r="1348" spans="1:28" x14ac:dyDescent="0.3">
      <c r="A1348">
        <v>10</v>
      </c>
      <c r="B1348" t="s">
        <v>98</v>
      </c>
      <c r="D1348">
        <v>1925</v>
      </c>
      <c r="E1348">
        <v>5</v>
      </c>
      <c r="G1348" s="2">
        <v>61.6</v>
      </c>
      <c r="H1348" s="2">
        <v>46</v>
      </c>
      <c r="I1348" s="3">
        <v>28.3</v>
      </c>
      <c r="J1348" s="3">
        <v>28.335999999999999</v>
      </c>
      <c r="K1348" s="2">
        <v>100.7</v>
      </c>
      <c r="Q1348" s="3">
        <v>0</v>
      </c>
      <c r="R1348" s="3">
        <v>0</v>
      </c>
      <c r="S1348" s="2">
        <v>0</v>
      </c>
      <c r="V1348" s="2">
        <v>46.627777777777773</v>
      </c>
      <c r="W1348" s="2">
        <v>98.653639938043611</v>
      </c>
      <c r="X1348" s="2">
        <v>44.486111111111114</v>
      </c>
      <c r="Y1348" s="2">
        <v>138.47018420231032</v>
      </c>
      <c r="AA1348" s="2">
        <v>99.344215417609917</v>
      </c>
      <c r="AB1348" s="2">
        <v>136.60587694449296</v>
      </c>
    </row>
    <row r="1349" spans="1:28" x14ac:dyDescent="0.3">
      <c r="A1349">
        <v>10</v>
      </c>
      <c r="B1349" t="s">
        <v>98</v>
      </c>
      <c r="D1349">
        <v>1925</v>
      </c>
      <c r="E1349">
        <v>6</v>
      </c>
      <c r="G1349" s="2">
        <v>60.6</v>
      </c>
      <c r="H1349" s="2">
        <v>46</v>
      </c>
      <c r="I1349" s="3">
        <v>27.9</v>
      </c>
      <c r="J1349" s="3">
        <v>27.875999999999998</v>
      </c>
      <c r="K1349" s="2">
        <v>98.1</v>
      </c>
      <c r="Q1349" s="3">
        <v>0</v>
      </c>
      <c r="R1349" s="3">
        <v>0</v>
      </c>
      <c r="S1349" s="2">
        <v>0</v>
      </c>
      <c r="V1349" s="2">
        <v>46.627777777777773</v>
      </c>
      <c r="W1349" s="2">
        <v>98.653639938043611</v>
      </c>
      <c r="X1349" s="2">
        <v>44.486111111111114</v>
      </c>
      <c r="Y1349" s="2">
        <v>136.22229160162348</v>
      </c>
      <c r="AA1349" s="2">
        <v>96.779220779220779</v>
      </c>
      <c r="AB1349" s="2">
        <v>134.38824907201743</v>
      </c>
    </row>
    <row r="1350" spans="1:28" x14ac:dyDescent="0.3">
      <c r="A1350">
        <v>10</v>
      </c>
      <c r="B1350" t="s">
        <v>98</v>
      </c>
      <c r="D1350">
        <v>1925</v>
      </c>
      <c r="E1350">
        <v>7</v>
      </c>
      <c r="G1350" s="2">
        <v>60.6</v>
      </c>
      <c r="H1350" s="2">
        <v>46.3</v>
      </c>
      <c r="I1350" s="3">
        <v>28.09</v>
      </c>
      <c r="J1350" s="3">
        <v>28.057799999999997</v>
      </c>
      <c r="K1350" s="2">
        <v>97.3</v>
      </c>
      <c r="Q1350" s="3">
        <v>0</v>
      </c>
      <c r="R1350" s="3">
        <v>0</v>
      </c>
      <c r="S1350" s="2">
        <v>0</v>
      </c>
      <c r="V1350" s="2">
        <v>46.627777777777773</v>
      </c>
      <c r="W1350" s="2">
        <v>99.297033241987378</v>
      </c>
      <c r="X1350" s="2">
        <v>44.486111111111114</v>
      </c>
      <c r="Y1350" s="2">
        <v>136.22229160162348</v>
      </c>
      <c r="AA1350" s="2">
        <v>96.616013344453719</v>
      </c>
      <c r="AB1350" s="2">
        <v>135.26469417466106</v>
      </c>
    </row>
    <row r="1351" spans="1:28" x14ac:dyDescent="0.3">
      <c r="A1351">
        <v>10</v>
      </c>
      <c r="B1351" t="s">
        <v>98</v>
      </c>
      <c r="D1351">
        <v>1925</v>
      </c>
      <c r="E1351">
        <v>8</v>
      </c>
      <c r="G1351" s="2">
        <v>60.6</v>
      </c>
      <c r="H1351" s="2">
        <v>46</v>
      </c>
      <c r="I1351" s="3">
        <v>27.72</v>
      </c>
      <c r="J1351" s="3">
        <v>27.875999999999998</v>
      </c>
      <c r="K1351" s="2">
        <v>99.4</v>
      </c>
      <c r="Q1351" s="3">
        <v>0</v>
      </c>
      <c r="R1351" s="3">
        <v>0</v>
      </c>
      <c r="S1351" s="2">
        <v>0</v>
      </c>
      <c r="V1351" s="2">
        <v>46.627777777777773</v>
      </c>
      <c r="W1351" s="2">
        <v>98.653639938043611</v>
      </c>
      <c r="X1351" s="2">
        <v>44.486111111111114</v>
      </c>
      <c r="Y1351" s="2">
        <v>136.22229160162348</v>
      </c>
      <c r="AA1351" s="2">
        <v>98.061718098415355</v>
      </c>
      <c r="AB1351" s="2">
        <v>134.38824907201743</v>
      </c>
    </row>
    <row r="1352" spans="1:28" x14ac:dyDescent="0.3">
      <c r="A1352">
        <v>10</v>
      </c>
      <c r="B1352" t="s">
        <v>98</v>
      </c>
      <c r="D1352">
        <v>1925</v>
      </c>
      <c r="E1352">
        <v>9</v>
      </c>
      <c r="G1352" s="2">
        <v>58.2</v>
      </c>
      <c r="H1352" s="2">
        <v>48.2</v>
      </c>
      <c r="I1352" s="3">
        <v>28.03</v>
      </c>
      <c r="J1352" s="3">
        <v>28.052400000000002</v>
      </c>
      <c r="K1352" s="2">
        <v>104.1</v>
      </c>
      <c r="Q1352" s="3">
        <v>0</v>
      </c>
      <c r="R1352" s="3">
        <v>0</v>
      </c>
      <c r="S1352" s="2">
        <v>0</v>
      </c>
      <c r="V1352" s="2">
        <v>46.627777777777773</v>
      </c>
      <c r="W1352" s="2">
        <v>103.37185750029789</v>
      </c>
      <c r="X1352" s="2">
        <v>44.486111111111114</v>
      </c>
      <c r="Y1352" s="2">
        <v>130.82734935997502</v>
      </c>
      <c r="AA1352" s="2">
        <v>107.6101036578101</v>
      </c>
      <c r="AB1352" s="2">
        <v>135.23866115181028</v>
      </c>
    </row>
    <row r="1353" spans="1:28" x14ac:dyDescent="0.3">
      <c r="A1353">
        <v>10</v>
      </c>
      <c r="B1353" t="s">
        <v>98</v>
      </c>
      <c r="D1353">
        <v>1925</v>
      </c>
      <c r="E1353">
        <v>10</v>
      </c>
      <c r="G1353" s="2">
        <v>59.8</v>
      </c>
      <c r="H1353" s="2">
        <v>46.4</v>
      </c>
      <c r="I1353" s="3">
        <v>27.72</v>
      </c>
      <c r="J1353" s="3">
        <v>27.747199999999999</v>
      </c>
      <c r="K1353" s="2">
        <v>108.2</v>
      </c>
      <c r="Q1353" s="3">
        <v>0</v>
      </c>
      <c r="R1353" s="3">
        <v>0</v>
      </c>
      <c r="S1353" s="2">
        <v>0</v>
      </c>
      <c r="V1353" s="2">
        <v>46.627777777777773</v>
      </c>
      <c r="W1353" s="2">
        <v>99.511497676635301</v>
      </c>
      <c r="X1353" s="2">
        <v>44.486111111111114</v>
      </c>
      <c r="Y1353" s="2">
        <v>134.42397752107397</v>
      </c>
      <c r="AA1353" s="2">
        <v>107.67144048611939</v>
      </c>
      <c r="AB1353" s="2">
        <v>133.76731326772426</v>
      </c>
    </row>
    <row r="1354" spans="1:28" x14ac:dyDescent="0.3">
      <c r="A1354">
        <v>10</v>
      </c>
      <c r="B1354" t="s">
        <v>98</v>
      </c>
      <c r="D1354">
        <v>1925</v>
      </c>
      <c r="E1354">
        <v>11</v>
      </c>
      <c r="G1354" s="2">
        <v>59.4</v>
      </c>
      <c r="H1354" s="2">
        <v>47.5</v>
      </c>
      <c r="I1354" s="3">
        <v>28.16</v>
      </c>
      <c r="J1354" s="3">
        <v>28.215</v>
      </c>
      <c r="K1354" s="2">
        <v>112.6</v>
      </c>
      <c r="Q1354" s="3">
        <v>0</v>
      </c>
      <c r="R1354" s="3">
        <v>0</v>
      </c>
      <c r="S1354" s="2">
        <v>0</v>
      </c>
      <c r="V1354" s="2">
        <v>46.627777777777773</v>
      </c>
      <c r="W1354" s="2">
        <v>101.87060645776242</v>
      </c>
      <c r="X1354" s="2">
        <v>44.486111111111114</v>
      </c>
      <c r="Y1354" s="2">
        <v>133.52482048079924</v>
      </c>
      <c r="AA1354" s="2">
        <v>114.70630287144047</v>
      </c>
      <c r="AB1354" s="2">
        <v>136.02254439542875</v>
      </c>
    </row>
    <row r="1355" spans="1:28" x14ac:dyDescent="0.3">
      <c r="A1355">
        <v>10</v>
      </c>
      <c r="B1355" t="s">
        <v>98</v>
      </c>
      <c r="D1355">
        <v>1925</v>
      </c>
      <c r="E1355">
        <v>12</v>
      </c>
      <c r="G1355" s="2">
        <v>59.7</v>
      </c>
      <c r="H1355" s="2">
        <v>48.1</v>
      </c>
      <c r="I1355" s="3">
        <v>28.75</v>
      </c>
      <c r="J1355" s="3">
        <v>28.715700000000002</v>
      </c>
      <c r="K1355" s="2">
        <v>114.1</v>
      </c>
      <c r="Q1355" s="3">
        <v>0</v>
      </c>
      <c r="R1355" s="3">
        <v>0</v>
      </c>
      <c r="S1355" s="2">
        <v>0</v>
      </c>
      <c r="V1355" s="2">
        <v>46.627777777777773</v>
      </c>
      <c r="W1355" s="2">
        <v>103.15739306564996</v>
      </c>
      <c r="X1355" s="2">
        <v>44.486111111111114</v>
      </c>
      <c r="Y1355" s="2">
        <v>134.1991882610053</v>
      </c>
      <c r="AA1355" s="2">
        <v>117.7025854879066</v>
      </c>
      <c r="AB1355" s="2">
        <v>138.43638412531681</v>
      </c>
    </row>
    <row r="1356" spans="1:28" x14ac:dyDescent="0.3">
      <c r="A1356">
        <v>10</v>
      </c>
      <c r="B1356" t="s">
        <v>98</v>
      </c>
      <c r="D1356">
        <v>1926</v>
      </c>
      <c r="E1356">
        <v>1</v>
      </c>
      <c r="G1356" s="2">
        <v>58.3</v>
      </c>
      <c r="H1356" s="2">
        <v>46.3</v>
      </c>
      <c r="I1356" s="3">
        <v>27.01</v>
      </c>
      <c r="J1356" s="3">
        <v>26.992899999999995</v>
      </c>
      <c r="K1356" s="2">
        <v>118.3</v>
      </c>
      <c r="Q1356" s="3">
        <v>0</v>
      </c>
      <c r="R1356" s="3">
        <v>0</v>
      </c>
      <c r="S1356" s="2">
        <v>0</v>
      </c>
      <c r="V1356" s="2">
        <v>46.627777777777773</v>
      </c>
      <c r="W1356" s="2">
        <v>99.297033241987378</v>
      </c>
      <c r="X1356" s="2">
        <v>44.486111111111114</v>
      </c>
      <c r="Y1356" s="2">
        <v>131.05213862004371</v>
      </c>
      <c r="AA1356" s="2">
        <v>117.46839032527106</v>
      </c>
      <c r="AB1356" s="2">
        <v>130.13088564988018</v>
      </c>
    </row>
    <row r="1357" spans="1:28" x14ac:dyDescent="0.3">
      <c r="A1357">
        <v>10</v>
      </c>
      <c r="B1357" t="s">
        <v>98</v>
      </c>
      <c r="D1357">
        <v>1926</v>
      </c>
      <c r="E1357">
        <v>2</v>
      </c>
      <c r="G1357" s="2">
        <v>58.3</v>
      </c>
      <c r="H1357" s="2">
        <v>48.1</v>
      </c>
      <c r="I1357" s="3">
        <v>28.03</v>
      </c>
      <c r="J1357" s="3">
        <v>28.042300000000001</v>
      </c>
      <c r="K1357" s="2">
        <v>116.8</v>
      </c>
      <c r="Q1357" s="3">
        <v>0</v>
      </c>
      <c r="R1357" s="3">
        <v>0</v>
      </c>
      <c r="S1357" s="2">
        <v>0</v>
      </c>
      <c r="V1357" s="2">
        <v>46.627777777777773</v>
      </c>
      <c r="W1357" s="2">
        <v>103.15739306564996</v>
      </c>
      <c r="X1357" s="2">
        <v>44.486111111111114</v>
      </c>
      <c r="Y1357" s="2">
        <v>131.05213862004371</v>
      </c>
      <c r="AA1357" s="2">
        <v>120.48783510067915</v>
      </c>
      <c r="AB1357" s="2">
        <v>135.18996975721893</v>
      </c>
    </row>
    <row r="1358" spans="1:28" x14ac:dyDescent="0.3">
      <c r="A1358">
        <v>10</v>
      </c>
      <c r="B1358" t="s">
        <v>98</v>
      </c>
      <c r="D1358">
        <v>1926</v>
      </c>
      <c r="E1358">
        <v>3</v>
      </c>
      <c r="G1358" s="2">
        <v>58.6</v>
      </c>
      <c r="H1358" s="2">
        <v>47.1</v>
      </c>
      <c r="I1358" s="3">
        <v>27.62</v>
      </c>
      <c r="J1358" s="3">
        <v>27.6006</v>
      </c>
      <c r="K1358" s="2">
        <v>116.2</v>
      </c>
      <c r="Q1358" s="3">
        <v>0</v>
      </c>
      <c r="R1358" s="3">
        <v>0</v>
      </c>
      <c r="S1358" s="2">
        <v>0</v>
      </c>
      <c r="V1358" s="2">
        <v>46.627777777777773</v>
      </c>
      <c r="W1358" s="2">
        <v>101.01274871917074</v>
      </c>
      <c r="X1358" s="2">
        <v>44.486111111111114</v>
      </c>
      <c r="Y1358" s="2">
        <v>131.72650640024978</v>
      </c>
      <c r="AA1358" s="2">
        <v>117.37681401167642</v>
      </c>
      <c r="AB1358" s="2">
        <v>133.06056490662667</v>
      </c>
    </row>
    <row r="1359" spans="1:28" x14ac:dyDescent="0.3">
      <c r="A1359">
        <v>10</v>
      </c>
      <c r="B1359" t="s">
        <v>98</v>
      </c>
      <c r="D1359">
        <v>1926</v>
      </c>
      <c r="E1359">
        <v>4</v>
      </c>
      <c r="G1359" s="2">
        <v>58.8</v>
      </c>
      <c r="H1359" s="2">
        <v>46.6</v>
      </c>
      <c r="I1359" s="3">
        <v>27.39</v>
      </c>
      <c r="J1359" s="3">
        <v>27.4008</v>
      </c>
      <c r="K1359" s="2">
        <v>113.8</v>
      </c>
      <c r="Q1359" s="3">
        <v>0</v>
      </c>
      <c r="R1359" s="3">
        <v>0</v>
      </c>
      <c r="S1359" s="2">
        <v>0</v>
      </c>
      <c r="V1359" s="2">
        <v>46.627777777777773</v>
      </c>
      <c r="W1359" s="2">
        <v>99.940426545931146</v>
      </c>
      <c r="X1359" s="2">
        <v>44.486111111111114</v>
      </c>
      <c r="Y1359" s="2">
        <v>132.17608492038713</v>
      </c>
      <c r="AA1359" s="2">
        <v>113.73220540926964</v>
      </c>
      <c r="AB1359" s="2">
        <v>132.09734306114709</v>
      </c>
    </row>
    <row r="1360" spans="1:28" x14ac:dyDescent="0.3">
      <c r="A1360">
        <v>10</v>
      </c>
      <c r="B1360" t="s">
        <v>98</v>
      </c>
      <c r="D1360">
        <v>1926</v>
      </c>
      <c r="E1360">
        <v>5</v>
      </c>
      <c r="G1360" s="2">
        <v>58.7</v>
      </c>
      <c r="H1360" s="2">
        <v>47.1</v>
      </c>
      <c r="I1360" s="3">
        <v>27.6</v>
      </c>
      <c r="J1360" s="3">
        <v>27.647700000000004</v>
      </c>
      <c r="K1360" s="2">
        <v>113</v>
      </c>
      <c r="Q1360" s="3">
        <v>0</v>
      </c>
      <c r="R1360" s="3">
        <v>0</v>
      </c>
      <c r="S1360" s="2">
        <v>0</v>
      </c>
      <c r="V1360" s="2">
        <v>46.627777777777773</v>
      </c>
      <c r="W1360" s="2">
        <v>101.01274871917074</v>
      </c>
      <c r="X1360" s="2">
        <v>44.486111111111114</v>
      </c>
      <c r="Y1360" s="2">
        <v>131.95129566031844</v>
      </c>
      <c r="AA1360" s="2">
        <v>114.14440605266294</v>
      </c>
      <c r="AB1360" s="2">
        <v>133.28763071704751</v>
      </c>
    </row>
    <row r="1361" spans="1:28" x14ac:dyDescent="0.3">
      <c r="A1361">
        <v>10</v>
      </c>
      <c r="B1361" t="s">
        <v>98</v>
      </c>
      <c r="D1361">
        <v>1926</v>
      </c>
      <c r="E1361">
        <v>6</v>
      </c>
      <c r="G1361" s="2">
        <v>59.6</v>
      </c>
      <c r="H1361" s="2">
        <v>46.7</v>
      </c>
      <c r="I1361" s="3">
        <v>27.87</v>
      </c>
      <c r="J1361" s="3">
        <v>27.833200000000001</v>
      </c>
      <c r="K1361" s="2">
        <v>112</v>
      </c>
      <c r="Q1361" s="3">
        <v>0</v>
      </c>
      <c r="R1361" s="3">
        <v>0</v>
      </c>
      <c r="S1361" s="2">
        <v>0</v>
      </c>
      <c r="V1361" s="2">
        <v>46.627777777777773</v>
      </c>
      <c r="W1361" s="2">
        <v>100.15489098057908</v>
      </c>
      <c r="X1361" s="2">
        <v>44.486111111111114</v>
      </c>
      <c r="Y1361" s="2">
        <v>133.97439900093661</v>
      </c>
      <c r="AA1361" s="2">
        <v>112.17347789824856</v>
      </c>
      <c r="AB1361" s="2">
        <v>134.1819132612741</v>
      </c>
    </row>
    <row r="1362" spans="1:28" x14ac:dyDescent="0.3">
      <c r="A1362">
        <v>10</v>
      </c>
      <c r="B1362" t="s">
        <v>98</v>
      </c>
      <c r="D1362">
        <v>1926</v>
      </c>
      <c r="E1362">
        <v>7</v>
      </c>
      <c r="G1362" s="2">
        <v>59.4</v>
      </c>
      <c r="H1362" s="2">
        <v>45.9</v>
      </c>
      <c r="I1362" s="3">
        <v>27.26</v>
      </c>
      <c r="J1362" s="3">
        <v>27.264600000000002</v>
      </c>
      <c r="K1362" s="2">
        <v>109.6</v>
      </c>
      <c r="Q1362" s="3">
        <v>0</v>
      </c>
      <c r="R1362" s="3">
        <v>0</v>
      </c>
      <c r="S1362" s="2">
        <v>0</v>
      </c>
      <c r="V1362" s="2">
        <v>46.627777777777773</v>
      </c>
      <c r="W1362" s="2">
        <v>98.439175503395688</v>
      </c>
      <c r="X1362" s="2">
        <v>44.486111111111114</v>
      </c>
      <c r="Y1362" s="2">
        <v>133.52482048079924</v>
      </c>
      <c r="AA1362" s="2">
        <v>107.88933635172167</v>
      </c>
      <c r="AB1362" s="2">
        <v>131.44073237368798</v>
      </c>
    </row>
    <row r="1363" spans="1:28" x14ac:dyDescent="0.3">
      <c r="A1363">
        <v>10</v>
      </c>
      <c r="B1363" t="s">
        <v>98</v>
      </c>
      <c r="D1363">
        <v>1926</v>
      </c>
      <c r="E1363">
        <v>8</v>
      </c>
      <c r="G1363" s="2">
        <v>59.3</v>
      </c>
      <c r="H1363" s="2">
        <v>45.9</v>
      </c>
      <c r="I1363" s="3">
        <v>27.22</v>
      </c>
      <c r="J1363" s="3">
        <v>27.218699999999998</v>
      </c>
      <c r="K1363" s="2">
        <v>110.5</v>
      </c>
      <c r="Q1363" s="3">
        <v>0</v>
      </c>
      <c r="R1363" s="3">
        <v>0</v>
      </c>
      <c r="S1363" s="2">
        <v>0</v>
      </c>
      <c r="V1363" s="2">
        <v>46.627777777777773</v>
      </c>
      <c r="W1363" s="2">
        <v>98.439175503395688</v>
      </c>
      <c r="X1363" s="2">
        <v>44.486111111111114</v>
      </c>
      <c r="Y1363" s="2">
        <v>133.30003122073055</v>
      </c>
      <c r="AA1363" s="2">
        <v>108.77528893125223</v>
      </c>
      <c r="AB1363" s="2">
        <v>131.21945167945617</v>
      </c>
    </row>
    <row r="1364" spans="1:28" x14ac:dyDescent="0.3">
      <c r="A1364">
        <v>10</v>
      </c>
      <c r="B1364" t="s">
        <v>98</v>
      </c>
      <c r="D1364">
        <v>1926</v>
      </c>
      <c r="E1364">
        <v>9</v>
      </c>
      <c r="G1364" s="2">
        <v>59.5</v>
      </c>
      <c r="H1364" s="2">
        <v>46.1</v>
      </c>
      <c r="I1364" s="3">
        <v>27.45</v>
      </c>
      <c r="J1364" s="3">
        <v>27.429500000000004</v>
      </c>
      <c r="K1364" s="2">
        <v>113.7</v>
      </c>
      <c r="Q1364" s="3">
        <v>0</v>
      </c>
      <c r="R1364" s="3">
        <v>0</v>
      </c>
      <c r="S1364" s="2">
        <v>0</v>
      </c>
      <c r="V1364" s="2">
        <v>46.627777777777773</v>
      </c>
      <c r="W1364" s="2">
        <v>98.868104372691548</v>
      </c>
      <c r="X1364" s="2">
        <v>44.486111111111114</v>
      </c>
      <c r="Y1364" s="2">
        <v>133.74960974086792</v>
      </c>
      <c r="AA1364" s="2">
        <v>112.41303467175028</v>
      </c>
      <c r="AB1364" s="2">
        <v>132.23570375666893</v>
      </c>
    </row>
    <row r="1365" spans="1:28" x14ac:dyDescent="0.3">
      <c r="A1365">
        <v>10</v>
      </c>
      <c r="B1365" t="s">
        <v>98</v>
      </c>
      <c r="D1365">
        <v>1926</v>
      </c>
      <c r="E1365">
        <v>10</v>
      </c>
      <c r="G1365" s="2">
        <v>59.2</v>
      </c>
      <c r="H1365" s="2">
        <v>45.4</v>
      </c>
      <c r="I1365" s="3">
        <v>26.88</v>
      </c>
      <c r="J1365" s="3">
        <v>26.876799999999999</v>
      </c>
      <c r="K1365" s="2">
        <v>114.8</v>
      </c>
      <c r="Q1365" s="3">
        <v>0</v>
      </c>
      <c r="R1365" s="3">
        <v>0</v>
      </c>
      <c r="S1365" s="2">
        <v>0</v>
      </c>
      <c r="V1365" s="2">
        <v>46.627777777777773</v>
      </c>
      <c r="W1365" s="2">
        <v>97.36685333015609</v>
      </c>
      <c r="X1365" s="2">
        <v>44.486111111111114</v>
      </c>
      <c r="Y1365" s="2">
        <v>133.07524196066188</v>
      </c>
      <c r="AA1365" s="2">
        <v>111.77714762301919</v>
      </c>
      <c r="AB1365" s="2">
        <v>129.571175658588</v>
      </c>
    </row>
    <row r="1366" spans="1:28" x14ac:dyDescent="0.3">
      <c r="A1366">
        <v>10</v>
      </c>
      <c r="B1366" t="s">
        <v>98</v>
      </c>
      <c r="D1366">
        <v>1926</v>
      </c>
      <c r="E1366">
        <v>11</v>
      </c>
      <c r="G1366" s="2">
        <v>59.5</v>
      </c>
      <c r="H1366" s="2">
        <v>44.4</v>
      </c>
      <c r="I1366" s="3">
        <v>26.46</v>
      </c>
      <c r="J1366" s="3">
        <v>26.417999999999996</v>
      </c>
      <c r="K1366" s="2">
        <v>113.4</v>
      </c>
      <c r="Q1366" s="3">
        <v>0</v>
      </c>
      <c r="R1366" s="3">
        <v>0</v>
      </c>
      <c r="S1366" s="2">
        <v>0</v>
      </c>
      <c r="V1366" s="2">
        <v>46.627777777777773</v>
      </c>
      <c r="W1366" s="2">
        <v>95.222208983676879</v>
      </c>
      <c r="X1366" s="2">
        <v>44.486111111111114</v>
      </c>
      <c r="Y1366" s="2">
        <v>133.74960974086792</v>
      </c>
      <c r="AA1366" s="2">
        <v>107.98198498748958</v>
      </c>
      <c r="AB1366" s="2">
        <v>127.3593329023015</v>
      </c>
    </row>
    <row r="1367" spans="1:28" x14ac:dyDescent="0.3">
      <c r="A1367">
        <v>10</v>
      </c>
      <c r="B1367" t="s">
        <v>98</v>
      </c>
      <c r="D1367">
        <v>1926</v>
      </c>
      <c r="E1367">
        <v>12</v>
      </c>
      <c r="G1367" s="2">
        <v>59.9</v>
      </c>
      <c r="H1367" s="2">
        <v>45.1</v>
      </c>
      <c r="I1367" s="3">
        <v>27.01</v>
      </c>
      <c r="J1367" s="3">
        <v>27.014900000000001</v>
      </c>
      <c r="K1367" s="2">
        <v>109.9</v>
      </c>
      <c r="Q1367" s="3">
        <v>0</v>
      </c>
      <c r="R1367" s="3">
        <v>0</v>
      </c>
      <c r="S1367" s="2">
        <v>0</v>
      </c>
      <c r="V1367" s="2">
        <v>46.627777777777773</v>
      </c>
      <c r="W1367" s="2">
        <v>96.723460026212337</v>
      </c>
      <c r="X1367" s="2">
        <v>44.486111111111114</v>
      </c>
      <c r="Y1367" s="2">
        <v>134.64876678114265</v>
      </c>
      <c r="AA1367" s="2">
        <v>106.29908256880736</v>
      </c>
      <c r="AB1367" s="2">
        <v>130.23694611334639</v>
      </c>
    </row>
    <row r="1368" spans="1:28" x14ac:dyDescent="0.3">
      <c r="A1368">
        <v>10</v>
      </c>
      <c r="B1368" t="s">
        <v>98</v>
      </c>
      <c r="D1368">
        <v>1927</v>
      </c>
      <c r="E1368">
        <v>1</v>
      </c>
      <c r="G1368" s="2">
        <v>60.9</v>
      </c>
      <c r="H1368" s="2">
        <v>44.5</v>
      </c>
      <c r="I1368" s="3">
        <v>27.09</v>
      </c>
      <c r="J1368" s="3">
        <v>27.100499999999997</v>
      </c>
      <c r="K1368" s="2">
        <v>106.4</v>
      </c>
      <c r="Q1368" s="3">
        <v>0</v>
      </c>
      <c r="R1368" s="3">
        <v>0</v>
      </c>
      <c r="S1368" s="2">
        <v>0</v>
      </c>
      <c r="V1368" s="2">
        <v>46.627777777777773</v>
      </c>
      <c r="W1368" s="2">
        <v>95.436673418324801</v>
      </c>
      <c r="X1368" s="2">
        <v>44.486111111111114</v>
      </c>
      <c r="Y1368" s="2">
        <v>136.89665938182952</v>
      </c>
      <c r="AA1368" s="2">
        <v>101.5446205170976</v>
      </c>
      <c r="AB1368" s="2">
        <v>130.64961773483313</v>
      </c>
    </row>
    <row r="1369" spans="1:28" x14ac:dyDescent="0.3">
      <c r="A1369">
        <v>10</v>
      </c>
      <c r="B1369" t="s">
        <v>98</v>
      </c>
      <c r="D1369">
        <v>1927</v>
      </c>
      <c r="E1369">
        <v>2</v>
      </c>
      <c r="G1369" s="2">
        <v>61</v>
      </c>
      <c r="H1369" s="2">
        <v>44.3</v>
      </c>
      <c r="I1369" s="3">
        <v>26.98</v>
      </c>
      <c r="J1369" s="3">
        <v>27.022999999999996</v>
      </c>
      <c r="K1369" s="2">
        <v>102.6</v>
      </c>
      <c r="Q1369" s="3">
        <v>0</v>
      </c>
      <c r="R1369" s="3">
        <v>0</v>
      </c>
      <c r="S1369" s="2">
        <v>0</v>
      </c>
      <c r="V1369" s="2">
        <v>46.627777777777773</v>
      </c>
      <c r="W1369" s="2">
        <v>95.007744549028956</v>
      </c>
      <c r="X1369" s="2">
        <v>44.486111111111114</v>
      </c>
      <c r="Y1369" s="2">
        <v>137.12144864189821</v>
      </c>
      <c r="AA1369" s="2">
        <v>97.477945907303706</v>
      </c>
      <c r="AB1369" s="2">
        <v>130.27599564762258</v>
      </c>
    </row>
    <row r="1370" spans="1:28" x14ac:dyDescent="0.3">
      <c r="A1370">
        <v>10</v>
      </c>
      <c r="B1370" t="s">
        <v>98</v>
      </c>
      <c r="D1370">
        <v>1927</v>
      </c>
      <c r="E1370">
        <v>3</v>
      </c>
      <c r="G1370" s="2">
        <v>60.4</v>
      </c>
      <c r="H1370" s="2">
        <v>45.7</v>
      </c>
      <c r="I1370" s="3">
        <v>27.64</v>
      </c>
      <c r="J1370" s="3">
        <v>27.602800000000002</v>
      </c>
      <c r="K1370" s="2">
        <v>102.6</v>
      </c>
      <c r="Q1370" s="3">
        <v>0</v>
      </c>
      <c r="R1370" s="3">
        <v>0</v>
      </c>
      <c r="S1370" s="2">
        <v>0</v>
      </c>
      <c r="V1370" s="2">
        <v>46.627777777777773</v>
      </c>
      <c r="W1370" s="2">
        <v>98.010246634099857</v>
      </c>
      <c r="X1370" s="2">
        <v>44.486111111111114</v>
      </c>
      <c r="Y1370" s="2">
        <v>135.77271308148607</v>
      </c>
      <c r="AA1370" s="2">
        <v>100.55851304658646</v>
      </c>
      <c r="AB1370" s="2">
        <v>133.07117095297326</v>
      </c>
    </row>
    <row r="1371" spans="1:28" x14ac:dyDescent="0.3">
      <c r="A1371">
        <v>10</v>
      </c>
      <c r="B1371" t="s">
        <v>98</v>
      </c>
      <c r="D1371">
        <v>1927</v>
      </c>
      <c r="E1371">
        <v>4</v>
      </c>
      <c r="G1371" s="2">
        <v>60.7</v>
      </c>
      <c r="H1371" s="2">
        <v>44.9</v>
      </c>
      <c r="I1371" s="3">
        <v>27.23</v>
      </c>
      <c r="J1371" s="3">
        <v>27.254299999999997</v>
      </c>
      <c r="K1371" s="2">
        <v>101.1</v>
      </c>
      <c r="Q1371" s="3">
        <v>0</v>
      </c>
      <c r="R1371" s="3">
        <v>0</v>
      </c>
      <c r="S1371" s="2">
        <v>0</v>
      </c>
      <c r="V1371" s="2">
        <v>46.627777777777773</v>
      </c>
      <c r="W1371" s="2">
        <v>96.294531156916491</v>
      </c>
      <c r="X1371" s="2">
        <v>44.486111111111114</v>
      </c>
      <c r="Y1371" s="2">
        <v>136.44708086169214</v>
      </c>
      <c r="AA1371" s="2">
        <v>97.353770999642563</v>
      </c>
      <c r="AB1371" s="2">
        <v>131.3910767930652</v>
      </c>
    </row>
    <row r="1372" spans="1:28" x14ac:dyDescent="0.3">
      <c r="A1372">
        <v>10</v>
      </c>
      <c r="B1372" t="s">
        <v>98</v>
      </c>
      <c r="D1372">
        <v>1927</v>
      </c>
      <c r="E1372">
        <v>5</v>
      </c>
      <c r="G1372" s="2">
        <v>61.2</v>
      </c>
      <c r="H1372" s="2">
        <v>45.9</v>
      </c>
      <c r="I1372" s="3">
        <v>28.08</v>
      </c>
      <c r="J1372" s="3">
        <v>28.090799999999998</v>
      </c>
      <c r="K1372" s="2">
        <v>100</v>
      </c>
      <c r="Q1372" s="3">
        <v>0</v>
      </c>
      <c r="R1372" s="3">
        <v>0</v>
      </c>
      <c r="S1372" s="2">
        <v>0</v>
      </c>
      <c r="V1372" s="2">
        <v>46.627777777777773</v>
      </c>
      <c r="W1372" s="2">
        <v>98.439175503395688</v>
      </c>
      <c r="X1372" s="2">
        <v>44.486111111111114</v>
      </c>
      <c r="Y1372" s="2">
        <v>137.57102716203559</v>
      </c>
      <c r="AA1372" s="2">
        <v>98.439175503395688</v>
      </c>
      <c r="AB1372" s="2">
        <v>135.42378486986038</v>
      </c>
    </row>
    <row r="1373" spans="1:28" x14ac:dyDescent="0.3">
      <c r="A1373">
        <v>10</v>
      </c>
      <c r="B1373" t="s">
        <v>98</v>
      </c>
      <c r="D1373">
        <v>1927</v>
      </c>
      <c r="E1373">
        <v>6</v>
      </c>
      <c r="G1373" s="2">
        <v>61</v>
      </c>
      <c r="H1373" s="2">
        <v>45.8</v>
      </c>
      <c r="I1373" s="3">
        <v>27.94</v>
      </c>
      <c r="J1373" s="3">
        <v>27.937999999999999</v>
      </c>
      <c r="K1373" s="2">
        <v>101.2</v>
      </c>
      <c r="Q1373" s="3">
        <v>0</v>
      </c>
      <c r="R1373" s="3">
        <v>0</v>
      </c>
      <c r="S1373" s="2">
        <v>0</v>
      </c>
      <c r="V1373" s="2">
        <v>46.627777777777773</v>
      </c>
      <c r="W1373" s="2">
        <v>98.224711068747766</v>
      </c>
      <c r="X1373" s="2">
        <v>44.486111111111114</v>
      </c>
      <c r="Y1373" s="2">
        <v>137.12144864189821</v>
      </c>
      <c r="AA1373" s="2">
        <v>99.403407601572738</v>
      </c>
      <c r="AB1373" s="2">
        <v>134.68714674178588</v>
      </c>
    </row>
    <row r="1374" spans="1:28" x14ac:dyDescent="0.3">
      <c r="A1374">
        <v>10</v>
      </c>
      <c r="B1374" t="s">
        <v>98</v>
      </c>
      <c r="D1374">
        <v>1927</v>
      </c>
      <c r="E1374">
        <v>7</v>
      </c>
      <c r="G1374" s="2">
        <v>61.1</v>
      </c>
      <c r="H1374" s="2">
        <v>45</v>
      </c>
      <c r="I1374" s="3">
        <v>27.49</v>
      </c>
      <c r="J1374" s="3">
        <v>27.495000000000001</v>
      </c>
      <c r="K1374" s="2">
        <v>100.1</v>
      </c>
      <c r="Q1374" s="3">
        <v>0</v>
      </c>
      <c r="R1374" s="3">
        <v>0</v>
      </c>
      <c r="S1374" s="2">
        <v>0</v>
      </c>
      <c r="V1374" s="2">
        <v>46.627777777777773</v>
      </c>
      <c r="W1374" s="2">
        <v>96.5089955915644</v>
      </c>
      <c r="X1374" s="2">
        <v>44.486111111111114</v>
      </c>
      <c r="Y1374" s="2">
        <v>137.3462379019669</v>
      </c>
      <c r="AA1374" s="2">
        <v>96.605504587155963</v>
      </c>
      <c r="AB1374" s="2">
        <v>132.55147468198879</v>
      </c>
    </row>
    <row r="1375" spans="1:28" x14ac:dyDescent="0.3">
      <c r="A1375">
        <v>10</v>
      </c>
      <c r="B1375" t="s">
        <v>98</v>
      </c>
      <c r="D1375">
        <v>1927</v>
      </c>
      <c r="E1375">
        <v>8</v>
      </c>
      <c r="G1375" s="2">
        <v>61</v>
      </c>
      <c r="H1375" s="2">
        <v>46.1</v>
      </c>
      <c r="I1375" s="3">
        <v>28.14</v>
      </c>
      <c r="J1375" s="3">
        <v>28.120999999999999</v>
      </c>
      <c r="K1375" s="2">
        <v>101.9</v>
      </c>
      <c r="Q1375" s="3">
        <v>0</v>
      </c>
      <c r="R1375" s="3">
        <v>0</v>
      </c>
      <c r="S1375" s="2">
        <v>0</v>
      </c>
      <c r="V1375" s="2">
        <v>46.627777777777773</v>
      </c>
      <c r="W1375" s="2">
        <v>98.868104372691548</v>
      </c>
      <c r="X1375" s="2">
        <v>44.486111111111114</v>
      </c>
      <c r="Y1375" s="2">
        <v>137.12144864189821</v>
      </c>
      <c r="AA1375" s="2">
        <v>100.74659835577269</v>
      </c>
      <c r="AB1375" s="2">
        <v>135.56937696061857</v>
      </c>
    </row>
    <row r="1376" spans="1:28" x14ac:dyDescent="0.3">
      <c r="A1376">
        <v>10</v>
      </c>
      <c r="B1376" t="s">
        <v>98</v>
      </c>
      <c r="D1376">
        <v>1927</v>
      </c>
      <c r="E1376">
        <v>9</v>
      </c>
      <c r="G1376" s="2">
        <v>60.9</v>
      </c>
      <c r="H1376" s="2">
        <v>45.5</v>
      </c>
      <c r="I1376" s="3">
        <v>27.69</v>
      </c>
      <c r="J1376" s="3">
        <v>27.709499999999998</v>
      </c>
      <c r="K1376" s="2">
        <v>104.1</v>
      </c>
      <c r="Q1376" s="3">
        <v>0</v>
      </c>
      <c r="R1376" s="3">
        <v>0</v>
      </c>
      <c r="S1376" s="2">
        <v>0</v>
      </c>
      <c r="V1376" s="2">
        <v>46.627777777777773</v>
      </c>
      <c r="W1376" s="2">
        <v>97.581317764804012</v>
      </c>
      <c r="X1376" s="2">
        <v>44.486111111111114</v>
      </c>
      <c r="Y1376" s="2">
        <v>136.89665938182952</v>
      </c>
      <c r="AA1376" s="2">
        <v>101.58215179316097</v>
      </c>
      <c r="AB1376" s="2">
        <v>133.58556420078446</v>
      </c>
    </row>
    <row r="1377" spans="1:28" x14ac:dyDescent="0.3">
      <c r="A1377">
        <v>10</v>
      </c>
      <c r="B1377" t="s">
        <v>98</v>
      </c>
      <c r="D1377">
        <v>1927</v>
      </c>
      <c r="E1377">
        <v>10</v>
      </c>
      <c r="G1377" s="2">
        <v>61</v>
      </c>
      <c r="H1377" s="2">
        <v>45.3</v>
      </c>
      <c r="I1377" s="3">
        <v>27.63</v>
      </c>
      <c r="J1377" s="3">
        <v>27.632999999999996</v>
      </c>
      <c r="K1377" s="2">
        <v>105.7</v>
      </c>
      <c r="Q1377" s="3">
        <v>0</v>
      </c>
      <c r="R1377" s="3">
        <v>0</v>
      </c>
      <c r="S1377" s="2">
        <v>0</v>
      </c>
      <c r="V1377" s="2">
        <v>46.627777777777773</v>
      </c>
      <c r="W1377" s="2">
        <v>97.152388895508167</v>
      </c>
      <c r="X1377" s="2">
        <v>44.486111111111114</v>
      </c>
      <c r="Y1377" s="2">
        <v>137.12144864189821</v>
      </c>
      <c r="AA1377" s="2">
        <v>102.69007506255213</v>
      </c>
      <c r="AB1377" s="2">
        <v>133.21676304373148</v>
      </c>
    </row>
    <row r="1378" spans="1:28" x14ac:dyDescent="0.3">
      <c r="A1378">
        <v>10</v>
      </c>
      <c r="B1378" t="s">
        <v>98</v>
      </c>
      <c r="D1378">
        <v>1927</v>
      </c>
      <c r="E1378">
        <v>11</v>
      </c>
      <c r="G1378" s="2">
        <v>61.3</v>
      </c>
      <c r="H1378" s="2">
        <v>44.1</v>
      </c>
      <c r="I1378" s="3">
        <v>27.01</v>
      </c>
      <c r="J1378" s="3">
        <v>27.033300000000001</v>
      </c>
      <c r="K1378" s="2">
        <v>105</v>
      </c>
      <c r="Q1378" s="3">
        <v>0</v>
      </c>
      <c r="R1378" s="3">
        <v>0</v>
      </c>
      <c r="S1378" s="2">
        <v>0</v>
      </c>
      <c r="V1378" s="2">
        <v>46.627777777777773</v>
      </c>
      <c r="W1378" s="2">
        <v>94.578815679733125</v>
      </c>
      <c r="X1378" s="2">
        <v>44.486111111111114</v>
      </c>
      <c r="Y1378" s="2">
        <v>137.79581642210425</v>
      </c>
      <c r="AA1378" s="2">
        <v>99.307756463719784</v>
      </c>
      <c r="AB1378" s="2">
        <v>130.32565122824542</v>
      </c>
    </row>
    <row r="1379" spans="1:28" x14ac:dyDescent="0.3">
      <c r="A1379">
        <v>10</v>
      </c>
      <c r="B1379" t="s">
        <v>98</v>
      </c>
      <c r="D1379">
        <v>1927</v>
      </c>
      <c r="E1379">
        <v>12</v>
      </c>
      <c r="G1379" s="2">
        <v>61.5</v>
      </c>
      <c r="H1379" s="2">
        <v>44.2</v>
      </c>
      <c r="I1379" s="3">
        <v>27.18</v>
      </c>
      <c r="J1379" s="3">
        <v>27.183000000000003</v>
      </c>
      <c r="K1379" s="2">
        <v>103.2</v>
      </c>
      <c r="Q1379" s="3">
        <v>0</v>
      </c>
      <c r="R1379" s="3">
        <v>0</v>
      </c>
      <c r="S1379" s="2">
        <v>0</v>
      </c>
      <c r="V1379" s="2">
        <v>46.627777777777773</v>
      </c>
      <c r="W1379" s="2">
        <v>94.793280114381048</v>
      </c>
      <c r="X1379" s="2">
        <v>44.486111111111114</v>
      </c>
      <c r="Y1379" s="2">
        <v>138.24539494224163</v>
      </c>
      <c r="AA1379" s="2">
        <v>97.826665078041245</v>
      </c>
      <c r="AB1379" s="2">
        <v>131.04734447283147</v>
      </c>
    </row>
    <row r="1380" spans="1:28" x14ac:dyDescent="0.3">
      <c r="A1380">
        <v>10</v>
      </c>
      <c r="B1380" t="s">
        <v>98</v>
      </c>
      <c r="D1380">
        <v>1928</v>
      </c>
      <c r="E1380">
        <v>1</v>
      </c>
      <c r="G1380" s="2">
        <v>61.1</v>
      </c>
      <c r="H1380" s="2">
        <v>46.4</v>
      </c>
      <c r="I1380" s="3">
        <v>28.39</v>
      </c>
      <c r="J1380" s="3">
        <v>28.3504</v>
      </c>
      <c r="K1380" s="2">
        <v>103.9</v>
      </c>
      <c r="Q1380" s="3">
        <v>0</v>
      </c>
      <c r="R1380" s="3">
        <v>0</v>
      </c>
      <c r="S1380" s="2">
        <v>0</v>
      </c>
      <c r="V1380" s="2">
        <v>46.627777777777773</v>
      </c>
      <c r="W1380" s="2">
        <v>99.511497676635301</v>
      </c>
      <c r="X1380" s="2">
        <v>44.486111111111114</v>
      </c>
      <c r="Y1380" s="2">
        <v>137.3462379019669</v>
      </c>
      <c r="AA1380" s="2">
        <v>103.39244608602408</v>
      </c>
      <c r="AB1380" s="2">
        <v>136.67529833876179</v>
      </c>
    </row>
    <row r="1381" spans="1:28" x14ac:dyDescent="0.3">
      <c r="A1381">
        <v>10</v>
      </c>
      <c r="B1381" t="s">
        <v>98</v>
      </c>
      <c r="D1381">
        <v>1928</v>
      </c>
      <c r="E1381">
        <v>2</v>
      </c>
      <c r="G1381" s="2">
        <v>61.3</v>
      </c>
      <c r="H1381" s="2">
        <v>46.4</v>
      </c>
      <c r="I1381" s="3">
        <v>28.46</v>
      </c>
      <c r="J1381" s="3">
        <v>28.443199999999997</v>
      </c>
      <c r="K1381" s="2">
        <v>103.4</v>
      </c>
      <c r="Q1381" s="3">
        <v>0</v>
      </c>
      <c r="R1381" s="3">
        <v>0</v>
      </c>
      <c r="S1381" s="2">
        <v>0</v>
      </c>
      <c r="V1381" s="2">
        <v>46.627777777777773</v>
      </c>
      <c r="W1381" s="2">
        <v>99.511497676635301</v>
      </c>
      <c r="X1381" s="2">
        <v>44.486111111111114</v>
      </c>
      <c r="Y1381" s="2">
        <v>137.79581642210425</v>
      </c>
      <c r="AA1381" s="2">
        <v>102.89488859764091</v>
      </c>
      <c r="AB1381" s="2">
        <v>137.12268065738292</v>
      </c>
    </row>
    <row r="1382" spans="1:28" x14ac:dyDescent="0.3">
      <c r="A1382">
        <v>10</v>
      </c>
      <c r="B1382" t="s">
        <v>98</v>
      </c>
      <c r="D1382">
        <v>1928</v>
      </c>
      <c r="E1382">
        <v>3</v>
      </c>
      <c r="G1382" s="2">
        <v>61.6</v>
      </c>
      <c r="H1382" s="2">
        <v>46.4</v>
      </c>
      <c r="I1382" s="3">
        <v>28.58</v>
      </c>
      <c r="J1382" s="3">
        <v>28.582399999999996</v>
      </c>
      <c r="K1382" s="2">
        <v>103.9</v>
      </c>
      <c r="Q1382" s="3">
        <v>0</v>
      </c>
      <c r="R1382" s="3">
        <v>0</v>
      </c>
      <c r="S1382" s="2">
        <v>0</v>
      </c>
      <c r="V1382" s="2">
        <v>46.627777777777773</v>
      </c>
      <c r="W1382" s="2">
        <v>99.511497676635301</v>
      </c>
      <c r="X1382" s="2">
        <v>44.486111111111114</v>
      </c>
      <c r="Y1382" s="2">
        <v>138.47018420231032</v>
      </c>
      <c r="AA1382" s="2">
        <v>103.39244608602408</v>
      </c>
      <c r="AB1382" s="2">
        <v>137.79375413531466</v>
      </c>
    </row>
    <row r="1383" spans="1:28" x14ac:dyDescent="0.3">
      <c r="A1383">
        <v>10</v>
      </c>
      <c r="B1383" t="s">
        <v>98</v>
      </c>
      <c r="D1383">
        <v>1928</v>
      </c>
      <c r="E1383">
        <v>4</v>
      </c>
      <c r="G1383" s="2">
        <v>61.4</v>
      </c>
      <c r="H1383" s="2">
        <v>46.7</v>
      </c>
      <c r="I1383" s="3">
        <v>28.65</v>
      </c>
      <c r="J1383" s="3">
        <v>28.6738</v>
      </c>
      <c r="K1383" s="2">
        <v>104.5</v>
      </c>
      <c r="Q1383" s="3">
        <v>0</v>
      </c>
      <c r="R1383" s="3">
        <v>0</v>
      </c>
      <c r="S1383" s="2">
        <v>0</v>
      </c>
      <c r="V1383" s="2">
        <v>46.627777777777773</v>
      </c>
      <c r="W1383" s="2">
        <v>100.15489098057908</v>
      </c>
      <c r="X1383" s="2">
        <v>44.486111111111114</v>
      </c>
      <c r="Y1383" s="2">
        <v>138.02060568217297</v>
      </c>
      <c r="AA1383" s="2">
        <v>104.66186107470514</v>
      </c>
      <c r="AB1383" s="2">
        <v>138.23438715171528</v>
      </c>
    </row>
    <row r="1384" spans="1:28" x14ac:dyDescent="0.3">
      <c r="A1384">
        <v>10</v>
      </c>
      <c r="B1384" t="s">
        <v>98</v>
      </c>
      <c r="D1384">
        <v>1928</v>
      </c>
      <c r="E1384">
        <v>5</v>
      </c>
      <c r="G1384" s="2">
        <v>61.6</v>
      </c>
      <c r="H1384" s="2">
        <v>46.8</v>
      </c>
      <c r="I1384" s="3">
        <v>28.83</v>
      </c>
      <c r="J1384" s="3">
        <v>28.828800000000001</v>
      </c>
      <c r="K1384" s="2">
        <v>105.5</v>
      </c>
      <c r="Q1384" s="3">
        <v>0</v>
      </c>
      <c r="R1384" s="3">
        <v>0</v>
      </c>
      <c r="S1384" s="2">
        <v>0</v>
      </c>
      <c r="V1384" s="2">
        <v>46.627777777777773</v>
      </c>
      <c r="W1384" s="2">
        <v>100.36935541522698</v>
      </c>
      <c r="X1384" s="2">
        <v>44.486111111111114</v>
      </c>
      <c r="Y1384" s="2">
        <v>138.47018420231032</v>
      </c>
      <c r="AA1384" s="2">
        <v>105.88966996306446</v>
      </c>
      <c r="AB1384" s="2">
        <v>138.98163132613632</v>
      </c>
    </row>
    <row r="1385" spans="1:28" x14ac:dyDescent="0.3">
      <c r="A1385">
        <v>10</v>
      </c>
      <c r="B1385" t="s">
        <v>98</v>
      </c>
      <c r="D1385">
        <v>1928</v>
      </c>
      <c r="E1385">
        <v>6</v>
      </c>
      <c r="G1385" s="2">
        <v>61.7</v>
      </c>
      <c r="H1385" s="2">
        <v>46.8</v>
      </c>
      <c r="I1385" s="3">
        <v>28.91</v>
      </c>
      <c r="J1385" s="3">
        <v>28.875599999999999</v>
      </c>
      <c r="K1385" s="2">
        <v>106.1</v>
      </c>
      <c r="Q1385" s="3">
        <v>0</v>
      </c>
      <c r="R1385" s="3">
        <v>0</v>
      </c>
      <c r="S1385" s="2">
        <v>0</v>
      </c>
      <c r="V1385" s="2">
        <v>46.627777777777773</v>
      </c>
      <c r="W1385" s="2">
        <v>100.36935541522698</v>
      </c>
      <c r="X1385" s="2">
        <v>44.486111111111114</v>
      </c>
      <c r="Y1385" s="2">
        <v>138.69497346237901</v>
      </c>
      <c r="AA1385" s="2">
        <v>106.49188609555581</v>
      </c>
      <c r="AB1385" s="2">
        <v>139.20725085750993</v>
      </c>
    </row>
    <row r="1386" spans="1:28" x14ac:dyDescent="0.3">
      <c r="A1386">
        <v>10</v>
      </c>
      <c r="B1386" t="s">
        <v>98</v>
      </c>
      <c r="D1386">
        <v>1928</v>
      </c>
      <c r="E1386">
        <v>7</v>
      </c>
      <c r="G1386" s="2">
        <v>61.4</v>
      </c>
      <c r="H1386" s="2">
        <v>44.9</v>
      </c>
      <c r="I1386" s="3">
        <v>27.53</v>
      </c>
      <c r="J1386" s="3">
        <v>27.568599999999996</v>
      </c>
      <c r="K1386" s="2">
        <v>112.7</v>
      </c>
      <c r="Q1386" s="3">
        <v>0</v>
      </c>
      <c r="R1386" s="3">
        <v>0</v>
      </c>
      <c r="S1386" s="2">
        <v>0</v>
      </c>
      <c r="V1386" s="2">
        <v>46.627777777777773</v>
      </c>
      <c r="W1386" s="2">
        <v>96.294531156916491</v>
      </c>
      <c r="X1386" s="2">
        <v>44.486111111111114</v>
      </c>
      <c r="Y1386" s="2">
        <v>138.02060568217297</v>
      </c>
      <c r="AA1386" s="2">
        <v>108.5239366138449</v>
      </c>
      <c r="AB1386" s="2">
        <v>132.90629514158491</v>
      </c>
    </row>
    <row r="1387" spans="1:28" x14ac:dyDescent="0.3">
      <c r="A1387">
        <v>10</v>
      </c>
      <c r="B1387" t="s">
        <v>98</v>
      </c>
      <c r="D1387">
        <v>1928</v>
      </c>
      <c r="E1387">
        <v>8</v>
      </c>
      <c r="G1387" s="2">
        <v>60.7</v>
      </c>
      <c r="H1387" s="2">
        <v>45.5</v>
      </c>
      <c r="I1387" s="3">
        <v>27.63</v>
      </c>
      <c r="J1387" s="3">
        <v>27.618499999999997</v>
      </c>
      <c r="K1387" s="2">
        <v>112</v>
      </c>
      <c r="Q1387" s="3">
        <v>0</v>
      </c>
      <c r="R1387" s="3">
        <v>0</v>
      </c>
      <c r="S1387" s="2">
        <v>0</v>
      </c>
      <c r="V1387" s="2">
        <v>46.627777777777773</v>
      </c>
      <c r="W1387" s="2">
        <v>97.581317764804012</v>
      </c>
      <c r="X1387" s="2">
        <v>44.486111111111114</v>
      </c>
      <c r="Y1387" s="2">
        <v>136.44708086169214</v>
      </c>
      <c r="AA1387" s="2">
        <v>109.29107589658049</v>
      </c>
      <c r="AB1387" s="2">
        <v>133.14685955644688</v>
      </c>
    </row>
    <row r="1388" spans="1:28" x14ac:dyDescent="0.3">
      <c r="A1388">
        <v>10</v>
      </c>
      <c r="B1388" t="s">
        <v>98</v>
      </c>
      <c r="D1388">
        <v>1928</v>
      </c>
      <c r="E1388">
        <v>9</v>
      </c>
      <c r="G1388" s="2">
        <v>61.3</v>
      </c>
      <c r="H1388" s="2">
        <v>46</v>
      </c>
      <c r="I1388" s="3">
        <v>28.19</v>
      </c>
      <c r="J1388" s="3">
        <v>28.197999999999997</v>
      </c>
      <c r="K1388" s="2">
        <v>114.7</v>
      </c>
      <c r="Q1388" s="3">
        <v>0</v>
      </c>
      <c r="R1388" s="3">
        <v>0</v>
      </c>
      <c r="S1388" s="2">
        <v>0</v>
      </c>
      <c r="V1388" s="2">
        <v>46.627777777777773</v>
      </c>
      <c r="W1388" s="2">
        <v>98.653639938043611</v>
      </c>
      <c r="X1388" s="2">
        <v>44.486111111111114</v>
      </c>
      <c r="Y1388" s="2">
        <v>137.79581642210425</v>
      </c>
      <c r="AA1388" s="2">
        <v>113.15572500893603</v>
      </c>
      <c r="AB1388" s="2">
        <v>135.94058858275031</v>
      </c>
    </row>
    <row r="1389" spans="1:28" x14ac:dyDescent="0.3">
      <c r="A1389">
        <v>10</v>
      </c>
      <c r="B1389" t="s">
        <v>98</v>
      </c>
      <c r="D1389">
        <v>1928</v>
      </c>
      <c r="E1389">
        <v>10</v>
      </c>
      <c r="G1389" s="2">
        <v>61.4</v>
      </c>
      <c r="H1389" s="2">
        <v>45.7</v>
      </c>
      <c r="I1389" s="3">
        <v>28.03</v>
      </c>
      <c r="J1389" s="3">
        <v>28.059799999999999</v>
      </c>
      <c r="K1389" s="2">
        <v>119.1</v>
      </c>
      <c r="Q1389" s="3">
        <v>0</v>
      </c>
      <c r="R1389" s="3">
        <v>0</v>
      </c>
      <c r="S1389" s="2">
        <v>0</v>
      </c>
      <c r="V1389" s="2">
        <v>46.627777777777773</v>
      </c>
      <c r="W1389" s="2">
        <v>98.010246634099857</v>
      </c>
      <c r="X1389" s="2">
        <v>44.486111111111114</v>
      </c>
      <c r="Y1389" s="2">
        <v>138.02060568217297</v>
      </c>
      <c r="AA1389" s="2">
        <v>116.73020374121292</v>
      </c>
      <c r="AB1389" s="2">
        <v>135.27433603497616</v>
      </c>
    </row>
    <row r="1390" spans="1:28" x14ac:dyDescent="0.3">
      <c r="A1390">
        <v>10</v>
      </c>
      <c r="B1390" t="s">
        <v>98</v>
      </c>
      <c r="D1390">
        <v>1928</v>
      </c>
      <c r="E1390">
        <v>11</v>
      </c>
      <c r="G1390" s="2">
        <v>61.7</v>
      </c>
      <c r="H1390" s="2">
        <v>45.3</v>
      </c>
      <c r="I1390" s="3">
        <v>27.96</v>
      </c>
      <c r="J1390" s="3">
        <v>27.950099999999999</v>
      </c>
      <c r="K1390" s="2">
        <v>123</v>
      </c>
      <c r="Q1390" s="3">
        <v>0</v>
      </c>
      <c r="R1390" s="3">
        <v>0</v>
      </c>
      <c r="S1390" s="2">
        <v>0</v>
      </c>
      <c r="V1390" s="2">
        <v>46.627777777777773</v>
      </c>
      <c r="W1390" s="2">
        <v>97.152388895508167</v>
      </c>
      <c r="X1390" s="2">
        <v>44.486111111111114</v>
      </c>
      <c r="Y1390" s="2">
        <v>138.69497346237901</v>
      </c>
      <c r="AA1390" s="2">
        <v>119.49743834147505</v>
      </c>
      <c r="AB1390" s="2">
        <v>134.7454799966923</v>
      </c>
    </row>
    <row r="1391" spans="1:28" x14ac:dyDescent="0.3">
      <c r="A1391">
        <v>10</v>
      </c>
      <c r="B1391" t="s">
        <v>98</v>
      </c>
      <c r="D1391">
        <v>1928</v>
      </c>
      <c r="E1391">
        <v>12</v>
      </c>
      <c r="G1391" s="2">
        <v>62.5</v>
      </c>
      <c r="H1391" s="2">
        <v>46</v>
      </c>
      <c r="I1391" s="3">
        <v>28.74</v>
      </c>
      <c r="J1391" s="3">
        <v>28.75</v>
      </c>
      <c r="K1391" s="2">
        <v>115.4</v>
      </c>
      <c r="Q1391" s="3">
        <v>0</v>
      </c>
      <c r="R1391" s="3">
        <v>0</v>
      </c>
      <c r="S1391" s="2">
        <v>0</v>
      </c>
      <c r="V1391" s="2">
        <v>46.627777777777773</v>
      </c>
      <c r="W1391" s="2">
        <v>98.653639938043611</v>
      </c>
      <c r="X1391" s="2">
        <v>44.486111111111114</v>
      </c>
      <c r="Y1391" s="2">
        <v>140.4932875429285</v>
      </c>
      <c r="AA1391" s="2">
        <v>113.84630048850232</v>
      </c>
      <c r="AB1391" s="2">
        <v>138.60174202972095</v>
      </c>
    </row>
    <row r="1392" spans="1:28" x14ac:dyDescent="0.3">
      <c r="A1392">
        <v>10</v>
      </c>
      <c r="B1392" t="s">
        <v>98</v>
      </c>
      <c r="D1392">
        <v>1929</v>
      </c>
      <c r="E1392">
        <v>1</v>
      </c>
      <c r="G1392" s="2">
        <v>62.3</v>
      </c>
      <c r="H1392" s="2">
        <v>47</v>
      </c>
      <c r="I1392" s="3">
        <v>29.28</v>
      </c>
      <c r="J1392" s="3">
        <v>29.280999999999999</v>
      </c>
      <c r="K1392" s="2">
        <v>128.4</v>
      </c>
      <c r="Q1392" s="3">
        <v>0</v>
      </c>
      <c r="R1392" s="3">
        <v>0</v>
      </c>
      <c r="S1392" s="2">
        <v>0</v>
      </c>
      <c r="V1392" s="2">
        <v>46.627777777777773</v>
      </c>
      <c r="W1392" s="2">
        <v>100.79828428452282</v>
      </c>
      <c r="X1392" s="2">
        <v>44.486111111111114</v>
      </c>
      <c r="Y1392" s="2">
        <v>140.04370902279112</v>
      </c>
      <c r="AA1392" s="2">
        <v>129.4249970213273</v>
      </c>
      <c r="AB1392" s="2">
        <v>141.16165594338293</v>
      </c>
    </row>
    <row r="1393" spans="1:28" x14ac:dyDescent="0.3">
      <c r="A1393">
        <v>10</v>
      </c>
      <c r="B1393" t="s">
        <v>98</v>
      </c>
      <c r="D1393">
        <v>1929</v>
      </c>
      <c r="E1393">
        <v>2</v>
      </c>
      <c r="G1393" s="2">
        <v>62.5</v>
      </c>
      <c r="H1393" s="2">
        <v>48.2</v>
      </c>
      <c r="I1393" s="3">
        <v>30.1</v>
      </c>
      <c r="J1393" s="3">
        <v>30.125</v>
      </c>
      <c r="K1393" s="2">
        <v>129.9</v>
      </c>
      <c r="Q1393" s="3">
        <v>0</v>
      </c>
      <c r="R1393" s="3">
        <v>0</v>
      </c>
      <c r="S1393" s="2">
        <v>0</v>
      </c>
      <c r="V1393" s="2">
        <v>46.627777777777773</v>
      </c>
      <c r="W1393" s="2">
        <v>103.37185750029789</v>
      </c>
      <c r="X1393" s="2">
        <v>44.486111111111114</v>
      </c>
      <c r="Y1393" s="2">
        <v>140.4932875429285</v>
      </c>
      <c r="AA1393" s="2">
        <v>134.28004289288697</v>
      </c>
      <c r="AB1393" s="2">
        <v>145.23052099635981</v>
      </c>
    </row>
    <row r="1394" spans="1:28" x14ac:dyDescent="0.3">
      <c r="A1394">
        <v>10</v>
      </c>
      <c r="B1394" t="s">
        <v>98</v>
      </c>
      <c r="D1394">
        <v>1929</v>
      </c>
      <c r="E1394">
        <v>3</v>
      </c>
      <c r="G1394" s="2">
        <v>61.5</v>
      </c>
      <c r="H1394" s="2">
        <v>49.2</v>
      </c>
      <c r="I1394" s="3">
        <v>30.28</v>
      </c>
      <c r="J1394" s="3">
        <v>30.258000000000003</v>
      </c>
      <c r="K1394" s="2">
        <v>132.5</v>
      </c>
      <c r="Q1394" s="3">
        <v>0</v>
      </c>
      <c r="R1394" s="3">
        <v>0</v>
      </c>
      <c r="S1394" s="2">
        <v>0</v>
      </c>
      <c r="V1394" s="2">
        <v>46.627777777777773</v>
      </c>
      <c r="W1394" s="2">
        <v>105.5165018467771</v>
      </c>
      <c r="X1394" s="2">
        <v>44.486111111111114</v>
      </c>
      <c r="Y1394" s="2">
        <v>138.24539494224163</v>
      </c>
      <c r="AA1394" s="2">
        <v>139.80936494697966</v>
      </c>
      <c r="AB1394" s="2">
        <v>145.87170470731471</v>
      </c>
    </row>
    <row r="1395" spans="1:28" x14ac:dyDescent="0.3">
      <c r="A1395">
        <v>10</v>
      </c>
      <c r="B1395" t="s">
        <v>98</v>
      </c>
      <c r="D1395">
        <v>1929</v>
      </c>
      <c r="E1395">
        <v>4</v>
      </c>
      <c r="G1395" s="2">
        <v>61.8</v>
      </c>
      <c r="H1395" s="2">
        <v>48.4</v>
      </c>
      <c r="I1395" s="3">
        <v>29.89</v>
      </c>
      <c r="J1395" s="3">
        <v>29.911199999999997</v>
      </c>
      <c r="K1395" s="2">
        <v>136.30000000000001</v>
      </c>
      <c r="Q1395" s="3">
        <v>0</v>
      </c>
      <c r="R1395" s="3">
        <v>0</v>
      </c>
      <c r="S1395" s="2">
        <v>0</v>
      </c>
      <c r="V1395" s="2">
        <v>46.627777777777773</v>
      </c>
      <c r="W1395" s="2">
        <v>103.80078636959371</v>
      </c>
      <c r="X1395" s="2">
        <v>44.486111111111114</v>
      </c>
      <c r="Y1395" s="2">
        <v>138.91976272244767</v>
      </c>
      <c r="AA1395" s="2">
        <v>141.48047182175623</v>
      </c>
      <c r="AB1395" s="2">
        <v>144.1998061286744</v>
      </c>
    </row>
    <row r="1396" spans="1:28" x14ac:dyDescent="0.3">
      <c r="A1396">
        <v>10</v>
      </c>
      <c r="B1396" t="s">
        <v>98</v>
      </c>
      <c r="D1396">
        <v>1929</v>
      </c>
      <c r="E1396">
        <v>5</v>
      </c>
      <c r="G1396" s="2">
        <v>62.2</v>
      </c>
      <c r="H1396" s="2">
        <v>47.9</v>
      </c>
      <c r="I1396" s="3">
        <v>29.78</v>
      </c>
      <c r="J1396" s="3">
        <v>29.793800000000001</v>
      </c>
      <c r="K1396" s="2">
        <v>140.6</v>
      </c>
      <c r="Q1396" s="3">
        <v>0</v>
      </c>
      <c r="R1396" s="3">
        <v>0</v>
      </c>
      <c r="S1396" s="2">
        <v>0</v>
      </c>
      <c r="V1396" s="2">
        <v>46.627777777777773</v>
      </c>
      <c r="W1396" s="2">
        <v>102.72846419635411</v>
      </c>
      <c r="X1396" s="2">
        <v>44.486111111111114</v>
      </c>
      <c r="Y1396" s="2">
        <v>139.81891976272246</v>
      </c>
      <c r="AA1396" s="2">
        <v>144.43622066007387</v>
      </c>
      <c r="AB1396" s="2">
        <v>143.63382892817742</v>
      </c>
    </row>
    <row r="1397" spans="1:28" x14ac:dyDescent="0.3">
      <c r="A1397">
        <v>10</v>
      </c>
      <c r="B1397" t="s">
        <v>98</v>
      </c>
      <c r="D1397">
        <v>1929</v>
      </c>
      <c r="E1397">
        <v>6</v>
      </c>
      <c r="G1397" s="2">
        <v>61.9</v>
      </c>
      <c r="H1397" s="2">
        <v>48.2</v>
      </c>
      <c r="I1397" s="3">
        <v>29.85</v>
      </c>
      <c r="J1397" s="3">
        <v>29.835799999999999</v>
      </c>
      <c r="K1397" s="2">
        <v>146</v>
      </c>
      <c r="Q1397" s="3">
        <v>0</v>
      </c>
      <c r="R1397" s="3">
        <v>0</v>
      </c>
      <c r="S1397" s="2">
        <v>0</v>
      </c>
      <c r="V1397" s="2">
        <v>46.627777777777773</v>
      </c>
      <c r="W1397" s="2">
        <v>103.37185750029789</v>
      </c>
      <c r="X1397" s="2">
        <v>44.486111111111114</v>
      </c>
      <c r="Y1397" s="2">
        <v>139.14455198251639</v>
      </c>
      <c r="AA1397" s="2">
        <v>150.92291195043492</v>
      </c>
      <c r="AB1397" s="2">
        <v>143.83630799479477</v>
      </c>
    </row>
    <row r="1398" spans="1:28" x14ac:dyDescent="0.3">
      <c r="A1398">
        <v>10</v>
      </c>
      <c r="B1398" t="s">
        <v>98</v>
      </c>
      <c r="D1398">
        <v>1929</v>
      </c>
      <c r="E1398">
        <v>7</v>
      </c>
      <c r="G1398" s="2">
        <v>62.8</v>
      </c>
      <c r="H1398" s="2">
        <v>47.2</v>
      </c>
      <c r="I1398" s="3">
        <v>29.64</v>
      </c>
      <c r="J1398" s="3">
        <v>29.641599999999997</v>
      </c>
      <c r="K1398" s="2">
        <v>146.80000000000001</v>
      </c>
      <c r="Q1398" s="3">
        <v>0</v>
      </c>
      <c r="R1398" s="3">
        <v>0</v>
      </c>
      <c r="S1398" s="2">
        <v>0</v>
      </c>
      <c r="V1398" s="2">
        <v>46.627777777777773</v>
      </c>
      <c r="W1398" s="2">
        <v>101.22721315381868</v>
      </c>
      <c r="X1398" s="2">
        <v>44.486111111111114</v>
      </c>
      <c r="Y1398" s="2">
        <v>141.16765532313457</v>
      </c>
      <c r="AA1398" s="2">
        <v>148.60154890980584</v>
      </c>
      <c r="AB1398" s="2">
        <v>142.90008335819749</v>
      </c>
    </row>
    <row r="1399" spans="1:28" x14ac:dyDescent="0.3">
      <c r="A1399">
        <v>10</v>
      </c>
      <c r="B1399" t="s">
        <v>98</v>
      </c>
      <c r="D1399">
        <v>1929</v>
      </c>
      <c r="E1399">
        <v>8</v>
      </c>
      <c r="G1399" s="2">
        <v>63.2</v>
      </c>
      <c r="H1399" s="2">
        <v>47.2</v>
      </c>
      <c r="I1399" s="3">
        <v>29.8</v>
      </c>
      <c r="J1399" s="3">
        <v>29.830400000000004</v>
      </c>
      <c r="K1399" s="2">
        <v>145</v>
      </c>
      <c r="Q1399" s="3">
        <v>0</v>
      </c>
      <c r="R1399" s="3">
        <v>0</v>
      </c>
      <c r="S1399" s="2">
        <v>0</v>
      </c>
      <c r="V1399" s="2">
        <v>46.627777777777773</v>
      </c>
      <c r="W1399" s="2">
        <v>101.22721315381868</v>
      </c>
      <c r="X1399" s="2">
        <v>44.486111111111114</v>
      </c>
      <c r="Y1399" s="2">
        <v>142.0668123634093</v>
      </c>
      <c r="AA1399" s="2">
        <v>146.77945907303709</v>
      </c>
      <c r="AB1399" s="2">
        <v>143.81027497194395</v>
      </c>
    </row>
    <row r="1400" spans="1:28" x14ac:dyDescent="0.3">
      <c r="A1400">
        <v>10</v>
      </c>
      <c r="B1400" t="s">
        <v>98</v>
      </c>
      <c r="D1400">
        <v>1929</v>
      </c>
      <c r="E1400">
        <v>9</v>
      </c>
      <c r="G1400" s="2">
        <v>63.6</v>
      </c>
      <c r="H1400" s="2">
        <v>46.6</v>
      </c>
      <c r="I1400" s="3">
        <v>29.64</v>
      </c>
      <c r="J1400" s="3">
        <v>29.637600000000003</v>
      </c>
      <c r="K1400" s="2">
        <v>146.5</v>
      </c>
      <c r="Q1400" s="3">
        <v>0</v>
      </c>
      <c r="R1400" s="3">
        <v>0</v>
      </c>
      <c r="S1400" s="2">
        <v>0</v>
      </c>
      <c r="V1400" s="2">
        <v>46.627777777777773</v>
      </c>
      <c r="W1400" s="2">
        <v>99.940426545931146</v>
      </c>
      <c r="X1400" s="2">
        <v>44.486111111111114</v>
      </c>
      <c r="Y1400" s="2">
        <v>142.96596940368406</v>
      </c>
      <c r="AA1400" s="2">
        <v>146.41272488978913</v>
      </c>
      <c r="AB1400" s="2">
        <v>142.88079963756726</v>
      </c>
    </row>
    <row r="1401" spans="1:28" x14ac:dyDescent="0.3">
      <c r="A1401">
        <v>10</v>
      </c>
      <c r="B1401" t="s">
        <v>98</v>
      </c>
      <c r="D1401">
        <v>1929</v>
      </c>
      <c r="E1401">
        <v>10</v>
      </c>
      <c r="G1401" s="2">
        <v>63.1</v>
      </c>
      <c r="H1401" s="2">
        <v>47.5</v>
      </c>
      <c r="I1401" s="3">
        <v>29.93</v>
      </c>
      <c r="J1401" s="3">
        <v>29.9725</v>
      </c>
      <c r="K1401" s="2">
        <v>148.6</v>
      </c>
      <c r="Q1401" s="3">
        <v>0</v>
      </c>
      <c r="R1401" s="3">
        <v>0</v>
      </c>
      <c r="S1401" s="2">
        <v>0</v>
      </c>
      <c r="V1401" s="2">
        <v>46.627777777777773</v>
      </c>
      <c r="W1401" s="2">
        <v>101.87060645776242</v>
      </c>
      <c r="X1401" s="2">
        <v>44.486111111111114</v>
      </c>
      <c r="Y1401" s="2">
        <v>141.84202310334061</v>
      </c>
      <c r="AA1401" s="2">
        <v>151.37972119623495</v>
      </c>
      <c r="AB1401" s="2">
        <v>144.49532914733257</v>
      </c>
    </row>
    <row r="1402" spans="1:28" x14ac:dyDescent="0.3">
      <c r="A1402">
        <v>10</v>
      </c>
      <c r="B1402" t="s">
        <v>98</v>
      </c>
      <c r="D1402">
        <v>1929</v>
      </c>
      <c r="E1402">
        <v>11</v>
      </c>
      <c r="G1402" s="2">
        <v>63</v>
      </c>
      <c r="H1402" s="2">
        <v>45.4</v>
      </c>
      <c r="I1402" s="3">
        <v>28.6</v>
      </c>
      <c r="J1402" s="3">
        <v>28.601999999999997</v>
      </c>
      <c r="K1402" s="2">
        <v>142.30000000000001</v>
      </c>
      <c r="Q1402" s="3">
        <v>0</v>
      </c>
      <c r="R1402" s="3">
        <v>0</v>
      </c>
      <c r="S1402" s="2">
        <v>0</v>
      </c>
      <c r="V1402" s="2">
        <v>46.627777777777773</v>
      </c>
      <c r="W1402" s="2">
        <v>97.36685333015609</v>
      </c>
      <c r="X1402" s="2">
        <v>44.486111111111114</v>
      </c>
      <c r="Y1402" s="2">
        <v>141.61723384327192</v>
      </c>
      <c r="AA1402" s="2">
        <v>138.55303228881212</v>
      </c>
      <c r="AB1402" s="2">
        <v>137.88824436640274</v>
      </c>
    </row>
    <row r="1403" spans="1:28" x14ac:dyDescent="0.3">
      <c r="A1403">
        <v>10</v>
      </c>
      <c r="B1403" t="s">
        <v>98</v>
      </c>
      <c r="D1403">
        <v>1929</v>
      </c>
      <c r="E1403">
        <v>12</v>
      </c>
      <c r="G1403" s="2">
        <v>63.9</v>
      </c>
      <c r="H1403" s="2">
        <v>45.7</v>
      </c>
      <c r="I1403" s="3">
        <v>29.17</v>
      </c>
      <c r="J1403" s="3">
        <v>29.202300000000001</v>
      </c>
      <c r="K1403" s="2">
        <v>136.19999999999999</v>
      </c>
      <c r="Q1403" s="3">
        <v>0</v>
      </c>
      <c r="R1403" s="3">
        <v>0</v>
      </c>
      <c r="S1403" s="2">
        <v>0</v>
      </c>
      <c r="V1403" s="2">
        <v>46.627777777777773</v>
      </c>
      <c r="W1403" s="2">
        <v>98.010246634099857</v>
      </c>
      <c r="X1403" s="2">
        <v>44.486111111111114</v>
      </c>
      <c r="Y1403" s="2">
        <v>143.6403371838901</v>
      </c>
      <c r="AA1403" s="2">
        <v>133.48995591564398</v>
      </c>
      <c r="AB1403" s="2">
        <v>140.78224873998334</v>
      </c>
    </row>
    <row r="1404" spans="1:28" x14ac:dyDescent="0.3">
      <c r="A1404">
        <v>10</v>
      </c>
      <c r="B1404" t="s">
        <v>98</v>
      </c>
      <c r="D1404">
        <v>1930</v>
      </c>
      <c r="E1404">
        <v>1</v>
      </c>
      <c r="G1404" s="2">
        <v>64</v>
      </c>
      <c r="H1404" s="2">
        <v>45.8</v>
      </c>
      <c r="I1404" s="3">
        <v>29.3</v>
      </c>
      <c r="J1404" s="3">
        <v>29.311999999999998</v>
      </c>
      <c r="K1404" s="2">
        <v>132.1</v>
      </c>
      <c r="Q1404" s="3">
        <v>0</v>
      </c>
      <c r="R1404" s="3">
        <v>0</v>
      </c>
      <c r="S1404" s="2">
        <v>0</v>
      </c>
      <c r="V1404" s="2">
        <v>46.627777777777773</v>
      </c>
      <c r="W1404" s="2">
        <v>98.224711068747766</v>
      </c>
      <c r="X1404" s="2">
        <v>44.486111111111114</v>
      </c>
      <c r="Y1404" s="2">
        <v>143.86512644395876</v>
      </c>
      <c r="AA1404" s="2">
        <v>129.7548433218158</v>
      </c>
      <c r="AB1404" s="2">
        <v>141.31110477826712</v>
      </c>
    </row>
    <row r="1405" spans="1:28" x14ac:dyDescent="0.3">
      <c r="A1405">
        <v>10</v>
      </c>
      <c r="B1405" t="s">
        <v>98</v>
      </c>
      <c r="D1405">
        <v>1930</v>
      </c>
      <c r="E1405">
        <v>2</v>
      </c>
      <c r="G1405" s="2">
        <v>64</v>
      </c>
      <c r="H1405" s="2">
        <v>45.7</v>
      </c>
      <c r="I1405" s="3">
        <v>29.24</v>
      </c>
      <c r="J1405" s="3">
        <v>29.248000000000001</v>
      </c>
      <c r="K1405" s="2">
        <v>128</v>
      </c>
      <c r="Q1405" s="3">
        <v>0</v>
      </c>
      <c r="R1405" s="3">
        <v>0</v>
      </c>
      <c r="S1405" s="2">
        <v>0</v>
      </c>
      <c r="V1405" s="2">
        <v>46.627777777777773</v>
      </c>
      <c r="W1405" s="2">
        <v>98.010246634099857</v>
      </c>
      <c r="X1405" s="2">
        <v>44.486111111111114</v>
      </c>
      <c r="Y1405" s="2">
        <v>143.86512644395876</v>
      </c>
      <c r="AA1405" s="2">
        <v>125.45311569164782</v>
      </c>
      <c r="AB1405" s="2">
        <v>141.0025652481836</v>
      </c>
    </row>
    <row r="1406" spans="1:28" x14ac:dyDescent="0.3">
      <c r="A1406">
        <v>10</v>
      </c>
      <c r="B1406" t="s">
        <v>98</v>
      </c>
      <c r="D1406">
        <v>1930</v>
      </c>
      <c r="E1406">
        <v>3</v>
      </c>
      <c r="G1406" s="2">
        <v>65</v>
      </c>
      <c r="H1406" s="2">
        <v>44.9</v>
      </c>
      <c r="I1406" s="3">
        <v>29.16</v>
      </c>
      <c r="J1406" s="3">
        <v>29.184999999999999</v>
      </c>
      <c r="K1406" s="2">
        <v>124.4</v>
      </c>
      <c r="Q1406" s="3">
        <v>0</v>
      </c>
      <c r="R1406" s="3">
        <v>0</v>
      </c>
      <c r="S1406" s="2">
        <v>0</v>
      </c>
      <c r="V1406" s="2">
        <v>46.627777777777773</v>
      </c>
      <c r="W1406" s="2">
        <v>96.294531156916491</v>
      </c>
      <c r="X1406" s="2">
        <v>44.486111111111114</v>
      </c>
      <c r="Y1406" s="2">
        <v>146.11301904464565</v>
      </c>
      <c r="AA1406" s="2">
        <v>119.79039675920413</v>
      </c>
      <c r="AB1406" s="2">
        <v>140.69884664825764</v>
      </c>
    </row>
    <row r="1407" spans="1:28" x14ac:dyDescent="0.3">
      <c r="A1407">
        <v>10</v>
      </c>
      <c r="B1407" t="s">
        <v>98</v>
      </c>
      <c r="D1407">
        <v>1930</v>
      </c>
      <c r="E1407">
        <v>4</v>
      </c>
      <c r="G1407" s="2">
        <v>65.099999999999994</v>
      </c>
      <c r="H1407" s="2">
        <v>45.3</v>
      </c>
      <c r="I1407" s="3">
        <v>29.48</v>
      </c>
      <c r="J1407" s="3">
        <v>29.490299999999998</v>
      </c>
      <c r="K1407" s="2">
        <v>121.1</v>
      </c>
      <c r="Q1407" s="3">
        <v>0</v>
      </c>
      <c r="R1407" s="3">
        <v>0</v>
      </c>
      <c r="S1407" s="2">
        <v>0</v>
      </c>
      <c r="V1407" s="2">
        <v>46.627777777777773</v>
      </c>
      <c r="W1407" s="2">
        <v>97.152388895508167</v>
      </c>
      <c r="X1407" s="2">
        <v>44.486111111111114</v>
      </c>
      <c r="Y1407" s="2">
        <v>146.33780830471431</v>
      </c>
      <c r="AA1407" s="2">
        <v>117.65154295246039</v>
      </c>
      <c r="AB1407" s="2">
        <v>142.17067662535931</v>
      </c>
    </row>
    <row r="1408" spans="1:28" x14ac:dyDescent="0.3">
      <c r="A1408">
        <v>10</v>
      </c>
      <c r="B1408" t="s">
        <v>98</v>
      </c>
      <c r="D1408">
        <v>1930</v>
      </c>
      <c r="E1408">
        <v>5</v>
      </c>
      <c r="G1408" s="2">
        <v>64.900000000000006</v>
      </c>
      <c r="H1408" s="2">
        <v>44.9</v>
      </c>
      <c r="I1408" s="3">
        <v>29.16</v>
      </c>
      <c r="J1408" s="3">
        <v>29.140100000000004</v>
      </c>
      <c r="K1408" s="2">
        <v>119.3</v>
      </c>
      <c r="Q1408" s="3">
        <v>0</v>
      </c>
      <c r="R1408" s="3">
        <v>0</v>
      </c>
      <c r="S1408" s="2">
        <v>0</v>
      </c>
      <c r="V1408" s="2">
        <v>46.627777777777773</v>
      </c>
      <c r="W1408" s="2">
        <v>96.294531156916491</v>
      </c>
      <c r="X1408" s="2">
        <v>44.486111111111114</v>
      </c>
      <c r="Y1408" s="2">
        <v>145.88822978457696</v>
      </c>
      <c r="AA1408" s="2">
        <v>114.87937567020137</v>
      </c>
      <c r="AB1408" s="2">
        <v>140.4823868841834</v>
      </c>
    </row>
    <row r="1409" spans="1:28" x14ac:dyDescent="0.3">
      <c r="A1409">
        <v>10</v>
      </c>
      <c r="B1409" t="s">
        <v>98</v>
      </c>
      <c r="D1409">
        <v>1930</v>
      </c>
      <c r="E1409">
        <v>6</v>
      </c>
      <c r="G1409" s="2">
        <v>65.2</v>
      </c>
      <c r="H1409" s="2">
        <v>45.4</v>
      </c>
      <c r="I1409" s="3">
        <v>29.6</v>
      </c>
      <c r="J1409" s="3">
        <v>29.6008</v>
      </c>
      <c r="K1409" s="2">
        <v>116.9</v>
      </c>
      <c r="Q1409" s="3">
        <v>0</v>
      </c>
      <c r="R1409" s="3">
        <v>0</v>
      </c>
      <c r="S1409" s="2">
        <v>0</v>
      </c>
      <c r="V1409" s="2">
        <v>46.627777777777773</v>
      </c>
      <c r="W1409" s="2">
        <v>97.36685333015609</v>
      </c>
      <c r="X1409" s="2">
        <v>44.486111111111114</v>
      </c>
      <c r="Y1409" s="2">
        <v>146.562597564783</v>
      </c>
      <c r="AA1409" s="2">
        <v>113.82185154295249</v>
      </c>
      <c r="AB1409" s="2">
        <v>142.70338940776918</v>
      </c>
    </row>
    <row r="1410" spans="1:28" x14ac:dyDescent="0.3">
      <c r="A1410">
        <v>10</v>
      </c>
      <c r="B1410" t="s">
        <v>98</v>
      </c>
      <c r="D1410">
        <v>1930</v>
      </c>
      <c r="E1410">
        <v>7</v>
      </c>
      <c r="G1410" s="2">
        <v>64.900000000000006</v>
      </c>
      <c r="H1410" s="2">
        <v>42.9</v>
      </c>
      <c r="I1410" s="3">
        <v>27.82</v>
      </c>
      <c r="J1410" s="3">
        <v>27.842100000000002</v>
      </c>
      <c r="K1410" s="2">
        <v>112.5</v>
      </c>
      <c r="Q1410" s="3">
        <v>0</v>
      </c>
      <c r="R1410" s="3">
        <v>0</v>
      </c>
      <c r="S1410" s="2">
        <v>0</v>
      </c>
      <c r="V1410" s="2">
        <v>46.627777777777773</v>
      </c>
      <c r="W1410" s="2">
        <v>92.005242463958069</v>
      </c>
      <c r="X1410" s="2">
        <v>44.486111111111114</v>
      </c>
      <c r="Y1410" s="2">
        <v>145.88822978457696</v>
      </c>
      <c r="AA1410" s="2">
        <v>103.50589777195282</v>
      </c>
      <c r="AB1410" s="2">
        <v>134.22481953967633</v>
      </c>
    </row>
    <row r="1411" spans="1:28" x14ac:dyDescent="0.3">
      <c r="A1411">
        <v>10</v>
      </c>
      <c r="B1411" t="s">
        <v>98</v>
      </c>
      <c r="D1411">
        <v>1930</v>
      </c>
      <c r="E1411">
        <v>8</v>
      </c>
      <c r="G1411" s="2">
        <v>64.3</v>
      </c>
      <c r="H1411" s="2">
        <v>41.9</v>
      </c>
      <c r="I1411" s="3">
        <v>26.98</v>
      </c>
      <c r="J1411" s="3">
        <v>26.941699999999997</v>
      </c>
      <c r="K1411" s="2">
        <v>110.2</v>
      </c>
      <c r="Q1411" s="3">
        <v>0</v>
      </c>
      <c r="R1411" s="3">
        <v>0</v>
      </c>
      <c r="S1411" s="2">
        <v>0</v>
      </c>
      <c r="V1411" s="2">
        <v>46.627777777777773</v>
      </c>
      <c r="W1411" s="2">
        <v>89.860598117478858</v>
      </c>
      <c r="X1411" s="2">
        <v>44.486111111111114</v>
      </c>
      <c r="Y1411" s="2">
        <v>144.53949422416483</v>
      </c>
      <c r="AA1411" s="2">
        <v>99.026379125461702</v>
      </c>
      <c r="AB1411" s="2">
        <v>129.88405402581333</v>
      </c>
    </row>
    <row r="1412" spans="1:28" x14ac:dyDescent="0.3">
      <c r="A1412">
        <v>10</v>
      </c>
      <c r="B1412" t="s">
        <v>98</v>
      </c>
      <c r="D1412">
        <v>1930</v>
      </c>
      <c r="E1412">
        <v>9</v>
      </c>
      <c r="G1412" s="2">
        <v>64.7</v>
      </c>
      <c r="H1412" s="2">
        <v>40.5</v>
      </c>
      <c r="I1412" s="3">
        <v>26.25</v>
      </c>
      <c r="J1412" s="3">
        <v>26.203499999999998</v>
      </c>
      <c r="K1412" s="2">
        <v>109.1</v>
      </c>
      <c r="Q1412" s="3">
        <v>0</v>
      </c>
      <c r="R1412" s="3">
        <v>0</v>
      </c>
      <c r="S1412" s="2">
        <v>0</v>
      </c>
      <c r="V1412" s="2">
        <v>46.627777777777773</v>
      </c>
      <c r="W1412" s="2">
        <v>86.858096032407971</v>
      </c>
      <c r="X1412" s="2">
        <v>44.486111111111114</v>
      </c>
      <c r="Y1412" s="2">
        <v>145.43865126443959</v>
      </c>
      <c r="AA1412" s="2">
        <v>94.762182771357089</v>
      </c>
      <c r="AB1412" s="2">
        <v>126.32524338350586</v>
      </c>
    </row>
    <row r="1413" spans="1:28" x14ac:dyDescent="0.3">
      <c r="A1413">
        <v>10</v>
      </c>
      <c r="B1413" t="s">
        <v>98</v>
      </c>
      <c r="D1413">
        <v>1930</v>
      </c>
      <c r="E1413">
        <v>10</v>
      </c>
      <c r="G1413" s="2">
        <v>64</v>
      </c>
      <c r="H1413" s="2">
        <v>39.700000000000003</v>
      </c>
      <c r="I1413" s="3">
        <v>25.39</v>
      </c>
      <c r="J1413" s="3">
        <v>25.408000000000001</v>
      </c>
      <c r="K1413" s="2">
        <v>108</v>
      </c>
      <c r="Q1413" s="3">
        <v>0</v>
      </c>
      <c r="R1413" s="3">
        <v>0</v>
      </c>
      <c r="S1413" s="2">
        <v>0</v>
      </c>
      <c r="V1413" s="2">
        <v>46.627777777777773</v>
      </c>
      <c r="W1413" s="2">
        <v>85.142380555224605</v>
      </c>
      <c r="X1413" s="2">
        <v>44.486111111111114</v>
      </c>
      <c r="Y1413" s="2">
        <v>143.86512644395876</v>
      </c>
      <c r="AA1413" s="2">
        <v>91.953770999642572</v>
      </c>
      <c r="AB1413" s="2">
        <v>122.49019344317043</v>
      </c>
    </row>
    <row r="1414" spans="1:28" x14ac:dyDescent="0.3">
      <c r="A1414">
        <v>10</v>
      </c>
      <c r="B1414" t="s">
        <v>98</v>
      </c>
      <c r="D1414">
        <v>1930</v>
      </c>
      <c r="E1414">
        <v>11</v>
      </c>
      <c r="G1414" s="2">
        <v>63.9</v>
      </c>
      <c r="H1414" s="2">
        <v>37.700000000000003</v>
      </c>
      <c r="I1414" s="3">
        <v>24.06</v>
      </c>
      <c r="J1414" s="3">
        <v>24.090300000000003</v>
      </c>
      <c r="K1414" s="2">
        <v>105.5</v>
      </c>
      <c r="Q1414" s="3">
        <v>0</v>
      </c>
      <c r="R1414" s="3">
        <v>0</v>
      </c>
      <c r="S1414" s="2">
        <v>0</v>
      </c>
      <c r="V1414" s="2">
        <v>46.627777777777773</v>
      </c>
      <c r="W1414" s="2">
        <v>80.853091862266197</v>
      </c>
      <c r="X1414" s="2">
        <v>44.486111111111114</v>
      </c>
      <c r="Y1414" s="2">
        <v>143.6403371838901</v>
      </c>
      <c r="AA1414" s="2">
        <v>85.300011914690842</v>
      </c>
      <c r="AB1414" s="2">
        <v>116.13765377455957</v>
      </c>
    </row>
    <row r="1415" spans="1:28" x14ac:dyDescent="0.3">
      <c r="A1415">
        <v>10</v>
      </c>
      <c r="B1415" t="s">
        <v>98</v>
      </c>
      <c r="D1415">
        <v>1930</v>
      </c>
      <c r="E1415">
        <v>12</v>
      </c>
      <c r="G1415" s="2">
        <v>64.2</v>
      </c>
      <c r="H1415" s="2">
        <v>38.700000000000003</v>
      </c>
      <c r="I1415" s="3">
        <v>24.81</v>
      </c>
      <c r="J1415" s="3">
        <v>24.845400000000005</v>
      </c>
      <c r="K1415" s="2">
        <v>102.6</v>
      </c>
      <c r="Q1415" s="3">
        <v>0</v>
      </c>
      <c r="R1415" s="3">
        <v>0</v>
      </c>
      <c r="S1415" s="2">
        <v>0</v>
      </c>
      <c r="V1415" s="2">
        <v>46.627777777777773</v>
      </c>
      <c r="W1415" s="2">
        <v>82.997736208745394</v>
      </c>
      <c r="X1415" s="2">
        <v>44.486111111111114</v>
      </c>
      <c r="Y1415" s="2">
        <v>144.31470496409617</v>
      </c>
      <c r="AA1415" s="2">
        <v>85.155677350172766</v>
      </c>
      <c r="AB1415" s="2">
        <v>119.77793813652974</v>
      </c>
    </row>
    <row r="1416" spans="1:28" x14ac:dyDescent="0.3">
      <c r="A1416">
        <v>10</v>
      </c>
      <c r="B1416" t="s">
        <v>98</v>
      </c>
      <c r="D1416">
        <v>1931</v>
      </c>
      <c r="E1416">
        <v>1</v>
      </c>
      <c r="G1416" s="2">
        <v>64.7</v>
      </c>
      <c r="H1416" s="2">
        <v>37.5</v>
      </c>
      <c r="I1416" s="3">
        <v>24.26</v>
      </c>
      <c r="J1416" s="3">
        <v>24.262499999999999</v>
      </c>
      <c r="K1416" s="2">
        <v>96.9</v>
      </c>
      <c r="Q1416" s="3">
        <v>0</v>
      </c>
      <c r="R1416" s="3">
        <v>0</v>
      </c>
      <c r="S1416" s="2">
        <v>0</v>
      </c>
      <c r="V1416" s="2">
        <v>46.627777777777773</v>
      </c>
      <c r="W1416" s="2">
        <v>80.424162992970338</v>
      </c>
      <c r="X1416" s="2">
        <v>44.486111111111114</v>
      </c>
      <c r="Y1416" s="2">
        <v>145.43865126443959</v>
      </c>
      <c r="AA1416" s="2">
        <v>77.931013940188265</v>
      </c>
      <c r="AB1416" s="2">
        <v>116.96781794769061</v>
      </c>
    </row>
    <row r="1417" spans="1:28" x14ac:dyDescent="0.3">
      <c r="A1417">
        <v>10</v>
      </c>
      <c r="B1417" t="s">
        <v>98</v>
      </c>
      <c r="D1417">
        <v>1931</v>
      </c>
      <c r="E1417">
        <v>2</v>
      </c>
      <c r="G1417" s="2">
        <v>64.3</v>
      </c>
      <c r="H1417" s="2">
        <v>38.1</v>
      </c>
      <c r="I1417" s="3">
        <v>24.51</v>
      </c>
      <c r="J1417" s="3">
        <v>24.4983</v>
      </c>
      <c r="K1417" s="2">
        <v>93.4</v>
      </c>
      <c r="Q1417" s="3">
        <v>0</v>
      </c>
      <c r="R1417" s="3">
        <v>0</v>
      </c>
      <c r="S1417" s="2">
        <v>0</v>
      </c>
      <c r="V1417" s="2">
        <v>46.627777777777773</v>
      </c>
      <c r="W1417" s="2">
        <v>81.710949600857873</v>
      </c>
      <c r="X1417" s="2">
        <v>44.486111111111114</v>
      </c>
      <c r="Y1417" s="2">
        <v>144.53949422416483</v>
      </c>
      <c r="AA1417" s="2">
        <v>76.318026927201259</v>
      </c>
      <c r="AB1417" s="2">
        <v>118.1045932788422</v>
      </c>
    </row>
    <row r="1418" spans="1:28" x14ac:dyDescent="0.3">
      <c r="A1418">
        <v>10</v>
      </c>
      <c r="B1418" t="s">
        <v>98</v>
      </c>
      <c r="D1418">
        <v>1931</v>
      </c>
      <c r="E1418">
        <v>3</v>
      </c>
      <c r="G1418" s="2">
        <v>64.400000000000006</v>
      </c>
      <c r="H1418" s="2">
        <v>37.5</v>
      </c>
      <c r="I1418" s="3">
        <v>24.14</v>
      </c>
      <c r="J1418" s="3">
        <v>24.15</v>
      </c>
      <c r="K1418" s="2">
        <v>96.7</v>
      </c>
      <c r="Q1418" s="3">
        <v>0</v>
      </c>
      <c r="R1418" s="3">
        <v>0</v>
      </c>
      <c r="S1418" s="2">
        <v>0</v>
      </c>
      <c r="V1418" s="2">
        <v>46.627777777777773</v>
      </c>
      <c r="W1418" s="2">
        <v>80.424162992970338</v>
      </c>
      <c r="X1418" s="2">
        <v>44.486111111111114</v>
      </c>
      <c r="Y1418" s="2">
        <v>144.76428348423354</v>
      </c>
      <c r="AA1418" s="2">
        <v>77.770165614202313</v>
      </c>
      <c r="AB1418" s="2">
        <v>116.42546330496563</v>
      </c>
    </row>
    <row r="1419" spans="1:28" x14ac:dyDescent="0.3">
      <c r="A1419">
        <v>10</v>
      </c>
      <c r="B1419" t="s">
        <v>98</v>
      </c>
      <c r="D1419">
        <v>1931</v>
      </c>
      <c r="E1419">
        <v>4</v>
      </c>
      <c r="G1419" s="2">
        <v>63.7</v>
      </c>
      <c r="H1419" s="2">
        <v>36.9</v>
      </c>
      <c r="I1419" s="3">
        <v>23.51</v>
      </c>
      <c r="J1419" s="3">
        <v>23.505300000000002</v>
      </c>
      <c r="K1419" s="2">
        <v>95.7</v>
      </c>
      <c r="Q1419" s="3">
        <v>0</v>
      </c>
      <c r="R1419" s="3">
        <v>0</v>
      </c>
      <c r="S1419" s="2">
        <v>0</v>
      </c>
      <c r="V1419" s="2">
        <v>46.627777777777773</v>
      </c>
      <c r="W1419" s="2">
        <v>79.137376385082817</v>
      </c>
      <c r="X1419" s="2">
        <v>44.486111111111114</v>
      </c>
      <c r="Y1419" s="2">
        <v>143.19075866375272</v>
      </c>
      <c r="AA1419" s="2">
        <v>75.734469200524259</v>
      </c>
      <c r="AB1419" s="2">
        <v>113.31740963238957</v>
      </c>
    </row>
    <row r="1420" spans="1:28" x14ac:dyDescent="0.3">
      <c r="A1420">
        <v>10</v>
      </c>
      <c r="B1420" t="s">
        <v>98</v>
      </c>
      <c r="D1420">
        <v>1931</v>
      </c>
      <c r="E1420">
        <v>5</v>
      </c>
      <c r="G1420" s="2">
        <v>63.7</v>
      </c>
      <c r="H1420" s="2">
        <v>36.1</v>
      </c>
      <c r="I1420" s="3">
        <v>22.97</v>
      </c>
      <c r="J1420" s="3">
        <v>22.995700000000003</v>
      </c>
      <c r="K1420" s="2">
        <v>93.4</v>
      </c>
      <c r="Q1420" s="3">
        <v>0</v>
      </c>
      <c r="R1420" s="3">
        <v>0</v>
      </c>
      <c r="S1420" s="2">
        <v>0</v>
      </c>
      <c r="V1420" s="2">
        <v>46.627777777777773</v>
      </c>
      <c r="W1420" s="2">
        <v>77.421660907899451</v>
      </c>
      <c r="X1420" s="2">
        <v>44.486111111111114</v>
      </c>
      <c r="Y1420" s="2">
        <v>143.19075866375272</v>
      </c>
      <c r="AA1420" s="2">
        <v>72.311831287978094</v>
      </c>
      <c r="AB1420" s="2">
        <v>110.86066362409929</v>
      </c>
    </row>
    <row r="1421" spans="1:28" x14ac:dyDescent="0.3">
      <c r="A1421">
        <v>10</v>
      </c>
      <c r="B1421" t="s">
        <v>98</v>
      </c>
      <c r="D1421">
        <v>1931</v>
      </c>
      <c r="E1421">
        <v>6</v>
      </c>
      <c r="G1421" s="2">
        <v>62.5</v>
      </c>
      <c r="H1421" s="2">
        <v>35.1</v>
      </c>
      <c r="I1421" s="3">
        <v>21.94</v>
      </c>
      <c r="J1421" s="3">
        <v>21.9375</v>
      </c>
      <c r="K1421" s="2">
        <v>93.7</v>
      </c>
      <c r="Q1421" s="3">
        <v>0</v>
      </c>
      <c r="R1421" s="3">
        <v>0</v>
      </c>
      <c r="S1421" s="2">
        <v>0</v>
      </c>
      <c r="V1421" s="2">
        <v>46.627777777777773</v>
      </c>
      <c r="W1421" s="2">
        <v>75.27701656142024</v>
      </c>
      <c r="X1421" s="2">
        <v>44.486111111111114</v>
      </c>
      <c r="Y1421" s="2">
        <v>140.4932875429285</v>
      </c>
      <c r="AA1421" s="2">
        <v>70.534564518050772</v>
      </c>
      <c r="AB1421" s="2">
        <v>105.75915533137405</v>
      </c>
    </row>
    <row r="1422" spans="1:28" x14ac:dyDescent="0.3">
      <c r="A1422">
        <v>10</v>
      </c>
      <c r="B1422" t="s">
        <v>98</v>
      </c>
      <c r="D1422">
        <v>1931</v>
      </c>
      <c r="E1422">
        <v>7</v>
      </c>
      <c r="G1422" s="2">
        <v>62.7</v>
      </c>
      <c r="H1422" s="2">
        <v>35.5</v>
      </c>
      <c r="I1422" s="3">
        <v>22.26</v>
      </c>
      <c r="J1422" s="3">
        <v>22.258499999999998</v>
      </c>
      <c r="K1422" s="2">
        <v>93.8</v>
      </c>
      <c r="Q1422" s="3">
        <v>0</v>
      </c>
      <c r="R1422" s="3">
        <v>0</v>
      </c>
      <c r="S1422" s="2">
        <v>0</v>
      </c>
      <c r="V1422" s="2">
        <v>46.627777777777773</v>
      </c>
      <c r="W1422" s="2">
        <v>76.13487430001193</v>
      </c>
      <c r="X1422" s="2">
        <v>44.486111111111114</v>
      </c>
      <c r="Y1422" s="2">
        <v>140.94286606306588</v>
      </c>
      <c r="AA1422" s="2">
        <v>71.41451209341119</v>
      </c>
      <c r="AB1422" s="2">
        <v>107.30667391194939</v>
      </c>
    </row>
    <row r="1423" spans="1:28" x14ac:dyDescent="0.3">
      <c r="A1423">
        <v>10</v>
      </c>
      <c r="B1423" t="s">
        <v>98</v>
      </c>
      <c r="D1423">
        <v>1931</v>
      </c>
      <c r="E1423">
        <v>8</v>
      </c>
      <c r="G1423" s="2">
        <v>62.3</v>
      </c>
      <c r="H1423" s="2">
        <v>34.9</v>
      </c>
      <c r="I1423" s="3">
        <v>21.76</v>
      </c>
      <c r="J1423" s="3">
        <v>21.742699999999999</v>
      </c>
      <c r="K1423" s="2">
        <v>90.9</v>
      </c>
      <c r="Q1423" s="3">
        <v>0</v>
      </c>
      <c r="R1423" s="3">
        <v>0</v>
      </c>
      <c r="S1423" s="2">
        <v>0</v>
      </c>
      <c r="V1423" s="2">
        <v>46.627777777777773</v>
      </c>
      <c r="W1423" s="2">
        <v>74.848087692124395</v>
      </c>
      <c r="X1423" s="2">
        <v>44.486111111111114</v>
      </c>
      <c r="Y1423" s="2">
        <v>140.04370902279112</v>
      </c>
      <c r="AA1423" s="2">
        <v>68.036911712141077</v>
      </c>
      <c r="AB1423" s="2">
        <v>104.82003813668221</v>
      </c>
    </row>
    <row r="1424" spans="1:28" x14ac:dyDescent="0.3">
      <c r="A1424">
        <v>10</v>
      </c>
      <c r="B1424" t="s">
        <v>98</v>
      </c>
      <c r="D1424">
        <v>1931</v>
      </c>
      <c r="E1424">
        <v>9</v>
      </c>
      <c r="G1424" s="2">
        <v>62.4</v>
      </c>
      <c r="H1424" s="2">
        <v>34.700000000000003</v>
      </c>
      <c r="I1424" s="3">
        <v>21.65</v>
      </c>
      <c r="J1424" s="3">
        <v>21.652800000000003</v>
      </c>
      <c r="K1424" s="2">
        <v>90.6</v>
      </c>
      <c r="Q1424" s="3">
        <v>0</v>
      </c>
      <c r="R1424" s="3">
        <v>0</v>
      </c>
      <c r="S1424" s="2">
        <v>0</v>
      </c>
      <c r="V1424" s="2">
        <v>46.627777777777773</v>
      </c>
      <c r="W1424" s="2">
        <v>74.419158822828564</v>
      </c>
      <c r="X1424" s="2">
        <v>44.486111111111114</v>
      </c>
      <c r="Y1424" s="2">
        <v>140.26849828285981</v>
      </c>
      <c r="AA1424" s="2">
        <v>67.423757893482673</v>
      </c>
      <c r="AB1424" s="2">
        <v>104.38663651551801</v>
      </c>
    </row>
    <row r="1425" spans="1:28" x14ac:dyDescent="0.3">
      <c r="A1425">
        <v>10</v>
      </c>
      <c r="B1425" t="s">
        <v>98</v>
      </c>
      <c r="D1425">
        <v>1931</v>
      </c>
      <c r="E1425">
        <v>10</v>
      </c>
      <c r="G1425" s="2">
        <v>62.8</v>
      </c>
      <c r="H1425" s="2">
        <v>33.9</v>
      </c>
      <c r="I1425" s="3">
        <v>21.32</v>
      </c>
      <c r="J1425" s="3">
        <v>21.289199999999997</v>
      </c>
      <c r="K1425" s="2">
        <v>85.2</v>
      </c>
      <c r="Q1425" s="3">
        <v>0</v>
      </c>
      <c r="R1425" s="3">
        <v>0</v>
      </c>
      <c r="S1425" s="2">
        <v>0</v>
      </c>
      <c r="V1425" s="2">
        <v>46.627777777777773</v>
      </c>
      <c r="W1425" s="2">
        <v>72.703443345645184</v>
      </c>
      <c r="X1425" s="2">
        <v>44.486111111111114</v>
      </c>
      <c r="Y1425" s="2">
        <v>141.16765532313457</v>
      </c>
      <c r="AA1425" s="2">
        <v>61.943333730489691</v>
      </c>
      <c r="AB1425" s="2">
        <v>102.6337463102308</v>
      </c>
    </row>
    <row r="1426" spans="1:28" x14ac:dyDescent="0.3">
      <c r="A1426">
        <v>10</v>
      </c>
      <c r="B1426" t="s">
        <v>98</v>
      </c>
      <c r="D1426">
        <v>1931</v>
      </c>
      <c r="E1426">
        <v>11</v>
      </c>
      <c r="G1426" s="2">
        <v>62.6</v>
      </c>
      <c r="H1426" s="2">
        <v>33.200000000000003</v>
      </c>
      <c r="I1426" s="3">
        <v>20.77</v>
      </c>
      <c r="J1426" s="3">
        <v>20.783200000000001</v>
      </c>
      <c r="K1426" s="2">
        <v>83.3</v>
      </c>
      <c r="Q1426" s="3">
        <v>0</v>
      </c>
      <c r="R1426" s="3">
        <v>0</v>
      </c>
      <c r="S1426" s="2">
        <v>0</v>
      </c>
      <c r="V1426" s="2">
        <v>46.627777777777773</v>
      </c>
      <c r="W1426" s="2">
        <v>71.20219230310974</v>
      </c>
      <c r="X1426" s="2">
        <v>44.486111111111114</v>
      </c>
      <c r="Y1426" s="2">
        <v>140.71807680299719</v>
      </c>
      <c r="AA1426" s="2">
        <v>59.311426188490415</v>
      </c>
      <c r="AB1426" s="2">
        <v>100.19435565050772</v>
      </c>
    </row>
    <row r="1427" spans="1:28" x14ac:dyDescent="0.3">
      <c r="A1427">
        <v>10</v>
      </c>
      <c r="B1427" t="s">
        <v>98</v>
      </c>
      <c r="D1427">
        <v>1931</v>
      </c>
      <c r="E1427">
        <v>12</v>
      </c>
      <c r="G1427" s="2">
        <v>62.4</v>
      </c>
      <c r="H1427" s="2">
        <v>34.1</v>
      </c>
      <c r="I1427" s="3">
        <v>21.27</v>
      </c>
      <c r="J1427" s="3">
        <v>21.278400000000001</v>
      </c>
      <c r="K1427" s="2">
        <v>83.4</v>
      </c>
      <c r="Q1427" s="3">
        <v>0</v>
      </c>
      <c r="R1427" s="3">
        <v>0</v>
      </c>
      <c r="S1427" s="2">
        <v>0</v>
      </c>
      <c r="V1427" s="2">
        <v>46.627777777777773</v>
      </c>
      <c r="W1427" s="2">
        <v>73.132372214941029</v>
      </c>
      <c r="X1427" s="2">
        <v>44.486111111111114</v>
      </c>
      <c r="Y1427" s="2">
        <v>140.26849828285981</v>
      </c>
      <c r="AA1427" s="2">
        <v>60.992398427260824</v>
      </c>
      <c r="AB1427" s="2">
        <v>102.58168026452921</v>
      </c>
    </row>
    <row r="1428" spans="1:28" x14ac:dyDescent="0.3">
      <c r="A1428">
        <v>10</v>
      </c>
      <c r="B1428" t="s">
        <v>98</v>
      </c>
      <c r="D1428">
        <v>1932</v>
      </c>
      <c r="E1428">
        <v>1</v>
      </c>
      <c r="G1428" s="2">
        <v>62.6</v>
      </c>
      <c r="H1428" s="2">
        <v>32.799999999999997</v>
      </c>
      <c r="I1428" s="3">
        <v>20.57</v>
      </c>
      <c r="J1428" s="3">
        <v>20.532799999999998</v>
      </c>
      <c r="K1428" s="2">
        <v>82.6</v>
      </c>
      <c r="L1428" s="2">
        <v>82.8</v>
      </c>
      <c r="Q1428" s="3">
        <v>0</v>
      </c>
      <c r="R1428" s="3">
        <v>0</v>
      </c>
      <c r="S1428" s="2">
        <v>0</v>
      </c>
      <c r="V1428" s="2">
        <v>46.627777777777773</v>
      </c>
      <c r="W1428" s="2">
        <v>70.34433456451805</v>
      </c>
      <c r="X1428" s="2">
        <v>44.486111111111114</v>
      </c>
      <c r="Y1428" s="2">
        <v>140.71807680299719</v>
      </c>
      <c r="AA1428" s="2">
        <v>58.104420350291903</v>
      </c>
      <c r="AB1428" s="2">
        <v>98.987194739055809</v>
      </c>
    </row>
    <row r="1429" spans="1:28" x14ac:dyDescent="0.3">
      <c r="A1429">
        <v>10</v>
      </c>
      <c r="B1429" t="s">
        <v>98</v>
      </c>
      <c r="D1429">
        <v>1932</v>
      </c>
      <c r="E1429">
        <v>2</v>
      </c>
      <c r="G1429" s="2">
        <v>62.3</v>
      </c>
      <c r="H1429" s="2">
        <v>32.200000000000003</v>
      </c>
      <c r="I1429" s="3">
        <v>20.05</v>
      </c>
      <c r="J1429" s="3">
        <v>20.060600000000001</v>
      </c>
      <c r="K1429" s="2">
        <v>82.9</v>
      </c>
      <c r="L1429" s="2">
        <v>83.3</v>
      </c>
      <c r="Q1429" s="3">
        <v>0</v>
      </c>
      <c r="R1429" s="3">
        <v>0</v>
      </c>
      <c r="S1429" s="2">
        <v>0</v>
      </c>
      <c r="V1429" s="2">
        <v>46.627777777777773</v>
      </c>
      <c r="W1429" s="2">
        <v>69.057547956630543</v>
      </c>
      <c r="X1429" s="2">
        <v>44.486111111111114</v>
      </c>
      <c r="Y1429" s="2">
        <v>140.04370902279112</v>
      </c>
      <c r="AA1429" s="2">
        <v>57.248707256046728</v>
      </c>
      <c r="AB1429" s="2">
        <v>96.710751518658114</v>
      </c>
    </row>
    <row r="1430" spans="1:28" x14ac:dyDescent="0.3">
      <c r="A1430">
        <v>10</v>
      </c>
      <c r="B1430" t="s">
        <v>98</v>
      </c>
      <c r="D1430">
        <v>1932</v>
      </c>
      <c r="E1430">
        <v>3</v>
      </c>
      <c r="G1430" s="2">
        <v>61.3</v>
      </c>
      <c r="H1430" s="2">
        <v>30.8</v>
      </c>
      <c r="I1430" s="3">
        <v>18.86</v>
      </c>
      <c r="J1430" s="3">
        <v>18.880399999999998</v>
      </c>
      <c r="K1430" s="2">
        <v>80.099999999999994</v>
      </c>
      <c r="L1430" s="2">
        <v>80.599999999999994</v>
      </c>
      <c r="Q1430" s="3">
        <v>0</v>
      </c>
      <c r="R1430" s="3">
        <v>0</v>
      </c>
      <c r="S1430" s="2">
        <v>0</v>
      </c>
      <c r="V1430" s="2">
        <v>46.627777777777773</v>
      </c>
      <c r="W1430" s="2">
        <v>66.055045871559642</v>
      </c>
      <c r="X1430" s="2">
        <v>44.486111111111114</v>
      </c>
      <c r="Y1430" s="2">
        <v>137.79581642210425</v>
      </c>
      <c r="AA1430" s="2">
        <v>52.910091743119274</v>
      </c>
      <c r="AB1430" s="2">
        <v>91.021089746711084</v>
      </c>
    </row>
    <row r="1431" spans="1:28" x14ac:dyDescent="0.3">
      <c r="A1431">
        <v>10</v>
      </c>
      <c r="B1431" t="s">
        <v>98</v>
      </c>
      <c r="D1431">
        <v>1932</v>
      </c>
      <c r="E1431">
        <v>4</v>
      </c>
      <c r="G1431" s="2">
        <v>60.3</v>
      </c>
      <c r="H1431" s="2">
        <v>28.2</v>
      </c>
      <c r="I1431" s="3">
        <v>17.04</v>
      </c>
      <c r="J1431" s="3">
        <v>17.004599999999996</v>
      </c>
      <c r="K1431" s="2">
        <v>77.099999999999994</v>
      </c>
      <c r="L1431" s="2">
        <v>77.8</v>
      </c>
      <c r="Q1431" s="3">
        <v>0</v>
      </c>
      <c r="R1431" s="3">
        <v>0</v>
      </c>
      <c r="S1431" s="2">
        <v>0</v>
      </c>
      <c r="V1431" s="2">
        <v>46.627777777777773</v>
      </c>
      <c r="W1431" s="2">
        <v>60.478970570713699</v>
      </c>
      <c r="X1431" s="2">
        <v>44.486111111111114</v>
      </c>
      <c r="Y1431" s="2">
        <v>135.54792382141741</v>
      </c>
      <c r="AA1431" s="2">
        <v>46.629286310020262</v>
      </c>
      <c r="AB1431" s="2">
        <v>81.977988957168449</v>
      </c>
    </row>
    <row r="1432" spans="1:28" x14ac:dyDescent="0.3">
      <c r="A1432">
        <v>10</v>
      </c>
      <c r="B1432" t="s">
        <v>98</v>
      </c>
      <c r="D1432">
        <v>1932</v>
      </c>
      <c r="E1432">
        <v>5</v>
      </c>
      <c r="G1432" s="2">
        <v>59.6</v>
      </c>
      <c r="H1432" s="2">
        <v>28</v>
      </c>
      <c r="I1432" s="3">
        <v>16.670000000000002</v>
      </c>
      <c r="J1432" s="3">
        <v>16.687999999999999</v>
      </c>
      <c r="K1432" s="2">
        <v>74.5</v>
      </c>
      <c r="L1432" s="2">
        <v>75.400000000000006</v>
      </c>
      <c r="Q1432" s="3">
        <v>0</v>
      </c>
      <c r="R1432" s="3">
        <v>0</v>
      </c>
      <c r="S1432" s="2">
        <v>0</v>
      </c>
      <c r="V1432" s="2">
        <v>46.627777777777773</v>
      </c>
      <c r="W1432" s="2">
        <v>60.050041701417854</v>
      </c>
      <c r="X1432" s="2">
        <v>44.486111111111114</v>
      </c>
      <c r="Y1432" s="2">
        <v>133.97439900093661</v>
      </c>
      <c r="AA1432" s="2">
        <v>44.737281067556303</v>
      </c>
      <c r="AB1432" s="2">
        <v>80.451682469286382</v>
      </c>
    </row>
    <row r="1433" spans="1:28" x14ac:dyDescent="0.3">
      <c r="A1433">
        <v>10</v>
      </c>
      <c r="B1433" t="s">
        <v>98</v>
      </c>
      <c r="D1433">
        <v>1932</v>
      </c>
      <c r="E1433">
        <v>6</v>
      </c>
      <c r="G1433" s="2">
        <v>58.9</v>
      </c>
      <c r="H1433" s="2">
        <v>27.8</v>
      </c>
      <c r="I1433" s="3">
        <v>16.37</v>
      </c>
      <c r="J1433" s="3">
        <v>16.374200000000002</v>
      </c>
      <c r="K1433" s="2">
        <v>68.900000000000006</v>
      </c>
      <c r="L1433" s="2">
        <v>69.900000000000006</v>
      </c>
      <c r="Q1433" s="3">
        <v>0</v>
      </c>
      <c r="R1433" s="3">
        <v>0</v>
      </c>
      <c r="S1433" s="2">
        <v>0</v>
      </c>
      <c r="V1433" s="2">
        <v>46.627777777777773</v>
      </c>
      <c r="W1433" s="2">
        <v>59.621112832122016</v>
      </c>
      <c r="X1433" s="2">
        <v>44.486111111111114</v>
      </c>
      <c r="Y1433" s="2">
        <v>132.40087418045582</v>
      </c>
      <c r="AA1433" s="2">
        <v>41.078946741332075</v>
      </c>
      <c r="AB1433" s="2">
        <v>78.938874585845468</v>
      </c>
    </row>
    <row r="1434" spans="1:28" x14ac:dyDescent="0.3">
      <c r="A1434">
        <v>10</v>
      </c>
      <c r="B1434" t="s">
        <v>98</v>
      </c>
      <c r="D1434">
        <v>1932</v>
      </c>
      <c r="E1434">
        <v>7</v>
      </c>
      <c r="G1434" s="2">
        <v>60.5</v>
      </c>
      <c r="H1434" s="2">
        <v>25.7</v>
      </c>
      <c r="I1434" s="3">
        <v>15.53</v>
      </c>
      <c r="J1434" s="3">
        <v>15.548499999999999</v>
      </c>
      <c r="K1434" s="2">
        <v>62.6</v>
      </c>
      <c r="L1434" s="2">
        <v>63.6</v>
      </c>
      <c r="Q1434" s="3">
        <v>0</v>
      </c>
      <c r="R1434" s="3">
        <v>0</v>
      </c>
      <c r="S1434" s="2">
        <v>0</v>
      </c>
      <c r="V1434" s="2">
        <v>46.627777777777773</v>
      </c>
      <c r="W1434" s="2">
        <v>55.117359704515664</v>
      </c>
      <c r="X1434" s="2">
        <v>44.486111111111114</v>
      </c>
      <c r="Y1434" s="2">
        <v>135.99750234155479</v>
      </c>
      <c r="AA1434" s="2">
        <v>34.503467175026806</v>
      </c>
      <c r="AB1434" s="2">
        <v>74.958232554751874</v>
      </c>
    </row>
    <row r="1435" spans="1:28" x14ac:dyDescent="0.3">
      <c r="A1435">
        <v>10</v>
      </c>
      <c r="B1435" t="s">
        <v>98</v>
      </c>
      <c r="D1435">
        <v>1932</v>
      </c>
      <c r="E1435">
        <v>8</v>
      </c>
      <c r="G1435" s="2">
        <v>59.8</v>
      </c>
      <c r="H1435" s="2">
        <v>26</v>
      </c>
      <c r="I1435" s="3">
        <v>15.54</v>
      </c>
      <c r="J1435" s="3">
        <v>15.548</v>
      </c>
      <c r="K1435" s="2">
        <v>59.5</v>
      </c>
      <c r="L1435" s="2">
        <v>60.5</v>
      </c>
      <c r="Q1435" s="3">
        <v>0</v>
      </c>
      <c r="R1435" s="3">
        <v>0</v>
      </c>
      <c r="S1435" s="2">
        <v>0</v>
      </c>
      <c r="V1435" s="2">
        <v>46.627777777777773</v>
      </c>
      <c r="W1435" s="2">
        <v>55.760753008459439</v>
      </c>
      <c r="X1435" s="2">
        <v>44.486111111111114</v>
      </c>
      <c r="Y1435" s="2">
        <v>134.42397752107397</v>
      </c>
      <c r="AA1435" s="2">
        <v>33.177648040033361</v>
      </c>
      <c r="AB1435" s="2">
        <v>74.955822089673092</v>
      </c>
    </row>
    <row r="1436" spans="1:28" x14ac:dyDescent="0.3">
      <c r="A1436">
        <v>10</v>
      </c>
      <c r="B1436" t="s">
        <v>98</v>
      </c>
      <c r="D1436">
        <v>1932</v>
      </c>
      <c r="E1436">
        <v>9</v>
      </c>
      <c r="G1436" s="2">
        <v>58</v>
      </c>
      <c r="H1436" s="2">
        <v>29</v>
      </c>
      <c r="I1436" s="3">
        <v>16.8</v>
      </c>
      <c r="J1436" s="3">
        <v>16.82</v>
      </c>
      <c r="K1436" s="2">
        <v>58.6</v>
      </c>
      <c r="L1436" s="2">
        <v>59.8</v>
      </c>
      <c r="Q1436" s="3">
        <v>0</v>
      </c>
      <c r="R1436" s="3">
        <v>0</v>
      </c>
      <c r="S1436" s="2">
        <v>0</v>
      </c>
      <c r="V1436" s="2">
        <v>46.627777777777773</v>
      </c>
      <c r="W1436" s="2">
        <v>62.194686047897065</v>
      </c>
      <c r="X1436" s="2">
        <v>44.486111111111114</v>
      </c>
      <c r="Y1436" s="2">
        <v>130.37777083983764</v>
      </c>
      <c r="AA1436" s="2">
        <v>36.446086024067682</v>
      </c>
      <c r="AB1436" s="2">
        <v>81.088045250083709</v>
      </c>
    </row>
    <row r="1437" spans="1:28" x14ac:dyDescent="0.3">
      <c r="A1437">
        <v>10</v>
      </c>
      <c r="B1437" t="s">
        <v>98</v>
      </c>
      <c r="D1437">
        <v>1932</v>
      </c>
      <c r="E1437">
        <v>10</v>
      </c>
      <c r="G1437" s="2">
        <v>57.2</v>
      </c>
      <c r="H1437" s="2">
        <v>29.5</v>
      </c>
      <c r="I1437" s="3">
        <v>16.84</v>
      </c>
      <c r="J1437" s="3">
        <v>16.874000000000002</v>
      </c>
      <c r="K1437" s="2">
        <v>59</v>
      </c>
      <c r="L1437" s="2">
        <v>60.3</v>
      </c>
      <c r="Q1437" s="3">
        <v>0</v>
      </c>
      <c r="R1437" s="3">
        <v>0</v>
      </c>
      <c r="S1437" s="2">
        <v>0</v>
      </c>
      <c r="V1437" s="2">
        <v>46.627777777777773</v>
      </c>
      <c r="W1437" s="2">
        <v>63.267008221136663</v>
      </c>
      <c r="X1437" s="2">
        <v>44.486111111111114</v>
      </c>
      <c r="Y1437" s="2">
        <v>128.57945675928818</v>
      </c>
      <c r="AA1437" s="2">
        <v>37.327534850470634</v>
      </c>
      <c r="AB1437" s="2">
        <v>81.34837547859172</v>
      </c>
    </row>
    <row r="1438" spans="1:28" x14ac:dyDescent="0.3">
      <c r="A1438">
        <v>10</v>
      </c>
      <c r="B1438" t="s">
        <v>98</v>
      </c>
      <c r="D1438">
        <v>1932</v>
      </c>
      <c r="E1438">
        <v>11</v>
      </c>
      <c r="G1438" s="2">
        <v>55.9</v>
      </c>
      <c r="H1438" s="2">
        <v>31.7</v>
      </c>
      <c r="I1438" s="3">
        <v>17.7</v>
      </c>
      <c r="J1438" s="3">
        <v>17.720299999999998</v>
      </c>
      <c r="K1438" s="2">
        <v>59.2</v>
      </c>
      <c r="L1438" s="2">
        <v>60.7</v>
      </c>
      <c r="Q1438" s="3">
        <v>0</v>
      </c>
      <c r="R1438" s="3">
        <v>0</v>
      </c>
      <c r="S1438" s="2">
        <v>0</v>
      </c>
      <c r="V1438" s="2">
        <v>46.627777777777773</v>
      </c>
      <c r="W1438" s="2">
        <v>67.985225783390916</v>
      </c>
      <c r="X1438" s="2">
        <v>44.486111111111114</v>
      </c>
      <c r="Y1438" s="2">
        <v>125.65719637839526</v>
      </c>
      <c r="AA1438" s="2">
        <v>40.247253663767424</v>
      </c>
      <c r="AB1438" s="2">
        <v>85.428328670930938</v>
      </c>
    </row>
    <row r="1439" spans="1:28" x14ac:dyDescent="0.3">
      <c r="A1439">
        <v>10</v>
      </c>
      <c r="B1439" t="s">
        <v>98</v>
      </c>
      <c r="D1439">
        <v>1932</v>
      </c>
      <c r="E1439">
        <v>12</v>
      </c>
      <c r="G1439" s="2">
        <v>56.2</v>
      </c>
      <c r="H1439" s="2">
        <v>30.5</v>
      </c>
      <c r="I1439" s="3">
        <v>17.149999999999999</v>
      </c>
      <c r="J1439" s="3">
        <v>17.141000000000002</v>
      </c>
      <c r="K1439" s="2">
        <v>58.6</v>
      </c>
      <c r="L1439" s="2">
        <v>60.1</v>
      </c>
      <c r="Q1439" s="3">
        <v>0</v>
      </c>
      <c r="R1439" s="3">
        <v>0</v>
      </c>
      <c r="S1439" s="2">
        <v>0</v>
      </c>
      <c r="V1439" s="2">
        <v>46.627777777777773</v>
      </c>
      <c r="W1439" s="2">
        <v>65.411652567615874</v>
      </c>
      <c r="X1439" s="2">
        <v>44.486111111111114</v>
      </c>
      <c r="Y1439" s="2">
        <v>126.33156415860131</v>
      </c>
      <c r="AA1439" s="2">
        <v>38.331228404622905</v>
      </c>
      <c r="AB1439" s="2">
        <v>82.635563830659024</v>
      </c>
    </row>
    <row r="1440" spans="1:28" x14ac:dyDescent="0.3">
      <c r="A1440">
        <v>10</v>
      </c>
      <c r="B1440" t="s">
        <v>98</v>
      </c>
      <c r="D1440">
        <v>1933</v>
      </c>
      <c r="E1440">
        <v>1</v>
      </c>
      <c r="G1440" s="2">
        <v>56.9</v>
      </c>
      <c r="H1440" s="2">
        <v>29.1</v>
      </c>
      <c r="I1440" s="3">
        <v>16.55</v>
      </c>
      <c r="J1440" s="3">
        <v>16.5579</v>
      </c>
      <c r="K1440" s="2">
        <v>56.8</v>
      </c>
      <c r="L1440" s="2">
        <v>58.4</v>
      </c>
      <c r="Q1440" s="3">
        <v>0</v>
      </c>
      <c r="R1440" s="3">
        <v>0</v>
      </c>
      <c r="S1440" s="2">
        <v>0</v>
      </c>
      <c r="V1440" s="2">
        <v>46.627777777777773</v>
      </c>
      <c r="W1440" s="2">
        <v>62.409150482544987</v>
      </c>
      <c r="X1440" s="2">
        <v>44.486111111111114</v>
      </c>
      <c r="Y1440" s="2">
        <v>127.90508897908211</v>
      </c>
      <c r="AA1440" s="2">
        <v>35.448397474085553</v>
      </c>
      <c r="AB1440" s="2">
        <v>79.824479455788421</v>
      </c>
    </row>
    <row r="1441" spans="1:28" x14ac:dyDescent="0.3">
      <c r="A1441">
        <v>10</v>
      </c>
      <c r="B1441" t="s">
        <v>98</v>
      </c>
      <c r="D1441">
        <v>1933</v>
      </c>
      <c r="E1441">
        <v>2</v>
      </c>
      <c r="G1441" s="2">
        <v>56.6</v>
      </c>
      <c r="H1441" s="2">
        <v>30.1</v>
      </c>
      <c r="I1441" s="3">
        <v>17.010000000000002</v>
      </c>
      <c r="J1441" s="3">
        <v>17.0366</v>
      </c>
      <c r="K1441" s="2">
        <v>55.5</v>
      </c>
      <c r="L1441" s="2">
        <v>56.8</v>
      </c>
      <c r="Q1441" s="3">
        <v>0</v>
      </c>
      <c r="R1441" s="3">
        <v>0</v>
      </c>
      <c r="S1441" s="2">
        <v>0</v>
      </c>
      <c r="V1441" s="2">
        <v>46.627777777777773</v>
      </c>
      <c r="W1441" s="2">
        <v>64.553794829024184</v>
      </c>
      <c r="X1441" s="2">
        <v>44.486111111111114</v>
      </c>
      <c r="Y1441" s="2">
        <v>127.23072119887604</v>
      </c>
      <c r="AA1441" s="2">
        <v>35.827356130108427</v>
      </c>
      <c r="AB1441" s="2">
        <v>82.132258722210224</v>
      </c>
    </row>
    <row r="1442" spans="1:28" x14ac:dyDescent="0.3">
      <c r="A1442">
        <v>10</v>
      </c>
      <c r="B1442" t="s">
        <v>98</v>
      </c>
      <c r="D1442">
        <v>1933</v>
      </c>
      <c r="E1442">
        <v>3</v>
      </c>
      <c r="G1442" s="2">
        <v>56.9</v>
      </c>
      <c r="H1442" s="2">
        <v>29</v>
      </c>
      <c r="I1442" s="3">
        <v>16.510000000000002</v>
      </c>
      <c r="J1442" s="3">
        <v>16.500999999999998</v>
      </c>
      <c r="K1442" s="2">
        <v>55.7</v>
      </c>
      <c r="L1442" s="2">
        <v>56.7</v>
      </c>
      <c r="Q1442" s="3">
        <v>0</v>
      </c>
      <c r="R1442" s="3">
        <v>0</v>
      </c>
      <c r="S1442" s="2">
        <v>0</v>
      </c>
      <c r="V1442" s="2">
        <v>46.627777777777773</v>
      </c>
      <c r="W1442" s="2">
        <v>62.194686047897065</v>
      </c>
      <c r="X1442" s="2">
        <v>44.486111111111114</v>
      </c>
      <c r="Y1442" s="2">
        <v>127.90508897908211</v>
      </c>
      <c r="AA1442" s="2">
        <v>34.642440128678665</v>
      </c>
      <c r="AB1442" s="2">
        <v>79.550168529823509</v>
      </c>
    </row>
    <row r="1443" spans="1:28" x14ac:dyDescent="0.3">
      <c r="A1443">
        <v>10</v>
      </c>
      <c r="B1443" t="s">
        <v>98</v>
      </c>
      <c r="D1443">
        <v>1933</v>
      </c>
      <c r="E1443">
        <v>4</v>
      </c>
      <c r="G1443" s="2">
        <v>55.2</v>
      </c>
      <c r="H1443" s="2">
        <v>31.9</v>
      </c>
      <c r="I1443" s="3">
        <v>17.600000000000001</v>
      </c>
      <c r="J1443" s="3">
        <v>17.608800000000002</v>
      </c>
      <c r="K1443" s="2">
        <v>55.6</v>
      </c>
      <c r="L1443" s="2">
        <v>56.4</v>
      </c>
      <c r="Q1443" s="3">
        <v>0</v>
      </c>
      <c r="R1443" s="3">
        <v>0</v>
      </c>
      <c r="S1443" s="2">
        <v>0</v>
      </c>
      <c r="V1443" s="2">
        <v>46.627777777777773</v>
      </c>
      <c r="W1443" s="2">
        <v>68.414154652686761</v>
      </c>
      <c r="X1443" s="2">
        <v>44.486111111111114</v>
      </c>
      <c r="Y1443" s="2">
        <v>124.08367155791444</v>
      </c>
      <c r="AA1443" s="2">
        <v>38.038269986893845</v>
      </c>
      <c r="AB1443" s="2">
        <v>84.890794958363472</v>
      </c>
    </row>
    <row r="1444" spans="1:28" x14ac:dyDescent="0.3">
      <c r="A1444">
        <v>10</v>
      </c>
      <c r="B1444" t="s">
        <v>98</v>
      </c>
      <c r="D1444">
        <v>1933</v>
      </c>
      <c r="E1444">
        <v>5</v>
      </c>
      <c r="G1444" s="2">
        <v>53.5</v>
      </c>
      <c r="H1444" s="2">
        <v>35.5</v>
      </c>
      <c r="I1444" s="3">
        <v>19</v>
      </c>
      <c r="J1444" s="3">
        <v>18.9925</v>
      </c>
      <c r="K1444" s="2">
        <v>59.3</v>
      </c>
      <c r="L1444" s="2">
        <v>59.9</v>
      </c>
      <c r="Q1444" s="3">
        <v>0</v>
      </c>
      <c r="R1444" s="3">
        <v>0</v>
      </c>
      <c r="S1444" s="2">
        <v>0</v>
      </c>
      <c r="V1444" s="2">
        <v>46.627777777777773</v>
      </c>
      <c r="W1444" s="2">
        <v>76.13487430001193</v>
      </c>
      <c r="X1444" s="2">
        <v>44.486111111111114</v>
      </c>
      <c r="Y1444" s="2">
        <v>120.26225413674678</v>
      </c>
      <c r="AA1444" s="2">
        <v>45.147980459907075</v>
      </c>
      <c r="AB1444" s="2">
        <v>91.561516017373052</v>
      </c>
    </row>
    <row r="1445" spans="1:28" x14ac:dyDescent="0.3">
      <c r="A1445">
        <v>10</v>
      </c>
      <c r="B1445" t="s">
        <v>98</v>
      </c>
      <c r="D1445">
        <v>1933</v>
      </c>
      <c r="E1445">
        <v>6</v>
      </c>
      <c r="G1445" s="2">
        <v>52.7</v>
      </c>
      <c r="H1445" s="2">
        <v>37.5</v>
      </c>
      <c r="I1445" s="3">
        <v>19.77</v>
      </c>
      <c r="J1445" s="3">
        <v>19.762499999999999</v>
      </c>
      <c r="K1445" s="2">
        <v>63.4</v>
      </c>
      <c r="L1445" s="2">
        <v>63.7</v>
      </c>
      <c r="Q1445" s="3">
        <v>0</v>
      </c>
      <c r="R1445" s="3">
        <v>0</v>
      </c>
      <c r="S1445" s="2">
        <v>0</v>
      </c>
      <c r="V1445" s="2">
        <v>46.627777777777773</v>
      </c>
      <c r="W1445" s="2">
        <v>80.424162992970338</v>
      </c>
      <c r="X1445" s="2">
        <v>44.486111111111114</v>
      </c>
      <c r="Y1445" s="2">
        <v>118.46394005619732</v>
      </c>
      <c r="AA1445" s="2">
        <v>50.988919337543194</v>
      </c>
      <c r="AB1445" s="2">
        <v>95.273632238690809</v>
      </c>
    </row>
    <row r="1446" spans="1:28" x14ac:dyDescent="0.3">
      <c r="A1446">
        <v>10</v>
      </c>
      <c r="B1446" t="s">
        <v>98</v>
      </c>
      <c r="D1446">
        <v>1933</v>
      </c>
      <c r="E1446">
        <v>7</v>
      </c>
      <c r="G1446" s="2">
        <v>53.8</v>
      </c>
      <c r="H1446" s="2">
        <v>37.5</v>
      </c>
      <c r="I1446" s="3">
        <v>20.22</v>
      </c>
      <c r="J1446" s="3">
        <v>20.175000000000001</v>
      </c>
      <c r="K1446" s="2">
        <v>68</v>
      </c>
      <c r="L1446" s="2">
        <v>68</v>
      </c>
      <c r="Q1446" s="3">
        <v>0</v>
      </c>
      <c r="R1446" s="3">
        <v>0</v>
      </c>
      <c r="S1446" s="2">
        <v>0</v>
      </c>
      <c r="V1446" s="2">
        <v>46.627777777777773</v>
      </c>
      <c r="W1446" s="2">
        <v>80.424162992970338</v>
      </c>
      <c r="X1446" s="2">
        <v>44.486111111111114</v>
      </c>
      <c r="Y1446" s="2">
        <v>120.93662191695284</v>
      </c>
      <c r="AA1446" s="2">
        <v>54.688430835219833</v>
      </c>
      <c r="AB1446" s="2">
        <v>97.262265928682439</v>
      </c>
    </row>
    <row r="1447" spans="1:28" x14ac:dyDescent="0.3">
      <c r="A1447">
        <v>10</v>
      </c>
      <c r="B1447" t="s">
        <v>98</v>
      </c>
      <c r="D1447">
        <v>1933</v>
      </c>
      <c r="E1447">
        <v>8</v>
      </c>
      <c r="G1447" s="2">
        <v>57.9</v>
      </c>
      <c r="H1447" s="2">
        <v>35.200000000000003</v>
      </c>
      <c r="I1447" s="3">
        <v>20.36</v>
      </c>
      <c r="J1447" s="3">
        <v>20.380800000000001</v>
      </c>
      <c r="K1447" s="2">
        <v>75.599999999999994</v>
      </c>
      <c r="L1447" s="2">
        <v>75.3</v>
      </c>
      <c r="Q1447" s="3">
        <v>0</v>
      </c>
      <c r="R1447" s="3">
        <v>0.93548387096774188</v>
      </c>
      <c r="S1447" s="2" t="s">
        <v>174</v>
      </c>
      <c r="T1447" s="5">
        <v>4</v>
      </c>
      <c r="U1447" s="2" t="s">
        <v>181</v>
      </c>
      <c r="V1447" s="2">
        <v>46.627777777777773</v>
      </c>
      <c r="W1447" s="2">
        <v>75.491480996068162</v>
      </c>
      <c r="X1447" s="2">
        <v>44.486111111111114</v>
      </c>
      <c r="Y1447" s="2">
        <v>130.15298157976895</v>
      </c>
      <c r="AA1447" s="2">
        <v>57.071559633027526</v>
      </c>
      <c r="AB1447" s="2">
        <v>98.254413355107374</v>
      </c>
    </row>
    <row r="1448" spans="1:28" x14ac:dyDescent="0.3">
      <c r="A1448">
        <v>10</v>
      </c>
      <c r="B1448" t="s">
        <v>98</v>
      </c>
      <c r="D1448">
        <v>1933</v>
      </c>
      <c r="E1448">
        <v>9</v>
      </c>
      <c r="G1448" s="2">
        <v>59.8</v>
      </c>
      <c r="H1448" s="2">
        <v>34</v>
      </c>
      <c r="I1448" s="3">
        <v>20.329999999999998</v>
      </c>
      <c r="J1448" s="3">
        <v>20.331999999999997</v>
      </c>
      <c r="K1448" s="2">
        <v>83.7</v>
      </c>
      <c r="L1448" s="2">
        <v>82.9</v>
      </c>
      <c r="Q1448" s="3">
        <v>0</v>
      </c>
      <c r="R1448" s="3">
        <v>1</v>
      </c>
      <c r="S1448" s="2">
        <v>0</v>
      </c>
      <c r="T1448" s="5">
        <v>4</v>
      </c>
      <c r="U1448" s="2" t="s">
        <v>181</v>
      </c>
      <c r="V1448" s="2">
        <v>46.627777777777773</v>
      </c>
      <c r="W1448" s="2">
        <v>72.917907780293106</v>
      </c>
      <c r="X1448" s="2">
        <v>44.486111111111114</v>
      </c>
      <c r="Y1448" s="2">
        <v>134.42397752107397</v>
      </c>
      <c r="AA1448" s="2">
        <v>61.032288812105335</v>
      </c>
      <c r="AB1448" s="2">
        <v>98.019151963418651</v>
      </c>
    </row>
    <row r="1449" spans="1:28" x14ac:dyDescent="0.3">
      <c r="A1449">
        <v>10</v>
      </c>
      <c r="B1449" t="s">
        <v>98</v>
      </c>
      <c r="D1449">
        <v>1933</v>
      </c>
      <c r="E1449">
        <v>10</v>
      </c>
      <c r="G1449" s="2">
        <v>60</v>
      </c>
      <c r="H1449" s="2">
        <v>33.6</v>
      </c>
      <c r="I1449" s="3">
        <v>20.16</v>
      </c>
      <c r="J1449" s="3">
        <v>20.16</v>
      </c>
      <c r="K1449" s="2">
        <v>87</v>
      </c>
      <c r="L1449" s="2">
        <v>85.9</v>
      </c>
      <c r="Q1449" s="3">
        <v>0</v>
      </c>
      <c r="R1449" s="3">
        <v>1</v>
      </c>
      <c r="S1449" s="2">
        <v>0</v>
      </c>
      <c r="T1449" s="5">
        <v>4</v>
      </c>
      <c r="U1449" s="2" t="s">
        <v>181</v>
      </c>
      <c r="V1449" s="2">
        <v>46.627777777777773</v>
      </c>
      <c r="W1449" s="2">
        <v>72.06005004170143</v>
      </c>
      <c r="X1449" s="2">
        <v>44.486111111111114</v>
      </c>
      <c r="Y1449" s="2">
        <v>134.87355604121137</v>
      </c>
      <c r="AA1449" s="2">
        <v>62.692243536280245</v>
      </c>
      <c r="AB1449" s="2">
        <v>97.189951976319136</v>
      </c>
    </row>
    <row r="1450" spans="1:28" x14ac:dyDescent="0.3">
      <c r="A1450">
        <v>10</v>
      </c>
      <c r="B1450" t="s">
        <v>98</v>
      </c>
      <c r="D1450">
        <v>1933</v>
      </c>
      <c r="E1450">
        <v>11</v>
      </c>
      <c r="G1450" s="2">
        <v>60.5</v>
      </c>
      <c r="H1450" s="2">
        <v>33</v>
      </c>
      <c r="I1450" s="3">
        <v>19.95</v>
      </c>
      <c r="J1450" s="3">
        <v>19.965</v>
      </c>
      <c r="K1450" s="2">
        <v>88.2</v>
      </c>
      <c r="L1450" s="2">
        <v>86.7</v>
      </c>
      <c r="Q1450" s="3">
        <v>0</v>
      </c>
      <c r="R1450" s="3">
        <v>1</v>
      </c>
      <c r="S1450" s="2">
        <v>0</v>
      </c>
      <c r="T1450" s="5">
        <v>4</v>
      </c>
      <c r="U1450" s="2" t="s">
        <v>181</v>
      </c>
      <c r="V1450" s="2">
        <v>46.627777777777773</v>
      </c>
      <c r="W1450" s="2">
        <v>70.773263433813909</v>
      </c>
      <c r="X1450" s="2">
        <v>44.486111111111114</v>
      </c>
      <c r="Y1450" s="2">
        <v>135.99750234155479</v>
      </c>
      <c r="AA1450" s="2">
        <v>62.422018348623872</v>
      </c>
      <c r="AB1450" s="2">
        <v>96.249870595595823</v>
      </c>
    </row>
    <row r="1451" spans="1:28" x14ac:dyDescent="0.3">
      <c r="A1451">
        <v>10</v>
      </c>
      <c r="B1451" t="s">
        <v>98</v>
      </c>
      <c r="D1451">
        <v>1933</v>
      </c>
      <c r="E1451">
        <v>12</v>
      </c>
      <c r="G1451" s="2">
        <v>61.3</v>
      </c>
      <c r="H1451" s="2">
        <v>32.1</v>
      </c>
      <c r="I1451" s="3">
        <v>19.64</v>
      </c>
      <c r="J1451" s="3">
        <v>19.677299999999999</v>
      </c>
      <c r="K1451" s="2">
        <v>87.7</v>
      </c>
      <c r="L1451" s="2">
        <v>85.9</v>
      </c>
      <c r="Q1451" s="3">
        <v>0</v>
      </c>
      <c r="R1451" s="3">
        <v>1</v>
      </c>
      <c r="S1451" s="2">
        <v>0</v>
      </c>
      <c r="T1451" s="5">
        <v>4</v>
      </c>
      <c r="U1451" s="2" t="s">
        <v>181</v>
      </c>
      <c r="V1451" s="2">
        <v>46.627777777777773</v>
      </c>
      <c r="W1451" s="2">
        <v>68.843083521982621</v>
      </c>
      <c r="X1451" s="2">
        <v>44.486111111111114</v>
      </c>
      <c r="Y1451" s="2">
        <v>137.79581642210425</v>
      </c>
      <c r="AA1451" s="2">
        <v>60.375384248778765</v>
      </c>
      <c r="AB1451" s="2">
        <v>94.862888989267063</v>
      </c>
    </row>
    <row r="1452" spans="1:28" x14ac:dyDescent="0.3">
      <c r="A1452">
        <v>10</v>
      </c>
      <c r="B1452" t="s">
        <v>98</v>
      </c>
      <c r="D1452">
        <v>1934</v>
      </c>
      <c r="E1452">
        <v>1</v>
      </c>
      <c r="G1452" s="2">
        <v>61.4</v>
      </c>
      <c r="H1452" s="2">
        <v>32.4</v>
      </c>
      <c r="I1452" s="3">
        <v>19.88</v>
      </c>
      <c r="J1452" s="3">
        <v>19.893599999999999</v>
      </c>
      <c r="K1452" s="2">
        <v>83.9</v>
      </c>
      <c r="L1452" s="2">
        <v>82.1</v>
      </c>
      <c r="M1452" s="2">
        <v>82.1</v>
      </c>
      <c r="N1452" s="4">
        <f>K1452/M1452</f>
        <v>1.0219244823386116</v>
      </c>
      <c r="Q1452" s="3">
        <v>0</v>
      </c>
      <c r="R1452" s="3">
        <v>1</v>
      </c>
      <c r="S1452" s="2">
        <v>0</v>
      </c>
      <c r="T1452" s="5">
        <v>4</v>
      </c>
      <c r="U1452" s="2" t="s">
        <v>181</v>
      </c>
      <c r="V1452" s="2">
        <v>46.627777777777773</v>
      </c>
      <c r="W1452" s="2">
        <v>69.486476825926374</v>
      </c>
      <c r="X1452" s="2">
        <v>44.486111111111114</v>
      </c>
      <c r="Y1452" s="2">
        <v>138.02060568217297</v>
      </c>
      <c r="AA1452" s="2">
        <v>58.299154056952233</v>
      </c>
      <c r="AB1452" s="2">
        <v>95.905656182346334</v>
      </c>
    </row>
    <row r="1453" spans="1:28" x14ac:dyDescent="0.3">
      <c r="A1453">
        <v>10</v>
      </c>
      <c r="B1453" t="s">
        <v>98</v>
      </c>
      <c r="D1453">
        <v>1934</v>
      </c>
      <c r="E1453">
        <v>2</v>
      </c>
      <c r="G1453" s="2">
        <v>60.8</v>
      </c>
      <c r="H1453" s="2">
        <v>33.200000000000003</v>
      </c>
      <c r="I1453" s="3">
        <v>20.170000000000002</v>
      </c>
      <c r="J1453" s="3">
        <v>20.185600000000001</v>
      </c>
      <c r="K1453" s="2">
        <v>86.2</v>
      </c>
      <c r="L1453" s="2">
        <v>84.3</v>
      </c>
      <c r="M1453" s="2">
        <v>84.4</v>
      </c>
      <c r="N1453" s="4">
        <f t="shared" ref="N1453:N1481" si="5">K1453/M1453</f>
        <v>1.0213270142180095</v>
      </c>
      <c r="Q1453" s="3">
        <v>0</v>
      </c>
      <c r="R1453" s="3">
        <v>1</v>
      </c>
      <c r="S1453" s="2">
        <v>0</v>
      </c>
      <c r="T1453" s="5">
        <v>4</v>
      </c>
      <c r="U1453" s="2" t="s">
        <v>181</v>
      </c>
      <c r="V1453" s="2">
        <v>46.627777777777773</v>
      </c>
      <c r="W1453" s="2">
        <v>71.20219230310974</v>
      </c>
      <c r="X1453" s="2">
        <v>44.486111111111114</v>
      </c>
      <c r="Y1453" s="2">
        <v>136.67187012176083</v>
      </c>
      <c r="AA1453" s="2">
        <v>61.376289765280596</v>
      </c>
      <c r="AB1453" s="2">
        <v>97.313367788352537</v>
      </c>
    </row>
    <row r="1454" spans="1:28" x14ac:dyDescent="0.3">
      <c r="A1454">
        <v>10</v>
      </c>
      <c r="B1454" t="s">
        <v>98</v>
      </c>
      <c r="D1454">
        <v>1934</v>
      </c>
      <c r="E1454">
        <v>3</v>
      </c>
      <c r="G1454" s="2">
        <v>61.2</v>
      </c>
      <c r="H1454" s="2">
        <v>33.700000000000003</v>
      </c>
      <c r="I1454" s="3">
        <v>20.64</v>
      </c>
      <c r="J1454" s="3">
        <v>20.624400000000001</v>
      </c>
      <c r="K1454" s="2">
        <v>89</v>
      </c>
      <c r="L1454" s="2">
        <v>87</v>
      </c>
      <c r="M1454" s="2">
        <v>87.2</v>
      </c>
      <c r="N1454" s="4">
        <f t="shared" si="5"/>
        <v>1.0206422018348624</v>
      </c>
      <c r="Q1454" s="3">
        <v>0</v>
      </c>
      <c r="R1454" s="3">
        <v>1</v>
      </c>
      <c r="S1454" s="2">
        <v>0</v>
      </c>
      <c r="T1454" s="5">
        <v>4</v>
      </c>
      <c r="U1454" s="2" t="s">
        <v>181</v>
      </c>
      <c r="V1454" s="2">
        <v>46.627777777777773</v>
      </c>
      <c r="W1454" s="2">
        <v>72.274514476349353</v>
      </c>
      <c r="X1454" s="2">
        <v>44.486111111111114</v>
      </c>
      <c r="Y1454" s="2">
        <v>137.57102716203559</v>
      </c>
      <c r="AA1454" s="2">
        <v>64.324317883950926</v>
      </c>
      <c r="AB1454" s="2">
        <v>99.428791941487901</v>
      </c>
    </row>
    <row r="1455" spans="1:28" x14ac:dyDescent="0.3">
      <c r="A1455">
        <v>10</v>
      </c>
      <c r="B1455" t="s">
        <v>98</v>
      </c>
      <c r="D1455">
        <v>1934</v>
      </c>
      <c r="E1455">
        <v>4</v>
      </c>
      <c r="G1455" s="2">
        <v>64.7</v>
      </c>
      <c r="H1455" s="2">
        <v>34</v>
      </c>
      <c r="I1455" s="3">
        <v>21.99</v>
      </c>
      <c r="J1455" s="3">
        <v>21.998000000000001</v>
      </c>
      <c r="K1455" s="2">
        <v>93.8</v>
      </c>
      <c r="L1455" s="2">
        <v>91.7</v>
      </c>
      <c r="M1455" s="2">
        <v>91.8</v>
      </c>
      <c r="N1455" s="4">
        <f t="shared" si="5"/>
        <v>1.0217864923747277</v>
      </c>
      <c r="Q1455" s="3">
        <v>0</v>
      </c>
      <c r="R1455" s="3">
        <v>1</v>
      </c>
      <c r="S1455" s="2">
        <v>0</v>
      </c>
      <c r="T1455" s="5">
        <v>4</v>
      </c>
      <c r="U1455" s="2" t="s">
        <v>181</v>
      </c>
      <c r="V1455" s="2">
        <v>46.627777777777773</v>
      </c>
      <c r="W1455" s="2">
        <v>72.917907780293106</v>
      </c>
      <c r="X1455" s="2">
        <v>44.486111111111114</v>
      </c>
      <c r="Y1455" s="2">
        <v>145.43865126443959</v>
      </c>
      <c r="AA1455" s="2">
        <v>68.396997497914938</v>
      </c>
      <c r="AB1455" s="2">
        <v>106.05082160590615</v>
      </c>
    </row>
    <row r="1456" spans="1:28" x14ac:dyDescent="0.3">
      <c r="A1456">
        <v>10</v>
      </c>
      <c r="B1456" t="s">
        <v>98</v>
      </c>
      <c r="D1456">
        <v>1934</v>
      </c>
      <c r="E1456">
        <v>5</v>
      </c>
      <c r="G1456" s="2">
        <v>65.5</v>
      </c>
      <c r="H1456" s="2">
        <v>34.6</v>
      </c>
      <c r="I1456" s="3">
        <v>22.64</v>
      </c>
      <c r="J1456" s="3">
        <v>22.663</v>
      </c>
      <c r="K1456" s="2">
        <v>96</v>
      </c>
      <c r="L1456" s="2">
        <v>93.7</v>
      </c>
      <c r="M1456" s="2">
        <v>94</v>
      </c>
      <c r="N1456" s="4">
        <f t="shared" si="5"/>
        <v>1.0212765957446808</v>
      </c>
      <c r="Q1456" s="3">
        <v>0</v>
      </c>
      <c r="R1456" s="3">
        <v>1</v>
      </c>
      <c r="S1456" s="2">
        <v>0</v>
      </c>
      <c r="T1456" s="5">
        <v>4</v>
      </c>
      <c r="U1456" s="2" t="s">
        <v>181</v>
      </c>
      <c r="V1456" s="2">
        <v>46.627777777777773</v>
      </c>
      <c r="W1456" s="2">
        <v>74.204694388180641</v>
      </c>
      <c r="X1456" s="2">
        <v>44.486111111111114</v>
      </c>
      <c r="Y1456" s="2">
        <v>147.23696534498907</v>
      </c>
      <c r="AA1456" s="2">
        <v>71.236506612653415</v>
      </c>
      <c r="AB1456" s="2">
        <v>109.25674016068058</v>
      </c>
    </row>
    <row r="1457" spans="1:28" x14ac:dyDescent="0.3">
      <c r="A1457">
        <v>10</v>
      </c>
      <c r="B1457" t="s">
        <v>98</v>
      </c>
      <c r="D1457">
        <v>1934</v>
      </c>
      <c r="E1457">
        <v>6</v>
      </c>
      <c r="G1457" s="2">
        <v>65.400000000000006</v>
      </c>
      <c r="H1457" s="2">
        <v>35.299999999999997</v>
      </c>
      <c r="I1457" s="3">
        <v>23.06</v>
      </c>
      <c r="J1457" s="3">
        <v>23.086199999999998</v>
      </c>
      <c r="K1457" s="2">
        <v>95.6</v>
      </c>
      <c r="L1457" s="2">
        <v>93.3</v>
      </c>
      <c r="M1457" s="2">
        <v>93.7</v>
      </c>
      <c r="N1457" s="4">
        <f t="shared" si="5"/>
        <v>1.0202774813233724</v>
      </c>
      <c r="Q1457" s="3">
        <v>0</v>
      </c>
      <c r="R1457" s="3">
        <v>1</v>
      </c>
      <c r="S1457" s="2">
        <v>0</v>
      </c>
      <c r="T1457" s="5">
        <v>4</v>
      </c>
      <c r="U1457" s="2" t="s">
        <v>181</v>
      </c>
      <c r="V1457" s="2">
        <v>46.627777777777773</v>
      </c>
      <c r="W1457" s="2">
        <v>75.705945430716071</v>
      </c>
      <c r="X1457" s="2">
        <v>44.486111111111114</v>
      </c>
      <c r="Y1457" s="2">
        <v>147.01217608492038</v>
      </c>
      <c r="AA1457" s="2">
        <v>72.374883831764549</v>
      </c>
      <c r="AB1457" s="2">
        <v>111.29695780335805</v>
      </c>
    </row>
    <row r="1458" spans="1:28" x14ac:dyDescent="0.3">
      <c r="A1458">
        <v>10</v>
      </c>
      <c r="B1458" t="s">
        <v>98</v>
      </c>
      <c r="D1458">
        <v>1934</v>
      </c>
      <c r="E1458">
        <v>7</v>
      </c>
      <c r="G1458" s="2">
        <v>65.599999999999994</v>
      </c>
      <c r="H1458" s="2">
        <v>34.700000000000003</v>
      </c>
      <c r="I1458" s="3">
        <v>22.79</v>
      </c>
      <c r="J1458" s="3">
        <v>22.763200000000001</v>
      </c>
      <c r="K1458" s="2">
        <v>95.1</v>
      </c>
      <c r="L1458" s="2">
        <v>92.8</v>
      </c>
      <c r="M1458" s="2">
        <v>93.2</v>
      </c>
      <c r="N1458" s="4">
        <f t="shared" si="5"/>
        <v>1.0203862660944205</v>
      </c>
      <c r="Q1458" s="3">
        <v>0</v>
      </c>
      <c r="R1458" s="3">
        <v>1</v>
      </c>
      <c r="S1458" s="2">
        <v>0</v>
      </c>
      <c r="T1458" s="5">
        <v>4</v>
      </c>
      <c r="U1458" s="2" t="s">
        <v>181</v>
      </c>
      <c r="V1458" s="2">
        <v>46.627777777777773</v>
      </c>
      <c r="W1458" s="2">
        <v>74.419158822828564</v>
      </c>
      <c r="X1458" s="2">
        <v>44.486111111111114</v>
      </c>
      <c r="Y1458" s="2">
        <v>147.46175460505773</v>
      </c>
      <c r="AA1458" s="2">
        <v>70.772620040509963</v>
      </c>
      <c r="AB1458" s="2">
        <v>109.73979736246764</v>
      </c>
    </row>
    <row r="1459" spans="1:28" x14ac:dyDescent="0.3">
      <c r="A1459">
        <v>10</v>
      </c>
      <c r="B1459" t="s">
        <v>98</v>
      </c>
      <c r="D1459">
        <v>1934</v>
      </c>
      <c r="E1459">
        <v>8</v>
      </c>
      <c r="G1459" s="2">
        <v>65.900000000000006</v>
      </c>
      <c r="H1459" s="2">
        <v>34</v>
      </c>
      <c r="I1459" s="3">
        <v>22.38</v>
      </c>
      <c r="J1459" s="3">
        <v>22.406000000000002</v>
      </c>
      <c r="K1459" s="2">
        <v>95.7</v>
      </c>
      <c r="L1459" s="2">
        <v>93.3</v>
      </c>
      <c r="M1459" s="2">
        <v>93.8</v>
      </c>
      <c r="N1459" s="4">
        <f t="shared" si="5"/>
        <v>1.0202558635394456</v>
      </c>
      <c r="Q1459" s="3">
        <v>0</v>
      </c>
      <c r="R1459" s="3">
        <v>1</v>
      </c>
      <c r="S1459" s="2">
        <v>0</v>
      </c>
      <c r="T1459" s="5">
        <v>4</v>
      </c>
      <c r="U1459" s="2" t="s">
        <v>181</v>
      </c>
      <c r="V1459" s="2">
        <v>46.627777777777773</v>
      </c>
      <c r="W1459" s="2">
        <v>72.917907780293106</v>
      </c>
      <c r="X1459" s="2">
        <v>44.486111111111114</v>
      </c>
      <c r="Y1459" s="2">
        <v>148.1361223852638</v>
      </c>
      <c r="AA1459" s="2">
        <v>69.782437745740509</v>
      </c>
      <c r="AB1459" s="2">
        <v>108.01776111018879</v>
      </c>
    </row>
    <row r="1460" spans="1:28" x14ac:dyDescent="0.3">
      <c r="A1460">
        <v>10</v>
      </c>
      <c r="B1460" t="s">
        <v>98</v>
      </c>
      <c r="D1460">
        <v>1934</v>
      </c>
      <c r="E1460">
        <v>9</v>
      </c>
      <c r="G1460" s="2">
        <v>66.099999999999994</v>
      </c>
      <c r="H1460" s="2">
        <v>33.1</v>
      </c>
      <c r="I1460" s="3">
        <v>21.87</v>
      </c>
      <c r="J1460" s="3">
        <v>21.879099999999998</v>
      </c>
      <c r="K1460" s="2">
        <v>93.4</v>
      </c>
      <c r="L1460" s="2">
        <v>91</v>
      </c>
      <c r="M1460" s="2">
        <v>91.5</v>
      </c>
      <c r="N1460" s="4">
        <f t="shared" si="5"/>
        <v>1.0207650273224045</v>
      </c>
      <c r="Q1460" s="3">
        <v>0</v>
      </c>
      <c r="R1460" s="3">
        <v>1</v>
      </c>
      <c r="S1460" s="2">
        <v>0</v>
      </c>
      <c r="T1460" s="5">
        <v>4</v>
      </c>
      <c r="U1460" s="2" t="s">
        <v>181</v>
      </c>
      <c r="V1460" s="2">
        <v>46.627777777777773</v>
      </c>
      <c r="W1460" s="2">
        <v>70.987727868461832</v>
      </c>
      <c r="X1460" s="2">
        <v>44.486111111111114</v>
      </c>
      <c r="Y1460" s="2">
        <v>148.58570090540115</v>
      </c>
      <c r="AA1460" s="2">
        <v>66.302537829143361</v>
      </c>
      <c r="AB1460" s="2">
        <v>105.47761301017279</v>
      </c>
    </row>
    <row r="1461" spans="1:28" x14ac:dyDescent="0.3">
      <c r="A1461">
        <v>10</v>
      </c>
      <c r="B1461" t="s">
        <v>98</v>
      </c>
      <c r="D1461">
        <v>1934</v>
      </c>
      <c r="E1461">
        <v>10</v>
      </c>
      <c r="G1461" s="2">
        <v>67</v>
      </c>
      <c r="H1461" s="2">
        <v>33.1</v>
      </c>
      <c r="I1461" s="3">
        <v>22.14</v>
      </c>
      <c r="J1461" s="3">
        <v>22.177000000000003</v>
      </c>
      <c r="K1461" s="2">
        <v>92.1</v>
      </c>
      <c r="L1461" s="2">
        <v>89.7</v>
      </c>
      <c r="M1461" s="2">
        <v>90.2</v>
      </c>
      <c r="N1461" s="4">
        <f t="shared" si="5"/>
        <v>1.0210643015521064</v>
      </c>
      <c r="Q1461" s="3">
        <v>0</v>
      </c>
      <c r="R1461" s="3">
        <v>1</v>
      </c>
      <c r="S1461" s="2">
        <v>0</v>
      </c>
      <c r="T1461" s="5">
        <v>4</v>
      </c>
      <c r="U1461" s="2" t="s">
        <v>181</v>
      </c>
      <c r="V1461" s="2">
        <v>46.627777777777773</v>
      </c>
      <c r="W1461" s="2">
        <v>70.987727868461832</v>
      </c>
      <c r="X1461" s="2">
        <v>44.486111111111114</v>
      </c>
      <c r="Y1461" s="2">
        <v>150.60880424601933</v>
      </c>
      <c r="AA1461" s="2">
        <v>65.37969736685335</v>
      </c>
      <c r="AB1461" s="2">
        <v>106.91376810410858</v>
      </c>
    </row>
    <row r="1462" spans="1:28" x14ac:dyDescent="0.3">
      <c r="A1462">
        <v>10</v>
      </c>
      <c r="B1462" t="s">
        <v>98</v>
      </c>
      <c r="D1462">
        <v>1934</v>
      </c>
      <c r="E1462">
        <v>11</v>
      </c>
      <c r="G1462" s="2">
        <v>66.599999999999994</v>
      </c>
      <c r="H1462" s="2">
        <v>33.200000000000003</v>
      </c>
      <c r="I1462" s="3">
        <v>22.12</v>
      </c>
      <c r="J1462" s="3">
        <v>22.1112</v>
      </c>
      <c r="K1462" s="2">
        <v>91.3</v>
      </c>
      <c r="L1462" s="2">
        <v>88.9</v>
      </c>
      <c r="M1462" s="2">
        <v>89.5</v>
      </c>
      <c r="N1462" s="4">
        <f t="shared" si="5"/>
        <v>1.0201117318435753</v>
      </c>
      <c r="Q1462" s="3">
        <v>0</v>
      </c>
      <c r="R1462" s="3">
        <v>1</v>
      </c>
      <c r="S1462" s="2">
        <v>0</v>
      </c>
      <c r="T1462" s="5">
        <v>4</v>
      </c>
      <c r="U1462" s="2" t="s">
        <v>181</v>
      </c>
      <c r="V1462" s="2">
        <v>46.627777777777773</v>
      </c>
      <c r="W1462" s="2">
        <v>71.20219230310974</v>
      </c>
      <c r="X1462" s="2">
        <v>44.486111111111114</v>
      </c>
      <c r="Y1462" s="2">
        <v>149.7096472057446</v>
      </c>
      <c r="AA1462" s="2">
        <v>65.00760157273919</v>
      </c>
      <c r="AB1462" s="2">
        <v>106.59655089974143</v>
      </c>
    </row>
    <row r="1463" spans="1:28" x14ac:dyDescent="0.3">
      <c r="A1463">
        <v>10</v>
      </c>
      <c r="B1463" t="s">
        <v>98</v>
      </c>
      <c r="D1463">
        <v>1934</v>
      </c>
      <c r="E1463">
        <v>12</v>
      </c>
      <c r="G1463" s="2">
        <v>67.099999999999994</v>
      </c>
      <c r="H1463" s="2">
        <v>35.200000000000003</v>
      </c>
      <c r="I1463" s="3">
        <v>23.63</v>
      </c>
      <c r="J1463" s="3">
        <v>23.619199999999999</v>
      </c>
      <c r="K1463" s="2">
        <v>92.6</v>
      </c>
      <c r="L1463" s="2">
        <v>90.1</v>
      </c>
      <c r="M1463" s="2">
        <v>90.8</v>
      </c>
      <c r="N1463" s="4">
        <f t="shared" si="5"/>
        <v>1.0198237885462555</v>
      </c>
      <c r="Q1463" s="3">
        <v>0</v>
      </c>
      <c r="R1463" s="3">
        <v>1</v>
      </c>
      <c r="S1463" s="2">
        <v>0</v>
      </c>
      <c r="T1463" s="5">
        <v>4</v>
      </c>
      <c r="U1463" s="2" t="s">
        <v>181</v>
      </c>
      <c r="V1463" s="2">
        <v>46.627777777777773</v>
      </c>
      <c r="W1463" s="2">
        <v>75.491480996068162</v>
      </c>
      <c r="X1463" s="2">
        <v>44.486111111111114</v>
      </c>
      <c r="Y1463" s="2">
        <v>150.83359350608802</v>
      </c>
      <c r="AA1463" s="2">
        <v>69.905111402359111</v>
      </c>
      <c r="AB1463" s="2">
        <v>113.86651357733514</v>
      </c>
    </row>
    <row r="1464" spans="1:28" x14ac:dyDescent="0.3">
      <c r="A1464">
        <v>10</v>
      </c>
      <c r="B1464" t="s">
        <v>98</v>
      </c>
      <c r="D1464">
        <v>1935</v>
      </c>
      <c r="E1464">
        <v>1</v>
      </c>
      <c r="G1464" s="2">
        <v>66.8</v>
      </c>
      <c r="H1464" s="2">
        <v>35.200000000000003</v>
      </c>
      <c r="I1464" s="3">
        <v>23.49</v>
      </c>
      <c r="J1464" s="3">
        <v>23.5136</v>
      </c>
      <c r="K1464" s="2">
        <v>92.8</v>
      </c>
      <c r="L1464" s="2">
        <v>90.3</v>
      </c>
      <c r="M1464" s="2">
        <v>91</v>
      </c>
      <c r="N1464" s="4">
        <f t="shared" si="5"/>
        <v>1.0197802197802197</v>
      </c>
      <c r="Q1464" s="3">
        <v>0</v>
      </c>
      <c r="R1464" s="3">
        <v>1</v>
      </c>
      <c r="S1464" s="2">
        <v>0</v>
      </c>
      <c r="T1464" s="5">
        <v>4</v>
      </c>
      <c r="U1464" s="2" t="s">
        <v>181</v>
      </c>
      <c r="V1464" s="2">
        <v>46.627777777777773</v>
      </c>
      <c r="W1464" s="2">
        <v>75.491480996068162</v>
      </c>
      <c r="X1464" s="2">
        <v>44.486111111111114</v>
      </c>
      <c r="Y1464" s="2">
        <v>150.15922572588195</v>
      </c>
      <c r="AA1464" s="2">
        <v>70.056094364351253</v>
      </c>
      <c r="AB1464" s="2">
        <v>113.35742335269728</v>
      </c>
    </row>
    <row r="1465" spans="1:28" x14ac:dyDescent="0.3">
      <c r="A1465">
        <v>10</v>
      </c>
      <c r="B1465" t="s">
        <v>98</v>
      </c>
      <c r="D1465">
        <v>1935</v>
      </c>
      <c r="E1465">
        <v>2</v>
      </c>
      <c r="G1465" s="2">
        <v>66.900000000000006</v>
      </c>
      <c r="H1465" s="2">
        <v>35.200000000000003</v>
      </c>
      <c r="I1465" s="3">
        <v>23.51</v>
      </c>
      <c r="J1465" s="3">
        <v>23.548800000000007</v>
      </c>
      <c r="K1465" s="2">
        <v>94.8</v>
      </c>
      <c r="L1465" s="2">
        <v>92.1</v>
      </c>
      <c r="M1465" s="2">
        <v>92.7</v>
      </c>
      <c r="N1465" s="4">
        <f t="shared" si="5"/>
        <v>1.0226537216828477</v>
      </c>
      <c r="Q1465" s="3">
        <v>0</v>
      </c>
      <c r="R1465" s="3">
        <v>1</v>
      </c>
      <c r="S1465" s="2">
        <v>0</v>
      </c>
      <c r="T1465" s="5">
        <v>4</v>
      </c>
      <c r="U1465" s="2" t="s">
        <v>181</v>
      </c>
      <c r="V1465" s="2">
        <v>46.627777777777773</v>
      </c>
      <c r="W1465" s="2">
        <v>75.491480996068162</v>
      </c>
      <c r="X1465" s="2">
        <v>44.486111111111114</v>
      </c>
      <c r="Y1465" s="2">
        <v>150.38401498595067</v>
      </c>
      <c r="AA1465" s="2">
        <v>71.565923984272615</v>
      </c>
      <c r="AB1465" s="2">
        <v>113.52712009424326</v>
      </c>
    </row>
    <row r="1466" spans="1:28" x14ac:dyDescent="0.3">
      <c r="A1466">
        <v>10</v>
      </c>
      <c r="B1466" t="s">
        <v>98</v>
      </c>
      <c r="D1466">
        <v>1935</v>
      </c>
      <c r="E1466">
        <v>3</v>
      </c>
      <c r="G1466" s="2">
        <v>66.599999999999994</v>
      </c>
      <c r="H1466" s="2">
        <v>35.700000000000003</v>
      </c>
      <c r="I1466" s="3">
        <v>23.81</v>
      </c>
      <c r="J1466" s="3">
        <v>23.776199999999999</v>
      </c>
      <c r="K1466" s="2">
        <v>96.7</v>
      </c>
      <c r="L1466" s="2">
        <v>94</v>
      </c>
      <c r="M1466" s="2">
        <v>94.5</v>
      </c>
      <c r="N1466" s="4">
        <f t="shared" si="5"/>
        <v>1.0232804232804233</v>
      </c>
      <c r="Q1466" s="3">
        <v>0</v>
      </c>
      <c r="R1466" s="3">
        <v>1</v>
      </c>
      <c r="S1466" s="2">
        <v>0</v>
      </c>
      <c r="T1466" s="5">
        <v>4</v>
      </c>
      <c r="U1466" s="2" t="s">
        <v>181</v>
      </c>
      <c r="V1466" s="2">
        <v>46.627777777777773</v>
      </c>
      <c r="W1466" s="2">
        <v>76.563803169307775</v>
      </c>
      <c r="X1466" s="2">
        <v>44.486111111111114</v>
      </c>
      <c r="Y1466" s="2">
        <v>149.7096472057446</v>
      </c>
      <c r="AA1466" s="2">
        <v>74.037197664720622</v>
      </c>
      <c r="AB1466" s="2">
        <v>114.62339961207137</v>
      </c>
    </row>
    <row r="1467" spans="1:28" x14ac:dyDescent="0.3">
      <c r="A1467">
        <v>10</v>
      </c>
      <c r="B1467" t="s">
        <v>98</v>
      </c>
      <c r="D1467">
        <v>1935</v>
      </c>
      <c r="E1467">
        <v>4</v>
      </c>
      <c r="G1467" s="2">
        <v>66.599999999999994</v>
      </c>
      <c r="H1467" s="2">
        <v>35.700000000000003</v>
      </c>
      <c r="I1467" s="3">
        <v>23.78</v>
      </c>
      <c r="J1467" s="3">
        <v>23.776199999999999</v>
      </c>
      <c r="K1467" s="2">
        <v>98.4</v>
      </c>
      <c r="L1467" s="2">
        <v>95.5</v>
      </c>
      <c r="M1467" s="2">
        <v>95.9</v>
      </c>
      <c r="N1467" s="4">
        <f t="shared" si="5"/>
        <v>1.0260688216892597</v>
      </c>
      <c r="Q1467" s="3">
        <v>0</v>
      </c>
      <c r="R1467" s="3">
        <v>1</v>
      </c>
      <c r="S1467" s="2">
        <v>0</v>
      </c>
      <c r="T1467" s="5">
        <v>4</v>
      </c>
      <c r="U1467" s="2" t="s">
        <v>181</v>
      </c>
      <c r="V1467" s="2">
        <v>46.627777777777773</v>
      </c>
      <c r="W1467" s="2">
        <v>76.563803169307775</v>
      </c>
      <c r="X1467" s="2">
        <v>44.486111111111114</v>
      </c>
      <c r="Y1467" s="2">
        <v>149.7096472057446</v>
      </c>
      <c r="AA1467" s="2">
        <v>75.338782318598845</v>
      </c>
      <c r="AB1467" s="2">
        <v>114.62339961207137</v>
      </c>
    </row>
    <row r="1468" spans="1:28" x14ac:dyDescent="0.3">
      <c r="A1468">
        <v>10</v>
      </c>
      <c r="B1468" t="s">
        <v>98</v>
      </c>
      <c r="D1468">
        <v>1935</v>
      </c>
      <c r="E1468">
        <v>5</v>
      </c>
      <c r="G1468" s="2">
        <v>66.3</v>
      </c>
      <c r="H1468" s="2">
        <v>35.5</v>
      </c>
      <c r="I1468" s="3">
        <v>23.56</v>
      </c>
      <c r="J1468" s="3">
        <v>23.5365</v>
      </c>
      <c r="K1468" s="2">
        <v>98.5</v>
      </c>
      <c r="L1468" s="2">
        <v>95.6</v>
      </c>
      <c r="M1468" s="2">
        <v>95.8</v>
      </c>
      <c r="N1468" s="4">
        <f t="shared" si="5"/>
        <v>1.0281837160751566</v>
      </c>
      <c r="Q1468" s="3">
        <v>0</v>
      </c>
      <c r="R1468" s="3">
        <v>1</v>
      </c>
      <c r="S1468" s="2">
        <v>0</v>
      </c>
      <c r="T1468" s="5">
        <v>4</v>
      </c>
      <c r="U1468" s="2" t="s">
        <v>181</v>
      </c>
      <c r="V1468" s="2">
        <v>46.627777777777773</v>
      </c>
      <c r="W1468" s="2">
        <v>76.13487430001193</v>
      </c>
      <c r="X1468" s="2">
        <v>44.486111111111114</v>
      </c>
      <c r="Y1468" s="2">
        <v>149.03527942553853</v>
      </c>
      <c r="AA1468" s="2">
        <v>74.992851185511753</v>
      </c>
      <c r="AB1468" s="2">
        <v>113.4678226533053</v>
      </c>
    </row>
    <row r="1469" spans="1:28" x14ac:dyDescent="0.3">
      <c r="A1469">
        <v>10</v>
      </c>
      <c r="B1469" t="s">
        <v>98</v>
      </c>
      <c r="D1469">
        <v>1935</v>
      </c>
      <c r="E1469">
        <v>6</v>
      </c>
      <c r="G1469" s="2">
        <v>66.400000000000006</v>
      </c>
      <c r="H1469" s="2">
        <v>35.700000000000003</v>
      </c>
      <c r="I1469" s="3">
        <v>23.79</v>
      </c>
      <c r="J1469" s="3">
        <v>23.704800000000006</v>
      </c>
      <c r="K1469" s="2">
        <v>96.9</v>
      </c>
      <c r="L1469" s="2">
        <v>94</v>
      </c>
      <c r="M1469" s="2">
        <v>94.1</v>
      </c>
      <c r="N1469" s="4">
        <f t="shared" si="5"/>
        <v>1.0297555791710946</v>
      </c>
      <c r="Q1469" s="3">
        <v>0</v>
      </c>
      <c r="R1469" s="3">
        <v>0</v>
      </c>
      <c r="S1469" s="2">
        <v>0</v>
      </c>
      <c r="V1469" s="2">
        <v>46.627777777777773</v>
      </c>
      <c r="W1469" s="2">
        <v>76.563803169307775</v>
      </c>
      <c r="X1469" s="2">
        <v>44.486111111111114</v>
      </c>
      <c r="Y1469" s="2">
        <v>149.26006868560725</v>
      </c>
      <c r="AA1469" s="2">
        <v>74.190325271059237</v>
      </c>
      <c r="AB1469" s="2">
        <v>114.27918519882192</v>
      </c>
    </row>
    <row r="1470" spans="1:28" x14ac:dyDescent="0.3">
      <c r="A1470">
        <v>10</v>
      </c>
      <c r="B1470" t="s">
        <v>98</v>
      </c>
      <c r="D1470">
        <v>1935</v>
      </c>
      <c r="E1470">
        <v>7</v>
      </c>
      <c r="G1470" s="2">
        <v>66.7</v>
      </c>
      <c r="H1470" s="2">
        <v>35.1</v>
      </c>
      <c r="I1470" s="3">
        <v>23.41</v>
      </c>
      <c r="J1470" s="3">
        <v>23.4117</v>
      </c>
      <c r="K1470" s="2">
        <v>97.3</v>
      </c>
      <c r="L1470" s="2">
        <v>94.4</v>
      </c>
      <c r="M1470" s="2">
        <v>94.3</v>
      </c>
      <c r="N1470" s="4">
        <f t="shared" si="5"/>
        <v>1.031813361611877</v>
      </c>
      <c r="Q1470" s="3">
        <v>0</v>
      </c>
      <c r="R1470" s="3">
        <v>0</v>
      </c>
      <c r="S1470" s="2">
        <v>0</v>
      </c>
      <c r="V1470" s="2">
        <v>46.627777777777773</v>
      </c>
      <c r="W1470" s="2">
        <v>75.27701656142024</v>
      </c>
      <c r="X1470" s="2">
        <v>44.486111111111114</v>
      </c>
      <c r="Y1470" s="2">
        <v>149.93443646581329</v>
      </c>
      <c r="AA1470" s="2">
        <v>73.244537114261888</v>
      </c>
      <c r="AB1470" s="2">
        <v>112.86617056964238</v>
      </c>
    </row>
    <row r="1471" spans="1:28" x14ac:dyDescent="0.3">
      <c r="A1471">
        <v>10</v>
      </c>
      <c r="B1471" t="s">
        <v>98</v>
      </c>
      <c r="D1471">
        <v>1935</v>
      </c>
      <c r="E1471">
        <v>8</v>
      </c>
      <c r="G1471" s="2">
        <v>66.7</v>
      </c>
      <c r="H1471" s="2">
        <v>35.700000000000003</v>
      </c>
      <c r="I1471" s="3">
        <v>23.85</v>
      </c>
      <c r="J1471" s="3">
        <v>23.811900000000005</v>
      </c>
      <c r="K1471" s="2">
        <v>98.3</v>
      </c>
      <c r="L1471" s="2">
        <v>95.2</v>
      </c>
      <c r="M1471" s="2">
        <v>95</v>
      </c>
      <c r="N1471" s="4">
        <f t="shared" si="5"/>
        <v>1.0347368421052632</v>
      </c>
      <c r="Q1471" s="3">
        <v>0</v>
      </c>
      <c r="R1471" s="3">
        <v>0</v>
      </c>
      <c r="S1471" s="2">
        <v>0</v>
      </c>
      <c r="V1471" s="2">
        <v>46.627777777777773</v>
      </c>
      <c r="W1471" s="2">
        <v>76.563803169307775</v>
      </c>
      <c r="X1471" s="2">
        <v>44.486111111111114</v>
      </c>
      <c r="Y1471" s="2">
        <v>149.93443646581329</v>
      </c>
      <c r="AA1471" s="2">
        <v>75.262218515429538</v>
      </c>
      <c r="AB1471" s="2">
        <v>114.7955068186961</v>
      </c>
    </row>
    <row r="1472" spans="1:28" x14ac:dyDescent="0.3">
      <c r="A1472">
        <v>10</v>
      </c>
      <c r="B1472" t="s">
        <v>98</v>
      </c>
      <c r="D1472">
        <v>1935</v>
      </c>
      <c r="E1472">
        <v>9</v>
      </c>
      <c r="G1472" s="2">
        <v>67.2</v>
      </c>
      <c r="H1472" s="2">
        <v>37</v>
      </c>
      <c r="I1472" s="3">
        <v>24.91</v>
      </c>
      <c r="J1472" s="3">
        <v>24.864000000000001</v>
      </c>
      <c r="K1472" s="2">
        <v>100.9</v>
      </c>
      <c r="L1472" s="2">
        <v>97.7</v>
      </c>
      <c r="M1472" s="2">
        <v>97.4</v>
      </c>
      <c r="N1472" s="4">
        <f t="shared" si="5"/>
        <v>1.0359342915811087</v>
      </c>
      <c r="Q1472" s="3">
        <v>0</v>
      </c>
      <c r="R1472" s="3">
        <v>0</v>
      </c>
      <c r="S1472" s="2">
        <v>0</v>
      </c>
      <c r="V1472" s="2">
        <v>46.627777777777773</v>
      </c>
      <c r="W1472" s="2">
        <v>79.351840819730739</v>
      </c>
      <c r="X1472" s="2">
        <v>44.486111111111114</v>
      </c>
      <c r="Y1472" s="2">
        <v>151.05838276615674</v>
      </c>
      <c r="AA1472" s="2">
        <v>80.066007387108314</v>
      </c>
      <c r="AB1472" s="2">
        <v>119.86760743746026</v>
      </c>
    </row>
    <row r="1473" spans="1:28" x14ac:dyDescent="0.3">
      <c r="A1473">
        <v>10</v>
      </c>
      <c r="B1473" t="s">
        <v>98</v>
      </c>
      <c r="D1473">
        <v>1935</v>
      </c>
      <c r="E1473">
        <v>10</v>
      </c>
      <c r="G1473" s="2">
        <v>66.8</v>
      </c>
      <c r="H1473" s="2">
        <v>37.4</v>
      </c>
      <c r="I1473" s="3">
        <v>25.03</v>
      </c>
      <c r="J1473" s="3">
        <v>24.983199999999997</v>
      </c>
      <c r="K1473" s="2">
        <v>101.8</v>
      </c>
      <c r="L1473" s="2">
        <v>98.5</v>
      </c>
      <c r="M1473" s="2">
        <v>98.1</v>
      </c>
      <c r="N1473" s="4">
        <f t="shared" si="5"/>
        <v>1.0377166156982671</v>
      </c>
      <c r="Q1473" s="3">
        <v>0</v>
      </c>
      <c r="R1473" s="3">
        <v>0</v>
      </c>
      <c r="S1473" s="2">
        <v>0</v>
      </c>
      <c r="V1473" s="2">
        <v>46.627777777777773</v>
      </c>
      <c r="W1473" s="2">
        <v>80.209698558322415</v>
      </c>
      <c r="X1473" s="2">
        <v>44.486111111111114</v>
      </c>
      <c r="Y1473" s="2">
        <v>150.15922572588195</v>
      </c>
      <c r="AA1473" s="2">
        <v>81.653473132372213</v>
      </c>
      <c r="AB1473" s="2">
        <v>120.44226231224084</v>
      </c>
    </row>
    <row r="1474" spans="1:28" x14ac:dyDescent="0.3">
      <c r="A1474">
        <v>10</v>
      </c>
      <c r="B1474" t="s">
        <v>98</v>
      </c>
      <c r="D1474">
        <v>1935</v>
      </c>
      <c r="E1474">
        <v>11</v>
      </c>
      <c r="G1474" s="2">
        <v>66.7</v>
      </c>
      <c r="H1474" s="2">
        <v>37.6</v>
      </c>
      <c r="I1474" s="3">
        <v>25.07</v>
      </c>
      <c r="J1474" s="3">
        <v>25.0792</v>
      </c>
      <c r="K1474" s="2">
        <v>102.4</v>
      </c>
      <c r="L1474" s="2">
        <v>99</v>
      </c>
      <c r="M1474" s="2">
        <v>98.4</v>
      </c>
      <c r="N1474" s="4">
        <f t="shared" si="5"/>
        <v>1.0406504065040649</v>
      </c>
      <c r="Q1474" s="3">
        <v>0</v>
      </c>
      <c r="R1474" s="3">
        <v>0</v>
      </c>
      <c r="S1474" s="2">
        <v>0</v>
      </c>
      <c r="V1474" s="2">
        <v>46.627777777777773</v>
      </c>
      <c r="W1474" s="2">
        <v>80.638627427618275</v>
      </c>
      <c r="X1474" s="2">
        <v>44.486111111111114</v>
      </c>
      <c r="Y1474" s="2">
        <v>149.93443646581329</v>
      </c>
      <c r="AA1474" s="2">
        <v>82.573954485881117</v>
      </c>
      <c r="AB1474" s="2">
        <v>120.90507160736621</v>
      </c>
    </row>
    <row r="1475" spans="1:28" x14ac:dyDescent="0.3">
      <c r="A1475">
        <v>10</v>
      </c>
      <c r="B1475" t="s">
        <v>98</v>
      </c>
      <c r="D1475">
        <v>1935</v>
      </c>
      <c r="E1475">
        <v>12</v>
      </c>
      <c r="G1475" s="2">
        <v>66.8</v>
      </c>
      <c r="H1475" s="2">
        <v>38.200000000000003</v>
      </c>
      <c r="I1475" s="3">
        <v>25.52</v>
      </c>
      <c r="J1475" s="3">
        <v>25.517600000000002</v>
      </c>
      <c r="K1475" s="2">
        <v>103.4</v>
      </c>
      <c r="L1475" s="2">
        <v>100</v>
      </c>
      <c r="M1475" s="2">
        <v>99.2</v>
      </c>
      <c r="N1475" s="4">
        <f t="shared" si="5"/>
        <v>1.0423387096774195</v>
      </c>
      <c r="Q1475" s="3">
        <v>0</v>
      </c>
      <c r="R1475" s="3">
        <v>0</v>
      </c>
      <c r="S1475" s="2">
        <v>0</v>
      </c>
      <c r="V1475" s="2">
        <v>46.627777777777773</v>
      </c>
      <c r="W1475" s="2">
        <v>81.925414035505796</v>
      </c>
      <c r="X1475" s="2">
        <v>44.486111111111114</v>
      </c>
      <c r="Y1475" s="2">
        <v>150.15922572588195</v>
      </c>
      <c r="AA1475" s="2">
        <v>84.710878112713004</v>
      </c>
      <c r="AB1475" s="2">
        <v>123.01856738843851</v>
      </c>
    </row>
    <row r="1476" spans="1:28" x14ac:dyDescent="0.3">
      <c r="A1476">
        <v>10</v>
      </c>
      <c r="B1476" t="s">
        <v>98</v>
      </c>
      <c r="D1476">
        <v>1936</v>
      </c>
      <c r="E1476">
        <v>1</v>
      </c>
      <c r="G1476" s="2">
        <v>66.5</v>
      </c>
      <c r="H1476" s="2">
        <v>38</v>
      </c>
      <c r="I1476" s="3">
        <v>25.3</v>
      </c>
      <c r="J1476" s="3">
        <v>25.27</v>
      </c>
      <c r="K1476" s="2">
        <v>102.8</v>
      </c>
      <c r="L1476" s="2">
        <v>99.4</v>
      </c>
      <c r="M1476" s="2">
        <v>98.2</v>
      </c>
      <c r="N1476" s="4">
        <f t="shared" si="5"/>
        <v>1.0468431771894093</v>
      </c>
      <c r="Q1476" s="3">
        <v>0</v>
      </c>
      <c r="R1476" s="3">
        <v>0</v>
      </c>
      <c r="S1476" s="2">
        <v>0</v>
      </c>
      <c r="V1476" s="2">
        <v>46.627777777777773</v>
      </c>
      <c r="W1476" s="2">
        <v>81.496485166209936</v>
      </c>
      <c r="X1476" s="2">
        <v>44.486111111111114</v>
      </c>
      <c r="Y1476" s="2">
        <v>149.48485794567591</v>
      </c>
      <c r="AA1476" s="2">
        <v>83.778386750863817</v>
      </c>
      <c r="AB1476" s="2">
        <v>121.82490508142777</v>
      </c>
    </row>
    <row r="1477" spans="1:28" x14ac:dyDescent="0.3">
      <c r="A1477">
        <v>10</v>
      </c>
      <c r="B1477" t="s">
        <v>98</v>
      </c>
      <c r="D1477">
        <v>1936</v>
      </c>
      <c r="E1477">
        <v>2</v>
      </c>
      <c r="G1477" s="2">
        <v>66.2</v>
      </c>
      <c r="H1477" s="2">
        <v>37.9</v>
      </c>
      <c r="I1477" s="3">
        <v>25.09</v>
      </c>
      <c r="J1477" s="3">
        <v>25.0898</v>
      </c>
      <c r="K1477" s="2">
        <v>104.2</v>
      </c>
      <c r="L1477" s="2">
        <v>100.8</v>
      </c>
      <c r="M1477" s="2">
        <v>99</v>
      </c>
      <c r="N1477" s="4">
        <f t="shared" si="5"/>
        <v>1.0525252525252526</v>
      </c>
      <c r="Q1477" s="3">
        <v>0</v>
      </c>
      <c r="R1477" s="3">
        <v>0</v>
      </c>
      <c r="S1477" s="2">
        <v>0</v>
      </c>
      <c r="V1477" s="2">
        <v>46.627777777777773</v>
      </c>
      <c r="W1477" s="2">
        <v>81.282020731562028</v>
      </c>
      <c r="X1477" s="2">
        <v>44.486111111111114</v>
      </c>
      <c r="Y1477" s="2">
        <v>148.81049016546987</v>
      </c>
      <c r="AA1477" s="2">
        <v>84.695865602287626</v>
      </c>
      <c r="AB1477" s="2">
        <v>120.95617346703629</v>
      </c>
    </row>
    <row r="1478" spans="1:28" x14ac:dyDescent="0.3">
      <c r="A1478">
        <v>10</v>
      </c>
      <c r="B1478" t="s">
        <v>98</v>
      </c>
      <c r="D1478">
        <v>1936</v>
      </c>
      <c r="E1478">
        <v>3</v>
      </c>
      <c r="G1478" s="2">
        <v>66.599999999999994</v>
      </c>
      <c r="H1478" s="2">
        <v>38</v>
      </c>
      <c r="I1478" s="3">
        <v>25.33</v>
      </c>
      <c r="J1478" s="3">
        <v>25.307999999999996</v>
      </c>
      <c r="K1478" s="2">
        <v>106.1</v>
      </c>
      <c r="L1478" s="2">
        <v>102.7</v>
      </c>
      <c r="M1478" s="2">
        <v>100.3</v>
      </c>
      <c r="N1478" s="4">
        <f t="shared" si="5"/>
        <v>1.0578265204386839</v>
      </c>
      <c r="Q1478" s="3">
        <v>0</v>
      </c>
      <c r="R1478" s="3">
        <v>0</v>
      </c>
      <c r="S1478" s="2">
        <v>0</v>
      </c>
      <c r="V1478" s="2">
        <v>46.627777777777773</v>
      </c>
      <c r="W1478" s="2">
        <v>81.496485166209936</v>
      </c>
      <c r="X1478" s="2">
        <v>44.486111111111114</v>
      </c>
      <c r="Y1478" s="2">
        <v>149.7096472057446</v>
      </c>
      <c r="AA1478" s="2">
        <v>86.467770761348731</v>
      </c>
      <c r="AB1478" s="2">
        <v>122.00810042741489</v>
      </c>
    </row>
    <row r="1479" spans="1:28" x14ac:dyDescent="0.3">
      <c r="A1479">
        <v>10</v>
      </c>
      <c r="B1479" t="s">
        <v>98</v>
      </c>
      <c r="D1479">
        <v>1936</v>
      </c>
      <c r="E1479">
        <v>4</v>
      </c>
      <c r="G1479" s="2">
        <v>66.7</v>
      </c>
      <c r="H1479" s="2">
        <v>39.200000000000003</v>
      </c>
      <c r="I1479" s="3">
        <v>26.19</v>
      </c>
      <c r="J1479" s="3">
        <v>26.146400000000003</v>
      </c>
      <c r="K1479" s="2">
        <v>109.5</v>
      </c>
      <c r="L1479" s="2">
        <v>105.9</v>
      </c>
      <c r="M1479" s="2">
        <v>103</v>
      </c>
      <c r="N1479" s="4">
        <f t="shared" si="5"/>
        <v>1.0631067961165048</v>
      </c>
      <c r="Q1479" s="3">
        <v>0</v>
      </c>
      <c r="R1479" s="3">
        <v>0</v>
      </c>
      <c r="S1479" s="2">
        <v>0</v>
      </c>
      <c r="V1479" s="2">
        <v>46.627777777777773</v>
      </c>
      <c r="W1479" s="2">
        <v>84.070058381985007</v>
      </c>
      <c r="X1479" s="2">
        <v>44.486111111111114</v>
      </c>
      <c r="Y1479" s="2">
        <v>149.93443646581329</v>
      </c>
      <c r="AA1479" s="2">
        <v>92.056713928273581</v>
      </c>
      <c r="AB1479" s="2">
        <v>126.04996827150946</v>
      </c>
    </row>
    <row r="1480" spans="1:28" x14ac:dyDescent="0.3">
      <c r="A1480">
        <v>10</v>
      </c>
      <c r="B1480" t="s">
        <v>98</v>
      </c>
      <c r="D1480">
        <v>1936</v>
      </c>
      <c r="E1480">
        <v>5</v>
      </c>
      <c r="G1480" s="2">
        <v>66.900000000000006</v>
      </c>
      <c r="H1480" s="2">
        <v>39.200000000000003</v>
      </c>
      <c r="I1480" s="3">
        <v>26.24</v>
      </c>
      <c r="J1480" s="3">
        <v>26.224800000000005</v>
      </c>
      <c r="K1480" s="2">
        <v>112</v>
      </c>
      <c r="L1480" s="2">
        <v>108.4</v>
      </c>
      <c r="M1480" s="2">
        <v>104.8</v>
      </c>
      <c r="N1480" s="4">
        <f t="shared" si="5"/>
        <v>1.0687022900763359</v>
      </c>
      <c r="Q1480" s="3">
        <v>0</v>
      </c>
      <c r="R1480" s="3">
        <v>0</v>
      </c>
      <c r="S1480" s="2">
        <v>0</v>
      </c>
      <c r="V1480" s="2">
        <v>46.627777777777773</v>
      </c>
      <c r="W1480" s="2">
        <v>84.070058381985007</v>
      </c>
      <c r="X1480" s="2">
        <v>44.486111111111114</v>
      </c>
      <c r="Y1480" s="2">
        <v>150.38401498595067</v>
      </c>
      <c r="AA1480" s="2">
        <v>94.158465387823199</v>
      </c>
      <c r="AB1480" s="2">
        <v>126.42792919586182</v>
      </c>
    </row>
    <row r="1481" spans="1:28" x14ac:dyDescent="0.3">
      <c r="A1481">
        <v>10</v>
      </c>
      <c r="B1481" t="s">
        <v>98</v>
      </c>
      <c r="D1481">
        <v>1936</v>
      </c>
      <c r="E1481">
        <v>6</v>
      </c>
      <c r="G1481" s="2">
        <v>66.7</v>
      </c>
      <c r="H1481" s="2">
        <v>39.299999999999997</v>
      </c>
      <c r="I1481" s="3">
        <v>26.18</v>
      </c>
      <c r="J1481" s="3">
        <v>26.213100000000001</v>
      </c>
      <c r="K1481" s="2">
        <v>112.7</v>
      </c>
      <c r="L1481" s="2">
        <v>109</v>
      </c>
      <c r="M1481" s="2">
        <v>105</v>
      </c>
      <c r="N1481" s="4">
        <f t="shared" si="5"/>
        <v>1.0733333333333333</v>
      </c>
      <c r="Q1481" s="3">
        <v>0</v>
      </c>
      <c r="R1481" s="3">
        <v>0</v>
      </c>
      <c r="S1481" s="2">
        <v>0</v>
      </c>
      <c r="V1481" s="2">
        <v>46.627777777777773</v>
      </c>
      <c r="W1481" s="2">
        <v>84.284522816632915</v>
      </c>
      <c r="X1481" s="2">
        <v>44.486111111111114</v>
      </c>
      <c r="Y1481" s="2">
        <v>149.93443646581329</v>
      </c>
      <c r="AA1481" s="2">
        <v>94.988657214345295</v>
      </c>
      <c r="AB1481" s="2">
        <v>126.37152431301838</v>
      </c>
    </row>
    <row r="1482" spans="1:28" x14ac:dyDescent="0.3">
      <c r="A1482">
        <v>10</v>
      </c>
      <c r="B1482" t="s">
        <v>157</v>
      </c>
      <c r="D1482">
        <v>1936</v>
      </c>
      <c r="E1482">
        <v>7</v>
      </c>
      <c r="G1482" s="2">
        <v>66.7</v>
      </c>
      <c r="H1482" s="2">
        <v>38.5</v>
      </c>
      <c r="I1482" s="3">
        <v>25.68</v>
      </c>
      <c r="J1482" s="3">
        <v>25.679500000000004</v>
      </c>
      <c r="L1482" s="2">
        <v>112.3</v>
      </c>
      <c r="M1482" s="2">
        <v>107.6</v>
      </c>
      <c r="Q1482" s="3">
        <v>0</v>
      </c>
      <c r="R1482" s="3">
        <v>0</v>
      </c>
      <c r="S1482" s="2">
        <v>0</v>
      </c>
      <c r="V1482" s="2">
        <v>46.627777777777773</v>
      </c>
      <c r="W1482" s="2">
        <v>82.568807339449549</v>
      </c>
      <c r="X1482" s="2">
        <v>44.486111111111114</v>
      </c>
      <c r="Y1482" s="2">
        <v>149.93443646581329</v>
      </c>
      <c r="AA1482" s="3"/>
      <c r="AB1482" s="2">
        <v>123.79907598094677</v>
      </c>
    </row>
    <row r="1483" spans="1:28" x14ac:dyDescent="0.3">
      <c r="A1483">
        <v>10</v>
      </c>
      <c r="B1483" t="s">
        <v>157</v>
      </c>
      <c r="D1483">
        <v>1936</v>
      </c>
      <c r="E1483">
        <v>8</v>
      </c>
      <c r="G1483" s="2">
        <v>66.5</v>
      </c>
      <c r="H1483" s="2">
        <v>39.200000000000003</v>
      </c>
      <c r="I1483" s="3">
        <v>26.06</v>
      </c>
      <c r="J1483" s="3">
        <v>26.068000000000001</v>
      </c>
      <c r="L1483" s="2">
        <v>115.6</v>
      </c>
      <c r="M1483" s="2">
        <v>110.1</v>
      </c>
      <c r="Q1483" s="3">
        <v>0</v>
      </c>
      <c r="R1483" s="3">
        <v>0</v>
      </c>
      <c r="S1483" s="2">
        <v>0</v>
      </c>
      <c r="V1483" s="2">
        <v>46.627777777777773</v>
      </c>
      <c r="W1483" s="2">
        <v>84.070058381985007</v>
      </c>
      <c r="X1483" s="2">
        <v>44.486111111111114</v>
      </c>
      <c r="Y1483" s="2">
        <v>149.48485794567591</v>
      </c>
      <c r="AA1483" s="3"/>
      <c r="AB1483" s="2">
        <v>125.67200734715709</v>
      </c>
    </row>
    <row r="1484" spans="1:28" x14ac:dyDescent="0.3">
      <c r="A1484">
        <v>10</v>
      </c>
      <c r="B1484" t="s">
        <v>157</v>
      </c>
      <c r="D1484">
        <v>1936</v>
      </c>
      <c r="E1484">
        <v>9</v>
      </c>
      <c r="G1484" s="2">
        <v>66.2</v>
      </c>
      <c r="H1484" s="2">
        <v>39.4</v>
      </c>
      <c r="I1484" s="3">
        <v>26.13</v>
      </c>
      <c r="J1484" s="3">
        <v>26.082800000000002</v>
      </c>
      <c r="L1484" s="2">
        <v>117.2</v>
      </c>
      <c r="M1484" s="2">
        <v>111.1</v>
      </c>
      <c r="Q1484" s="3">
        <v>0</v>
      </c>
      <c r="R1484" s="3">
        <v>0</v>
      </c>
      <c r="S1484" s="2">
        <v>0</v>
      </c>
      <c r="V1484" s="2">
        <v>46.627777777777773</v>
      </c>
      <c r="W1484" s="2">
        <v>84.498987251280838</v>
      </c>
      <c r="X1484" s="2">
        <v>44.486111111111114</v>
      </c>
      <c r="Y1484" s="2">
        <v>148.81049016546987</v>
      </c>
      <c r="AA1484" s="3"/>
      <c r="AB1484" s="2">
        <v>125.74335711348891</v>
      </c>
    </row>
    <row r="1485" spans="1:28" x14ac:dyDescent="0.3">
      <c r="A1485">
        <v>10</v>
      </c>
      <c r="B1485" t="s">
        <v>157</v>
      </c>
      <c r="D1485">
        <v>1936</v>
      </c>
      <c r="E1485">
        <v>10</v>
      </c>
      <c r="G1485" s="2">
        <v>66.900000000000006</v>
      </c>
      <c r="H1485" s="2">
        <v>40.299999999999997</v>
      </c>
      <c r="I1485" s="3">
        <v>26.97</v>
      </c>
      <c r="J1485" s="3">
        <v>26.960700000000003</v>
      </c>
      <c r="L1485" s="2">
        <v>123.2</v>
      </c>
      <c r="M1485" s="2">
        <v>116.2</v>
      </c>
      <c r="Q1485" s="3">
        <v>0</v>
      </c>
      <c r="R1485" s="3">
        <v>0</v>
      </c>
      <c r="S1485" s="2">
        <v>0</v>
      </c>
      <c r="V1485" s="2">
        <v>46.627777777777773</v>
      </c>
      <c r="W1485" s="2">
        <v>86.429167163112126</v>
      </c>
      <c r="X1485" s="2">
        <v>44.486111111111114</v>
      </c>
      <c r="Y1485" s="2">
        <v>150.38401498595067</v>
      </c>
      <c r="AA1485" s="3"/>
      <c r="AB1485" s="2">
        <v>129.9756516988069</v>
      </c>
    </row>
    <row r="1486" spans="1:28" x14ac:dyDescent="0.3">
      <c r="A1486">
        <v>10</v>
      </c>
      <c r="B1486" t="s">
        <v>157</v>
      </c>
      <c r="D1486">
        <v>1936</v>
      </c>
      <c r="E1486">
        <v>11</v>
      </c>
      <c r="G1486" s="2">
        <v>67.8</v>
      </c>
      <c r="H1486" s="2">
        <v>40.299999999999997</v>
      </c>
      <c r="I1486" s="3">
        <v>27.34</v>
      </c>
      <c r="J1486" s="3">
        <v>27.323399999999996</v>
      </c>
      <c r="L1486" s="2">
        <v>126.7</v>
      </c>
      <c r="M1486" s="2">
        <v>118.8</v>
      </c>
      <c r="Q1486" s="3">
        <v>0</v>
      </c>
      <c r="R1486" s="3">
        <v>0</v>
      </c>
      <c r="S1486" s="2">
        <v>0</v>
      </c>
      <c r="V1486" s="2">
        <v>46.627777777777773</v>
      </c>
      <c r="W1486" s="2">
        <v>86.429167163112126</v>
      </c>
      <c r="X1486" s="2">
        <v>44.486111111111114</v>
      </c>
      <c r="Y1486" s="2">
        <v>152.40711832656882</v>
      </c>
      <c r="AA1486" s="3"/>
      <c r="AB1486" s="2">
        <v>131.72420306695227</v>
      </c>
    </row>
    <row r="1487" spans="1:28" x14ac:dyDescent="0.3">
      <c r="A1487">
        <v>10</v>
      </c>
      <c r="B1487" t="s">
        <v>157</v>
      </c>
      <c r="D1487">
        <v>1936</v>
      </c>
      <c r="E1487">
        <v>12</v>
      </c>
      <c r="G1487" s="2">
        <v>69</v>
      </c>
      <c r="H1487" s="2">
        <v>40.799999999999997</v>
      </c>
      <c r="I1487" s="3">
        <v>28.13</v>
      </c>
      <c r="J1487" s="3">
        <v>28.151999999999997</v>
      </c>
      <c r="L1487" s="2">
        <v>131.5</v>
      </c>
      <c r="M1487" s="2">
        <v>122.8</v>
      </c>
      <c r="Q1487" s="3">
        <v>0</v>
      </c>
      <c r="R1487" s="3">
        <v>0</v>
      </c>
      <c r="S1487" s="2">
        <v>0</v>
      </c>
      <c r="V1487" s="2">
        <v>46.627777777777773</v>
      </c>
      <c r="W1487" s="2">
        <v>87.501489336351725</v>
      </c>
      <c r="X1487" s="2">
        <v>44.486111111111114</v>
      </c>
      <c r="Y1487" s="2">
        <v>155.10458944739304</v>
      </c>
      <c r="AA1487" s="3"/>
      <c r="AB1487" s="2">
        <v>135.71882579550274</v>
      </c>
    </row>
    <row r="1488" spans="1:28" x14ac:dyDescent="0.3">
      <c r="A1488">
        <v>10</v>
      </c>
      <c r="B1488" t="s">
        <v>157</v>
      </c>
      <c r="D1488">
        <v>1937</v>
      </c>
      <c r="E1488">
        <v>1</v>
      </c>
      <c r="G1488" s="2">
        <v>69.2</v>
      </c>
      <c r="H1488" s="2">
        <v>39.5</v>
      </c>
      <c r="I1488" s="3">
        <v>27.31</v>
      </c>
      <c r="J1488" s="3">
        <v>27.334</v>
      </c>
      <c r="L1488" s="2">
        <v>134.19999999999999</v>
      </c>
      <c r="M1488" s="2">
        <v>124.6</v>
      </c>
      <c r="Q1488" s="3">
        <v>0</v>
      </c>
      <c r="R1488" s="3">
        <v>0</v>
      </c>
      <c r="S1488" s="2">
        <v>0</v>
      </c>
      <c r="V1488" s="2">
        <v>46.627777777777773</v>
      </c>
      <c r="W1488" s="2">
        <v>84.71345168592876</v>
      </c>
      <c r="X1488" s="2">
        <v>44.486111111111114</v>
      </c>
      <c r="Y1488" s="2">
        <v>155.55416796753042</v>
      </c>
      <c r="AA1488" s="3"/>
      <c r="AB1488" s="2">
        <v>131.77530492662237</v>
      </c>
    </row>
    <row r="1489" spans="1:28" x14ac:dyDescent="0.3">
      <c r="A1489">
        <v>10</v>
      </c>
      <c r="B1489" t="s">
        <v>157</v>
      </c>
      <c r="D1489">
        <v>1937</v>
      </c>
      <c r="E1489">
        <v>2</v>
      </c>
      <c r="G1489" s="2">
        <v>69.3</v>
      </c>
      <c r="H1489" s="2">
        <v>39.200000000000003</v>
      </c>
      <c r="I1489" s="3">
        <v>27.18</v>
      </c>
      <c r="J1489" s="3">
        <v>27.165599999999998</v>
      </c>
      <c r="L1489" s="2">
        <v>137</v>
      </c>
      <c r="M1489" s="2">
        <v>126.5</v>
      </c>
      <c r="Q1489" s="3">
        <v>0</v>
      </c>
      <c r="R1489" s="3">
        <v>0</v>
      </c>
      <c r="S1489" s="2">
        <v>0</v>
      </c>
      <c r="V1489" s="2">
        <v>46.627777777777773</v>
      </c>
      <c r="W1489" s="2">
        <v>84.070058381985007</v>
      </c>
      <c r="X1489" s="2">
        <v>44.486111111111114</v>
      </c>
      <c r="Y1489" s="2">
        <v>155.77895722759911</v>
      </c>
      <c r="AA1489" s="3"/>
      <c r="AB1489" s="2">
        <v>130.96346028809003</v>
      </c>
    </row>
    <row r="1490" spans="1:28" x14ac:dyDescent="0.3">
      <c r="A1490">
        <v>10</v>
      </c>
      <c r="B1490" t="s">
        <v>157</v>
      </c>
      <c r="D1490">
        <v>1937</v>
      </c>
      <c r="E1490">
        <v>3</v>
      </c>
      <c r="G1490" s="2">
        <v>71.099999999999994</v>
      </c>
      <c r="H1490" s="2">
        <v>40.200000000000003</v>
      </c>
      <c r="I1490" s="3">
        <v>28.6</v>
      </c>
      <c r="J1490" s="3">
        <v>28.582199999999997</v>
      </c>
      <c r="L1490" s="2">
        <v>142.1</v>
      </c>
      <c r="M1490" s="2">
        <v>130.5</v>
      </c>
      <c r="Q1490" s="3">
        <v>0</v>
      </c>
      <c r="R1490" s="3">
        <v>0</v>
      </c>
      <c r="S1490" s="2">
        <v>0</v>
      </c>
      <c r="V1490" s="2">
        <v>46.627777777777773</v>
      </c>
      <c r="W1490" s="2">
        <v>86.214702728464204</v>
      </c>
      <c r="X1490" s="2">
        <v>44.486111111111114</v>
      </c>
      <c r="Y1490" s="2">
        <v>159.82516390883544</v>
      </c>
      <c r="AA1490" s="3"/>
      <c r="AB1490" s="2">
        <v>137.79278994928313</v>
      </c>
    </row>
    <row r="1491" spans="1:28" x14ac:dyDescent="0.3">
      <c r="A1491">
        <v>10</v>
      </c>
      <c r="B1491" t="s">
        <v>157</v>
      </c>
      <c r="D1491">
        <v>1937</v>
      </c>
      <c r="E1491">
        <v>4</v>
      </c>
      <c r="G1491" s="2">
        <v>74.7</v>
      </c>
      <c r="H1491" s="2">
        <v>40.1</v>
      </c>
      <c r="I1491" s="3">
        <v>29.97</v>
      </c>
      <c r="J1491" s="3">
        <v>29.954700000000003</v>
      </c>
      <c r="L1491" s="2">
        <v>145.80000000000001</v>
      </c>
      <c r="M1491" s="2">
        <v>132.19999999999999</v>
      </c>
      <c r="Q1491" s="3">
        <v>0</v>
      </c>
      <c r="R1491" s="3">
        <v>0</v>
      </c>
      <c r="S1491" s="2">
        <v>0</v>
      </c>
      <c r="V1491" s="2">
        <v>46.627777777777773</v>
      </c>
      <c r="W1491" s="2">
        <v>86.000238293816295</v>
      </c>
      <c r="X1491" s="2">
        <v>44.486111111111114</v>
      </c>
      <c r="Y1491" s="2">
        <v>167.91757727130815</v>
      </c>
      <c r="AA1491" s="3"/>
      <c r="AB1491" s="2">
        <v>144.40951659052811</v>
      </c>
    </row>
    <row r="1492" spans="1:28" x14ac:dyDescent="0.3">
      <c r="A1492">
        <v>10</v>
      </c>
      <c r="B1492" t="s">
        <v>157</v>
      </c>
      <c r="D1492">
        <v>1937</v>
      </c>
      <c r="E1492">
        <v>5</v>
      </c>
      <c r="G1492" s="2">
        <v>75.8</v>
      </c>
      <c r="H1492" s="2">
        <v>39.799999999999997</v>
      </c>
      <c r="I1492" s="3">
        <v>30.16</v>
      </c>
      <c r="J1492" s="3">
        <v>30.168399999999998</v>
      </c>
      <c r="L1492" s="2">
        <v>149.30000000000001</v>
      </c>
      <c r="M1492" s="2">
        <v>135.80000000000001</v>
      </c>
      <c r="Q1492" s="3">
        <v>0</v>
      </c>
      <c r="R1492" s="3">
        <v>0</v>
      </c>
      <c r="S1492" s="2">
        <v>0</v>
      </c>
      <c r="V1492" s="2">
        <v>46.627777777777773</v>
      </c>
      <c r="W1492" s="2">
        <v>85.356844989872513</v>
      </c>
      <c r="X1492" s="2">
        <v>44.486111111111114</v>
      </c>
      <c r="Y1492" s="2">
        <v>170.39025913206368</v>
      </c>
      <c r="AA1492" s="3"/>
      <c r="AB1492" s="2">
        <v>145.43974936519768</v>
      </c>
    </row>
    <row r="1493" spans="1:28" x14ac:dyDescent="0.3">
      <c r="A1493">
        <v>10</v>
      </c>
      <c r="B1493" t="s">
        <v>157</v>
      </c>
      <c r="D1493">
        <v>1937</v>
      </c>
      <c r="E1493">
        <v>6</v>
      </c>
      <c r="G1493" s="2">
        <v>76.8</v>
      </c>
      <c r="H1493" s="2">
        <v>39.4</v>
      </c>
      <c r="I1493" s="3">
        <v>30.25</v>
      </c>
      <c r="J1493" s="3">
        <v>30.259199999999996</v>
      </c>
      <c r="L1493" s="2">
        <v>151.6</v>
      </c>
      <c r="M1493" s="2">
        <v>137</v>
      </c>
      <c r="Q1493" s="3">
        <v>0</v>
      </c>
      <c r="R1493" s="3">
        <v>0</v>
      </c>
      <c r="S1493" s="2">
        <v>0</v>
      </c>
      <c r="V1493" s="2">
        <v>46.627777777777773</v>
      </c>
      <c r="W1493" s="2">
        <v>84.498987251280838</v>
      </c>
      <c r="X1493" s="2">
        <v>44.486111111111114</v>
      </c>
      <c r="Y1493" s="2">
        <v>172.63815173275052</v>
      </c>
      <c r="AA1493" s="3"/>
      <c r="AB1493" s="2">
        <v>145.87748982350374</v>
      </c>
    </row>
    <row r="1494" spans="1:28" x14ac:dyDescent="0.3">
      <c r="A1494">
        <v>10</v>
      </c>
      <c r="B1494" t="s">
        <v>157</v>
      </c>
      <c r="D1494">
        <v>1937</v>
      </c>
      <c r="E1494">
        <v>7</v>
      </c>
      <c r="G1494" s="2">
        <v>77.2</v>
      </c>
      <c r="H1494" s="2">
        <v>39</v>
      </c>
      <c r="I1494" s="3">
        <v>30.12</v>
      </c>
      <c r="J1494" s="3">
        <v>30.108000000000001</v>
      </c>
      <c r="L1494" s="2">
        <v>152</v>
      </c>
      <c r="M1494" s="2">
        <v>136.6</v>
      </c>
      <c r="Q1494" s="3">
        <v>0</v>
      </c>
      <c r="R1494" s="3">
        <v>0</v>
      </c>
      <c r="S1494" s="2">
        <v>0</v>
      </c>
      <c r="V1494" s="2">
        <v>46.627777777777773</v>
      </c>
      <c r="W1494" s="2">
        <v>83.641129512689147</v>
      </c>
      <c r="X1494" s="2">
        <v>44.486111111111114</v>
      </c>
      <c r="Y1494" s="2">
        <v>173.5373087730253</v>
      </c>
      <c r="AA1494" s="3"/>
      <c r="AB1494" s="2">
        <v>145.14856518368137</v>
      </c>
    </row>
    <row r="1495" spans="1:28" x14ac:dyDescent="0.3">
      <c r="A1495">
        <v>10</v>
      </c>
      <c r="B1495" t="s">
        <v>157</v>
      </c>
      <c r="D1495">
        <v>1937</v>
      </c>
      <c r="E1495">
        <v>8</v>
      </c>
      <c r="G1495" s="2">
        <v>77.7</v>
      </c>
      <c r="H1495" s="2">
        <v>39.299999999999997</v>
      </c>
      <c r="I1495" s="3">
        <v>30.52</v>
      </c>
      <c r="J1495" s="3">
        <v>30.536099999999998</v>
      </c>
      <c r="L1495" s="2">
        <v>152.6</v>
      </c>
      <c r="M1495" s="2">
        <v>136.4</v>
      </c>
      <c r="Q1495" s="3">
        <v>0</v>
      </c>
      <c r="R1495" s="3">
        <v>0</v>
      </c>
      <c r="S1495" s="2">
        <v>0</v>
      </c>
      <c r="V1495" s="2">
        <v>46.627777777777773</v>
      </c>
      <c r="W1495" s="2">
        <v>84.284522816632915</v>
      </c>
      <c r="X1495" s="2">
        <v>44.486111111111114</v>
      </c>
      <c r="Y1495" s="2">
        <v>174.66125507336872</v>
      </c>
      <c r="AA1495" s="3"/>
      <c r="AB1495" s="2">
        <v>147.21240538413088</v>
      </c>
    </row>
    <row r="1496" spans="1:28" x14ac:dyDescent="0.3">
      <c r="A1496">
        <v>10</v>
      </c>
      <c r="B1496" t="s">
        <v>157</v>
      </c>
      <c r="D1496">
        <v>1937</v>
      </c>
      <c r="E1496">
        <v>9</v>
      </c>
      <c r="G1496" s="2">
        <v>77.900000000000006</v>
      </c>
      <c r="H1496" s="2">
        <v>38.700000000000003</v>
      </c>
      <c r="I1496" s="3">
        <v>30.18</v>
      </c>
      <c r="J1496" s="3">
        <v>30.147300000000005</v>
      </c>
      <c r="L1496" s="2">
        <v>152.19999999999999</v>
      </c>
      <c r="M1496" s="2">
        <v>135.30000000000001</v>
      </c>
      <c r="Q1496" s="3">
        <v>0</v>
      </c>
      <c r="R1496" s="3">
        <v>0</v>
      </c>
      <c r="S1496" s="2">
        <v>0</v>
      </c>
      <c r="V1496" s="2">
        <v>46.627777777777773</v>
      </c>
      <c r="W1496" s="2">
        <v>82.997736208745394</v>
      </c>
      <c r="X1496" s="2">
        <v>44.486111111111114</v>
      </c>
      <c r="Y1496" s="2">
        <v>175.1108335935061</v>
      </c>
      <c r="AA1496" s="3"/>
      <c r="AB1496" s="2">
        <v>145.33802773887331</v>
      </c>
    </row>
    <row r="1497" spans="1:28" x14ac:dyDescent="0.3">
      <c r="A1497">
        <v>10</v>
      </c>
      <c r="B1497" t="s">
        <v>157</v>
      </c>
      <c r="D1497">
        <v>1937</v>
      </c>
      <c r="E1497">
        <v>10</v>
      </c>
      <c r="G1497" s="2">
        <v>78.3</v>
      </c>
      <c r="H1497" s="2">
        <v>38</v>
      </c>
      <c r="I1497" s="3">
        <v>29.75</v>
      </c>
      <c r="J1497" s="3">
        <v>29.754000000000001</v>
      </c>
      <c r="L1497" s="2">
        <v>149.1</v>
      </c>
      <c r="M1497" s="2">
        <v>131.80000000000001</v>
      </c>
      <c r="Q1497" s="3">
        <v>0</v>
      </c>
      <c r="R1497" s="3">
        <v>0</v>
      </c>
      <c r="S1497" s="2">
        <v>0</v>
      </c>
      <c r="V1497" s="2">
        <v>46.627777777777773</v>
      </c>
      <c r="W1497" s="2">
        <v>81.496485166209936</v>
      </c>
      <c r="X1497" s="2">
        <v>44.486111111111114</v>
      </c>
      <c r="Y1497" s="2">
        <v>176.00999063378083</v>
      </c>
      <c r="AA1497" s="3"/>
      <c r="AB1497" s="2">
        <v>143.44195590790667</v>
      </c>
    </row>
    <row r="1498" spans="1:28" x14ac:dyDescent="0.3">
      <c r="A1498">
        <v>10</v>
      </c>
      <c r="B1498" t="s">
        <v>157</v>
      </c>
      <c r="D1498">
        <v>1937</v>
      </c>
      <c r="E1498">
        <v>11</v>
      </c>
      <c r="G1498" s="2">
        <v>78.8</v>
      </c>
      <c r="H1498" s="2">
        <v>37.200000000000003</v>
      </c>
      <c r="I1498" s="3">
        <v>29.33</v>
      </c>
      <c r="J1498" s="3">
        <v>29.313600000000001</v>
      </c>
      <c r="L1498" s="2">
        <v>142.1</v>
      </c>
      <c r="M1498" s="2">
        <v>124.9</v>
      </c>
      <c r="Q1498" s="3">
        <v>0</v>
      </c>
      <c r="R1498" s="3">
        <v>0</v>
      </c>
      <c r="S1498" s="2">
        <v>0</v>
      </c>
      <c r="V1498" s="2">
        <v>46.627777777777773</v>
      </c>
      <c r="W1498" s="2">
        <v>79.780769689026585</v>
      </c>
      <c r="X1498" s="2">
        <v>44.486111111111114</v>
      </c>
      <c r="Y1498" s="2">
        <v>177.13393693412425</v>
      </c>
      <c r="AA1498" s="3"/>
      <c r="AB1498" s="2">
        <v>141.31881826651926</v>
      </c>
    </row>
    <row r="1499" spans="1:28" x14ac:dyDescent="0.3">
      <c r="A1499">
        <v>10</v>
      </c>
      <c r="B1499" t="s">
        <v>157</v>
      </c>
      <c r="D1499">
        <v>1937</v>
      </c>
      <c r="E1499">
        <v>12</v>
      </c>
      <c r="G1499" s="2">
        <v>79.900000000000006</v>
      </c>
      <c r="H1499" s="2">
        <v>35.6</v>
      </c>
      <c r="I1499" s="3">
        <v>28.46</v>
      </c>
      <c r="J1499" s="3">
        <v>28.444400000000005</v>
      </c>
      <c r="L1499" s="2">
        <v>126.9</v>
      </c>
      <c r="M1499" s="2">
        <v>110.9</v>
      </c>
      <c r="Q1499" s="3">
        <v>0</v>
      </c>
      <c r="R1499" s="3">
        <v>0</v>
      </c>
      <c r="S1499" s="2">
        <v>0</v>
      </c>
      <c r="V1499" s="2">
        <v>46.627777777777773</v>
      </c>
      <c r="W1499" s="2">
        <v>76.349338734659838</v>
      </c>
      <c r="X1499" s="2">
        <v>44.486111111111114</v>
      </c>
      <c r="Y1499" s="2">
        <v>179.60661879487981</v>
      </c>
      <c r="AA1499" s="3"/>
      <c r="AB1499" s="2">
        <v>137.128465773572</v>
      </c>
    </row>
    <row r="1500" spans="1:28" x14ac:dyDescent="0.3">
      <c r="A1500">
        <v>10</v>
      </c>
      <c r="B1500" t="s">
        <v>157</v>
      </c>
      <c r="D1500">
        <v>1938</v>
      </c>
      <c r="E1500">
        <v>1</v>
      </c>
      <c r="G1500" s="2">
        <v>80.099999999999994</v>
      </c>
      <c r="H1500" s="2">
        <v>33.9</v>
      </c>
      <c r="I1500" s="3">
        <v>27.15</v>
      </c>
      <c r="J1500" s="3">
        <v>27.1539</v>
      </c>
      <c r="M1500" s="2">
        <v>98.8</v>
      </c>
      <c r="Q1500" s="3">
        <v>0</v>
      </c>
      <c r="R1500" s="3">
        <v>0</v>
      </c>
      <c r="S1500" s="2">
        <v>0</v>
      </c>
      <c r="V1500" s="2">
        <v>46.627777777777773</v>
      </c>
      <c r="W1500" s="2">
        <v>72.703443345645184</v>
      </c>
      <c r="X1500" s="2">
        <v>44.486111111111114</v>
      </c>
      <c r="Y1500" s="2">
        <v>180.05619731501713</v>
      </c>
      <c r="AA1500" s="3"/>
      <c r="AB1500" s="2">
        <v>130.90705540524658</v>
      </c>
    </row>
    <row r="1501" spans="1:28" x14ac:dyDescent="0.3">
      <c r="A1501">
        <v>10</v>
      </c>
      <c r="B1501" t="s">
        <v>157</v>
      </c>
      <c r="D1501">
        <v>1938</v>
      </c>
      <c r="E1501">
        <v>2</v>
      </c>
      <c r="G1501" s="2">
        <v>80.2</v>
      </c>
      <c r="H1501" s="2">
        <v>33.5</v>
      </c>
      <c r="I1501" s="3">
        <v>26.84</v>
      </c>
      <c r="J1501" s="3">
        <v>26.867000000000004</v>
      </c>
      <c r="M1501" s="2">
        <v>91.3</v>
      </c>
      <c r="Q1501" s="3">
        <v>0</v>
      </c>
      <c r="R1501" s="3">
        <v>0</v>
      </c>
      <c r="S1501" s="2">
        <v>0</v>
      </c>
      <c r="V1501" s="2">
        <v>46.627777777777773</v>
      </c>
      <c r="W1501" s="2">
        <v>71.845585607053508</v>
      </c>
      <c r="X1501" s="2">
        <v>44.486111111111114</v>
      </c>
      <c r="Y1501" s="2">
        <v>180.28098657508585</v>
      </c>
      <c r="AA1501" s="3"/>
      <c r="AB1501" s="2">
        <v>129.52393054304395</v>
      </c>
    </row>
    <row r="1502" spans="1:28" x14ac:dyDescent="0.3">
      <c r="A1502">
        <v>10</v>
      </c>
      <c r="B1502" t="s">
        <v>157</v>
      </c>
      <c r="D1502">
        <v>1938</v>
      </c>
      <c r="E1502">
        <v>3</v>
      </c>
      <c r="G1502" s="2">
        <v>80.7</v>
      </c>
      <c r="H1502" s="2">
        <v>32.9</v>
      </c>
      <c r="I1502" s="3">
        <v>26.53</v>
      </c>
      <c r="J1502" s="3">
        <v>26.550300000000004</v>
      </c>
      <c r="M1502" s="2">
        <v>87.6</v>
      </c>
      <c r="Q1502" s="3">
        <v>0</v>
      </c>
      <c r="R1502" s="3">
        <v>0</v>
      </c>
      <c r="S1502" s="2">
        <v>0</v>
      </c>
      <c r="V1502" s="2">
        <v>46.627777777777773</v>
      </c>
      <c r="W1502" s="2">
        <v>70.558798999165973</v>
      </c>
      <c r="X1502" s="2">
        <v>44.486111111111114</v>
      </c>
      <c r="Y1502" s="2">
        <v>181.40493287542927</v>
      </c>
      <c r="AA1502" s="3"/>
      <c r="AB1502" s="2">
        <v>127.99714196214609</v>
      </c>
    </row>
    <row r="1503" spans="1:28" x14ac:dyDescent="0.3">
      <c r="A1503">
        <v>10</v>
      </c>
      <c r="B1503" t="s">
        <v>157</v>
      </c>
      <c r="D1503">
        <v>1938</v>
      </c>
      <c r="E1503">
        <v>4</v>
      </c>
      <c r="G1503" s="2">
        <v>80.5</v>
      </c>
      <c r="H1503" s="2">
        <v>33</v>
      </c>
      <c r="I1503" s="3">
        <v>26.58</v>
      </c>
      <c r="J1503" s="3">
        <v>26.565000000000001</v>
      </c>
      <c r="M1503" s="2">
        <v>80.3</v>
      </c>
      <c r="Q1503" s="3">
        <v>0</v>
      </c>
      <c r="R1503" s="3">
        <v>0</v>
      </c>
      <c r="S1503" s="2">
        <v>0</v>
      </c>
      <c r="V1503" s="2">
        <v>46.627777777777773</v>
      </c>
      <c r="W1503" s="2">
        <v>70.773263433813909</v>
      </c>
      <c r="X1503" s="2">
        <v>44.486111111111114</v>
      </c>
      <c r="Y1503" s="2">
        <v>180.95535435529192</v>
      </c>
      <c r="AA1503" s="3"/>
      <c r="AB1503" s="2">
        <v>128.0680096354622</v>
      </c>
    </row>
    <row r="1504" spans="1:28" x14ac:dyDescent="0.3">
      <c r="A1504">
        <v>10</v>
      </c>
      <c r="B1504" t="s">
        <v>157</v>
      </c>
      <c r="D1504">
        <v>1938</v>
      </c>
      <c r="E1504">
        <v>5</v>
      </c>
      <c r="G1504" s="2">
        <v>80.900000000000006</v>
      </c>
      <c r="H1504" s="2">
        <v>32.700000000000003</v>
      </c>
      <c r="I1504" s="3">
        <v>26.47</v>
      </c>
      <c r="J1504" s="3">
        <v>26.454300000000003</v>
      </c>
      <c r="M1504" s="2">
        <v>76.3</v>
      </c>
      <c r="Q1504" s="3">
        <v>0</v>
      </c>
      <c r="R1504" s="3">
        <v>0</v>
      </c>
      <c r="S1504" s="2">
        <v>0</v>
      </c>
      <c r="V1504" s="2">
        <v>46.627777777777773</v>
      </c>
      <c r="W1504" s="2">
        <v>70.129870129870142</v>
      </c>
      <c r="X1504" s="2">
        <v>44.486111111111114</v>
      </c>
      <c r="Y1504" s="2">
        <v>181.85451139556665</v>
      </c>
      <c r="AA1504" s="3"/>
      <c r="AB1504" s="2">
        <v>127.53433266702079</v>
      </c>
    </row>
    <row r="1505" spans="1:28" x14ac:dyDescent="0.3">
      <c r="A1505">
        <v>10</v>
      </c>
      <c r="B1505" t="s">
        <v>157</v>
      </c>
      <c r="D1505">
        <v>1938</v>
      </c>
      <c r="E1505">
        <v>6</v>
      </c>
      <c r="G1505" s="2">
        <v>80.400000000000006</v>
      </c>
      <c r="H1505" s="2">
        <v>32.700000000000003</v>
      </c>
      <c r="I1505" s="3">
        <v>26.3</v>
      </c>
      <c r="J1505" s="3">
        <v>26.290800000000004</v>
      </c>
      <c r="M1505" s="2">
        <v>72.900000000000006</v>
      </c>
      <c r="Q1505" s="3">
        <v>0</v>
      </c>
      <c r="R1505" s="3">
        <v>0</v>
      </c>
      <c r="S1505" s="2">
        <v>0</v>
      </c>
      <c r="V1505" s="2">
        <v>46.627777777777773</v>
      </c>
      <c r="W1505" s="2">
        <v>70.129870129870142</v>
      </c>
      <c r="X1505" s="2">
        <v>44.486111111111114</v>
      </c>
      <c r="Y1505" s="2">
        <v>180.73056509522323</v>
      </c>
      <c r="AA1505" s="3"/>
      <c r="AB1505" s="2">
        <v>126.74611058626047</v>
      </c>
    </row>
    <row r="1506" spans="1:28" x14ac:dyDescent="0.3">
      <c r="A1506">
        <v>10</v>
      </c>
      <c r="B1506" t="s">
        <v>157</v>
      </c>
      <c r="D1506">
        <v>1938</v>
      </c>
      <c r="E1506">
        <v>7</v>
      </c>
      <c r="G1506" s="2">
        <v>79.900000000000006</v>
      </c>
      <c r="H1506" s="2">
        <v>33.1</v>
      </c>
      <c r="I1506" s="3">
        <v>26.43</v>
      </c>
      <c r="J1506" s="3">
        <v>26.446900000000007</v>
      </c>
      <c r="M1506" s="2">
        <v>69.8</v>
      </c>
      <c r="Q1506" s="3">
        <v>0</v>
      </c>
      <c r="R1506" s="3">
        <v>0</v>
      </c>
      <c r="S1506" s="2">
        <v>0</v>
      </c>
      <c r="V1506" s="2">
        <v>46.627777777777773</v>
      </c>
      <c r="W1506" s="2">
        <v>70.987727868461832</v>
      </c>
      <c r="X1506" s="2">
        <v>44.486111111111114</v>
      </c>
      <c r="Y1506" s="2">
        <v>179.60661879487981</v>
      </c>
      <c r="AA1506" s="3"/>
      <c r="AB1506" s="2">
        <v>127.49865778385491</v>
      </c>
    </row>
    <row r="1507" spans="1:28" x14ac:dyDescent="0.3">
      <c r="A1507">
        <v>10</v>
      </c>
      <c r="B1507" t="s">
        <v>157</v>
      </c>
      <c r="D1507">
        <v>1938</v>
      </c>
      <c r="E1507">
        <v>8</v>
      </c>
      <c r="G1507" s="2">
        <v>79.7</v>
      </c>
      <c r="H1507" s="2">
        <v>33.1</v>
      </c>
      <c r="I1507" s="3">
        <v>26.39</v>
      </c>
      <c r="J1507" s="3">
        <v>26.380700000000001</v>
      </c>
      <c r="M1507" s="2">
        <v>70.5</v>
      </c>
      <c r="Q1507" s="3">
        <v>0</v>
      </c>
      <c r="R1507" s="3">
        <v>0</v>
      </c>
      <c r="S1507" s="2">
        <v>0</v>
      </c>
      <c r="V1507" s="2">
        <v>46.627777777777773</v>
      </c>
      <c r="W1507" s="2">
        <v>70.987727868461832</v>
      </c>
      <c r="X1507" s="2">
        <v>44.486111111111114</v>
      </c>
      <c r="Y1507" s="2">
        <v>179.15704027474243</v>
      </c>
      <c r="AA1507" s="3"/>
      <c r="AB1507" s="2">
        <v>127.17951220742472</v>
      </c>
    </row>
    <row r="1508" spans="1:28" x14ac:dyDescent="0.3">
      <c r="A1508">
        <v>10</v>
      </c>
      <c r="B1508" t="s">
        <v>157</v>
      </c>
      <c r="D1508">
        <v>1938</v>
      </c>
      <c r="E1508">
        <v>9</v>
      </c>
      <c r="G1508" s="2">
        <v>79.599999999999994</v>
      </c>
      <c r="H1508" s="2">
        <v>34.200000000000003</v>
      </c>
      <c r="I1508" s="3">
        <v>27.19</v>
      </c>
      <c r="J1508" s="3">
        <v>27.223200000000002</v>
      </c>
      <c r="M1508" s="2">
        <v>71.8</v>
      </c>
      <c r="Q1508" s="3">
        <v>0</v>
      </c>
      <c r="R1508" s="3">
        <v>0</v>
      </c>
      <c r="S1508" s="2">
        <v>0</v>
      </c>
      <c r="V1508" s="2">
        <v>46.627777777777773</v>
      </c>
      <c r="W1508" s="2">
        <v>73.346836649588951</v>
      </c>
      <c r="X1508" s="2">
        <v>44.486111111111114</v>
      </c>
      <c r="Y1508" s="2">
        <v>178.93225101467371</v>
      </c>
      <c r="AA1508" s="3"/>
      <c r="AB1508" s="2">
        <v>131.24114586516521</v>
      </c>
    </row>
    <row r="1509" spans="1:28" x14ac:dyDescent="0.3">
      <c r="A1509">
        <v>10</v>
      </c>
      <c r="B1509" t="s">
        <v>157</v>
      </c>
      <c r="D1509">
        <v>1938</v>
      </c>
      <c r="E1509">
        <v>10</v>
      </c>
      <c r="G1509" s="2">
        <v>79.7</v>
      </c>
      <c r="H1509" s="2">
        <v>35.1</v>
      </c>
      <c r="I1509" s="3">
        <v>28.01</v>
      </c>
      <c r="J1509" s="3">
        <v>27.974700000000002</v>
      </c>
      <c r="M1509" s="2">
        <v>74.400000000000006</v>
      </c>
      <c r="Q1509" s="3">
        <v>0</v>
      </c>
      <c r="R1509" s="3">
        <v>0</v>
      </c>
      <c r="S1509" s="2">
        <v>0</v>
      </c>
      <c r="V1509" s="2">
        <v>46.627777777777773</v>
      </c>
      <c r="W1509" s="2">
        <v>75.27701656142024</v>
      </c>
      <c r="X1509" s="2">
        <v>44.486111111111114</v>
      </c>
      <c r="Y1509" s="2">
        <v>179.15704027474243</v>
      </c>
      <c r="AA1509" s="3"/>
      <c r="AB1509" s="2">
        <v>134.8640748785682</v>
      </c>
    </row>
    <row r="1510" spans="1:28" x14ac:dyDescent="0.3">
      <c r="A1510">
        <v>10</v>
      </c>
      <c r="B1510" t="s">
        <v>157</v>
      </c>
      <c r="D1510">
        <v>1938</v>
      </c>
      <c r="E1510">
        <v>11</v>
      </c>
      <c r="G1510" s="2">
        <v>79.5</v>
      </c>
      <c r="H1510" s="2">
        <v>35.1</v>
      </c>
      <c r="I1510" s="3">
        <v>27.93</v>
      </c>
      <c r="J1510" s="3">
        <v>27.904500000000002</v>
      </c>
      <c r="M1510" s="2">
        <v>75.7</v>
      </c>
      <c r="Q1510" s="3">
        <v>0</v>
      </c>
      <c r="R1510" s="3">
        <v>0</v>
      </c>
      <c r="S1510" s="2">
        <v>0</v>
      </c>
      <c r="V1510" s="2">
        <v>46.627777777777773</v>
      </c>
      <c r="W1510" s="2">
        <v>75.27701656142024</v>
      </c>
      <c r="X1510" s="2">
        <v>44.486111111111114</v>
      </c>
      <c r="Y1510" s="2">
        <v>178.70746175460505</v>
      </c>
      <c r="AA1510" s="3"/>
      <c r="AB1510" s="2">
        <v>134.52564558150777</v>
      </c>
    </row>
    <row r="1511" spans="1:28" x14ac:dyDescent="0.3">
      <c r="A1511">
        <v>10</v>
      </c>
      <c r="B1511" t="s">
        <v>157</v>
      </c>
      <c r="D1511">
        <v>1938</v>
      </c>
      <c r="E1511">
        <v>12</v>
      </c>
      <c r="G1511" s="2">
        <v>80</v>
      </c>
      <c r="H1511" s="2">
        <v>36.1</v>
      </c>
      <c r="I1511" s="3">
        <v>28.9</v>
      </c>
      <c r="J1511" s="3">
        <v>28.88</v>
      </c>
      <c r="M1511" s="2">
        <v>77.3</v>
      </c>
      <c r="Q1511" s="3">
        <v>0</v>
      </c>
      <c r="R1511" s="3">
        <v>0</v>
      </c>
      <c r="S1511" s="2">
        <v>0</v>
      </c>
      <c r="V1511" s="2">
        <v>46.627777777777773</v>
      </c>
      <c r="W1511" s="2">
        <v>77.421660907899451</v>
      </c>
      <c r="X1511" s="2">
        <v>44.486111111111114</v>
      </c>
      <c r="Y1511" s="2">
        <v>179.8314080549485</v>
      </c>
      <c r="AA1511" s="3"/>
      <c r="AB1511" s="2">
        <v>139.22846295020321</v>
      </c>
    </row>
    <row r="1512" spans="1:28" x14ac:dyDescent="0.3">
      <c r="A1512">
        <v>10</v>
      </c>
      <c r="B1512" t="s">
        <v>157</v>
      </c>
      <c r="D1512">
        <v>1939</v>
      </c>
      <c r="E1512">
        <v>1</v>
      </c>
      <c r="G1512" s="2">
        <v>80.2</v>
      </c>
      <c r="H1512" s="2">
        <v>36.4</v>
      </c>
      <c r="I1512" s="3">
        <v>29.22</v>
      </c>
      <c r="J1512" s="3">
        <v>29.192800000000002</v>
      </c>
      <c r="M1512" s="2">
        <v>78.8</v>
      </c>
      <c r="Q1512" s="3">
        <v>0</v>
      </c>
      <c r="R1512" s="3">
        <v>0</v>
      </c>
      <c r="S1512" s="2">
        <v>0</v>
      </c>
      <c r="V1512" s="2">
        <v>46.627777777777773</v>
      </c>
      <c r="W1512" s="2">
        <v>78.065054211843204</v>
      </c>
      <c r="X1512" s="2">
        <v>44.486111111111114</v>
      </c>
      <c r="Y1512" s="2">
        <v>180.28098657508585</v>
      </c>
      <c r="AA1512" s="3"/>
      <c r="AB1512" s="2">
        <v>140.73644990348654</v>
      </c>
    </row>
    <row r="1513" spans="1:28" x14ac:dyDescent="0.3">
      <c r="A1513">
        <v>10</v>
      </c>
      <c r="B1513" t="s">
        <v>157</v>
      </c>
      <c r="D1513">
        <v>1939</v>
      </c>
      <c r="E1513">
        <v>2</v>
      </c>
      <c r="G1513" s="2">
        <v>80.3</v>
      </c>
      <c r="H1513" s="2">
        <v>36.9</v>
      </c>
      <c r="I1513" s="3">
        <v>29.59</v>
      </c>
      <c r="J1513" s="3">
        <v>29.630699999999997</v>
      </c>
      <c r="M1513" s="2">
        <v>80.099999999999994</v>
      </c>
      <c r="Q1513" s="3">
        <v>0</v>
      </c>
      <c r="R1513" s="3">
        <v>0</v>
      </c>
      <c r="S1513" s="2">
        <v>0</v>
      </c>
      <c r="V1513" s="2">
        <v>46.627777777777773</v>
      </c>
      <c r="W1513" s="2">
        <v>79.137376385082817</v>
      </c>
      <c r="X1513" s="2">
        <v>44.486111111111114</v>
      </c>
      <c r="Y1513" s="2">
        <v>180.50577583515454</v>
      </c>
      <c r="AA1513" s="3"/>
      <c r="AB1513" s="2">
        <v>142.84753521948011</v>
      </c>
    </row>
    <row r="1514" spans="1:28" x14ac:dyDescent="0.3">
      <c r="A1514">
        <v>10</v>
      </c>
      <c r="B1514" t="s">
        <v>157</v>
      </c>
      <c r="D1514">
        <v>1939</v>
      </c>
      <c r="E1514">
        <v>3</v>
      </c>
      <c r="G1514" s="2">
        <v>80.5</v>
      </c>
      <c r="H1514" s="2">
        <v>37.799999999999997</v>
      </c>
      <c r="I1514" s="3">
        <v>30.42</v>
      </c>
      <c r="J1514" s="3">
        <v>30.428999999999995</v>
      </c>
      <c r="M1514" s="2">
        <v>84.1</v>
      </c>
      <c r="Q1514" s="3">
        <v>0</v>
      </c>
      <c r="R1514" s="3">
        <v>0</v>
      </c>
      <c r="S1514" s="2">
        <v>0</v>
      </c>
      <c r="V1514" s="2">
        <v>46.627777777777773</v>
      </c>
      <c r="W1514" s="2">
        <v>81.067556296914105</v>
      </c>
      <c r="X1514" s="2">
        <v>44.486111111111114</v>
      </c>
      <c r="Y1514" s="2">
        <v>180.95535435529192</v>
      </c>
      <c r="AA1514" s="3"/>
      <c r="AB1514" s="2">
        <v>146.69608376425668</v>
      </c>
    </row>
    <row r="1515" spans="1:28" x14ac:dyDescent="0.3">
      <c r="A1515">
        <v>10</v>
      </c>
      <c r="B1515" t="s">
        <v>157</v>
      </c>
      <c r="D1515">
        <v>1939</v>
      </c>
      <c r="E1515">
        <v>4</v>
      </c>
      <c r="G1515" s="2">
        <v>79.900000000000006</v>
      </c>
      <c r="H1515" s="2">
        <v>37.5</v>
      </c>
      <c r="I1515" s="3">
        <v>29.93</v>
      </c>
      <c r="J1515" s="3">
        <v>29.962499999999999</v>
      </c>
      <c r="M1515" s="2">
        <v>82.2</v>
      </c>
      <c r="Q1515" s="3">
        <v>0</v>
      </c>
      <c r="R1515" s="3">
        <v>0</v>
      </c>
      <c r="S1515" s="2">
        <v>0</v>
      </c>
      <c r="V1515" s="2">
        <v>46.627777777777773</v>
      </c>
      <c r="W1515" s="2">
        <v>80.424162992970338</v>
      </c>
      <c r="X1515" s="2">
        <v>44.486111111111114</v>
      </c>
      <c r="Y1515" s="2">
        <v>179.60661879487981</v>
      </c>
      <c r="AA1515" s="3"/>
      <c r="AB1515" s="2">
        <v>144.44711984575702</v>
      </c>
    </row>
    <row r="1516" spans="1:28" x14ac:dyDescent="0.3">
      <c r="A1516">
        <v>10</v>
      </c>
      <c r="B1516" t="s">
        <v>157</v>
      </c>
      <c r="D1516">
        <v>1939</v>
      </c>
      <c r="E1516">
        <v>5</v>
      </c>
      <c r="G1516" s="2">
        <v>79.599999999999994</v>
      </c>
      <c r="H1516" s="2">
        <v>37.299999999999997</v>
      </c>
      <c r="I1516" s="3">
        <v>29.73</v>
      </c>
      <c r="J1516" s="3">
        <v>29.690799999999996</v>
      </c>
      <c r="M1516" s="2">
        <v>82.5</v>
      </c>
      <c r="Q1516" s="3">
        <v>0</v>
      </c>
      <c r="R1516" s="3">
        <v>0</v>
      </c>
      <c r="S1516" s="2">
        <v>0</v>
      </c>
      <c r="V1516" s="2">
        <v>46.627777777777773</v>
      </c>
      <c r="W1516" s="2">
        <v>79.995234123674493</v>
      </c>
      <c r="X1516" s="2">
        <v>44.486111111111114</v>
      </c>
      <c r="Y1516" s="2">
        <v>178.93225101467371</v>
      </c>
      <c r="AA1516" s="3"/>
      <c r="AB1516" s="2">
        <v>143.13727312194916</v>
      </c>
    </row>
    <row r="1517" spans="1:28" x14ac:dyDescent="0.3">
      <c r="A1517">
        <v>10</v>
      </c>
      <c r="B1517" t="s">
        <v>157</v>
      </c>
      <c r="D1517">
        <v>1939</v>
      </c>
      <c r="E1517">
        <v>6</v>
      </c>
      <c r="G1517" s="2">
        <v>79.7</v>
      </c>
      <c r="H1517" s="2">
        <v>38.1</v>
      </c>
      <c r="I1517" s="3">
        <v>30.39</v>
      </c>
      <c r="J1517" s="3">
        <v>30.3657</v>
      </c>
      <c r="M1517" s="2">
        <v>83.1</v>
      </c>
      <c r="Q1517" s="3">
        <v>0</v>
      </c>
      <c r="R1517" s="3">
        <v>0</v>
      </c>
      <c r="S1517" s="2">
        <v>0</v>
      </c>
      <c r="V1517" s="2">
        <v>46.627777777777773</v>
      </c>
      <c r="W1517" s="2">
        <v>81.710949600857873</v>
      </c>
      <c r="X1517" s="2">
        <v>44.486111111111114</v>
      </c>
      <c r="Y1517" s="2">
        <v>179.15704027474243</v>
      </c>
      <c r="AA1517" s="3"/>
      <c r="AB1517" s="2">
        <v>146.39091888528344</v>
      </c>
    </row>
    <row r="1518" spans="1:28" x14ac:dyDescent="0.3">
      <c r="A1518">
        <v>10</v>
      </c>
      <c r="B1518" t="s">
        <v>157</v>
      </c>
      <c r="D1518">
        <v>1939</v>
      </c>
      <c r="E1518">
        <v>7</v>
      </c>
      <c r="G1518" s="2">
        <v>79.7</v>
      </c>
      <c r="H1518" s="2">
        <v>38.299999999999997</v>
      </c>
      <c r="I1518" s="3">
        <v>30.53</v>
      </c>
      <c r="J1518" s="3">
        <v>30.525099999999998</v>
      </c>
      <c r="M1518" s="2">
        <v>83.8</v>
      </c>
      <c r="Q1518" s="3">
        <v>0</v>
      </c>
      <c r="R1518" s="3">
        <v>0</v>
      </c>
      <c r="S1518" s="2">
        <v>0</v>
      </c>
      <c r="V1518" s="2">
        <v>46.627777777777773</v>
      </c>
      <c r="W1518" s="2">
        <v>82.139878470153704</v>
      </c>
      <c r="X1518" s="2">
        <v>44.486111111111114</v>
      </c>
      <c r="Y1518" s="2">
        <v>179.15704027474243</v>
      </c>
      <c r="AA1518" s="3"/>
      <c r="AB1518" s="2">
        <v>147.15937515239776</v>
      </c>
    </row>
    <row r="1519" spans="1:28" x14ac:dyDescent="0.3">
      <c r="A1519">
        <v>10</v>
      </c>
      <c r="B1519" t="s">
        <v>157</v>
      </c>
      <c r="D1519">
        <v>1939</v>
      </c>
      <c r="E1519">
        <v>8</v>
      </c>
      <c r="G1519" s="2">
        <v>79.2</v>
      </c>
      <c r="H1519" s="2">
        <v>38.200000000000003</v>
      </c>
      <c r="I1519" s="3">
        <v>30.25</v>
      </c>
      <c r="J1519" s="3">
        <v>30.254400000000004</v>
      </c>
      <c r="M1519" s="2">
        <v>84.6</v>
      </c>
      <c r="Q1519" s="3">
        <v>0</v>
      </c>
      <c r="R1519" s="3">
        <v>0</v>
      </c>
      <c r="S1519" s="2">
        <v>0</v>
      </c>
      <c r="V1519" s="2">
        <v>46.627777777777773</v>
      </c>
      <c r="W1519" s="2">
        <v>81.925414035505796</v>
      </c>
      <c r="X1519" s="2">
        <v>44.486111111111114</v>
      </c>
      <c r="Y1519" s="2">
        <v>178.03309397439898</v>
      </c>
      <c r="AA1519" s="3"/>
      <c r="AB1519" s="2">
        <v>145.85434935874747</v>
      </c>
    </row>
    <row r="1520" spans="1:28" x14ac:dyDescent="0.3">
      <c r="A1520">
        <v>10</v>
      </c>
      <c r="B1520" t="s">
        <v>157</v>
      </c>
      <c r="D1520">
        <v>1939</v>
      </c>
      <c r="E1520">
        <v>9</v>
      </c>
      <c r="G1520" s="2">
        <v>79.400000000000006</v>
      </c>
      <c r="H1520" s="2">
        <v>38.6</v>
      </c>
      <c r="I1520" s="3">
        <v>30.68</v>
      </c>
      <c r="J1520" s="3">
        <v>30.648400000000002</v>
      </c>
      <c r="M1520" s="2">
        <v>86.6</v>
      </c>
      <c r="Q1520" s="3">
        <v>0</v>
      </c>
      <c r="R1520" s="3">
        <v>0</v>
      </c>
      <c r="S1520" s="2">
        <v>0</v>
      </c>
      <c r="V1520" s="2">
        <v>46.627777777777773</v>
      </c>
      <c r="W1520" s="2">
        <v>82.783271774097472</v>
      </c>
      <c r="X1520" s="2">
        <v>44.486111111111114</v>
      </c>
      <c r="Y1520" s="2">
        <v>178.48267249453639</v>
      </c>
      <c r="AA1520" s="3"/>
      <c r="AB1520" s="2">
        <v>147.75379584082438</v>
      </c>
    </row>
    <row r="1521" spans="1:28" x14ac:dyDescent="0.3">
      <c r="A1521">
        <v>10</v>
      </c>
      <c r="B1521" t="s">
        <v>157</v>
      </c>
      <c r="D1521">
        <v>1939</v>
      </c>
      <c r="E1521">
        <v>10</v>
      </c>
      <c r="G1521" s="2">
        <v>78.5</v>
      </c>
      <c r="H1521" s="2">
        <v>39.299999999999997</v>
      </c>
      <c r="I1521" s="3">
        <v>30.85</v>
      </c>
      <c r="J1521" s="3">
        <v>30.850499999999997</v>
      </c>
      <c r="M1521" s="2">
        <v>91.2</v>
      </c>
      <c r="Q1521" s="3">
        <v>0</v>
      </c>
      <c r="R1521" s="3">
        <v>0</v>
      </c>
      <c r="S1521" s="2">
        <v>0</v>
      </c>
      <c r="V1521" s="2">
        <v>46.627777777777773</v>
      </c>
      <c r="W1521" s="2">
        <v>84.284522816632915</v>
      </c>
      <c r="X1521" s="2">
        <v>44.486111111111114</v>
      </c>
      <c r="Y1521" s="2">
        <v>176.45956915391818</v>
      </c>
      <c r="AA1521" s="3"/>
      <c r="AB1521" s="2">
        <v>148.72810582566629</v>
      </c>
    </row>
    <row r="1522" spans="1:28" x14ac:dyDescent="0.3">
      <c r="A1522">
        <v>10</v>
      </c>
      <c r="B1522" t="s">
        <v>157</v>
      </c>
      <c r="D1522">
        <v>1939</v>
      </c>
      <c r="E1522">
        <v>11</v>
      </c>
      <c r="G1522" s="2">
        <v>78.8</v>
      </c>
      <c r="H1522" s="2">
        <v>39.799999999999997</v>
      </c>
      <c r="I1522" s="3">
        <v>31.34</v>
      </c>
      <c r="J1522" s="3">
        <v>31.362399999999997</v>
      </c>
      <c r="M1522" s="2">
        <v>97</v>
      </c>
      <c r="Q1522" s="3">
        <v>0</v>
      </c>
      <c r="R1522" s="3">
        <v>0</v>
      </c>
      <c r="S1522" s="2">
        <v>0</v>
      </c>
      <c r="V1522" s="2">
        <v>46.627777777777773</v>
      </c>
      <c r="W1522" s="2">
        <v>85.356844989872513</v>
      </c>
      <c r="X1522" s="2">
        <v>44.486111111111114</v>
      </c>
      <c r="Y1522" s="2">
        <v>177.13393693412425</v>
      </c>
      <c r="AA1522" s="3"/>
      <c r="AB1522" s="2">
        <v>151.19593997331896</v>
      </c>
    </row>
    <row r="1523" spans="1:28" x14ac:dyDescent="0.3">
      <c r="A1523">
        <v>10</v>
      </c>
      <c r="B1523" t="s">
        <v>157</v>
      </c>
      <c r="D1523">
        <v>1939</v>
      </c>
      <c r="E1523">
        <v>12</v>
      </c>
      <c r="G1523" s="2">
        <v>79.5</v>
      </c>
      <c r="H1523" s="2">
        <v>39.6</v>
      </c>
      <c r="I1523" s="3">
        <v>31.45</v>
      </c>
      <c r="J1523" s="3">
        <v>31.482000000000003</v>
      </c>
      <c r="M1523">
        <v>98.2</v>
      </c>
      <c r="Q1523" s="3">
        <v>0</v>
      </c>
      <c r="R1523" s="3">
        <v>0</v>
      </c>
      <c r="S1523" s="2">
        <v>0</v>
      </c>
      <c r="V1523" s="2">
        <v>46.627777777777773</v>
      </c>
      <c r="W1523" s="2">
        <v>84.927916120576683</v>
      </c>
      <c r="X1523" s="2">
        <v>44.486111111111114</v>
      </c>
      <c r="Y1523" s="2">
        <v>178.70746175460505</v>
      </c>
      <c r="AA1523" s="3"/>
      <c r="AB1523" s="2">
        <v>151.77252322016264</v>
      </c>
    </row>
    <row r="1524" spans="1:28" x14ac:dyDescent="0.3">
      <c r="A1524">
        <v>12.1</v>
      </c>
      <c r="B1524" t="s">
        <v>148</v>
      </c>
      <c r="D1524">
        <v>1920</v>
      </c>
      <c r="E1524">
        <v>6</v>
      </c>
      <c r="Q1524" s="3">
        <v>0</v>
      </c>
      <c r="R1524" s="3">
        <v>0</v>
      </c>
      <c r="S1524" s="2">
        <v>0</v>
      </c>
      <c r="V1524" s="2">
        <v>51.566666666666663</v>
      </c>
      <c r="W1524" s="2"/>
      <c r="X1524" s="2">
        <v>60.300000000000004</v>
      </c>
      <c r="Y1524" s="2"/>
      <c r="Z1524"/>
    </row>
    <row r="1525" spans="1:28" x14ac:dyDescent="0.3">
      <c r="A1525">
        <v>12.1</v>
      </c>
      <c r="B1525" t="s">
        <v>148</v>
      </c>
      <c r="D1525">
        <v>1920</v>
      </c>
      <c r="E1525">
        <v>7</v>
      </c>
      <c r="Q1525" s="3">
        <v>0</v>
      </c>
      <c r="R1525" s="3">
        <v>0</v>
      </c>
      <c r="S1525" s="2">
        <v>0</v>
      </c>
      <c r="V1525" s="2">
        <v>51.566666666666663</v>
      </c>
      <c r="W1525" s="2"/>
      <c r="X1525" s="2">
        <v>60.300000000000004</v>
      </c>
      <c r="Y1525" s="2"/>
      <c r="Z1525"/>
    </row>
    <row r="1526" spans="1:28" x14ac:dyDescent="0.3">
      <c r="A1526">
        <v>12.1</v>
      </c>
      <c r="B1526" t="s">
        <v>148</v>
      </c>
      <c r="D1526">
        <v>1920</v>
      </c>
      <c r="E1526">
        <v>8</v>
      </c>
      <c r="Q1526" s="3">
        <v>0</v>
      </c>
      <c r="R1526" s="3">
        <v>0</v>
      </c>
      <c r="S1526" s="2">
        <v>0</v>
      </c>
      <c r="V1526" s="2">
        <v>51.566666666666663</v>
      </c>
      <c r="W1526" s="2"/>
      <c r="X1526" s="2">
        <v>60.300000000000004</v>
      </c>
      <c r="Y1526" s="2"/>
      <c r="Z1526"/>
    </row>
    <row r="1527" spans="1:28" x14ac:dyDescent="0.3">
      <c r="A1527">
        <v>12.1</v>
      </c>
      <c r="B1527" t="s">
        <v>148</v>
      </c>
      <c r="D1527">
        <v>1920</v>
      </c>
      <c r="E1527">
        <v>9</v>
      </c>
      <c r="Q1527" s="3">
        <v>0</v>
      </c>
      <c r="R1527" s="3">
        <v>0</v>
      </c>
      <c r="S1527" s="2">
        <v>0</v>
      </c>
      <c r="V1527" s="2">
        <v>51.566666666666663</v>
      </c>
      <c r="W1527" s="2"/>
      <c r="X1527" s="2">
        <v>60.300000000000004</v>
      </c>
      <c r="Y1527" s="2"/>
      <c r="Z1527"/>
    </row>
    <row r="1528" spans="1:28" x14ac:dyDescent="0.3">
      <c r="A1528">
        <v>12.1</v>
      </c>
      <c r="B1528" t="s">
        <v>148</v>
      </c>
      <c r="D1528">
        <v>1920</v>
      </c>
      <c r="E1528">
        <v>10</v>
      </c>
      <c r="Q1528" s="3">
        <v>0</v>
      </c>
      <c r="R1528" s="3">
        <v>0</v>
      </c>
      <c r="S1528" s="2">
        <v>0</v>
      </c>
      <c r="V1528" s="2">
        <v>51.566666666666663</v>
      </c>
      <c r="W1528" s="2"/>
      <c r="X1528" s="2">
        <v>60.300000000000004</v>
      </c>
      <c r="Y1528" s="2"/>
      <c r="Z1528"/>
    </row>
    <row r="1529" spans="1:28" x14ac:dyDescent="0.3">
      <c r="A1529">
        <v>12.1</v>
      </c>
      <c r="B1529" t="s">
        <v>148</v>
      </c>
      <c r="D1529">
        <v>1920</v>
      </c>
      <c r="E1529">
        <v>11</v>
      </c>
      <c r="Q1529" s="3">
        <v>0</v>
      </c>
      <c r="R1529" s="3">
        <v>0</v>
      </c>
      <c r="S1529" s="2">
        <v>0</v>
      </c>
      <c r="V1529" s="2">
        <v>51.566666666666663</v>
      </c>
      <c r="W1529" s="2"/>
      <c r="X1529" s="2">
        <v>60.300000000000004</v>
      </c>
      <c r="Y1529" s="2"/>
      <c r="Z1529"/>
    </row>
    <row r="1530" spans="1:28" x14ac:dyDescent="0.3">
      <c r="A1530">
        <v>12.1</v>
      </c>
      <c r="B1530" t="s">
        <v>148</v>
      </c>
      <c r="D1530">
        <v>1920</v>
      </c>
      <c r="E1530">
        <v>12</v>
      </c>
      <c r="Q1530" s="3">
        <v>0</v>
      </c>
      <c r="R1530" s="3">
        <v>0</v>
      </c>
      <c r="S1530" s="2">
        <v>0</v>
      </c>
      <c r="V1530" s="2">
        <v>51.566666666666663</v>
      </c>
      <c r="W1530" s="2"/>
      <c r="X1530" s="2">
        <v>60.300000000000004</v>
      </c>
      <c r="Y1530" s="2"/>
      <c r="Z1530"/>
    </row>
    <row r="1531" spans="1:28" x14ac:dyDescent="0.3">
      <c r="A1531">
        <v>12.1</v>
      </c>
      <c r="B1531" t="s">
        <v>148</v>
      </c>
      <c r="D1531">
        <v>1921</v>
      </c>
      <c r="E1531">
        <v>1</v>
      </c>
      <c r="Q1531" s="3">
        <v>0</v>
      </c>
      <c r="R1531" s="3">
        <v>0</v>
      </c>
      <c r="S1531" s="2">
        <v>0</v>
      </c>
      <c r="V1531" s="2">
        <v>51.566666666666663</v>
      </c>
      <c r="W1531" s="2"/>
      <c r="X1531" s="2">
        <v>60.300000000000004</v>
      </c>
      <c r="Y1531" s="2"/>
      <c r="Z1531"/>
    </row>
    <row r="1532" spans="1:28" x14ac:dyDescent="0.3">
      <c r="A1532">
        <v>12.1</v>
      </c>
      <c r="B1532" t="s">
        <v>148</v>
      </c>
      <c r="D1532">
        <v>1921</v>
      </c>
      <c r="E1532">
        <v>2</v>
      </c>
      <c r="Q1532" s="3">
        <v>0</v>
      </c>
      <c r="R1532" s="3">
        <v>0</v>
      </c>
      <c r="S1532" s="2">
        <v>0</v>
      </c>
      <c r="V1532" s="2">
        <v>51.566666666666663</v>
      </c>
      <c r="W1532" s="2"/>
      <c r="X1532" s="2">
        <v>60.300000000000004</v>
      </c>
      <c r="Y1532" s="2"/>
      <c r="Z1532"/>
    </row>
    <row r="1533" spans="1:28" x14ac:dyDescent="0.3">
      <c r="A1533">
        <v>12.1</v>
      </c>
      <c r="B1533" t="s">
        <v>148</v>
      </c>
      <c r="D1533">
        <v>1921</v>
      </c>
      <c r="E1533">
        <v>3</v>
      </c>
      <c r="Q1533" s="3">
        <v>0</v>
      </c>
      <c r="R1533" s="3">
        <v>0</v>
      </c>
      <c r="S1533" s="2">
        <v>0</v>
      </c>
      <c r="V1533" s="2">
        <v>51.566666666666663</v>
      </c>
      <c r="W1533" s="2"/>
      <c r="X1533" s="2">
        <v>60.300000000000004</v>
      </c>
      <c r="Y1533" s="2"/>
      <c r="Z1533"/>
    </row>
    <row r="1534" spans="1:28" x14ac:dyDescent="0.3">
      <c r="A1534">
        <v>12.1</v>
      </c>
      <c r="B1534" t="s">
        <v>148</v>
      </c>
      <c r="D1534">
        <v>1921</v>
      </c>
      <c r="E1534">
        <v>4</v>
      </c>
      <c r="Q1534" s="3">
        <v>0</v>
      </c>
      <c r="R1534" s="3">
        <v>0</v>
      </c>
      <c r="S1534" s="2">
        <v>0</v>
      </c>
      <c r="V1534" s="2">
        <v>51.566666666666663</v>
      </c>
      <c r="W1534" s="2"/>
      <c r="X1534" s="2">
        <v>60.300000000000004</v>
      </c>
      <c r="Y1534" s="2"/>
      <c r="Z1534"/>
    </row>
    <row r="1535" spans="1:28" x14ac:dyDescent="0.3">
      <c r="A1535">
        <v>12.1</v>
      </c>
      <c r="B1535" t="s">
        <v>148</v>
      </c>
      <c r="D1535">
        <v>1921</v>
      </c>
      <c r="E1535">
        <v>5</v>
      </c>
      <c r="Q1535" s="3">
        <v>0</v>
      </c>
      <c r="R1535" s="3">
        <v>0</v>
      </c>
      <c r="S1535" s="2">
        <v>0</v>
      </c>
      <c r="V1535" s="2">
        <v>51.566666666666663</v>
      </c>
      <c r="W1535" s="2"/>
      <c r="X1535" s="2">
        <v>60.300000000000004</v>
      </c>
      <c r="Y1535" s="2"/>
      <c r="Z1535"/>
    </row>
    <row r="1536" spans="1:28" x14ac:dyDescent="0.3">
      <c r="A1536">
        <v>12.1</v>
      </c>
      <c r="B1536" t="s">
        <v>148</v>
      </c>
      <c r="D1536">
        <v>1921</v>
      </c>
      <c r="E1536">
        <v>6</v>
      </c>
      <c r="Q1536" s="3">
        <v>0</v>
      </c>
      <c r="R1536" s="3">
        <v>0</v>
      </c>
      <c r="S1536" s="2">
        <v>0</v>
      </c>
      <c r="V1536" s="2">
        <v>51.566666666666663</v>
      </c>
      <c r="W1536" s="2"/>
      <c r="X1536" s="2">
        <v>60.300000000000004</v>
      </c>
      <c r="Y1536" s="2"/>
      <c r="Z1536"/>
    </row>
    <row r="1537" spans="1:26" x14ac:dyDescent="0.3">
      <c r="A1537">
        <v>12.1</v>
      </c>
      <c r="B1537" t="s">
        <v>148</v>
      </c>
      <c r="D1537">
        <v>1921</v>
      </c>
      <c r="E1537">
        <v>7</v>
      </c>
      <c r="Q1537" s="3">
        <v>0</v>
      </c>
      <c r="R1537" s="3">
        <v>0</v>
      </c>
      <c r="S1537" s="2">
        <v>0</v>
      </c>
      <c r="V1537" s="2">
        <v>51.566666666666663</v>
      </c>
      <c r="W1537" s="2"/>
      <c r="X1537" s="2">
        <v>60.300000000000004</v>
      </c>
      <c r="Y1537" s="2"/>
      <c r="Z1537"/>
    </row>
    <row r="1538" spans="1:26" x14ac:dyDescent="0.3">
      <c r="A1538">
        <v>12.1</v>
      </c>
      <c r="B1538" t="s">
        <v>148</v>
      </c>
      <c r="D1538">
        <v>1921</v>
      </c>
      <c r="E1538">
        <v>8</v>
      </c>
      <c r="Q1538" s="3">
        <v>0</v>
      </c>
      <c r="R1538" s="3">
        <v>0</v>
      </c>
      <c r="S1538" s="2">
        <v>0</v>
      </c>
      <c r="V1538" s="2">
        <v>51.566666666666663</v>
      </c>
      <c r="W1538" s="2"/>
      <c r="X1538" s="2">
        <v>60.300000000000004</v>
      </c>
      <c r="Y1538" s="2"/>
      <c r="Z1538"/>
    </row>
    <row r="1539" spans="1:26" x14ac:dyDescent="0.3">
      <c r="A1539">
        <v>12.1</v>
      </c>
      <c r="B1539" t="s">
        <v>148</v>
      </c>
      <c r="D1539">
        <v>1921</v>
      </c>
      <c r="E1539">
        <v>9</v>
      </c>
      <c r="Q1539" s="3">
        <v>0</v>
      </c>
      <c r="R1539" s="3">
        <v>0</v>
      </c>
      <c r="S1539" s="2">
        <v>0</v>
      </c>
      <c r="V1539" s="2">
        <v>51.566666666666663</v>
      </c>
      <c r="W1539" s="2"/>
      <c r="X1539" s="2">
        <v>60.300000000000004</v>
      </c>
      <c r="Y1539" s="2"/>
      <c r="Z1539"/>
    </row>
    <row r="1540" spans="1:26" x14ac:dyDescent="0.3">
      <c r="A1540">
        <v>12.1</v>
      </c>
      <c r="B1540" t="s">
        <v>148</v>
      </c>
      <c r="D1540">
        <v>1921</v>
      </c>
      <c r="E1540">
        <v>10</v>
      </c>
      <c r="Q1540" s="3">
        <v>0</v>
      </c>
      <c r="R1540" s="3">
        <v>0</v>
      </c>
      <c r="S1540" s="2">
        <v>0</v>
      </c>
      <c r="V1540" s="2">
        <v>51.566666666666663</v>
      </c>
      <c r="W1540" s="2"/>
      <c r="X1540" s="2">
        <v>60.300000000000004</v>
      </c>
      <c r="Y1540" s="2"/>
      <c r="Z1540"/>
    </row>
    <row r="1541" spans="1:26" x14ac:dyDescent="0.3">
      <c r="A1541">
        <v>12.1</v>
      </c>
      <c r="B1541" t="s">
        <v>148</v>
      </c>
      <c r="D1541">
        <v>1921</v>
      </c>
      <c r="E1541">
        <v>11</v>
      </c>
      <c r="Q1541" s="3">
        <v>0</v>
      </c>
      <c r="R1541" s="3">
        <v>0</v>
      </c>
      <c r="S1541" s="2">
        <v>0</v>
      </c>
      <c r="V1541" s="2">
        <v>51.566666666666663</v>
      </c>
      <c r="W1541" s="2"/>
      <c r="X1541" s="2">
        <v>60.300000000000004</v>
      </c>
      <c r="Y1541" s="2"/>
      <c r="Z1541"/>
    </row>
    <row r="1542" spans="1:26" x14ac:dyDescent="0.3">
      <c r="A1542">
        <v>12.1</v>
      </c>
      <c r="B1542" t="s">
        <v>148</v>
      </c>
      <c r="D1542">
        <v>1921</v>
      </c>
      <c r="E1542">
        <v>12</v>
      </c>
      <c r="Q1542" s="3">
        <v>0</v>
      </c>
      <c r="R1542" s="3">
        <v>0</v>
      </c>
      <c r="S1542" s="2">
        <v>0</v>
      </c>
      <c r="V1542" s="2">
        <v>51.566666666666663</v>
      </c>
      <c r="W1542" s="2"/>
      <c r="X1542" s="2">
        <v>60.300000000000004</v>
      </c>
      <c r="Y1542" s="2"/>
      <c r="Z1542"/>
    </row>
    <row r="1543" spans="1:26" x14ac:dyDescent="0.3">
      <c r="A1543">
        <v>12.1</v>
      </c>
      <c r="B1543" t="s">
        <v>148</v>
      </c>
      <c r="D1543">
        <v>1922</v>
      </c>
      <c r="E1543">
        <v>7</v>
      </c>
      <c r="Q1543" s="3">
        <v>0</v>
      </c>
      <c r="R1543" s="3">
        <v>0</v>
      </c>
      <c r="S1543" s="2">
        <v>0</v>
      </c>
      <c r="V1543" s="2">
        <v>51.566666666666663</v>
      </c>
      <c r="W1543" s="2"/>
      <c r="X1543" s="2">
        <v>60.300000000000004</v>
      </c>
      <c r="Y1543" s="2"/>
      <c r="Z1543"/>
    </row>
    <row r="1544" spans="1:26" x14ac:dyDescent="0.3">
      <c r="A1544">
        <v>12.1</v>
      </c>
      <c r="B1544" t="s">
        <v>148</v>
      </c>
      <c r="D1544">
        <v>1922</v>
      </c>
      <c r="E1544">
        <v>8</v>
      </c>
      <c r="Q1544" s="3">
        <v>0</v>
      </c>
      <c r="R1544" s="3">
        <v>0</v>
      </c>
      <c r="S1544" s="2">
        <v>0</v>
      </c>
      <c r="V1544" s="2">
        <v>51.566666666666663</v>
      </c>
      <c r="W1544" s="2"/>
      <c r="X1544" s="2">
        <v>60.300000000000004</v>
      </c>
      <c r="Y1544" s="2"/>
      <c r="Z1544"/>
    </row>
    <row r="1545" spans="1:26" x14ac:dyDescent="0.3">
      <c r="A1545">
        <v>12.1</v>
      </c>
      <c r="B1545" t="s">
        <v>148</v>
      </c>
      <c r="D1545">
        <v>1922</v>
      </c>
      <c r="E1545">
        <v>9</v>
      </c>
      <c r="Q1545" s="3">
        <v>0</v>
      </c>
      <c r="R1545" s="3">
        <v>0</v>
      </c>
      <c r="S1545" s="2">
        <v>0</v>
      </c>
      <c r="V1545" s="2">
        <v>51.566666666666663</v>
      </c>
      <c r="W1545" s="2"/>
      <c r="X1545" s="2">
        <v>60.300000000000004</v>
      </c>
      <c r="Y1545" s="2"/>
      <c r="Z1545"/>
    </row>
    <row r="1546" spans="1:26" x14ac:dyDescent="0.3">
      <c r="A1546">
        <v>12.1</v>
      </c>
      <c r="B1546" t="s">
        <v>148</v>
      </c>
      <c r="D1546">
        <v>1922</v>
      </c>
      <c r="E1546">
        <v>10</v>
      </c>
      <c r="Q1546" s="3">
        <v>0</v>
      </c>
      <c r="R1546" s="3">
        <v>0</v>
      </c>
      <c r="S1546" s="2">
        <v>0</v>
      </c>
      <c r="V1546" s="2">
        <v>51.566666666666663</v>
      </c>
      <c r="W1546" s="2"/>
      <c r="X1546" s="2">
        <v>60.300000000000004</v>
      </c>
      <c r="Y1546" s="2"/>
      <c r="Z1546"/>
    </row>
    <row r="1547" spans="1:26" x14ac:dyDescent="0.3">
      <c r="A1547">
        <v>12.1</v>
      </c>
      <c r="B1547" t="s">
        <v>148</v>
      </c>
      <c r="D1547">
        <v>1922</v>
      </c>
      <c r="E1547">
        <v>11</v>
      </c>
      <c r="Q1547" s="3">
        <v>0</v>
      </c>
      <c r="R1547" s="3">
        <v>0</v>
      </c>
      <c r="S1547" s="2">
        <v>0</v>
      </c>
      <c r="V1547" s="2">
        <v>51.566666666666663</v>
      </c>
      <c r="W1547" s="2"/>
      <c r="X1547" s="2">
        <v>60.300000000000004</v>
      </c>
      <c r="Y1547" s="2"/>
      <c r="Z1547"/>
    </row>
    <row r="1548" spans="1:26" x14ac:dyDescent="0.3">
      <c r="A1548">
        <v>12.1</v>
      </c>
      <c r="B1548" t="s">
        <v>148</v>
      </c>
      <c r="D1548">
        <v>1922</v>
      </c>
      <c r="E1548">
        <v>12</v>
      </c>
      <c r="Q1548" s="3">
        <v>0</v>
      </c>
      <c r="R1548" s="3">
        <v>0</v>
      </c>
      <c r="S1548" s="2">
        <v>0</v>
      </c>
      <c r="V1548" s="2">
        <v>51.566666666666663</v>
      </c>
      <c r="W1548" s="2"/>
      <c r="X1548" s="2">
        <v>60.300000000000004</v>
      </c>
      <c r="Y1548" s="2"/>
      <c r="Z1548"/>
    </row>
    <row r="1549" spans="1:26" x14ac:dyDescent="0.3">
      <c r="A1549">
        <v>12.1</v>
      </c>
      <c r="B1549" t="s">
        <v>148</v>
      </c>
      <c r="D1549">
        <v>1923</v>
      </c>
      <c r="E1549">
        <v>1</v>
      </c>
      <c r="Q1549" s="3">
        <v>0</v>
      </c>
      <c r="R1549" s="3">
        <v>0</v>
      </c>
      <c r="S1549" s="2">
        <v>0</v>
      </c>
      <c r="V1549" s="2">
        <v>51.566666666666663</v>
      </c>
      <c r="W1549" s="2"/>
      <c r="X1549" s="2">
        <v>60.300000000000004</v>
      </c>
      <c r="Y1549" s="2"/>
      <c r="Z1549"/>
    </row>
    <row r="1550" spans="1:26" x14ac:dyDescent="0.3">
      <c r="A1550">
        <v>12.1</v>
      </c>
      <c r="B1550" t="s">
        <v>148</v>
      </c>
      <c r="D1550">
        <v>1923</v>
      </c>
      <c r="E1550">
        <v>2</v>
      </c>
      <c r="Q1550" s="3">
        <v>0</v>
      </c>
      <c r="R1550" s="3">
        <v>0</v>
      </c>
      <c r="S1550" s="2">
        <v>0</v>
      </c>
      <c r="V1550" s="2">
        <v>51.566666666666663</v>
      </c>
      <c r="W1550" s="2"/>
      <c r="X1550" s="2">
        <v>60.300000000000004</v>
      </c>
      <c r="Y1550" s="2"/>
      <c r="Z1550"/>
    </row>
    <row r="1551" spans="1:26" x14ac:dyDescent="0.3">
      <c r="A1551">
        <v>12.1</v>
      </c>
      <c r="B1551" t="s">
        <v>148</v>
      </c>
      <c r="D1551">
        <v>1923</v>
      </c>
      <c r="E1551">
        <v>3</v>
      </c>
      <c r="Q1551" s="3">
        <v>0</v>
      </c>
      <c r="R1551" s="3">
        <v>0</v>
      </c>
      <c r="S1551" s="2">
        <v>0</v>
      </c>
      <c r="V1551" s="2">
        <v>51.566666666666663</v>
      </c>
      <c r="W1551" s="2"/>
      <c r="X1551" s="2">
        <v>60.300000000000004</v>
      </c>
      <c r="Y1551" s="2"/>
      <c r="Z1551"/>
    </row>
    <row r="1552" spans="1:26" x14ac:dyDescent="0.3">
      <c r="A1552">
        <v>12.1</v>
      </c>
      <c r="B1552" t="s">
        <v>148</v>
      </c>
      <c r="D1552">
        <v>1923</v>
      </c>
      <c r="E1552">
        <v>4</v>
      </c>
      <c r="Q1552" s="3">
        <v>0</v>
      </c>
      <c r="R1552" s="3">
        <v>0</v>
      </c>
      <c r="S1552" s="2">
        <v>0</v>
      </c>
      <c r="V1552" s="2">
        <v>51.566666666666663</v>
      </c>
      <c r="W1552" s="2"/>
      <c r="X1552" s="2">
        <v>60.300000000000004</v>
      </c>
      <c r="Y1552" s="2"/>
      <c r="Z1552"/>
    </row>
    <row r="1553" spans="1:28" x14ac:dyDescent="0.3">
      <c r="A1553">
        <v>12.1</v>
      </c>
      <c r="B1553" t="s">
        <v>148</v>
      </c>
      <c r="D1553">
        <v>1923</v>
      </c>
      <c r="E1553">
        <v>5</v>
      </c>
      <c r="Q1553" s="3">
        <v>0</v>
      </c>
      <c r="R1553" s="3">
        <v>0</v>
      </c>
      <c r="S1553" s="2">
        <v>0</v>
      </c>
      <c r="V1553" s="2">
        <v>51.566666666666663</v>
      </c>
      <c r="W1553" s="2"/>
      <c r="X1553" s="2">
        <v>60.300000000000004</v>
      </c>
      <c r="Y1553" s="2"/>
      <c r="Z1553"/>
    </row>
    <row r="1554" spans="1:28" x14ac:dyDescent="0.3">
      <c r="A1554">
        <v>12.1</v>
      </c>
      <c r="B1554" t="s">
        <v>148</v>
      </c>
      <c r="D1554">
        <v>1923</v>
      </c>
      <c r="E1554">
        <v>6</v>
      </c>
      <c r="G1554" s="2">
        <v>60</v>
      </c>
      <c r="H1554" s="2">
        <v>50.8</v>
      </c>
      <c r="I1554" s="3">
        <v>30.49</v>
      </c>
      <c r="J1554" s="3">
        <v>30.48</v>
      </c>
      <c r="Q1554" s="3">
        <v>0</v>
      </c>
      <c r="R1554" s="3">
        <v>0</v>
      </c>
      <c r="S1554" s="2">
        <v>0</v>
      </c>
      <c r="V1554" s="2">
        <v>51.566666666666663</v>
      </c>
      <c r="W1554" s="2">
        <v>98.51325145442793</v>
      </c>
      <c r="X1554" s="2">
        <v>60.300000000000004</v>
      </c>
      <c r="Y1554" s="2">
        <v>99.502487562189046</v>
      </c>
      <c r="AB1554" s="2">
        <v>98.023135775550159</v>
      </c>
    </row>
    <row r="1555" spans="1:28" x14ac:dyDescent="0.3">
      <c r="A1555">
        <v>12.1</v>
      </c>
      <c r="B1555" t="s">
        <v>148</v>
      </c>
      <c r="D1555">
        <v>1923</v>
      </c>
      <c r="E1555">
        <v>7</v>
      </c>
      <c r="G1555" s="2"/>
      <c r="Q1555" s="3">
        <v>0</v>
      </c>
      <c r="R1555" s="3">
        <v>0</v>
      </c>
      <c r="S1555" s="2">
        <v>0</v>
      </c>
      <c r="V1555" s="2">
        <v>51.566666666666663</v>
      </c>
      <c r="W1555" s="2"/>
      <c r="X1555" s="2">
        <v>60.300000000000004</v>
      </c>
      <c r="Y1555" s="2"/>
    </row>
    <row r="1556" spans="1:28" x14ac:dyDescent="0.3">
      <c r="A1556">
        <v>12.1</v>
      </c>
      <c r="B1556" t="s">
        <v>148</v>
      </c>
      <c r="D1556">
        <v>1923</v>
      </c>
      <c r="E1556">
        <v>8</v>
      </c>
      <c r="G1556" s="2"/>
      <c r="Q1556" s="3">
        <v>0</v>
      </c>
      <c r="R1556" s="3">
        <v>0</v>
      </c>
      <c r="S1556" s="2">
        <v>0</v>
      </c>
      <c r="V1556" s="2">
        <v>51.566666666666663</v>
      </c>
      <c r="W1556" s="2"/>
      <c r="X1556" s="2">
        <v>60.300000000000004</v>
      </c>
      <c r="Y1556" s="2"/>
    </row>
    <row r="1557" spans="1:28" x14ac:dyDescent="0.3">
      <c r="A1557">
        <v>12.1</v>
      </c>
      <c r="B1557" t="s">
        <v>148</v>
      </c>
      <c r="D1557">
        <v>1923</v>
      </c>
      <c r="E1557">
        <v>9</v>
      </c>
      <c r="G1557" s="2"/>
      <c r="Q1557" s="3">
        <v>0</v>
      </c>
      <c r="R1557" s="3">
        <v>0</v>
      </c>
      <c r="S1557" s="2">
        <v>0</v>
      </c>
      <c r="V1557" s="2">
        <v>51.566666666666663</v>
      </c>
      <c r="W1557" s="2"/>
      <c r="X1557" s="2">
        <v>60.300000000000004</v>
      </c>
      <c r="Y1557" s="2"/>
    </row>
    <row r="1558" spans="1:28" x14ac:dyDescent="0.3">
      <c r="A1558">
        <v>12.1</v>
      </c>
      <c r="B1558" t="s">
        <v>148</v>
      </c>
      <c r="D1558">
        <v>1923</v>
      </c>
      <c r="E1558">
        <v>10</v>
      </c>
      <c r="G1558" s="2"/>
      <c r="Q1558" s="3">
        <v>0</v>
      </c>
      <c r="R1558" s="3">
        <v>0</v>
      </c>
      <c r="S1558" s="2">
        <v>0</v>
      </c>
      <c r="V1558" s="2">
        <v>51.566666666666663</v>
      </c>
      <c r="W1558" s="2"/>
      <c r="X1558" s="2">
        <v>60.300000000000004</v>
      </c>
      <c r="Y1558" s="2"/>
    </row>
    <row r="1559" spans="1:28" x14ac:dyDescent="0.3">
      <c r="A1559">
        <v>12.1</v>
      </c>
      <c r="B1559" t="s">
        <v>148</v>
      </c>
      <c r="D1559">
        <v>1923</v>
      </c>
      <c r="E1559">
        <v>11</v>
      </c>
      <c r="G1559" s="2"/>
      <c r="Q1559" s="3">
        <v>0</v>
      </c>
      <c r="R1559" s="3">
        <v>0</v>
      </c>
      <c r="S1559" s="2">
        <v>0</v>
      </c>
      <c r="V1559" s="2">
        <v>51.566666666666663</v>
      </c>
      <c r="W1559" s="2"/>
      <c r="X1559" s="2">
        <v>60.300000000000004</v>
      </c>
      <c r="Y1559" s="2"/>
    </row>
    <row r="1560" spans="1:28" x14ac:dyDescent="0.3">
      <c r="A1560">
        <v>12.1</v>
      </c>
      <c r="B1560" t="s">
        <v>148</v>
      </c>
      <c r="D1560">
        <v>1923</v>
      </c>
      <c r="E1560">
        <v>12</v>
      </c>
      <c r="G1560" s="2">
        <v>61</v>
      </c>
      <c r="H1560" s="2">
        <v>46.2</v>
      </c>
      <c r="I1560" s="3">
        <v>28.19</v>
      </c>
      <c r="J1560" s="3">
        <v>28.182000000000002</v>
      </c>
      <c r="Q1560" s="3">
        <v>0</v>
      </c>
      <c r="R1560" s="3">
        <v>0</v>
      </c>
      <c r="S1560" s="2">
        <v>0</v>
      </c>
      <c r="V1560" s="2">
        <v>51.566666666666663</v>
      </c>
      <c r="W1560" s="2">
        <v>89.592760180995484</v>
      </c>
      <c r="X1560" s="2">
        <v>60.300000000000004</v>
      </c>
      <c r="Y1560" s="2">
        <v>101.16086235489219</v>
      </c>
      <c r="AB1560" s="2">
        <v>90.6328088066455</v>
      </c>
    </row>
    <row r="1561" spans="1:28" x14ac:dyDescent="0.3">
      <c r="A1561">
        <v>12.1</v>
      </c>
      <c r="B1561" t="s">
        <v>148</v>
      </c>
      <c r="D1561">
        <v>1924</v>
      </c>
      <c r="E1561">
        <v>1</v>
      </c>
      <c r="G1561" s="2"/>
      <c r="Q1561" s="3">
        <v>0</v>
      </c>
      <c r="R1561" s="3">
        <v>0</v>
      </c>
      <c r="S1561" s="2">
        <v>0</v>
      </c>
      <c r="V1561" s="2">
        <v>51.566666666666663</v>
      </c>
      <c r="W1561" s="2"/>
      <c r="X1561" s="2">
        <v>60.300000000000004</v>
      </c>
      <c r="Y1561" s="2"/>
    </row>
    <row r="1562" spans="1:28" x14ac:dyDescent="0.3">
      <c r="A1562">
        <v>12.1</v>
      </c>
      <c r="B1562" t="s">
        <v>148</v>
      </c>
      <c r="D1562">
        <v>1924</v>
      </c>
      <c r="E1562">
        <v>2</v>
      </c>
      <c r="G1562" s="2"/>
      <c r="Q1562" s="3">
        <v>0</v>
      </c>
      <c r="R1562" s="3">
        <v>0</v>
      </c>
      <c r="S1562" s="2">
        <v>0</v>
      </c>
      <c r="V1562" s="2">
        <v>51.566666666666663</v>
      </c>
      <c r="W1562" s="2"/>
      <c r="X1562" s="2">
        <v>60.300000000000004</v>
      </c>
      <c r="Y1562" s="2"/>
    </row>
    <row r="1563" spans="1:28" x14ac:dyDescent="0.3">
      <c r="A1563">
        <v>12.1</v>
      </c>
      <c r="B1563" t="s">
        <v>148</v>
      </c>
      <c r="D1563">
        <v>1924</v>
      </c>
      <c r="E1563">
        <v>3</v>
      </c>
      <c r="G1563" s="2"/>
      <c r="Q1563" s="3">
        <v>0</v>
      </c>
      <c r="R1563" s="3">
        <v>0</v>
      </c>
      <c r="S1563" s="2">
        <v>0</v>
      </c>
      <c r="V1563" s="2">
        <v>51.566666666666663</v>
      </c>
      <c r="W1563" s="2"/>
      <c r="X1563" s="2">
        <v>60.300000000000004</v>
      </c>
      <c r="Y1563" s="2"/>
    </row>
    <row r="1564" spans="1:28" x14ac:dyDescent="0.3">
      <c r="A1564">
        <v>12.1</v>
      </c>
      <c r="B1564" t="s">
        <v>148</v>
      </c>
      <c r="D1564">
        <v>1924</v>
      </c>
      <c r="E1564">
        <v>4</v>
      </c>
      <c r="G1564" s="2"/>
      <c r="Q1564" s="3">
        <v>0</v>
      </c>
      <c r="R1564" s="3">
        <v>0</v>
      </c>
      <c r="S1564" s="2">
        <v>0</v>
      </c>
      <c r="V1564" s="2">
        <v>51.566666666666663</v>
      </c>
      <c r="W1564" s="2"/>
      <c r="X1564" s="2">
        <v>60.300000000000004</v>
      </c>
      <c r="Y1564" s="2"/>
    </row>
    <row r="1565" spans="1:28" x14ac:dyDescent="0.3">
      <c r="A1565">
        <v>12.1</v>
      </c>
      <c r="B1565" t="s">
        <v>148</v>
      </c>
      <c r="D1565">
        <v>1924</v>
      </c>
      <c r="E1565">
        <v>5</v>
      </c>
      <c r="G1565" s="2"/>
      <c r="Q1565" s="3">
        <v>0</v>
      </c>
      <c r="R1565" s="3">
        <v>0</v>
      </c>
      <c r="S1565" s="2">
        <v>0</v>
      </c>
      <c r="V1565" s="2">
        <v>51.566666666666663</v>
      </c>
      <c r="W1565" s="2"/>
      <c r="X1565" s="2">
        <v>60.300000000000004</v>
      </c>
      <c r="Y1565" s="2"/>
    </row>
    <row r="1566" spans="1:28" x14ac:dyDescent="0.3">
      <c r="A1566">
        <v>12.1</v>
      </c>
      <c r="B1566" t="s">
        <v>148</v>
      </c>
      <c r="D1566">
        <v>1924</v>
      </c>
      <c r="E1566">
        <v>6</v>
      </c>
      <c r="G1566" s="2"/>
      <c r="Q1566" s="3">
        <v>0</v>
      </c>
      <c r="R1566" s="3">
        <v>0</v>
      </c>
      <c r="S1566" s="2">
        <v>0</v>
      </c>
      <c r="V1566" s="2">
        <v>51.566666666666663</v>
      </c>
      <c r="W1566" s="2"/>
      <c r="X1566" s="2">
        <v>60.300000000000004</v>
      </c>
      <c r="Y1566" s="2"/>
    </row>
    <row r="1567" spans="1:28" x14ac:dyDescent="0.3">
      <c r="A1567">
        <v>12.1</v>
      </c>
      <c r="B1567" t="s">
        <v>148</v>
      </c>
      <c r="D1567">
        <v>1924</v>
      </c>
      <c r="E1567">
        <v>7</v>
      </c>
      <c r="G1567" s="2">
        <v>61.4</v>
      </c>
      <c r="H1567" s="2">
        <v>44.7</v>
      </c>
      <c r="I1567" s="3">
        <v>27.47</v>
      </c>
      <c r="J1567" s="3">
        <v>27.445799999999998</v>
      </c>
      <c r="Q1567" s="3">
        <v>0</v>
      </c>
      <c r="R1567" s="3">
        <v>0</v>
      </c>
      <c r="S1567" s="2">
        <v>0</v>
      </c>
      <c r="V1567" s="2">
        <v>51.566666666666663</v>
      </c>
      <c r="W1567" s="2">
        <v>86.683904330963173</v>
      </c>
      <c r="X1567" s="2">
        <v>60.300000000000004</v>
      </c>
      <c r="Y1567" s="2">
        <v>101.82421227197345</v>
      </c>
      <c r="AB1567" s="2">
        <v>88.26520275159433</v>
      </c>
    </row>
    <row r="1568" spans="1:28" x14ac:dyDescent="0.3">
      <c r="A1568">
        <v>12.1</v>
      </c>
      <c r="B1568" t="s">
        <v>148</v>
      </c>
      <c r="D1568">
        <v>1924</v>
      </c>
      <c r="E1568">
        <v>8</v>
      </c>
      <c r="G1568" s="2"/>
      <c r="Q1568" s="3">
        <v>0</v>
      </c>
      <c r="R1568" s="3">
        <v>0</v>
      </c>
      <c r="S1568" s="2">
        <v>0</v>
      </c>
      <c r="V1568" s="2">
        <v>51.566666666666663</v>
      </c>
      <c r="W1568" s="2"/>
      <c r="X1568" s="2">
        <v>60.300000000000004</v>
      </c>
      <c r="Y1568" s="2"/>
    </row>
    <row r="1569" spans="1:28" x14ac:dyDescent="0.3">
      <c r="A1569">
        <v>12.1</v>
      </c>
      <c r="B1569" t="s">
        <v>148</v>
      </c>
      <c r="D1569">
        <v>1924</v>
      </c>
      <c r="E1569">
        <v>9</v>
      </c>
      <c r="G1569" s="2"/>
      <c r="Q1569" s="3">
        <v>0</v>
      </c>
      <c r="R1569" s="3">
        <v>0</v>
      </c>
      <c r="S1569" s="2">
        <v>0</v>
      </c>
      <c r="V1569" s="2">
        <v>51.566666666666663</v>
      </c>
      <c r="W1569" s="2"/>
      <c r="X1569" s="2">
        <v>60.300000000000004</v>
      </c>
      <c r="Y1569" s="2"/>
    </row>
    <row r="1570" spans="1:28" x14ac:dyDescent="0.3">
      <c r="A1570">
        <v>12.1</v>
      </c>
      <c r="B1570" t="s">
        <v>148</v>
      </c>
      <c r="D1570">
        <v>1924</v>
      </c>
      <c r="E1570">
        <v>10</v>
      </c>
      <c r="G1570" s="2"/>
      <c r="Q1570" s="3">
        <v>0</v>
      </c>
      <c r="R1570" s="3">
        <v>0</v>
      </c>
      <c r="S1570" s="2">
        <v>0</v>
      </c>
      <c r="V1570" s="2">
        <v>51.566666666666663</v>
      </c>
      <c r="W1570" s="2"/>
      <c r="X1570" s="2">
        <v>60.300000000000004</v>
      </c>
      <c r="Y1570" s="2"/>
    </row>
    <row r="1571" spans="1:28" x14ac:dyDescent="0.3">
      <c r="A1571">
        <v>12.1</v>
      </c>
      <c r="B1571" t="s">
        <v>148</v>
      </c>
      <c r="D1571">
        <v>1924</v>
      </c>
      <c r="E1571">
        <v>11</v>
      </c>
      <c r="G1571" s="2"/>
      <c r="Q1571" s="3">
        <v>0</v>
      </c>
      <c r="R1571" s="3">
        <v>0</v>
      </c>
      <c r="S1571" s="2">
        <v>0</v>
      </c>
      <c r="V1571" s="2">
        <v>51.566666666666663</v>
      </c>
      <c r="W1571" s="2"/>
      <c r="X1571" s="2">
        <v>60.300000000000004</v>
      </c>
      <c r="Y1571" s="2"/>
    </row>
    <row r="1572" spans="1:28" x14ac:dyDescent="0.3">
      <c r="A1572">
        <v>12.1</v>
      </c>
      <c r="B1572" t="s">
        <v>148</v>
      </c>
      <c r="D1572">
        <v>1924</v>
      </c>
      <c r="E1572">
        <v>12</v>
      </c>
      <c r="G1572" s="2">
        <v>61.5</v>
      </c>
      <c r="H1572" s="2">
        <v>46.9</v>
      </c>
      <c r="I1572" s="3">
        <v>28.83</v>
      </c>
      <c r="J1572" s="3">
        <v>28.843499999999999</v>
      </c>
      <c r="M1572" s="3"/>
      <c r="Q1572" s="3">
        <v>0</v>
      </c>
      <c r="R1572" s="3">
        <v>0</v>
      </c>
      <c r="S1572" s="2">
        <v>0</v>
      </c>
      <c r="V1572" s="2">
        <v>51.566666666666663</v>
      </c>
      <c r="W1572" s="2">
        <v>90.950226244343895</v>
      </c>
      <c r="X1572" s="2">
        <v>60.300000000000004</v>
      </c>
      <c r="Y1572" s="2">
        <v>101.99004975124377</v>
      </c>
      <c r="AB1572" s="2">
        <v>92.76018099547511</v>
      </c>
    </row>
    <row r="1573" spans="1:28" x14ac:dyDescent="0.3">
      <c r="A1573">
        <v>12.1</v>
      </c>
      <c r="B1573" t="s">
        <v>148</v>
      </c>
      <c r="D1573">
        <v>1925</v>
      </c>
      <c r="E1573">
        <v>1</v>
      </c>
      <c r="G1573" s="2">
        <v>61.3</v>
      </c>
      <c r="H1573" s="2">
        <v>49.6</v>
      </c>
      <c r="I1573" s="3">
        <v>30.35</v>
      </c>
      <c r="J1573" s="3">
        <v>30.404800000000002</v>
      </c>
      <c r="K1573" s="2">
        <v>88.7</v>
      </c>
      <c r="M1573" s="3"/>
      <c r="Q1573" s="3">
        <v>0</v>
      </c>
      <c r="R1573" s="3">
        <v>0</v>
      </c>
      <c r="S1573" s="2">
        <v>0</v>
      </c>
      <c r="V1573" s="2">
        <v>51.566666666666663</v>
      </c>
      <c r="W1573" s="2">
        <v>96.186166774402082</v>
      </c>
      <c r="X1573" s="2">
        <v>60.300000000000004</v>
      </c>
      <c r="Y1573" s="2">
        <v>101.65837479270314</v>
      </c>
      <c r="AA1573" s="2">
        <v>85.317129928894644</v>
      </c>
      <c r="AB1573" s="2">
        <v>97.781293918256182</v>
      </c>
    </row>
    <row r="1574" spans="1:28" x14ac:dyDescent="0.3">
      <c r="A1574">
        <v>12.1</v>
      </c>
      <c r="B1574" t="s">
        <v>148</v>
      </c>
      <c r="D1574">
        <v>1925</v>
      </c>
      <c r="E1574">
        <v>2</v>
      </c>
      <c r="G1574" s="2">
        <v>61.3</v>
      </c>
      <c r="H1574" s="2">
        <v>49.9</v>
      </c>
      <c r="I1574" s="3">
        <v>30.57</v>
      </c>
      <c r="J1574" s="3">
        <v>30.588699999999999</v>
      </c>
      <c r="K1574" s="2">
        <v>94.3</v>
      </c>
      <c r="M1574" s="3"/>
      <c r="Q1574" s="3">
        <v>0</v>
      </c>
      <c r="R1574" s="3">
        <v>0</v>
      </c>
      <c r="S1574" s="2">
        <v>0</v>
      </c>
      <c r="V1574" s="2">
        <v>51.566666666666663</v>
      </c>
      <c r="W1574" s="2">
        <v>96.76793794440853</v>
      </c>
      <c r="X1574" s="2">
        <v>60.300000000000004</v>
      </c>
      <c r="Y1574" s="2">
        <v>101.65837479270314</v>
      </c>
      <c r="AA1574" s="2">
        <v>91.252165481577251</v>
      </c>
      <c r="AB1574" s="2">
        <v>98.372713034697227</v>
      </c>
    </row>
    <row r="1575" spans="1:28" x14ac:dyDescent="0.3">
      <c r="A1575">
        <v>12.1</v>
      </c>
      <c r="B1575" t="s">
        <v>148</v>
      </c>
      <c r="D1575">
        <v>1925</v>
      </c>
      <c r="E1575">
        <v>3</v>
      </c>
      <c r="G1575" s="2">
        <v>61.5</v>
      </c>
      <c r="H1575" s="2">
        <v>49.5</v>
      </c>
      <c r="I1575" s="3">
        <v>30.45</v>
      </c>
      <c r="J1575" s="3">
        <v>30.442499999999999</v>
      </c>
      <c r="K1575" s="2">
        <v>94.5</v>
      </c>
      <c r="M1575" s="3"/>
      <c r="Q1575" s="3">
        <v>0</v>
      </c>
      <c r="R1575" s="3">
        <v>0</v>
      </c>
      <c r="S1575" s="2">
        <v>0</v>
      </c>
      <c r="V1575" s="2">
        <v>51.566666666666663</v>
      </c>
      <c r="W1575" s="2">
        <v>95.992243051066581</v>
      </c>
      <c r="X1575" s="2">
        <v>60.300000000000004</v>
      </c>
      <c r="Y1575" s="2">
        <v>101.99004975124377</v>
      </c>
      <c r="AA1575" s="2">
        <v>90.712669683257914</v>
      </c>
      <c r="AB1575" s="2">
        <v>97.902536445117661</v>
      </c>
    </row>
    <row r="1576" spans="1:28" x14ac:dyDescent="0.3">
      <c r="A1576">
        <v>12.1</v>
      </c>
      <c r="B1576" t="s">
        <v>148</v>
      </c>
      <c r="D1576">
        <v>1925</v>
      </c>
      <c r="E1576">
        <v>4</v>
      </c>
      <c r="G1576" s="2">
        <v>60.4</v>
      </c>
      <c r="H1576" s="2">
        <v>49.8</v>
      </c>
      <c r="I1576" s="3">
        <v>30.05</v>
      </c>
      <c r="J1576" s="3">
        <v>30.079199999999997</v>
      </c>
      <c r="K1576" s="2">
        <v>91.1</v>
      </c>
      <c r="M1576" s="3"/>
      <c r="Q1576" s="3">
        <v>0</v>
      </c>
      <c r="R1576" s="3">
        <v>0</v>
      </c>
      <c r="S1576" s="2">
        <v>0</v>
      </c>
      <c r="V1576" s="2">
        <v>51.566666666666663</v>
      </c>
      <c r="W1576" s="2">
        <v>96.574014221073043</v>
      </c>
      <c r="X1576" s="2">
        <v>60.300000000000004</v>
      </c>
      <c r="Y1576" s="2">
        <v>100.16583747927031</v>
      </c>
      <c r="AA1576" s="2">
        <v>87.978926955397526</v>
      </c>
      <c r="AB1576" s="2">
        <v>96.734170131887424</v>
      </c>
    </row>
    <row r="1577" spans="1:28" x14ac:dyDescent="0.3">
      <c r="A1577">
        <v>12.1</v>
      </c>
      <c r="B1577" t="s">
        <v>148</v>
      </c>
      <c r="D1577">
        <v>1925</v>
      </c>
      <c r="E1577">
        <v>5</v>
      </c>
      <c r="G1577" s="2">
        <v>59.9</v>
      </c>
      <c r="H1577" s="2">
        <v>49.1</v>
      </c>
      <c r="I1577" s="3">
        <v>29.4</v>
      </c>
      <c r="J1577" s="3">
        <v>29.410900000000002</v>
      </c>
      <c r="K1577" s="2">
        <v>89.1</v>
      </c>
      <c r="M1577" s="3"/>
      <c r="Q1577" s="3">
        <v>0</v>
      </c>
      <c r="R1577" s="3">
        <v>0</v>
      </c>
      <c r="S1577" s="2">
        <v>0</v>
      </c>
      <c r="V1577" s="2">
        <v>51.566666666666663</v>
      </c>
      <c r="W1577" s="2">
        <v>95.216548157724631</v>
      </c>
      <c r="X1577" s="2">
        <v>60.300000000000004</v>
      </c>
      <c r="Y1577" s="2">
        <v>99.336650082918737</v>
      </c>
      <c r="AA1577" s="2">
        <v>84.837944408532636</v>
      </c>
      <c r="AB1577" s="2">
        <v>94.58492926447272</v>
      </c>
    </row>
    <row r="1578" spans="1:28" x14ac:dyDescent="0.3">
      <c r="A1578">
        <v>12.1</v>
      </c>
      <c r="B1578" t="s">
        <v>148</v>
      </c>
      <c r="D1578">
        <v>1925</v>
      </c>
      <c r="E1578">
        <v>6</v>
      </c>
      <c r="G1578" s="2">
        <v>59.4</v>
      </c>
      <c r="H1578" s="2">
        <v>48.9</v>
      </c>
      <c r="I1578" s="3">
        <v>29.05</v>
      </c>
      <c r="J1578" s="3">
        <v>29.046599999999998</v>
      </c>
      <c r="K1578" s="2">
        <v>86.9</v>
      </c>
      <c r="M1578" s="3"/>
      <c r="Q1578" s="3">
        <v>0</v>
      </c>
      <c r="R1578" s="3">
        <v>0</v>
      </c>
      <c r="S1578" s="2">
        <v>0</v>
      </c>
      <c r="V1578" s="2">
        <v>51.566666666666663</v>
      </c>
      <c r="W1578" s="2">
        <v>94.828700711053656</v>
      </c>
      <c r="X1578" s="2">
        <v>60.300000000000004</v>
      </c>
      <c r="Y1578" s="2">
        <v>98.507462686567166</v>
      </c>
      <c r="AA1578" s="2">
        <v>82.406140917905631</v>
      </c>
      <c r="AB1578" s="2">
        <v>93.413346969097631</v>
      </c>
    </row>
    <row r="1579" spans="1:28" x14ac:dyDescent="0.3">
      <c r="A1579">
        <v>12.1</v>
      </c>
      <c r="B1579" t="s">
        <v>148</v>
      </c>
      <c r="D1579">
        <v>1925</v>
      </c>
      <c r="E1579">
        <v>7</v>
      </c>
      <c r="G1579" s="2">
        <v>59.8</v>
      </c>
      <c r="H1579" s="2">
        <v>47.1</v>
      </c>
      <c r="I1579" s="3">
        <v>28.19</v>
      </c>
      <c r="J1579" s="3">
        <v>28.165800000000001</v>
      </c>
      <c r="K1579" s="2">
        <v>87.7</v>
      </c>
      <c r="M1579" s="3"/>
      <c r="Q1579" s="3">
        <v>0</v>
      </c>
      <c r="R1579" s="3">
        <v>0</v>
      </c>
      <c r="S1579" s="2">
        <v>0</v>
      </c>
      <c r="V1579" s="2">
        <v>51.566666666666663</v>
      </c>
      <c r="W1579" s="2">
        <v>91.33807369101487</v>
      </c>
      <c r="X1579" s="2">
        <v>60.300000000000004</v>
      </c>
      <c r="Y1579" s="2">
        <v>99.170812603648415</v>
      </c>
      <c r="AA1579" s="2">
        <v>80.103490627020051</v>
      </c>
      <c r="AB1579" s="2">
        <v>90.58070989589865</v>
      </c>
    </row>
    <row r="1580" spans="1:28" x14ac:dyDescent="0.3">
      <c r="A1580">
        <v>12.1</v>
      </c>
      <c r="B1580" t="s">
        <v>148</v>
      </c>
      <c r="D1580">
        <v>1925</v>
      </c>
      <c r="E1580">
        <v>8</v>
      </c>
      <c r="G1580" s="2">
        <v>60</v>
      </c>
      <c r="H1580" s="2">
        <v>47.1</v>
      </c>
      <c r="I1580" s="3">
        <v>28.27</v>
      </c>
      <c r="J1580" s="3">
        <v>28.26</v>
      </c>
      <c r="K1580" s="2">
        <v>84</v>
      </c>
      <c r="M1580" s="3"/>
      <c r="Q1580" s="3">
        <v>0</v>
      </c>
      <c r="R1580" s="3">
        <v>0</v>
      </c>
      <c r="S1580" s="2">
        <v>0</v>
      </c>
      <c r="V1580" s="2">
        <v>51.566666666666663</v>
      </c>
      <c r="W1580" s="2">
        <v>91.33807369101487</v>
      </c>
      <c r="X1580" s="2">
        <v>60.300000000000004</v>
      </c>
      <c r="Y1580" s="2">
        <v>99.502487562189046</v>
      </c>
      <c r="AA1580" s="2">
        <v>76.723981900452486</v>
      </c>
      <c r="AB1580" s="2">
        <v>90.883655413945149</v>
      </c>
    </row>
    <row r="1581" spans="1:28" x14ac:dyDescent="0.3">
      <c r="A1581">
        <v>12.1</v>
      </c>
      <c r="B1581" t="s">
        <v>148</v>
      </c>
      <c r="D1581">
        <v>1925</v>
      </c>
      <c r="E1581">
        <v>9</v>
      </c>
      <c r="G1581" s="2">
        <v>60.5</v>
      </c>
      <c r="H1581" s="2">
        <v>49.1</v>
      </c>
      <c r="I1581" s="3">
        <v>29.7</v>
      </c>
      <c r="J1581" s="3">
        <v>29.705500000000001</v>
      </c>
      <c r="K1581" s="2">
        <v>85.3</v>
      </c>
      <c r="M1581" s="3"/>
      <c r="Q1581" s="3">
        <v>0</v>
      </c>
      <c r="R1581" s="3">
        <v>0</v>
      </c>
      <c r="S1581" s="2">
        <v>0</v>
      </c>
      <c r="V1581" s="2">
        <v>51.566666666666663</v>
      </c>
      <c r="W1581" s="2">
        <v>95.216548157724631</v>
      </c>
      <c r="X1581" s="2">
        <v>60.300000000000004</v>
      </c>
      <c r="Y1581" s="2">
        <v>100.33167495854063</v>
      </c>
      <c r="AA1581" s="2">
        <v>81.219715578539109</v>
      </c>
      <c r="AB1581" s="2">
        <v>95.53235760435058</v>
      </c>
    </row>
    <row r="1582" spans="1:28" x14ac:dyDescent="0.3">
      <c r="A1582">
        <v>12.1</v>
      </c>
      <c r="B1582" t="s">
        <v>148</v>
      </c>
      <c r="D1582">
        <v>1925</v>
      </c>
      <c r="E1582">
        <v>10</v>
      </c>
      <c r="G1582" s="2">
        <v>60.7</v>
      </c>
      <c r="H1582" s="2">
        <v>50.2</v>
      </c>
      <c r="I1582" s="3">
        <v>30.48</v>
      </c>
      <c r="J1582" s="3">
        <v>30.471400000000003</v>
      </c>
      <c r="K1582" s="2">
        <v>88</v>
      </c>
      <c r="M1582" s="3"/>
      <c r="Q1582" s="3">
        <v>0</v>
      </c>
      <c r="R1582" s="3">
        <v>0</v>
      </c>
      <c r="S1582" s="2">
        <v>0</v>
      </c>
      <c r="V1582" s="2">
        <v>51.566666666666663</v>
      </c>
      <c r="W1582" s="2">
        <v>97.349709114415006</v>
      </c>
      <c r="X1582" s="2">
        <v>60.300000000000004</v>
      </c>
      <c r="Y1582" s="2">
        <v>100.66334991708126</v>
      </c>
      <c r="AA1582" s="2">
        <v>85.667744020685205</v>
      </c>
      <c r="AB1582" s="2">
        <v>97.99547832910433</v>
      </c>
    </row>
    <row r="1583" spans="1:28" x14ac:dyDescent="0.3">
      <c r="A1583">
        <v>12.1</v>
      </c>
      <c r="B1583" t="s">
        <v>148</v>
      </c>
      <c r="D1583">
        <v>1925</v>
      </c>
      <c r="E1583">
        <v>11</v>
      </c>
      <c r="G1583" s="2">
        <v>60.7</v>
      </c>
      <c r="H1583" s="2">
        <v>50</v>
      </c>
      <c r="I1583" s="3">
        <v>30.35</v>
      </c>
      <c r="J1583" s="3">
        <v>30.35</v>
      </c>
      <c r="K1583" s="2">
        <v>91.2</v>
      </c>
      <c r="M1583" s="3"/>
      <c r="Q1583" s="3">
        <v>0</v>
      </c>
      <c r="R1583" s="3">
        <v>0</v>
      </c>
      <c r="S1583" s="2">
        <v>0</v>
      </c>
      <c r="V1583" s="2">
        <v>51.566666666666663</v>
      </c>
      <c r="W1583" s="2">
        <v>96.961861667744031</v>
      </c>
      <c r="X1583" s="2">
        <v>60.300000000000004</v>
      </c>
      <c r="Y1583" s="2">
        <v>100.66334991708126</v>
      </c>
      <c r="AA1583" s="2">
        <v>88.42921784098256</v>
      </c>
      <c r="AB1583" s="2">
        <v>97.605058096717457</v>
      </c>
    </row>
    <row r="1584" spans="1:28" x14ac:dyDescent="0.3">
      <c r="A1584">
        <v>12.1</v>
      </c>
      <c r="B1584" t="s">
        <v>148</v>
      </c>
      <c r="D1584">
        <v>1925</v>
      </c>
      <c r="E1584">
        <v>12</v>
      </c>
      <c r="G1584" s="2">
        <v>61</v>
      </c>
      <c r="H1584" s="2">
        <v>50</v>
      </c>
      <c r="I1584" s="3">
        <v>30.54</v>
      </c>
      <c r="J1584" s="3">
        <v>30.5</v>
      </c>
      <c r="K1584" s="2">
        <v>92.7</v>
      </c>
      <c r="M1584" s="3"/>
      <c r="Q1584" s="3">
        <v>0</v>
      </c>
      <c r="R1584" s="3">
        <v>0</v>
      </c>
      <c r="S1584" s="2">
        <v>0</v>
      </c>
      <c r="V1584" s="2">
        <v>51.566666666666663</v>
      </c>
      <c r="W1584" s="2">
        <v>96.961861667744031</v>
      </c>
      <c r="X1584" s="2">
        <v>60.300000000000004</v>
      </c>
      <c r="Y1584" s="2">
        <v>101.16086235489219</v>
      </c>
      <c r="AA1584" s="2">
        <v>89.883645765998722</v>
      </c>
      <c r="AB1584" s="2">
        <v>98.087455418447519</v>
      </c>
    </row>
    <row r="1585" spans="1:28" x14ac:dyDescent="0.3">
      <c r="A1585">
        <v>12.1</v>
      </c>
      <c r="B1585" t="s">
        <v>148</v>
      </c>
      <c r="D1585">
        <v>1926</v>
      </c>
      <c r="E1585">
        <v>1</v>
      </c>
      <c r="G1585" s="2">
        <v>60.2</v>
      </c>
      <c r="H1585" s="2">
        <v>49.8</v>
      </c>
      <c r="I1585" s="3">
        <v>29.98</v>
      </c>
      <c r="J1585" s="3">
        <v>29.979600000000001</v>
      </c>
      <c r="K1585" s="2">
        <v>96.5</v>
      </c>
      <c r="M1585" s="3"/>
      <c r="Q1585" s="3">
        <v>0</v>
      </c>
      <c r="R1585" s="3">
        <v>0</v>
      </c>
      <c r="S1585" s="2">
        <v>0</v>
      </c>
      <c r="V1585" s="2">
        <v>51.566666666666663</v>
      </c>
      <c r="W1585" s="2">
        <v>96.574014221073043</v>
      </c>
      <c r="X1585" s="2">
        <v>60.300000000000004</v>
      </c>
      <c r="Y1585" s="2">
        <v>99.834162520729691</v>
      </c>
      <c r="AA1585" s="2">
        <v>93.193923723335487</v>
      </c>
      <c r="AB1585" s="2">
        <v>96.413858310258675</v>
      </c>
    </row>
    <row r="1586" spans="1:28" x14ac:dyDescent="0.3">
      <c r="A1586">
        <v>12.1</v>
      </c>
      <c r="B1586" t="s">
        <v>148</v>
      </c>
      <c r="D1586">
        <v>1926</v>
      </c>
      <c r="E1586">
        <v>2</v>
      </c>
      <c r="G1586" s="2">
        <v>60.7</v>
      </c>
      <c r="H1586" s="2">
        <v>51.1</v>
      </c>
      <c r="I1586" s="3">
        <v>31.01</v>
      </c>
      <c r="J1586" s="3">
        <v>31.017700000000005</v>
      </c>
      <c r="K1586" s="2">
        <v>97.9</v>
      </c>
      <c r="M1586" s="3"/>
      <c r="Q1586" s="3">
        <v>0</v>
      </c>
      <c r="R1586" s="3">
        <v>0</v>
      </c>
      <c r="S1586" s="2">
        <v>0</v>
      </c>
      <c r="V1586" s="2">
        <v>51.566666666666663</v>
      </c>
      <c r="W1586" s="2">
        <v>99.095022624434407</v>
      </c>
      <c r="X1586" s="2">
        <v>60.300000000000004</v>
      </c>
      <c r="Y1586" s="2">
        <v>100.66334991708126</v>
      </c>
      <c r="AA1586" s="2">
        <v>97.014027149321279</v>
      </c>
      <c r="AB1586" s="2">
        <v>99.752369374845259</v>
      </c>
    </row>
    <row r="1587" spans="1:28" x14ac:dyDescent="0.3">
      <c r="A1587">
        <v>12.1</v>
      </c>
      <c r="B1587" t="s">
        <v>148</v>
      </c>
      <c r="D1587">
        <v>1926</v>
      </c>
      <c r="E1587">
        <v>3</v>
      </c>
      <c r="G1587" s="2">
        <v>60.4</v>
      </c>
      <c r="H1587" s="2">
        <v>50.8</v>
      </c>
      <c r="I1587" s="3">
        <v>30.66</v>
      </c>
      <c r="J1587" s="3">
        <v>30.683199999999996</v>
      </c>
      <c r="K1587" s="2">
        <v>101.8</v>
      </c>
      <c r="M1587" s="3"/>
      <c r="Q1587" s="3">
        <v>0</v>
      </c>
      <c r="R1587" s="3">
        <v>0</v>
      </c>
      <c r="S1587" s="2">
        <v>0</v>
      </c>
      <c r="V1587" s="2">
        <v>51.566666666666663</v>
      </c>
      <c r="W1587" s="2">
        <v>98.51325145442793</v>
      </c>
      <c r="X1587" s="2">
        <v>60.300000000000004</v>
      </c>
      <c r="Y1587" s="2">
        <v>100.16583747927031</v>
      </c>
      <c r="AA1587" s="2">
        <v>100.28648998060764</v>
      </c>
      <c r="AB1587" s="2">
        <v>98.676623347387178</v>
      </c>
    </row>
    <row r="1588" spans="1:28" x14ac:dyDescent="0.3">
      <c r="A1588">
        <v>12.1</v>
      </c>
      <c r="B1588" t="s">
        <v>148</v>
      </c>
      <c r="D1588">
        <v>1926</v>
      </c>
      <c r="E1588">
        <v>4</v>
      </c>
      <c r="G1588" s="2">
        <v>60.7</v>
      </c>
      <c r="H1588" s="2">
        <v>49.3</v>
      </c>
      <c r="I1588" s="3">
        <v>29.92</v>
      </c>
      <c r="J1588" s="3">
        <v>29.925099999999997</v>
      </c>
      <c r="K1588" s="2">
        <v>102</v>
      </c>
      <c r="M1588" s="3"/>
      <c r="Q1588" s="3">
        <v>0</v>
      </c>
      <c r="R1588" s="3">
        <v>0</v>
      </c>
      <c r="S1588" s="2">
        <v>0</v>
      </c>
      <c r="V1588" s="2">
        <v>51.566666666666663</v>
      </c>
      <c r="W1588" s="2">
        <v>95.604395604395606</v>
      </c>
      <c r="X1588" s="2">
        <v>60.300000000000004</v>
      </c>
      <c r="Y1588" s="2">
        <v>100.66334991708126</v>
      </c>
      <c r="AA1588" s="2">
        <v>97.516483516483518</v>
      </c>
      <c r="AB1588" s="2">
        <v>96.238587283363415</v>
      </c>
    </row>
    <row r="1589" spans="1:28" x14ac:dyDescent="0.3">
      <c r="A1589">
        <v>12.1</v>
      </c>
      <c r="B1589" t="s">
        <v>148</v>
      </c>
      <c r="D1589">
        <v>1926</v>
      </c>
      <c r="E1589">
        <v>5</v>
      </c>
      <c r="G1589" s="2">
        <v>60.5</v>
      </c>
      <c r="H1589" s="2">
        <v>49.6</v>
      </c>
      <c r="I1589" s="3">
        <v>30.02</v>
      </c>
      <c r="J1589" s="3">
        <v>30.008000000000003</v>
      </c>
      <c r="K1589" s="2">
        <v>98.8</v>
      </c>
      <c r="M1589" s="3"/>
      <c r="Q1589" s="3">
        <v>0</v>
      </c>
      <c r="R1589" s="3">
        <v>0</v>
      </c>
      <c r="S1589" s="2">
        <v>0</v>
      </c>
      <c r="V1589" s="2">
        <v>51.566666666666663</v>
      </c>
      <c r="W1589" s="2">
        <v>96.186166774402082</v>
      </c>
      <c r="X1589" s="2">
        <v>60.300000000000004</v>
      </c>
      <c r="Y1589" s="2">
        <v>100.33167495854063</v>
      </c>
      <c r="AA1589" s="2">
        <v>95.031932773109261</v>
      </c>
      <c r="AB1589" s="2">
        <v>96.505192203172896</v>
      </c>
    </row>
    <row r="1590" spans="1:28" x14ac:dyDescent="0.3">
      <c r="A1590">
        <v>12.1</v>
      </c>
      <c r="B1590" t="s">
        <v>148</v>
      </c>
      <c r="D1590">
        <v>1926</v>
      </c>
      <c r="E1590">
        <v>6</v>
      </c>
      <c r="G1590" s="2">
        <v>60.4</v>
      </c>
      <c r="H1590" s="2">
        <v>50.3</v>
      </c>
      <c r="I1590" s="3">
        <v>30.39</v>
      </c>
      <c r="J1590" s="3">
        <v>30.3812</v>
      </c>
      <c r="K1590" s="2">
        <v>97.8</v>
      </c>
      <c r="M1590" s="3"/>
      <c r="Q1590" s="3">
        <v>0</v>
      </c>
      <c r="R1590" s="3">
        <v>0</v>
      </c>
      <c r="S1590" s="2">
        <v>0</v>
      </c>
      <c r="V1590" s="2">
        <v>51.566666666666663</v>
      </c>
      <c r="W1590" s="2">
        <v>97.543632837750479</v>
      </c>
      <c r="X1590" s="2">
        <v>60.300000000000004</v>
      </c>
      <c r="Y1590" s="2">
        <v>100.16583747927031</v>
      </c>
      <c r="AA1590" s="2">
        <v>95.397672915319959</v>
      </c>
      <c r="AB1590" s="2">
        <v>97.705396739637294</v>
      </c>
    </row>
    <row r="1591" spans="1:28" x14ac:dyDescent="0.3">
      <c r="A1591">
        <v>12.1</v>
      </c>
      <c r="B1591" t="s">
        <v>148</v>
      </c>
      <c r="D1591">
        <v>1926</v>
      </c>
      <c r="E1591">
        <v>7</v>
      </c>
      <c r="G1591" s="2">
        <v>60.6</v>
      </c>
      <c r="H1591" s="2">
        <v>49.4</v>
      </c>
      <c r="I1591" s="3">
        <v>29.94</v>
      </c>
      <c r="J1591" s="3">
        <v>29.936399999999999</v>
      </c>
      <c r="K1591" s="2">
        <v>93.4</v>
      </c>
      <c r="M1591" s="3"/>
      <c r="Q1591" s="3">
        <v>0</v>
      </c>
      <c r="R1591" s="3">
        <v>0</v>
      </c>
      <c r="S1591" s="2">
        <v>0</v>
      </c>
      <c r="V1591" s="2">
        <v>51.566666666666663</v>
      </c>
      <c r="W1591" s="2">
        <v>95.798319327731093</v>
      </c>
      <c r="X1591" s="2">
        <v>60.300000000000004</v>
      </c>
      <c r="Y1591" s="2">
        <v>100.49751243781093</v>
      </c>
      <c r="AA1591" s="2">
        <v>89.475630252100856</v>
      </c>
      <c r="AB1591" s="2">
        <v>96.274927881600377</v>
      </c>
    </row>
    <row r="1592" spans="1:28" x14ac:dyDescent="0.3">
      <c r="A1592">
        <v>12.1</v>
      </c>
      <c r="B1592" t="s">
        <v>148</v>
      </c>
      <c r="D1592">
        <v>1926</v>
      </c>
      <c r="E1592">
        <v>8</v>
      </c>
      <c r="G1592" s="2">
        <v>60.6</v>
      </c>
      <c r="H1592" s="2">
        <v>48.8</v>
      </c>
      <c r="I1592" s="3">
        <v>29.61</v>
      </c>
      <c r="J1592" s="3">
        <v>29.572799999999997</v>
      </c>
      <c r="K1592" s="2">
        <v>93.2</v>
      </c>
      <c r="M1592" s="3"/>
      <c r="Q1592" s="3">
        <v>0</v>
      </c>
      <c r="R1592" s="3">
        <v>0</v>
      </c>
      <c r="S1592" s="2">
        <v>0</v>
      </c>
      <c r="V1592" s="2">
        <v>51.566666666666663</v>
      </c>
      <c r="W1592" s="2">
        <v>94.634776987718155</v>
      </c>
      <c r="X1592" s="2">
        <v>60.300000000000004</v>
      </c>
      <c r="Y1592" s="2">
        <v>100.49751243781093</v>
      </c>
      <c r="AA1592" s="2">
        <v>88.199612152553328</v>
      </c>
      <c r="AB1592" s="2">
        <v>95.105596773726688</v>
      </c>
    </row>
    <row r="1593" spans="1:28" x14ac:dyDescent="0.3">
      <c r="A1593">
        <v>12.1</v>
      </c>
      <c r="B1593" t="s">
        <v>148</v>
      </c>
      <c r="D1593">
        <v>1926</v>
      </c>
      <c r="E1593">
        <v>9</v>
      </c>
      <c r="G1593" s="2">
        <v>60.9</v>
      </c>
      <c r="H1593" s="2">
        <v>50.3</v>
      </c>
      <c r="I1593" s="3">
        <v>30.62</v>
      </c>
      <c r="J1593" s="3">
        <v>30.6327</v>
      </c>
      <c r="K1593" s="2">
        <v>93.5</v>
      </c>
      <c r="M1593" s="3"/>
      <c r="Q1593" s="3">
        <v>0</v>
      </c>
      <c r="R1593" s="3">
        <v>0</v>
      </c>
      <c r="S1593" s="2">
        <v>0</v>
      </c>
      <c r="V1593" s="2">
        <v>51.566666666666663</v>
      </c>
      <c r="W1593" s="2">
        <v>97.543632837750479</v>
      </c>
      <c r="X1593" s="2">
        <v>60.300000000000004</v>
      </c>
      <c r="Y1593" s="2">
        <v>100.99502487562188</v>
      </c>
      <c r="AA1593" s="2">
        <v>91.203296703296687</v>
      </c>
      <c r="AB1593" s="2">
        <v>98.514216249071382</v>
      </c>
    </row>
    <row r="1594" spans="1:28" x14ac:dyDescent="0.3">
      <c r="A1594">
        <v>12.1</v>
      </c>
      <c r="B1594" t="s">
        <v>148</v>
      </c>
      <c r="D1594">
        <v>1926</v>
      </c>
      <c r="E1594">
        <v>10</v>
      </c>
      <c r="G1594" s="2">
        <v>61</v>
      </c>
      <c r="H1594" s="2">
        <v>49</v>
      </c>
      <c r="I1594" s="3">
        <v>29.87</v>
      </c>
      <c r="J1594" s="3">
        <v>29.89</v>
      </c>
      <c r="K1594" s="2">
        <v>93.9</v>
      </c>
      <c r="M1594" s="3"/>
      <c r="Q1594" s="3">
        <v>0</v>
      </c>
      <c r="R1594" s="3">
        <v>0</v>
      </c>
      <c r="S1594" s="2">
        <v>0</v>
      </c>
      <c r="V1594" s="2">
        <v>51.566666666666663</v>
      </c>
      <c r="W1594" s="2">
        <v>95.022624434389144</v>
      </c>
      <c r="X1594" s="2">
        <v>60.300000000000004</v>
      </c>
      <c r="Y1594" s="2">
        <v>101.16086235489219</v>
      </c>
      <c r="AA1594" s="2">
        <v>89.226244343891409</v>
      </c>
      <c r="AB1594" s="2">
        <v>96.125706310078556</v>
      </c>
    </row>
    <row r="1595" spans="1:28" x14ac:dyDescent="0.3">
      <c r="A1595">
        <v>12.1</v>
      </c>
      <c r="B1595" t="s">
        <v>148</v>
      </c>
      <c r="D1595">
        <v>1926</v>
      </c>
      <c r="E1595">
        <v>11</v>
      </c>
      <c r="G1595" s="2">
        <v>61.3</v>
      </c>
      <c r="H1595" s="2">
        <v>48.7</v>
      </c>
      <c r="I1595" s="3">
        <v>29.82</v>
      </c>
      <c r="J1595" s="3">
        <v>29.853099999999998</v>
      </c>
      <c r="K1595" s="2">
        <v>90.2</v>
      </c>
      <c r="M1595" s="3"/>
      <c r="Q1595" s="3">
        <v>0</v>
      </c>
      <c r="R1595" s="3">
        <v>0</v>
      </c>
      <c r="S1595" s="2">
        <v>0</v>
      </c>
      <c r="V1595" s="2">
        <v>51.566666666666663</v>
      </c>
      <c r="W1595" s="2">
        <v>94.440853264382682</v>
      </c>
      <c r="X1595" s="2">
        <v>60.300000000000004</v>
      </c>
      <c r="Y1595" s="2">
        <v>101.65837479270314</v>
      </c>
      <c r="AA1595" s="2">
        <v>85.185649644473173</v>
      </c>
      <c r="AB1595" s="2">
        <v>96.007036568932961</v>
      </c>
    </row>
    <row r="1596" spans="1:28" x14ac:dyDescent="0.3">
      <c r="A1596">
        <v>12.1</v>
      </c>
      <c r="B1596" t="s">
        <v>148</v>
      </c>
      <c r="D1596">
        <v>1926</v>
      </c>
      <c r="E1596">
        <v>12</v>
      </c>
      <c r="G1596" s="2">
        <v>60.8</v>
      </c>
      <c r="H1596" s="2">
        <v>48.5</v>
      </c>
      <c r="I1596" s="3">
        <v>29.45</v>
      </c>
      <c r="J1596" s="3">
        <v>29.487999999999996</v>
      </c>
      <c r="K1596" s="2">
        <v>86.8</v>
      </c>
      <c r="M1596" s="3"/>
      <c r="Q1596" s="3">
        <v>0</v>
      </c>
      <c r="R1596" s="3">
        <v>0</v>
      </c>
      <c r="S1596" s="2">
        <v>0</v>
      </c>
      <c r="V1596" s="2">
        <v>51.566666666666663</v>
      </c>
      <c r="W1596" s="2">
        <v>94.053005817711707</v>
      </c>
      <c r="X1596" s="2">
        <v>60.300000000000004</v>
      </c>
      <c r="Y1596" s="2">
        <v>100.82918739635156</v>
      </c>
      <c r="AA1596" s="2">
        <v>81.638009049773757</v>
      </c>
      <c r="AB1596" s="2">
        <v>94.832881487841973</v>
      </c>
    </row>
    <row r="1597" spans="1:28" x14ac:dyDescent="0.3">
      <c r="A1597">
        <v>12.1</v>
      </c>
      <c r="B1597" t="s">
        <v>148</v>
      </c>
      <c r="D1597">
        <v>1927</v>
      </c>
      <c r="E1597">
        <v>1</v>
      </c>
      <c r="G1597" s="2">
        <v>61.5</v>
      </c>
      <c r="H1597" s="2">
        <v>48.9</v>
      </c>
      <c r="I1597" s="3">
        <v>30.1</v>
      </c>
      <c r="J1597" s="3">
        <v>30.073499999999999</v>
      </c>
      <c r="K1597" s="2">
        <v>89.9</v>
      </c>
      <c r="M1597" s="3"/>
      <c r="Q1597" s="3">
        <v>0</v>
      </c>
      <c r="R1597" s="3">
        <v>0</v>
      </c>
      <c r="S1597" s="2">
        <v>0</v>
      </c>
      <c r="V1597" s="2">
        <v>51.566666666666663</v>
      </c>
      <c r="W1597" s="2">
        <v>94.828700711053656</v>
      </c>
      <c r="X1597" s="2">
        <v>60.300000000000004</v>
      </c>
      <c r="Y1597" s="2">
        <v>101.99004975124377</v>
      </c>
      <c r="AA1597" s="2">
        <v>85.251001939237256</v>
      </c>
      <c r="AB1597" s="2">
        <v>96.71583903366168</v>
      </c>
    </row>
    <row r="1598" spans="1:28" x14ac:dyDescent="0.3">
      <c r="A1598">
        <v>12.1</v>
      </c>
      <c r="B1598" t="s">
        <v>148</v>
      </c>
      <c r="D1598">
        <v>1927</v>
      </c>
      <c r="E1598">
        <v>2</v>
      </c>
      <c r="G1598" s="2">
        <v>61.8</v>
      </c>
      <c r="H1598" s="2">
        <v>50.4</v>
      </c>
      <c r="I1598" s="3">
        <v>31.14</v>
      </c>
      <c r="J1598" s="3">
        <v>31.147199999999998</v>
      </c>
      <c r="K1598" s="2">
        <v>93.8</v>
      </c>
      <c r="M1598" s="3"/>
      <c r="Q1598" s="3">
        <v>0</v>
      </c>
      <c r="R1598" s="3">
        <v>0</v>
      </c>
      <c r="S1598" s="2">
        <v>0</v>
      </c>
      <c r="V1598" s="2">
        <v>51.566666666666663</v>
      </c>
      <c r="W1598" s="2">
        <v>97.737556561085981</v>
      </c>
      <c r="X1598" s="2">
        <v>60.300000000000004</v>
      </c>
      <c r="Y1598" s="2">
        <v>102.4875621890547</v>
      </c>
      <c r="AA1598" s="2">
        <v>91.677828054298644</v>
      </c>
      <c r="AB1598" s="2">
        <v>100.16883906260551</v>
      </c>
    </row>
    <row r="1599" spans="1:28" x14ac:dyDescent="0.3">
      <c r="A1599">
        <v>12.1</v>
      </c>
      <c r="B1599" t="s">
        <v>148</v>
      </c>
      <c r="D1599">
        <v>1927</v>
      </c>
      <c r="E1599">
        <v>3</v>
      </c>
      <c r="G1599" s="2">
        <v>61.4</v>
      </c>
      <c r="H1599" s="2">
        <v>49.7</v>
      </c>
      <c r="I1599" s="3">
        <v>30.5</v>
      </c>
      <c r="J1599" s="3">
        <v>30.515799999999999</v>
      </c>
      <c r="K1599" s="2">
        <v>94.1</v>
      </c>
      <c r="M1599" s="3"/>
      <c r="Q1599" s="3">
        <v>0</v>
      </c>
      <c r="R1599" s="3">
        <v>0</v>
      </c>
      <c r="S1599" s="2">
        <v>0</v>
      </c>
      <c r="V1599" s="2">
        <v>51.566666666666663</v>
      </c>
      <c r="W1599" s="2">
        <v>96.380090497737569</v>
      </c>
      <c r="X1599" s="2">
        <v>60.300000000000004</v>
      </c>
      <c r="Y1599" s="2">
        <v>101.82421227197345</v>
      </c>
      <c r="AA1599" s="2">
        <v>90.693665158371047</v>
      </c>
      <c r="AB1599" s="2">
        <v>98.138267936336419</v>
      </c>
    </row>
    <row r="1600" spans="1:28" x14ac:dyDescent="0.3">
      <c r="A1600">
        <v>12.1</v>
      </c>
      <c r="B1600" t="s">
        <v>148</v>
      </c>
      <c r="D1600">
        <v>1927</v>
      </c>
      <c r="E1600">
        <v>4</v>
      </c>
      <c r="G1600" s="2">
        <v>61.1</v>
      </c>
      <c r="H1600" s="2">
        <v>49</v>
      </c>
      <c r="I1600" s="3">
        <v>29.96</v>
      </c>
      <c r="J1600" s="3">
        <v>29.939</v>
      </c>
      <c r="K1600" s="2">
        <v>93.8</v>
      </c>
      <c r="M1600" s="3"/>
      <c r="Q1600" s="3">
        <v>0</v>
      </c>
      <c r="R1600" s="3">
        <v>0</v>
      </c>
      <c r="S1600" s="2">
        <v>0</v>
      </c>
      <c r="V1600" s="2">
        <v>51.566666666666663</v>
      </c>
      <c r="W1600" s="2">
        <v>95.022624434389144</v>
      </c>
      <c r="X1600" s="2">
        <v>60.300000000000004</v>
      </c>
      <c r="Y1600" s="2">
        <v>101.32669983416251</v>
      </c>
      <c r="AA1600" s="2">
        <v>89.131221719457002</v>
      </c>
      <c r="AB1600" s="2">
        <v>96.283289435177053</v>
      </c>
    </row>
    <row r="1601" spans="1:28" x14ac:dyDescent="0.3">
      <c r="A1601">
        <v>12.1</v>
      </c>
      <c r="B1601" t="s">
        <v>148</v>
      </c>
      <c r="D1601">
        <v>1927</v>
      </c>
      <c r="E1601">
        <v>5</v>
      </c>
      <c r="G1601" s="2">
        <v>60.8</v>
      </c>
      <c r="H1601" s="2">
        <v>49.4</v>
      </c>
      <c r="I1601" s="3">
        <v>30.05</v>
      </c>
      <c r="J1601" s="3">
        <v>30.0352</v>
      </c>
      <c r="K1601" s="2">
        <v>93</v>
      </c>
      <c r="M1601" s="3"/>
      <c r="Q1601" s="3">
        <v>0</v>
      </c>
      <c r="R1601" s="3">
        <v>0</v>
      </c>
      <c r="S1601" s="2">
        <v>0</v>
      </c>
      <c r="V1601" s="2">
        <v>51.566666666666663</v>
      </c>
      <c r="W1601" s="2">
        <v>95.798319327731093</v>
      </c>
      <c r="X1601" s="2">
        <v>60.300000000000004</v>
      </c>
      <c r="Y1601" s="2">
        <v>100.82918739635156</v>
      </c>
      <c r="AA1601" s="2">
        <v>89.092436974789919</v>
      </c>
      <c r="AB1601" s="2">
        <v>96.592666917513256</v>
      </c>
    </row>
    <row r="1602" spans="1:28" x14ac:dyDescent="0.3">
      <c r="A1602">
        <v>12.1</v>
      </c>
      <c r="B1602" t="s">
        <v>148</v>
      </c>
      <c r="D1602">
        <v>1927</v>
      </c>
      <c r="E1602">
        <v>6</v>
      </c>
      <c r="G1602" s="2">
        <v>61.1</v>
      </c>
      <c r="H1602" s="2">
        <v>49</v>
      </c>
      <c r="I1602" s="3">
        <v>29.94</v>
      </c>
      <c r="J1602" s="3">
        <v>29.939</v>
      </c>
      <c r="K1602" s="2">
        <v>90.9</v>
      </c>
      <c r="M1602" s="3"/>
      <c r="Q1602" s="3">
        <v>0</v>
      </c>
      <c r="R1602" s="3">
        <v>0</v>
      </c>
      <c r="S1602" s="2">
        <v>0</v>
      </c>
      <c r="V1602" s="2">
        <v>51.566666666666663</v>
      </c>
      <c r="W1602" s="2">
        <v>95.022624434389144</v>
      </c>
      <c r="X1602" s="2">
        <v>60.300000000000004</v>
      </c>
      <c r="Y1602" s="2">
        <v>101.32669983416251</v>
      </c>
      <c r="AA1602" s="2">
        <v>86.375565610859738</v>
      </c>
      <c r="AB1602" s="2">
        <v>96.283289435177053</v>
      </c>
    </row>
    <row r="1603" spans="1:28" x14ac:dyDescent="0.3">
      <c r="A1603">
        <v>12.1</v>
      </c>
      <c r="B1603" t="s">
        <v>148</v>
      </c>
      <c r="D1603">
        <v>1927</v>
      </c>
      <c r="E1603">
        <v>7</v>
      </c>
      <c r="G1603" s="2">
        <v>60.8</v>
      </c>
      <c r="H1603" s="2">
        <v>48.1</v>
      </c>
      <c r="I1603" s="3">
        <v>29.22</v>
      </c>
      <c r="J1603" s="3">
        <v>29.244800000000001</v>
      </c>
      <c r="K1603" s="2">
        <v>91</v>
      </c>
      <c r="M1603" s="3"/>
      <c r="Q1603" s="3">
        <v>0</v>
      </c>
      <c r="R1603" s="3">
        <v>0</v>
      </c>
      <c r="S1603" s="2">
        <v>0</v>
      </c>
      <c r="V1603" s="2">
        <v>51.566666666666663</v>
      </c>
      <c r="W1603" s="2">
        <v>93.277310924369758</v>
      </c>
      <c r="X1603" s="2">
        <v>60.300000000000004</v>
      </c>
      <c r="Y1603" s="2">
        <v>100.82918739635156</v>
      </c>
      <c r="AA1603" s="2">
        <v>84.882352941176492</v>
      </c>
      <c r="AB1603" s="2">
        <v>94.050754630210292</v>
      </c>
    </row>
    <row r="1604" spans="1:28" x14ac:dyDescent="0.3">
      <c r="A1604">
        <v>12.1</v>
      </c>
      <c r="B1604" t="s">
        <v>148</v>
      </c>
      <c r="D1604">
        <v>1927</v>
      </c>
      <c r="E1604">
        <v>8</v>
      </c>
      <c r="G1604" s="2">
        <v>61.5</v>
      </c>
      <c r="H1604" s="2">
        <v>48.8</v>
      </c>
      <c r="I1604" s="3">
        <v>30.04</v>
      </c>
      <c r="J1604" s="3">
        <v>30.011999999999997</v>
      </c>
      <c r="K1604" s="2">
        <v>90.7</v>
      </c>
      <c r="M1604" s="3"/>
      <c r="Q1604" s="3">
        <v>0</v>
      </c>
      <c r="R1604" s="3">
        <v>0</v>
      </c>
      <c r="S1604" s="2">
        <v>0</v>
      </c>
      <c r="V1604" s="2">
        <v>51.566666666666663</v>
      </c>
      <c r="W1604" s="2">
        <v>94.634776987718155</v>
      </c>
      <c r="X1604" s="2">
        <v>60.300000000000004</v>
      </c>
      <c r="Y1604" s="2">
        <v>101.99004975124377</v>
      </c>
      <c r="AA1604" s="2">
        <v>85.833742727860368</v>
      </c>
      <c r="AB1604" s="2">
        <v>96.518056131752346</v>
      </c>
    </row>
    <row r="1605" spans="1:28" x14ac:dyDescent="0.3">
      <c r="A1605">
        <v>12.1</v>
      </c>
      <c r="B1605" t="s">
        <v>148</v>
      </c>
      <c r="D1605">
        <v>1927</v>
      </c>
      <c r="E1605">
        <v>9</v>
      </c>
      <c r="G1605" s="2">
        <v>61</v>
      </c>
      <c r="H1605" s="2">
        <v>47.1</v>
      </c>
      <c r="I1605" s="3">
        <v>28.76</v>
      </c>
      <c r="J1605" s="3">
        <v>28.730999999999998</v>
      </c>
      <c r="K1605" s="2">
        <v>87.9</v>
      </c>
      <c r="M1605" s="3"/>
      <c r="Q1605" s="3">
        <v>0</v>
      </c>
      <c r="R1605" s="3">
        <v>0</v>
      </c>
      <c r="S1605" s="2">
        <v>0</v>
      </c>
      <c r="V1605" s="2">
        <v>51.566666666666663</v>
      </c>
      <c r="W1605" s="2">
        <v>91.33807369101487</v>
      </c>
      <c r="X1605" s="2">
        <v>60.300000000000004</v>
      </c>
      <c r="Y1605" s="2">
        <v>101.16086235489219</v>
      </c>
      <c r="AA1605" s="2">
        <v>80.286166774402076</v>
      </c>
      <c r="AB1605" s="2">
        <v>92.398383004177546</v>
      </c>
    </row>
    <row r="1606" spans="1:28" x14ac:dyDescent="0.3">
      <c r="A1606">
        <v>12.1</v>
      </c>
      <c r="B1606" t="s">
        <v>148</v>
      </c>
      <c r="D1606">
        <v>1927</v>
      </c>
      <c r="E1606">
        <v>10</v>
      </c>
      <c r="G1606" s="2">
        <v>61.6</v>
      </c>
      <c r="H1606" s="2">
        <v>46.6</v>
      </c>
      <c r="I1606" s="3">
        <v>28.7</v>
      </c>
      <c r="J1606" s="3">
        <v>28.7056</v>
      </c>
      <c r="K1606" s="2">
        <v>86.7</v>
      </c>
      <c r="M1606" s="3"/>
      <c r="Q1606" s="3">
        <v>0</v>
      </c>
      <c r="R1606" s="3">
        <v>0</v>
      </c>
      <c r="S1606" s="2">
        <v>0</v>
      </c>
      <c r="V1606" s="2">
        <v>51.566666666666663</v>
      </c>
      <c r="W1606" s="2">
        <v>90.368455074337433</v>
      </c>
      <c r="X1606" s="2">
        <v>60.300000000000004</v>
      </c>
      <c r="Y1606" s="2">
        <v>102.1558872305141</v>
      </c>
      <c r="AA1606" s="2">
        <v>78.349450549450552</v>
      </c>
      <c r="AB1606" s="2">
        <v>92.316697057697951</v>
      </c>
    </row>
    <row r="1607" spans="1:28" x14ac:dyDescent="0.3">
      <c r="A1607">
        <v>12.1</v>
      </c>
      <c r="B1607" t="s">
        <v>148</v>
      </c>
      <c r="D1607">
        <v>1927</v>
      </c>
      <c r="E1607">
        <v>11</v>
      </c>
      <c r="G1607" s="2">
        <v>61.1</v>
      </c>
      <c r="H1607" s="2">
        <v>46.2</v>
      </c>
      <c r="I1607" s="3">
        <v>28.24</v>
      </c>
      <c r="J1607" s="3">
        <v>28.228200000000001</v>
      </c>
      <c r="K1607" s="2">
        <v>81.400000000000006</v>
      </c>
      <c r="M1607" s="3"/>
      <c r="Q1607" s="3">
        <v>0</v>
      </c>
      <c r="R1607" s="3">
        <v>0</v>
      </c>
      <c r="S1607" s="2">
        <v>0</v>
      </c>
      <c r="V1607" s="2">
        <v>51.566666666666663</v>
      </c>
      <c r="W1607" s="2">
        <v>89.592760180995484</v>
      </c>
      <c r="X1607" s="2">
        <v>60.300000000000004</v>
      </c>
      <c r="Y1607" s="2">
        <v>101.32669983416251</v>
      </c>
      <c r="AA1607" s="2">
        <v>72.928506787330321</v>
      </c>
      <c r="AB1607" s="2">
        <v>90.781387181738367</v>
      </c>
    </row>
    <row r="1608" spans="1:28" x14ac:dyDescent="0.3">
      <c r="A1608">
        <v>12.1</v>
      </c>
      <c r="B1608" t="s">
        <v>148</v>
      </c>
      <c r="D1608">
        <v>1927</v>
      </c>
      <c r="E1608">
        <v>12</v>
      </c>
      <c r="G1608" s="2">
        <v>60.7</v>
      </c>
      <c r="H1608" s="2">
        <v>46.7</v>
      </c>
      <c r="I1608" s="3">
        <v>28.35</v>
      </c>
      <c r="J1608" s="3">
        <v>28.346900000000005</v>
      </c>
      <c r="K1608" s="2">
        <v>80.3</v>
      </c>
      <c r="M1608" s="3"/>
      <c r="Q1608" s="3">
        <v>0</v>
      </c>
      <c r="R1608" s="3">
        <v>0</v>
      </c>
      <c r="S1608" s="2">
        <v>0</v>
      </c>
      <c r="V1608" s="2">
        <v>51.566666666666663</v>
      </c>
      <c r="W1608" s="2">
        <v>90.56237879767292</v>
      </c>
      <c r="X1608" s="2">
        <v>60.300000000000004</v>
      </c>
      <c r="Y1608" s="2">
        <v>100.66334991708126</v>
      </c>
      <c r="AA1608" s="2">
        <v>72.721590174531357</v>
      </c>
      <c r="AB1608" s="2">
        <v>91.163124262334094</v>
      </c>
    </row>
    <row r="1609" spans="1:28" x14ac:dyDescent="0.3">
      <c r="A1609">
        <v>12.1</v>
      </c>
      <c r="B1609" t="s">
        <v>148</v>
      </c>
      <c r="D1609">
        <v>1928</v>
      </c>
      <c r="E1609">
        <v>1</v>
      </c>
      <c r="G1609" s="2">
        <v>60.6</v>
      </c>
      <c r="H1609" s="2">
        <v>49.5</v>
      </c>
      <c r="I1609" s="3">
        <v>30</v>
      </c>
      <c r="J1609" s="3">
        <v>29.997000000000003</v>
      </c>
      <c r="K1609" s="2">
        <v>82.7</v>
      </c>
      <c r="M1609" s="3"/>
      <c r="Q1609" s="3">
        <v>0</v>
      </c>
      <c r="R1609" s="3">
        <v>0</v>
      </c>
      <c r="S1609" s="2">
        <v>0</v>
      </c>
      <c r="V1609" s="2">
        <v>51.566666666666663</v>
      </c>
      <c r="W1609" s="2">
        <v>95.992243051066581</v>
      </c>
      <c r="X1609" s="2">
        <v>60.300000000000004</v>
      </c>
      <c r="Y1609" s="2">
        <v>100.49751243781093</v>
      </c>
      <c r="AA1609" s="2">
        <v>79.385585003232066</v>
      </c>
      <c r="AB1609" s="2">
        <v>96.469816399579315</v>
      </c>
    </row>
    <row r="1610" spans="1:28" x14ac:dyDescent="0.3">
      <c r="A1610">
        <v>12.1</v>
      </c>
      <c r="B1610" t="s">
        <v>148</v>
      </c>
      <c r="D1610">
        <v>1928</v>
      </c>
      <c r="E1610">
        <v>2</v>
      </c>
      <c r="G1610" s="2">
        <v>60.9</v>
      </c>
      <c r="H1610" s="2">
        <v>49.3</v>
      </c>
      <c r="I1610" s="3">
        <v>30.05</v>
      </c>
      <c r="J1610" s="3">
        <v>30.023699999999998</v>
      </c>
      <c r="K1610" s="2">
        <v>86.8</v>
      </c>
      <c r="M1610" s="3"/>
      <c r="Q1610" s="3">
        <v>0</v>
      </c>
      <c r="R1610" s="3">
        <v>0</v>
      </c>
      <c r="S1610" s="2">
        <v>0</v>
      </c>
      <c r="V1610" s="2">
        <v>51.566666666666663</v>
      </c>
      <c r="W1610" s="2">
        <v>95.604395604395606</v>
      </c>
      <c r="X1610" s="2">
        <v>60.300000000000004</v>
      </c>
      <c r="Y1610" s="2">
        <v>100.99502487562188</v>
      </c>
      <c r="AA1610" s="2">
        <v>82.984615384615395</v>
      </c>
      <c r="AB1610" s="2">
        <v>96.555683122847299</v>
      </c>
    </row>
    <row r="1611" spans="1:28" x14ac:dyDescent="0.3">
      <c r="A1611">
        <v>12.1</v>
      </c>
      <c r="B1611" t="s">
        <v>148</v>
      </c>
      <c r="D1611">
        <v>1928</v>
      </c>
      <c r="E1611">
        <v>3</v>
      </c>
      <c r="G1611" s="2">
        <v>60.6</v>
      </c>
      <c r="H1611" s="2">
        <v>49.2</v>
      </c>
      <c r="I1611" s="3">
        <v>29.82</v>
      </c>
      <c r="J1611" s="3">
        <v>29.815200000000004</v>
      </c>
      <c r="K1611" s="2">
        <v>88.4</v>
      </c>
      <c r="M1611" s="3"/>
      <c r="Q1611" s="3">
        <v>0</v>
      </c>
      <c r="R1611" s="3">
        <v>0</v>
      </c>
      <c r="S1611" s="2">
        <v>0</v>
      </c>
      <c r="V1611" s="2">
        <v>51.566666666666663</v>
      </c>
      <c r="W1611" s="2">
        <v>95.410471881060133</v>
      </c>
      <c r="X1611" s="2">
        <v>60.300000000000004</v>
      </c>
      <c r="Y1611" s="2">
        <v>100.49751243781093</v>
      </c>
      <c r="AA1611" s="2">
        <v>84.342857142857156</v>
      </c>
      <c r="AB1611" s="2">
        <v>95.885150845642514</v>
      </c>
    </row>
    <row r="1612" spans="1:28" x14ac:dyDescent="0.3">
      <c r="A1612">
        <v>12.1</v>
      </c>
      <c r="B1612" t="s">
        <v>148</v>
      </c>
      <c r="D1612">
        <v>1928</v>
      </c>
      <c r="E1612">
        <v>4</v>
      </c>
      <c r="G1612" s="2">
        <v>60.9</v>
      </c>
      <c r="H1612" s="2">
        <v>48.3</v>
      </c>
      <c r="I1612" s="3">
        <v>29.41</v>
      </c>
      <c r="J1612" s="3">
        <v>29.414699999999996</v>
      </c>
      <c r="K1612" s="2">
        <v>89.3</v>
      </c>
      <c r="M1612" s="3"/>
      <c r="Q1612" s="3">
        <v>0</v>
      </c>
      <c r="R1612" s="3">
        <v>0</v>
      </c>
      <c r="S1612" s="2">
        <v>0</v>
      </c>
      <c r="V1612" s="2">
        <v>51.566666666666663</v>
      </c>
      <c r="W1612" s="2">
        <v>93.665158371040718</v>
      </c>
      <c r="X1612" s="2">
        <v>60.300000000000004</v>
      </c>
      <c r="Y1612" s="2">
        <v>100.99502487562188</v>
      </c>
      <c r="AA1612" s="2">
        <v>83.642986425339345</v>
      </c>
      <c r="AB1612" s="2">
        <v>94.597149996623216</v>
      </c>
    </row>
    <row r="1613" spans="1:28" x14ac:dyDescent="0.3">
      <c r="A1613">
        <v>12.1</v>
      </c>
      <c r="B1613" t="s">
        <v>148</v>
      </c>
      <c r="D1613">
        <v>1928</v>
      </c>
      <c r="E1613">
        <v>5</v>
      </c>
      <c r="G1613" s="2">
        <v>60.9</v>
      </c>
      <c r="H1613" s="2">
        <v>49.6</v>
      </c>
      <c r="I1613" s="3">
        <v>30.19</v>
      </c>
      <c r="J1613" s="3">
        <v>30.206399999999999</v>
      </c>
      <c r="K1613" s="2">
        <v>89.4</v>
      </c>
      <c r="M1613" s="3"/>
      <c r="Q1613" s="3">
        <v>0</v>
      </c>
      <c r="R1613" s="3">
        <v>0</v>
      </c>
      <c r="S1613" s="2">
        <v>0</v>
      </c>
      <c r="V1613" s="2">
        <v>51.566666666666663</v>
      </c>
      <c r="W1613" s="2">
        <v>96.186166774402082</v>
      </c>
      <c r="X1613" s="2">
        <v>60.300000000000004</v>
      </c>
      <c r="Y1613" s="2">
        <v>100.99502487562188</v>
      </c>
      <c r="AA1613" s="2">
        <v>85.990433096315471</v>
      </c>
      <c r="AB1613" s="2">
        <v>97.143243060714525</v>
      </c>
    </row>
    <row r="1614" spans="1:28" x14ac:dyDescent="0.3">
      <c r="A1614">
        <v>12.1</v>
      </c>
      <c r="B1614" t="s">
        <v>148</v>
      </c>
      <c r="D1614">
        <v>1928</v>
      </c>
      <c r="E1614">
        <v>6</v>
      </c>
      <c r="G1614" s="2">
        <v>60.9</v>
      </c>
      <c r="H1614" s="2">
        <v>49.1</v>
      </c>
      <c r="I1614" s="3">
        <v>29.91</v>
      </c>
      <c r="J1614" s="3">
        <v>29.901900000000001</v>
      </c>
      <c r="K1614" s="2">
        <v>88</v>
      </c>
      <c r="M1614" s="3"/>
      <c r="Q1614" s="3">
        <v>0</v>
      </c>
      <c r="R1614" s="3">
        <v>0</v>
      </c>
      <c r="S1614" s="2">
        <v>0</v>
      </c>
      <c r="V1614" s="2">
        <v>51.566666666666663</v>
      </c>
      <c r="W1614" s="2">
        <v>95.216548157724631</v>
      </c>
      <c r="X1614" s="2">
        <v>60.300000000000004</v>
      </c>
      <c r="Y1614" s="2">
        <v>100.99502487562188</v>
      </c>
      <c r="AA1614" s="2">
        <v>83.790562378797674</v>
      </c>
      <c r="AB1614" s="2">
        <v>96.163976497602476</v>
      </c>
    </row>
    <row r="1615" spans="1:28" x14ac:dyDescent="0.3">
      <c r="A1615">
        <v>12.1</v>
      </c>
      <c r="B1615" t="s">
        <v>148</v>
      </c>
      <c r="D1615">
        <v>1928</v>
      </c>
      <c r="E1615">
        <v>7</v>
      </c>
      <c r="G1615" s="2">
        <v>60.2</v>
      </c>
      <c r="H1615" s="2">
        <v>47.8</v>
      </c>
      <c r="I1615" s="3">
        <v>28.76</v>
      </c>
      <c r="J1615" s="3">
        <v>28.775600000000001</v>
      </c>
      <c r="K1615" s="2">
        <v>88.1</v>
      </c>
      <c r="M1615" s="3"/>
      <c r="Q1615" s="3">
        <v>0</v>
      </c>
      <c r="R1615" s="3">
        <v>0</v>
      </c>
      <c r="S1615" s="2">
        <v>0</v>
      </c>
      <c r="V1615" s="2">
        <v>51.566666666666663</v>
      </c>
      <c r="W1615" s="2">
        <v>92.695539754363281</v>
      </c>
      <c r="X1615" s="2">
        <v>60.300000000000004</v>
      </c>
      <c r="Y1615" s="2">
        <v>99.834162520729691</v>
      </c>
      <c r="AA1615" s="2">
        <v>81.664770523594044</v>
      </c>
      <c r="AB1615" s="2">
        <v>92.541815807838631</v>
      </c>
    </row>
    <row r="1616" spans="1:28" x14ac:dyDescent="0.3">
      <c r="A1616">
        <v>12.1</v>
      </c>
      <c r="B1616" t="s">
        <v>148</v>
      </c>
      <c r="D1616">
        <v>1928</v>
      </c>
      <c r="E1616">
        <v>8</v>
      </c>
      <c r="G1616" s="2">
        <v>60.4</v>
      </c>
      <c r="H1616" s="2">
        <v>48.8</v>
      </c>
      <c r="I1616" s="3">
        <v>29.43</v>
      </c>
      <c r="J1616" s="3">
        <v>29.475200000000001</v>
      </c>
      <c r="K1616" s="2">
        <v>88.9</v>
      </c>
      <c r="M1616" s="3"/>
      <c r="Q1616" s="3">
        <v>0</v>
      </c>
      <c r="R1616" s="3">
        <v>0</v>
      </c>
      <c r="S1616" s="2">
        <v>0</v>
      </c>
      <c r="V1616" s="2">
        <v>51.566666666666663</v>
      </c>
      <c r="W1616" s="2">
        <v>94.634776987718155</v>
      </c>
      <c r="X1616" s="2">
        <v>60.300000000000004</v>
      </c>
      <c r="Y1616" s="2">
        <v>100.16583747927031</v>
      </c>
      <c r="AA1616" s="2">
        <v>84.130316742081448</v>
      </c>
      <c r="AB1616" s="2">
        <v>94.791716916387671</v>
      </c>
    </row>
    <row r="1617" spans="1:28" x14ac:dyDescent="0.3">
      <c r="A1617">
        <v>12.1</v>
      </c>
      <c r="B1617" t="s">
        <v>148</v>
      </c>
      <c r="D1617">
        <v>1928</v>
      </c>
      <c r="E1617">
        <v>9</v>
      </c>
      <c r="G1617" s="2">
        <v>60.6</v>
      </c>
      <c r="H1617" s="2">
        <v>48.9</v>
      </c>
      <c r="I1617" s="3">
        <v>29.67</v>
      </c>
      <c r="J1617" s="3">
        <v>29.633400000000002</v>
      </c>
      <c r="K1617" s="2">
        <v>88.8</v>
      </c>
      <c r="M1617" s="3"/>
      <c r="Q1617" s="3">
        <v>0</v>
      </c>
      <c r="R1617" s="3">
        <v>0</v>
      </c>
      <c r="S1617" s="2">
        <v>0</v>
      </c>
      <c r="V1617" s="2">
        <v>51.566666666666663</v>
      </c>
      <c r="W1617" s="2">
        <v>94.828700711053656</v>
      </c>
      <c r="X1617" s="2">
        <v>60.300000000000004</v>
      </c>
      <c r="Y1617" s="2">
        <v>100.49751243781093</v>
      </c>
      <c r="AA1617" s="2">
        <v>84.207886231415657</v>
      </c>
      <c r="AB1617" s="2">
        <v>95.300485291705641</v>
      </c>
    </row>
    <row r="1618" spans="1:28" x14ac:dyDescent="0.3">
      <c r="A1618">
        <v>12.1</v>
      </c>
      <c r="B1618" t="s">
        <v>148</v>
      </c>
      <c r="D1618">
        <v>1928</v>
      </c>
      <c r="E1618">
        <v>10</v>
      </c>
      <c r="G1618" s="2">
        <v>60.8</v>
      </c>
      <c r="H1618" s="2">
        <v>50.1</v>
      </c>
      <c r="I1618" s="3">
        <v>30.43</v>
      </c>
      <c r="J1618" s="3">
        <v>30.460799999999999</v>
      </c>
      <c r="K1618" s="2">
        <v>88.5</v>
      </c>
      <c r="M1618" s="3"/>
      <c r="Q1618" s="3">
        <v>0</v>
      </c>
      <c r="R1618" s="3">
        <v>0</v>
      </c>
      <c r="S1618" s="2">
        <v>0</v>
      </c>
      <c r="V1618" s="2">
        <v>51.566666666666663</v>
      </c>
      <c r="W1618" s="2">
        <v>97.155785391079519</v>
      </c>
      <c r="X1618" s="2">
        <v>60.300000000000004</v>
      </c>
      <c r="Y1618" s="2">
        <v>100.82918739635156</v>
      </c>
      <c r="AA1618" s="2">
        <v>85.982870071105367</v>
      </c>
      <c r="AB1618" s="2">
        <v>97.961388918368726</v>
      </c>
    </row>
    <row r="1619" spans="1:28" x14ac:dyDescent="0.3">
      <c r="A1619">
        <v>12.1</v>
      </c>
      <c r="B1619" t="s">
        <v>148</v>
      </c>
      <c r="D1619">
        <v>1928</v>
      </c>
      <c r="E1619">
        <v>11</v>
      </c>
      <c r="G1619" s="2">
        <v>60.8</v>
      </c>
      <c r="H1619" s="2">
        <v>49.9</v>
      </c>
      <c r="I1619" s="3">
        <v>30.33</v>
      </c>
      <c r="J1619" s="3">
        <v>30.339199999999995</v>
      </c>
      <c r="K1619" s="2">
        <v>88.5</v>
      </c>
      <c r="M1619" s="3"/>
      <c r="Q1619" s="3">
        <v>0</v>
      </c>
      <c r="R1619" s="3">
        <v>0</v>
      </c>
      <c r="S1619" s="2">
        <v>0</v>
      </c>
      <c r="V1619" s="2">
        <v>51.566666666666663</v>
      </c>
      <c r="W1619" s="2">
        <v>96.76793794440853</v>
      </c>
      <c r="X1619" s="2">
        <v>60.300000000000004</v>
      </c>
      <c r="Y1619" s="2">
        <v>100.82918739635156</v>
      </c>
      <c r="AA1619" s="2">
        <v>85.639625080801537</v>
      </c>
      <c r="AB1619" s="2">
        <v>97.570325489552872</v>
      </c>
    </row>
    <row r="1620" spans="1:28" x14ac:dyDescent="0.3">
      <c r="A1620">
        <v>12.1</v>
      </c>
      <c r="B1620" t="s">
        <v>148</v>
      </c>
      <c r="D1620">
        <v>1928</v>
      </c>
      <c r="E1620">
        <v>12</v>
      </c>
      <c r="G1620" s="2">
        <v>60.9</v>
      </c>
      <c r="H1620" s="2">
        <v>50.6</v>
      </c>
      <c r="I1620" s="3">
        <v>30.85</v>
      </c>
      <c r="J1620" s="3">
        <v>30.8154</v>
      </c>
      <c r="K1620" s="2">
        <v>84.1</v>
      </c>
      <c r="M1620" s="3"/>
      <c r="Q1620" s="3">
        <v>0</v>
      </c>
      <c r="R1620" s="3">
        <v>0</v>
      </c>
      <c r="S1620" s="2">
        <v>0</v>
      </c>
      <c r="V1620" s="2">
        <v>51.566666666666663</v>
      </c>
      <c r="W1620" s="2">
        <v>98.125404007756956</v>
      </c>
      <c r="X1620" s="2">
        <v>60.300000000000004</v>
      </c>
      <c r="Y1620" s="2">
        <v>100.99502487562188</v>
      </c>
      <c r="AA1620" s="2">
        <v>82.523464770523589</v>
      </c>
      <c r="AB1620" s="2">
        <v>99.101776186938608</v>
      </c>
    </row>
    <row r="1621" spans="1:28" x14ac:dyDescent="0.3">
      <c r="A1621">
        <v>12.1</v>
      </c>
      <c r="B1621" t="s">
        <v>148</v>
      </c>
      <c r="D1621">
        <v>1929</v>
      </c>
      <c r="E1621">
        <v>1</v>
      </c>
      <c r="G1621" s="2">
        <v>60</v>
      </c>
      <c r="H1621" s="2">
        <v>50.4</v>
      </c>
      <c r="I1621" s="3">
        <v>30.25</v>
      </c>
      <c r="J1621" s="3">
        <v>30.24</v>
      </c>
      <c r="K1621" s="2">
        <v>92.2</v>
      </c>
      <c r="M1621" s="3"/>
      <c r="O1621" s="2">
        <f>AVERAGE(K1621:K1632)</f>
        <v>100.75</v>
      </c>
      <c r="Q1621" s="3">
        <v>0</v>
      </c>
      <c r="R1621" s="3">
        <v>0</v>
      </c>
      <c r="S1621" s="2">
        <v>0</v>
      </c>
      <c r="V1621" s="2">
        <v>51.566666666666663</v>
      </c>
      <c r="W1621" s="2">
        <v>97.737556561085981</v>
      </c>
      <c r="X1621" s="2">
        <v>60.300000000000004</v>
      </c>
      <c r="Y1621" s="2">
        <v>99.502487562189046</v>
      </c>
      <c r="AA1621" s="2">
        <v>90.114027149321288</v>
      </c>
      <c r="AB1621" s="2">
        <v>97.251300060782071</v>
      </c>
    </row>
    <row r="1622" spans="1:28" x14ac:dyDescent="0.3">
      <c r="A1622">
        <v>12.1</v>
      </c>
      <c r="B1622" t="s">
        <v>148</v>
      </c>
      <c r="D1622">
        <v>1929</v>
      </c>
      <c r="E1622">
        <v>2</v>
      </c>
      <c r="G1622" s="2">
        <v>60.3</v>
      </c>
      <c r="H1622" s="2">
        <v>51.3</v>
      </c>
      <c r="I1622" s="3">
        <v>30.91</v>
      </c>
      <c r="J1622" s="3">
        <v>30.933899999999998</v>
      </c>
      <c r="K1622" s="2">
        <v>96.9</v>
      </c>
      <c r="M1622" s="3"/>
      <c r="Q1622" s="3">
        <v>0</v>
      </c>
      <c r="R1622" s="3">
        <v>0</v>
      </c>
      <c r="S1622" s="2">
        <v>0</v>
      </c>
      <c r="V1622" s="2">
        <v>51.566666666666663</v>
      </c>
      <c r="W1622" s="2">
        <v>99.482870071105367</v>
      </c>
      <c r="X1622" s="2">
        <v>60.300000000000004</v>
      </c>
      <c r="Y1622" s="2">
        <v>99.999999999999986</v>
      </c>
      <c r="AA1622" s="2">
        <v>96.398901098901121</v>
      </c>
      <c r="AB1622" s="2">
        <v>99.482870071105353</v>
      </c>
    </row>
    <row r="1623" spans="1:28" x14ac:dyDescent="0.3">
      <c r="A1623">
        <v>12.1</v>
      </c>
      <c r="B1623" t="s">
        <v>148</v>
      </c>
      <c r="D1623">
        <v>1929</v>
      </c>
      <c r="E1623">
        <v>3</v>
      </c>
      <c r="G1623" s="2">
        <v>60.6</v>
      </c>
      <c r="H1623" s="2">
        <v>50.3</v>
      </c>
      <c r="I1623" s="3">
        <v>30.49</v>
      </c>
      <c r="J1623" s="3">
        <v>30.4818</v>
      </c>
      <c r="K1623" s="2">
        <v>101.1</v>
      </c>
      <c r="M1623" s="3"/>
      <c r="Q1623" s="3">
        <v>0</v>
      </c>
      <c r="R1623" s="3">
        <v>0</v>
      </c>
      <c r="S1623" s="2">
        <v>0</v>
      </c>
      <c r="V1623" s="2">
        <v>51.566666666666663</v>
      </c>
      <c r="W1623" s="2">
        <v>97.543632837750479</v>
      </c>
      <c r="X1623" s="2">
        <v>60.300000000000004</v>
      </c>
      <c r="Y1623" s="2">
        <v>100.49751243781093</v>
      </c>
      <c r="AA1623" s="2">
        <v>98.616612798965718</v>
      </c>
      <c r="AB1623" s="2">
        <v>98.028924543410909</v>
      </c>
    </row>
    <row r="1624" spans="1:28" x14ac:dyDescent="0.3">
      <c r="A1624">
        <v>12.1</v>
      </c>
      <c r="B1624" t="s">
        <v>148</v>
      </c>
      <c r="D1624">
        <v>1929</v>
      </c>
      <c r="E1624">
        <v>4</v>
      </c>
      <c r="G1624" s="2">
        <v>60.2</v>
      </c>
      <c r="H1624" s="2">
        <v>51.1</v>
      </c>
      <c r="I1624" s="3">
        <v>30.74</v>
      </c>
      <c r="J1624" s="3">
        <v>30.762200000000004</v>
      </c>
      <c r="K1624" s="2">
        <v>107.6</v>
      </c>
      <c r="M1624" s="3"/>
      <c r="Q1624" s="3">
        <v>0</v>
      </c>
      <c r="R1624" s="3">
        <v>0</v>
      </c>
      <c r="S1624" s="2">
        <v>0</v>
      </c>
      <c r="V1624" s="2">
        <v>51.566666666666663</v>
      </c>
      <c r="W1624" s="2">
        <v>99.095022624434407</v>
      </c>
      <c r="X1624" s="2">
        <v>60.300000000000004</v>
      </c>
      <c r="Y1624" s="2">
        <v>99.834162520729691</v>
      </c>
      <c r="AA1624" s="2">
        <v>106.62624434389141</v>
      </c>
      <c r="AB1624" s="2">
        <v>98.930685936831708</v>
      </c>
    </row>
    <row r="1625" spans="1:28" x14ac:dyDescent="0.3">
      <c r="A1625">
        <v>12.1</v>
      </c>
      <c r="B1625" t="s">
        <v>148</v>
      </c>
      <c r="D1625">
        <v>1929</v>
      </c>
      <c r="E1625">
        <v>5</v>
      </c>
      <c r="G1625" s="2">
        <v>61</v>
      </c>
      <c r="H1625" s="2">
        <v>50.3</v>
      </c>
      <c r="I1625" s="3">
        <v>30.72</v>
      </c>
      <c r="J1625" s="3">
        <v>30.682999999999996</v>
      </c>
      <c r="K1625" s="2">
        <v>112.2</v>
      </c>
      <c r="M1625" s="3"/>
      <c r="Q1625" s="3">
        <v>0</v>
      </c>
      <c r="R1625" s="3">
        <v>0</v>
      </c>
      <c r="S1625" s="2">
        <v>0</v>
      </c>
      <c r="V1625" s="2">
        <v>51.566666666666663</v>
      </c>
      <c r="W1625" s="2">
        <v>97.543632837750479</v>
      </c>
      <c r="X1625" s="2">
        <v>60.300000000000004</v>
      </c>
      <c r="Y1625" s="2">
        <v>101.16086235489219</v>
      </c>
      <c r="AA1625" s="2">
        <v>109.44395604395604</v>
      </c>
      <c r="AB1625" s="2">
        <v>98.675980150958182</v>
      </c>
    </row>
    <row r="1626" spans="1:28" x14ac:dyDescent="0.3">
      <c r="A1626">
        <v>12.1</v>
      </c>
      <c r="B1626" t="s">
        <v>148</v>
      </c>
      <c r="D1626">
        <v>1929</v>
      </c>
      <c r="E1626">
        <v>6</v>
      </c>
      <c r="G1626" s="2">
        <v>60.9</v>
      </c>
      <c r="H1626" s="2">
        <v>48.5</v>
      </c>
      <c r="I1626" s="3">
        <v>29.53</v>
      </c>
      <c r="J1626" s="3">
        <v>29.5365</v>
      </c>
      <c r="K1626" s="2">
        <v>110.5</v>
      </c>
      <c r="M1626" s="3"/>
      <c r="Q1626" s="3">
        <v>0</v>
      </c>
      <c r="R1626" s="3">
        <v>0</v>
      </c>
      <c r="S1626" s="2">
        <v>0</v>
      </c>
      <c r="V1626" s="2">
        <v>51.566666666666663</v>
      </c>
      <c r="W1626" s="2">
        <v>94.053005817711707</v>
      </c>
      <c r="X1626" s="2">
        <v>60.300000000000004</v>
      </c>
      <c r="Y1626" s="2">
        <v>100.99502487562188</v>
      </c>
      <c r="AA1626" s="2">
        <v>103.92857142857143</v>
      </c>
      <c r="AB1626" s="2">
        <v>94.988856621868038</v>
      </c>
    </row>
    <row r="1627" spans="1:28" x14ac:dyDescent="0.3">
      <c r="A1627">
        <v>12.1</v>
      </c>
      <c r="B1627" t="s">
        <v>148</v>
      </c>
      <c r="D1627">
        <v>1929</v>
      </c>
      <c r="E1627">
        <v>7</v>
      </c>
      <c r="G1627" s="2">
        <v>60.4</v>
      </c>
      <c r="H1627" s="2">
        <v>49.4</v>
      </c>
      <c r="I1627" s="3">
        <v>29.85</v>
      </c>
      <c r="J1627" s="3">
        <v>29.837599999999998</v>
      </c>
      <c r="K1627" s="2">
        <v>105</v>
      </c>
      <c r="M1627" s="3"/>
      <c r="Q1627" s="3">
        <v>0</v>
      </c>
      <c r="R1627" s="3">
        <v>0</v>
      </c>
      <c r="S1627" s="2">
        <v>0</v>
      </c>
      <c r="V1627" s="2">
        <v>51.566666666666663</v>
      </c>
      <c r="W1627" s="2">
        <v>95.798319327731093</v>
      </c>
      <c r="X1627" s="2">
        <v>60.300000000000004</v>
      </c>
      <c r="Y1627" s="2">
        <v>100.16583747927031</v>
      </c>
      <c r="AA1627" s="2">
        <v>100.58823529411764</v>
      </c>
      <c r="AB1627" s="2">
        <v>95.957188845687526</v>
      </c>
    </row>
    <row r="1628" spans="1:28" x14ac:dyDescent="0.3">
      <c r="A1628">
        <v>12.1</v>
      </c>
      <c r="B1628" t="s">
        <v>148</v>
      </c>
      <c r="D1628">
        <v>1929</v>
      </c>
      <c r="E1628">
        <v>8</v>
      </c>
      <c r="G1628" s="2">
        <v>61.6</v>
      </c>
      <c r="H1628" s="2">
        <v>48.6</v>
      </c>
      <c r="I1628" s="3">
        <v>29.96</v>
      </c>
      <c r="J1628" s="3">
        <v>29.937600000000003</v>
      </c>
      <c r="K1628" s="2">
        <v>99.4</v>
      </c>
      <c r="M1628" s="3"/>
      <c r="Q1628" s="3">
        <v>0</v>
      </c>
      <c r="R1628" s="3">
        <v>0</v>
      </c>
      <c r="S1628" s="2">
        <v>0</v>
      </c>
      <c r="V1628" s="2">
        <v>51.566666666666663</v>
      </c>
      <c r="W1628" s="2">
        <v>94.246929541047194</v>
      </c>
      <c r="X1628" s="2">
        <v>60.300000000000004</v>
      </c>
      <c r="Y1628" s="2">
        <v>102.1558872305141</v>
      </c>
      <c r="AA1628" s="2">
        <v>93.681447963800906</v>
      </c>
      <c r="AB1628" s="2">
        <v>96.278787060174253</v>
      </c>
    </row>
    <row r="1629" spans="1:28" x14ac:dyDescent="0.3">
      <c r="A1629">
        <v>12.1</v>
      </c>
      <c r="B1629" t="s">
        <v>148</v>
      </c>
      <c r="D1629">
        <v>1929</v>
      </c>
      <c r="E1629">
        <v>9</v>
      </c>
      <c r="G1629" s="2">
        <v>61.9</v>
      </c>
      <c r="H1629" s="2">
        <v>50.3</v>
      </c>
      <c r="I1629" s="3">
        <v>31.12</v>
      </c>
      <c r="J1629" s="3">
        <v>31.135699999999996</v>
      </c>
      <c r="K1629" s="2">
        <v>99.6</v>
      </c>
      <c r="M1629" s="3"/>
      <c r="Q1629" s="3">
        <v>0</v>
      </c>
      <c r="R1629" s="3">
        <v>0</v>
      </c>
      <c r="S1629" s="2">
        <v>0</v>
      </c>
      <c r="V1629" s="2">
        <v>51.566666666666663</v>
      </c>
      <c r="W1629" s="2">
        <v>97.543632837750479</v>
      </c>
      <c r="X1629" s="2">
        <v>60.300000000000004</v>
      </c>
      <c r="Y1629" s="2">
        <v>102.65339966832502</v>
      </c>
      <c r="AA1629" s="2">
        <v>97.153458306399486</v>
      </c>
      <c r="AB1629" s="2">
        <v>100.13185526793954</v>
      </c>
    </row>
    <row r="1630" spans="1:28" x14ac:dyDescent="0.3">
      <c r="A1630">
        <v>12.1</v>
      </c>
      <c r="B1630" t="s">
        <v>148</v>
      </c>
      <c r="D1630">
        <v>1929</v>
      </c>
      <c r="E1630">
        <v>10</v>
      </c>
      <c r="G1630" s="2">
        <v>62.2</v>
      </c>
      <c r="H1630" s="2">
        <v>50.2</v>
      </c>
      <c r="I1630" s="3">
        <v>31.21</v>
      </c>
      <c r="J1630" s="3">
        <v>31.224400000000006</v>
      </c>
      <c r="K1630" s="2">
        <v>98.9</v>
      </c>
      <c r="M1630" s="3"/>
      <c r="Q1630" s="3">
        <v>0</v>
      </c>
      <c r="R1630" s="3">
        <v>0</v>
      </c>
      <c r="S1630" s="2">
        <v>0</v>
      </c>
      <c r="V1630" s="2">
        <v>51.566666666666663</v>
      </c>
      <c r="W1630" s="2">
        <v>97.349709114415006</v>
      </c>
      <c r="X1630" s="2">
        <v>60.300000000000004</v>
      </c>
      <c r="Y1630" s="2">
        <v>103.15091210613599</v>
      </c>
      <c r="AA1630" s="2">
        <v>96.278862314156456</v>
      </c>
      <c r="AB1630" s="2">
        <v>100.41711288418928</v>
      </c>
    </row>
    <row r="1631" spans="1:28" x14ac:dyDescent="0.3">
      <c r="A1631">
        <v>12.1</v>
      </c>
      <c r="B1631" t="s">
        <v>148</v>
      </c>
      <c r="D1631">
        <v>1929</v>
      </c>
      <c r="E1631">
        <v>11</v>
      </c>
      <c r="G1631" s="2">
        <v>61.2</v>
      </c>
      <c r="H1631" s="2">
        <v>45.6</v>
      </c>
      <c r="I1631" s="3">
        <v>27.94</v>
      </c>
      <c r="J1631" s="3">
        <v>27.907200000000003</v>
      </c>
      <c r="K1631" s="2">
        <v>95.2</v>
      </c>
      <c r="M1631" s="3"/>
      <c r="Q1631" s="3">
        <v>0</v>
      </c>
      <c r="R1631" s="3">
        <v>0</v>
      </c>
      <c r="S1631" s="2">
        <v>0</v>
      </c>
      <c r="V1631" s="2">
        <v>51.566666666666663</v>
      </c>
      <c r="W1631" s="2">
        <v>88.42921784098256</v>
      </c>
      <c r="X1631" s="2">
        <v>60.300000000000004</v>
      </c>
      <c r="Y1631" s="2">
        <v>101.49253731343283</v>
      </c>
      <c r="AA1631" s="2">
        <v>84.184615384615384</v>
      </c>
      <c r="AB1631" s="2">
        <v>89.749056913236032</v>
      </c>
    </row>
    <row r="1632" spans="1:28" x14ac:dyDescent="0.3">
      <c r="A1632">
        <v>12.1</v>
      </c>
      <c r="B1632" t="s">
        <v>148</v>
      </c>
      <c r="D1632">
        <v>1929</v>
      </c>
      <c r="E1632">
        <v>12</v>
      </c>
      <c r="G1632" s="2">
        <v>61.4</v>
      </c>
      <c r="H1632" s="2">
        <v>47</v>
      </c>
      <c r="I1632" s="3">
        <v>28.88</v>
      </c>
      <c r="J1632" s="3">
        <v>28.857999999999997</v>
      </c>
      <c r="K1632" s="2">
        <v>90.4</v>
      </c>
      <c r="M1632" s="3"/>
      <c r="Q1632" s="3">
        <v>0</v>
      </c>
      <c r="R1632" s="3">
        <v>0</v>
      </c>
      <c r="S1632" s="2">
        <v>0</v>
      </c>
      <c r="V1632" s="2">
        <v>51.566666666666663</v>
      </c>
      <c r="W1632" s="2">
        <v>91.144149967679382</v>
      </c>
      <c r="X1632" s="2">
        <v>60.300000000000004</v>
      </c>
      <c r="Y1632" s="2">
        <v>101.82421227197345</v>
      </c>
      <c r="AA1632" s="2">
        <v>82.394311570782179</v>
      </c>
      <c r="AB1632" s="2">
        <v>92.806812736575679</v>
      </c>
    </row>
    <row r="1633" spans="1:28" x14ac:dyDescent="0.3">
      <c r="A1633">
        <v>12.1</v>
      </c>
      <c r="B1633" t="s">
        <v>148</v>
      </c>
      <c r="D1633">
        <v>1930</v>
      </c>
      <c r="E1633">
        <v>1</v>
      </c>
      <c r="G1633" s="2">
        <v>61.7</v>
      </c>
      <c r="H1633" s="2">
        <v>45.8</v>
      </c>
      <c r="I1633" s="3">
        <v>28.25</v>
      </c>
      <c r="J1633" s="3">
        <v>28.258600000000001</v>
      </c>
      <c r="K1633" s="2">
        <v>86.6</v>
      </c>
      <c r="M1633" s="3"/>
      <c r="Q1633" s="3">
        <v>0</v>
      </c>
      <c r="R1633" s="3">
        <v>0</v>
      </c>
      <c r="S1633" s="2">
        <v>0</v>
      </c>
      <c r="V1633" s="2">
        <v>51.566666666666663</v>
      </c>
      <c r="W1633" s="2">
        <v>88.817065287653534</v>
      </c>
      <c r="X1633" s="2">
        <v>60.300000000000004</v>
      </c>
      <c r="Y1633" s="2">
        <v>102.32172470978441</v>
      </c>
      <c r="AA1633" s="2">
        <v>76.915578539107955</v>
      </c>
      <c r="AB1633" s="2">
        <v>90.879153038942334</v>
      </c>
    </row>
    <row r="1634" spans="1:28" x14ac:dyDescent="0.3">
      <c r="A1634">
        <v>12.1</v>
      </c>
      <c r="B1634" t="s">
        <v>148</v>
      </c>
      <c r="D1634">
        <v>1930</v>
      </c>
      <c r="E1634">
        <v>2</v>
      </c>
      <c r="G1634" s="2">
        <v>62.4</v>
      </c>
      <c r="H1634" s="2">
        <v>47.1</v>
      </c>
      <c r="I1634" s="3">
        <v>29.34</v>
      </c>
      <c r="J1634" s="3">
        <v>29.3904</v>
      </c>
      <c r="K1634" s="2">
        <v>91.8</v>
      </c>
      <c r="M1634" s="3"/>
      <c r="Q1634" s="3">
        <v>0</v>
      </c>
      <c r="R1634" s="3">
        <v>0</v>
      </c>
      <c r="S1634" s="2">
        <v>0</v>
      </c>
      <c r="V1634" s="2">
        <v>51.566666666666663</v>
      </c>
      <c r="W1634" s="2">
        <v>91.33807369101487</v>
      </c>
      <c r="X1634" s="2">
        <v>60.300000000000004</v>
      </c>
      <c r="Y1634" s="2">
        <v>103.48258706467661</v>
      </c>
      <c r="AA1634" s="2">
        <v>83.848351648351652</v>
      </c>
      <c r="AB1634" s="2">
        <v>94.519001630502942</v>
      </c>
    </row>
    <row r="1635" spans="1:28" x14ac:dyDescent="0.3">
      <c r="A1635">
        <v>12.1</v>
      </c>
      <c r="B1635" t="s">
        <v>148</v>
      </c>
      <c r="D1635">
        <v>1930</v>
      </c>
      <c r="E1635">
        <v>3</v>
      </c>
      <c r="G1635" s="2">
        <v>62.3</v>
      </c>
      <c r="H1635" s="2">
        <v>44.4</v>
      </c>
      <c r="I1635" s="3">
        <v>27.64</v>
      </c>
      <c r="J1635" s="3">
        <v>27.661199999999997</v>
      </c>
      <c r="K1635" s="2">
        <v>91.3</v>
      </c>
      <c r="M1635" s="3"/>
      <c r="Q1635" s="3">
        <v>0</v>
      </c>
      <c r="R1635" s="3">
        <v>0</v>
      </c>
      <c r="S1635" s="2">
        <v>0</v>
      </c>
      <c r="V1635" s="2">
        <v>51.566666666666663</v>
      </c>
      <c r="W1635" s="2">
        <v>86.102133160956697</v>
      </c>
      <c r="X1635" s="2">
        <v>60.300000000000004</v>
      </c>
      <c r="Y1635" s="2">
        <v>103.31674958540628</v>
      </c>
      <c r="AA1635" s="2">
        <v>78.61124757595347</v>
      </c>
      <c r="AB1635" s="2">
        <v>88.957925305598692</v>
      </c>
    </row>
    <row r="1636" spans="1:28" x14ac:dyDescent="0.3">
      <c r="A1636">
        <v>12.1</v>
      </c>
      <c r="B1636" t="s">
        <v>148</v>
      </c>
      <c r="D1636">
        <v>1930</v>
      </c>
      <c r="E1636">
        <v>4</v>
      </c>
      <c r="G1636" s="2">
        <v>63</v>
      </c>
      <c r="H1636" s="2">
        <v>46.7</v>
      </c>
      <c r="I1636" s="3">
        <v>29.37</v>
      </c>
      <c r="J1636" s="3">
        <v>29.421000000000003</v>
      </c>
      <c r="K1636" s="2">
        <v>90.5</v>
      </c>
      <c r="M1636" s="3"/>
      <c r="Q1636" s="3">
        <v>0</v>
      </c>
      <c r="R1636" s="3">
        <v>0</v>
      </c>
      <c r="S1636" s="2">
        <v>0</v>
      </c>
      <c r="V1636" s="2">
        <v>51.566666666666663</v>
      </c>
      <c r="W1636" s="2">
        <v>90.56237879767292</v>
      </c>
      <c r="X1636" s="2">
        <v>60.300000000000004</v>
      </c>
      <c r="Y1636" s="2">
        <v>104.4776119402985</v>
      </c>
      <c r="AA1636" s="2">
        <v>81.958952811893994</v>
      </c>
      <c r="AB1636" s="2">
        <v>94.617410684135891</v>
      </c>
    </row>
    <row r="1637" spans="1:28" x14ac:dyDescent="0.3">
      <c r="A1637">
        <v>12.1</v>
      </c>
      <c r="B1637" t="s">
        <v>148</v>
      </c>
      <c r="D1637">
        <v>1930</v>
      </c>
      <c r="E1637">
        <v>5</v>
      </c>
      <c r="G1637" s="2">
        <v>62.5</v>
      </c>
      <c r="H1637" s="2">
        <v>43.6</v>
      </c>
      <c r="I1637" s="3">
        <v>27.28</v>
      </c>
      <c r="J1637" s="3">
        <v>27.25</v>
      </c>
      <c r="K1637" s="2">
        <v>88.8</v>
      </c>
      <c r="M1637" s="3"/>
      <c r="Q1637" s="3">
        <v>0</v>
      </c>
      <c r="R1637" s="3">
        <v>0</v>
      </c>
      <c r="S1637" s="2">
        <v>0</v>
      </c>
      <c r="V1637" s="2">
        <v>51.566666666666663</v>
      </c>
      <c r="W1637" s="2">
        <v>84.550743374272798</v>
      </c>
      <c r="X1637" s="2">
        <v>60.300000000000004</v>
      </c>
      <c r="Y1637" s="2">
        <v>103.64842454394692</v>
      </c>
      <c r="AA1637" s="2">
        <v>75.081060116354251</v>
      </c>
      <c r="AB1637" s="2">
        <v>87.63551344762935</v>
      </c>
    </row>
    <row r="1638" spans="1:28" x14ac:dyDescent="0.3">
      <c r="A1638">
        <v>12.1</v>
      </c>
      <c r="B1638" t="s">
        <v>148</v>
      </c>
      <c r="D1638">
        <v>1930</v>
      </c>
      <c r="E1638">
        <v>6</v>
      </c>
      <c r="G1638" s="2">
        <v>62.6</v>
      </c>
      <c r="H1638" s="2">
        <v>42.8</v>
      </c>
      <c r="I1638" s="3">
        <v>26.78</v>
      </c>
      <c r="J1638" s="3">
        <v>26.792799999999996</v>
      </c>
      <c r="K1638" s="2">
        <v>86.5</v>
      </c>
      <c r="M1638" s="3"/>
      <c r="Q1638" s="3">
        <v>0</v>
      </c>
      <c r="R1638" s="3">
        <v>0</v>
      </c>
      <c r="S1638" s="2">
        <v>0</v>
      </c>
      <c r="V1638" s="2">
        <v>51.566666666666663</v>
      </c>
      <c r="W1638" s="2">
        <v>82.999353587588885</v>
      </c>
      <c r="X1638" s="2">
        <v>60.300000000000004</v>
      </c>
      <c r="Y1638" s="2">
        <v>103.81426202321724</v>
      </c>
      <c r="AA1638" s="2">
        <v>71.794440853264391</v>
      </c>
      <c r="AB1638" s="2">
        <v>86.165166410996079</v>
      </c>
    </row>
    <row r="1639" spans="1:28" x14ac:dyDescent="0.3">
      <c r="A1639">
        <v>12.1</v>
      </c>
      <c r="B1639" t="s">
        <v>148</v>
      </c>
      <c r="D1639">
        <v>1930</v>
      </c>
      <c r="E1639">
        <v>7</v>
      </c>
      <c r="G1639" s="2">
        <v>61.7</v>
      </c>
      <c r="H1639" s="2">
        <v>40.5</v>
      </c>
      <c r="I1639" s="3">
        <v>24.98</v>
      </c>
      <c r="J1639" s="3">
        <v>24.988499999999998</v>
      </c>
      <c r="K1639" s="2">
        <v>77.599999999999994</v>
      </c>
      <c r="M1639" s="3"/>
      <c r="Q1639" s="3">
        <v>0</v>
      </c>
      <c r="R1639" s="3">
        <v>0</v>
      </c>
      <c r="S1639" s="2">
        <v>0</v>
      </c>
      <c r="V1639" s="2">
        <v>51.566666666666663</v>
      </c>
      <c r="W1639" s="2">
        <v>78.539107950872662</v>
      </c>
      <c r="X1639" s="2">
        <v>60.300000000000004</v>
      </c>
      <c r="Y1639" s="2">
        <v>102.32172470978441</v>
      </c>
      <c r="AA1639" s="2">
        <v>60.946347769877185</v>
      </c>
      <c r="AB1639" s="2">
        <v>80.362569827012322</v>
      </c>
    </row>
    <row r="1640" spans="1:28" x14ac:dyDescent="0.3">
      <c r="A1640">
        <v>12.1</v>
      </c>
      <c r="B1640" t="s">
        <v>148</v>
      </c>
      <c r="D1640">
        <v>1930</v>
      </c>
      <c r="E1640">
        <v>8</v>
      </c>
      <c r="G1640" s="2">
        <v>61.8</v>
      </c>
      <c r="H1640" s="2">
        <v>38.299999999999997</v>
      </c>
      <c r="I1640" s="3">
        <v>23.65</v>
      </c>
      <c r="J1640" s="3">
        <v>23.669399999999996</v>
      </c>
      <c r="K1640" s="2">
        <v>73.400000000000006</v>
      </c>
      <c r="M1640" s="3"/>
      <c r="Q1640" s="3">
        <v>0</v>
      </c>
      <c r="R1640" s="3">
        <v>0</v>
      </c>
      <c r="S1640" s="2">
        <v>0</v>
      </c>
      <c r="V1640" s="2">
        <v>51.566666666666663</v>
      </c>
      <c r="W1640" s="2">
        <v>74.272786037491926</v>
      </c>
      <c r="X1640" s="2">
        <v>60.300000000000004</v>
      </c>
      <c r="Y1640" s="2">
        <v>102.4875621890547</v>
      </c>
      <c r="AA1640" s="2">
        <v>54.516224951519078</v>
      </c>
      <c r="AB1640" s="2">
        <v>76.120367779718066</v>
      </c>
    </row>
    <row r="1641" spans="1:28" x14ac:dyDescent="0.3">
      <c r="A1641">
        <v>12.1</v>
      </c>
      <c r="B1641" t="s">
        <v>148</v>
      </c>
      <c r="D1641">
        <v>1930</v>
      </c>
      <c r="E1641">
        <v>9</v>
      </c>
      <c r="G1641" s="2">
        <v>62</v>
      </c>
      <c r="H1641" s="2">
        <v>36.700000000000003</v>
      </c>
      <c r="I1641" s="3">
        <v>22.78</v>
      </c>
      <c r="J1641" s="3">
        <v>22.754000000000001</v>
      </c>
      <c r="K1641" s="2">
        <v>72.099999999999994</v>
      </c>
      <c r="M1641" s="3"/>
      <c r="Q1641" s="3">
        <v>0</v>
      </c>
      <c r="R1641" s="3">
        <v>0</v>
      </c>
      <c r="S1641" s="2">
        <v>0</v>
      </c>
      <c r="V1641" s="2">
        <v>51.566666666666663</v>
      </c>
      <c r="W1641" s="2">
        <v>71.170006464124128</v>
      </c>
      <c r="X1641" s="2">
        <v>60.300000000000004</v>
      </c>
      <c r="Y1641" s="2">
        <v>102.81923714759536</v>
      </c>
      <c r="AA1641" s="2">
        <v>51.313574660633492</v>
      </c>
      <c r="AB1641" s="2">
        <v>73.176457724306744</v>
      </c>
    </row>
    <row r="1642" spans="1:28" x14ac:dyDescent="0.3">
      <c r="A1642">
        <v>12.1</v>
      </c>
      <c r="B1642" t="s">
        <v>148</v>
      </c>
      <c r="D1642">
        <v>1930</v>
      </c>
      <c r="E1642">
        <v>10</v>
      </c>
      <c r="G1642" s="2">
        <v>61.5</v>
      </c>
      <c r="H1642" s="2">
        <v>37.299999999999997</v>
      </c>
      <c r="I1642" s="3">
        <v>22.92</v>
      </c>
      <c r="J1642" s="3">
        <v>22.939499999999999</v>
      </c>
      <c r="K1642" s="2">
        <v>70.8</v>
      </c>
      <c r="M1642" s="3"/>
      <c r="Q1642" s="3">
        <v>0</v>
      </c>
      <c r="R1642" s="3">
        <v>0</v>
      </c>
      <c r="S1642" s="2">
        <v>0</v>
      </c>
      <c r="V1642" s="2">
        <v>51.566666666666663</v>
      </c>
      <c r="W1642" s="2">
        <v>72.333548804137038</v>
      </c>
      <c r="X1642" s="2">
        <v>60.300000000000004</v>
      </c>
      <c r="Y1642" s="2">
        <v>101.99004975124377</v>
      </c>
      <c r="AA1642" s="2">
        <v>51.212152553329027</v>
      </c>
      <c r="AB1642" s="2">
        <v>73.773022412179557</v>
      </c>
    </row>
    <row r="1643" spans="1:28" x14ac:dyDescent="0.3">
      <c r="A1643">
        <v>12.1</v>
      </c>
      <c r="B1643" t="s">
        <v>148</v>
      </c>
      <c r="D1643">
        <v>1930</v>
      </c>
      <c r="E1643">
        <v>11</v>
      </c>
      <c r="G1643" s="2">
        <v>61</v>
      </c>
      <c r="H1643" s="2">
        <v>34.799999999999997</v>
      </c>
      <c r="I1643" s="3">
        <v>21.24</v>
      </c>
      <c r="J1643" s="3">
        <v>21.227999999999998</v>
      </c>
      <c r="K1643" s="2">
        <v>70.3</v>
      </c>
      <c r="M1643" s="3"/>
      <c r="Q1643" s="3">
        <v>0</v>
      </c>
      <c r="R1643" s="3">
        <v>0</v>
      </c>
      <c r="S1643" s="2">
        <v>0</v>
      </c>
      <c r="V1643" s="2">
        <v>51.566666666666663</v>
      </c>
      <c r="W1643" s="2">
        <v>67.48545572074984</v>
      </c>
      <c r="X1643" s="2">
        <v>60.300000000000004</v>
      </c>
      <c r="Y1643" s="2">
        <v>101.16086235489219</v>
      </c>
      <c r="AA1643" s="2">
        <v>47.442275371687138</v>
      </c>
      <c r="AB1643" s="2">
        <v>68.268868971239456</v>
      </c>
    </row>
    <row r="1644" spans="1:28" x14ac:dyDescent="0.3">
      <c r="A1644">
        <v>12.1</v>
      </c>
      <c r="B1644" t="s">
        <v>148</v>
      </c>
      <c r="D1644">
        <v>1930</v>
      </c>
      <c r="E1644">
        <v>12</v>
      </c>
      <c r="G1644" s="2">
        <v>61.6</v>
      </c>
      <c r="H1644" s="2">
        <v>36.200000000000003</v>
      </c>
      <c r="I1644" s="3">
        <v>22.26</v>
      </c>
      <c r="J1644" s="3">
        <v>22.299199999999999</v>
      </c>
      <c r="K1644" s="2">
        <v>69</v>
      </c>
      <c r="M1644" s="3"/>
      <c r="Q1644" s="3">
        <v>0</v>
      </c>
      <c r="R1644" s="3">
        <v>0</v>
      </c>
      <c r="S1644" s="2">
        <v>0</v>
      </c>
      <c r="V1644" s="2">
        <v>51.566666666666663</v>
      </c>
      <c r="W1644" s="2">
        <v>70.200387847446677</v>
      </c>
      <c r="X1644" s="2">
        <v>60.300000000000004</v>
      </c>
      <c r="Y1644" s="2">
        <v>102.1558872305141</v>
      </c>
      <c r="AA1644" s="2">
        <v>48.438267614738209</v>
      </c>
      <c r="AB1644" s="2">
        <v>71.713829044821154</v>
      </c>
    </row>
    <row r="1645" spans="1:28" x14ac:dyDescent="0.3">
      <c r="A1645">
        <v>12.1</v>
      </c>
      <c r="B1645" t="s">
        <v>148</v>
      </c>
      <c r="D1645">
        <v>1931</v>
      </c>
      <c r="E1645">
        <v>1</v>
      </c>
      <c r="G1645" s="2">
        <v>62.7</v>
      </c>
      <c r="H1645" s="2">
        <v>35</v>
      </c>
      <c r="I1645" s="3">
        <v>21.97</v>
      </c>
      <c r="J1645" s="3">
        <v>21.945</v>
      </c>
      <c r="K1645" s="2">
        <v>68.7</v>
      </c>
      <c r="M1645" s="3"/>
      <c r="Q1645" s="3">
        <v>0</v>
      </c>
      <c r="R1645" s="3">
        <v>0</v>
      </c>
      <c r="S1645" s="2">
        <v>0</v>
      </c>
      <c r="V1645" s="2">
        <v>51.566666666666663</v>
      </c>
      <c r="W1645" s="2">
        <v>67.873303167420815</v>
      </c>
      <c r="X1645" s="2">
        <v>60.300000000000004</v>
      </c>
      <c r="Y1645" s="2">
        <v>103.98009950248756</v>
      </c>
      <c r="AA1645" s="2">
        <v>46.628959276018101</v>
      </c>
      <c r="AB1645" s="2">
        <v>70.574728169109207</v>
      </c>
    </row>
    <row r="1646" spans="1:28" x14ac:dyDescent="0.3">
      <c r="A1646">
        <v>12.1</v>
      </c>
      <c r="B1646" t="s">
        <v>148</v>
      </c>
      <c r="D1646">
        <v>1931</v>
      </c>
      <c r="E1646">
        <v>2</v>
      </c>
      <c r="G1646" s="2">
        <v>62.2</v>
      </c>
      <c r="H1646" s="2">
        <v>39</v>
      </c>
      <c r="I1646" s="3">
        <v>24.26</v>
      </c>
      <c r="J1646" s="3">
        <v>24.258000000000003</v>
      </c>
      <c r="K1646" s="2">
        <v>69.2</v>
      </c>
      <c r="M1646" s="3"/>
      <c r="Q1646" s="3">
        <v>0</v>
      </c>
      <c r="R1646" s="3">
        <v>0</v>
      </c>
      <c r="S1646" s="2">
        <v>0</v>
      </c>
      <c r="V1646" s="2">
        <v>51.566666666666663</v>
      </c>
      <c r="W1646" s="2">
        <v>75.630252100840352</v>
      </c>
      <c r="X1646" s="2">
        <v>60.300000000000004</v>
      </c>
      <c r="Y1646" s="2">
        <v>103.15091210613599</v>
      </c>
      <c r="AA1646" s="2">
        <v>52.336134453781526</v>
      </c>
      <c r="AB1646" s="2">
        <v>78.013294870186897</v>
      </c>
    </row>
    <row r="1647" spans="1:28" x14ac:dyDescent="0.3">
      <c r="A1647">
        <v>12.1</v>
      </c>
      <c r="B1647" t="s">
        <v>148</v>
      </c>
      <c r="D1647">
        <v>1931</v>
      </c>
      <c r="E1647">
        <v>3</v>
      </c>
      <c r="G1647" s="2">
        <v>62.1</v>
      </c>
      <c r="H1647" s="2">
        <v>36.4</v>
      </c>
      <c r="I1647" s="3">
        <v>22.63</v>
      </c>
      <c r="J1647" s="3">
        <v>22.604400000000002</v>
      </c>
      <c r="K1647" s="2">
        <v>69.5</v>
      </c>
      <c r="M1647" s="3"/>
      <c r="Q1647" s="3">
        <v>0</v>
      </c>
      <c r="R1647" s="3">
        <v>0</v>
      </c>
      <c r="S1647" s="2">
        <v>0</v>
      </c>
      <c r="V1647" s="2">
        <v>51.566666666666663</v>
      </c>
      <c r="W1647" s="2">
        <v>70.588235294117652</v>
      </c>
      <c r="X1647" s="2">
        <v>60.300000000000004</v>
      </c>
      <c r="Y1647" s="2">
        <v>102.98507462686565</v>
      </c>
      <c r="AA1647" s="2">
        <v>49.058823529411768</v>
      </c>
      <c r="AB1647" s="2">
        <v>72.695346795434574</v>
      </c>
    </row>
    <row r="1648" spans="1:28" x14ac:dyDescent="0.3">
      <c r="A1648">
        <v>12.1</v>
      </c>
      <c r="B1648" t="s">
        <v>148</v>
      </c>
      <c r="D1648">
        <v>1931</v>
      </c>
      <c r="E1648">
        <v>4</v>
      </c>
      <c r="G1648" s="2">
        <v>61.1</v>
      </c>
      <c r="H1648" s="2">
        <v>36.4</v>
      </c>
      <c r="I1648" s="3">
        <v>22.25</v>
      </c>
      <c r="J1648" s="3">
        <v>22.240400000000001</v>
      </c>
      <c r="K1648" s="2">
        <v>70.900000000000006</v>
      </c>
      <c r="M1648" s="3"/>
      <c r="Q1648" s="3">
        <v>0</v>
      </c>
      <c r="R1648" s="3">
        <v>0</v>
      </c>
      <c r="S1648" s="2">
        <v>0</v>
      </c>
      <c r="V1648" s="2">
        <v>51.566666666666663</v>
      </c>
      <c r="W1648" s="2">
        <v>70.588235294117652</v>
      </c>
      <c r="X1648" s="2">
        <v>60.300000000000004</v>
      </c>
      <c r="Y1648" s="2">
        <v>101.32669983416251</v>
      </c>
      <c r="AA1648" s="2">
        <v>50.047058823529426</v>
      </c>
      <c r="AB1648" s="2">
        <v>71.524729294702951</v>
      </c>
    </row>
    <row r="1649" spans="1:28" x14ac:dyDescent="0.3">
      <c r="A1649">
        <v>12.1</v>
      </c>
      <c r="B1649" t="s">
        <v>148</v>
      </c>
      <c r="D1649">
        <v>1931</v>
      </c>
      <c r="E1649">
        <v>5</v>
      </c>
      <c r="G1649" s="2">
        <v>61.8</v>
      </c>
      <c r="H1649" s="2">
        <v>37.6</v>
      </c>
      <c r="I1649" s="3">
        <v>23.26</v>
      </c>
      <c r="J1649" s="3">
        <v>23.236799999999999</v>
      </c>
      <c r="K1649" s="2">
        <v>70.900000000000006</v>
      </c>
      <c r="M1649" s="3"/>
      <c r="Q1649" s="3">
        <v>0</v>
      </c>
      <c r="R1649" s="3">
        <v>0</v>
      </c>
      <c r="S1649" s="2">
        <v>0</v>
      </c>
      <c r="V1649" s="2">
        <v>51.566666666666663</v>
      </c>
      <c r="W1649" s="2">
        <v>72.915319974143515</v>
      </c>
      <c r="X1649" s="2">
        <v>60.300000000000004</v>
      </c>
      <c r="Y1649" s="2">
        <v>102.4875621890547</v>
      </c>
      <c r="AA1649" s="2">
        <v>51.696961861667759</v>
      </c>
      <c r="AB1649" s="2">
        <v>74.729133903848563</v>
      </c>
    </row>
    <row r="1650" spans="1:28" x14ac:dyDescent="0.3">
      <c r="A1650">
        <v>12.1</v>
      </c>
      <c r="B1650" t="s">
        <v>148</v>
      </c>
      <c r="D1650">
        <v>1931</v>
      </c>
      <c r="E1650">
        <v>6</v>
      </c>
      <c r="G1650" s="2">
        <v>60.9</v>
      </c>
      <c r="H1650" s="2">
        <v>34.6</v>
      </c>
      <c r="I1650" s="3">
        <v>21.06</v>
      </c>
      <c r="J1650" s="3">
        <v>21.071399999999997</v>
      </c>
      <c r="K1650" s="2">
        <v>64.900000000000006</v>
      </c>
      <c r="M1650" s="3"/>
      <c r="Q1650" s="3">
        <v>0</v>
      </c>
      <c r="R1650" s="3">
        <v>0</v>
      </c>
      <c r="S1650" s="2">
        <v>0</v>
      </c>
      <c r="V1650" s="2">
        <v>51.566666666666663</v>
      </c>
      <c r="W1650" s="2">
        <v>67.097608274078866</v>
      </c>
      <c r="X1650" s="2">
        <v>60.300000000000004</v>
      </c>
      <c r="Y1650" s="2">
        <v>100.99502487562188</v>
      </c>
      <c r="AA1650" s="2">
        <v>43.546347769877187</v>
      </c>
      <c r="AB1650" s="2">
        <v>67.765246167353268</v>
      </c>
    </row>
    <row r="1651" spans="1:28" x14ac:dyDescent="0.3">
      <c r="A1651">
        <v>12.1</v>
      </c>
      <c r="B1651" t="s">
        <v>148</v>
      </c>
      <c r="D1651">
        <v>1931</v>
      </c>
      <c r="E1651">
        <v>7</v>
      </c>
      <c r="G1651" s="2">
        <v>59.9</v>
      </c>
      <c r="H1651" s="2">
        <v>32.299999999999997</v>
      </c>
      <c r="I1651" s="3">
        <v>19.39</v>
      </c>
      <c r="J1651" s="3">
        <v>19.347699999999996</v>
      </c>
      <c r="K1651" s="2">
        <v>62.6</v>
      </c>
      <c r="M1651" s="3"/>
      <c r="Q1651" s="3">
        <v>0</v>
      </c>
      <c r="R1651" s="3">
        <v>0</v>
      </c>
      <c r="S1651" s="2">
        <v>0</v>
      </c>
      <c r="V1651" s="2">
        <v>51.566666666666663</v>
      </c>
      <c r="W1651" s="2">
        <v>62.637362637362635</v>
      </c>
      <c r="X1651" s="2">
        <v>60.300000000000004</v>
      </c>
      <c r="Y1651" s="2">
        <v>99.336650082918737</v>
      </c>
      <c r="AA1651" s="2">
        <v>39.21098901098901</v>
      </c>
      <c r="AB1651" s="2">
        <v>62.221857744245796</v>
      </c>
    </row>
    <row r="1652" spans="1:28" x14ac:dyDescent="0.3">
      <c r="A1652">
        <v>12.1</v>
      </c>
      <c r="B1652" t="s">
        <v>148</v>
      </c>
      <c r="D1652">
        <v>1931</v>
      </c>
      <c r="E1652">
        <v>8</v>
      </c>
      <c r="G1652" s="2">
        <v>60.7</v>
      </c>
      <c r="H1652" s="2">
        <v>30.7</v>
      </c>
      <c r="I1652" s="3">
        <v>18.62</v>
      </c>
      <c r="J1652" s="3">
        <v>18.634900000000002</v>
      </c>
      <c r="K1652" s="2">
        <v>61</v>
      </c>
      <c r="M1652" s="3"/>
      <c r="Q1652" s="3">
        <v>0</v>
      </c>
      <c r="R1652" s="3">
        <v>0</v>
      </c>
      <c r="S1652" s="2">
        <v>0</v>
      </c>
      <c r="V1652" s="2">
        <v>51.566666666666663</v>
      </c>
      <c r="W1652" s="2">
        <v>59.53458306399483</v>
      </c>
      <c r="X1652" s="2">
        <v>60.300000000000004</v>
      </c>
      <c r="Y1652" s="2">
        <v>100.66334991708126</v>
      </c>
      <c r="AA1652" s="2">
        <v>36.316095669036848</v>
      </c>
      <c r="AB1652" s="2">
        <v>59.929505671384511</v>
      </c>
    </row>
    <row r="1653" spans="1:28" x14ac:dyDescent="0.3">
      <c r="A1653">
        <v>12.1</v>
      </c>
      <c r="B1653" t="s">
        <v>148</v>
      </c>
      <c r="D1653">
        <v>1931</v>
      </c>
      <c r="E1653">
        <v>9</v>
      </c>
      <c r="G1653" s="2">
        <v>60.1</v>
      </c>
      <c r="H1653" s="2">
        <v>30.1</v>
      </c>
      <c r="I1653" s="3">
        <v>18.05</v>
      </c>
      <c r="J1653" s="3">
        <v>18.090100000000003</v>
      </c>
      <c r="K1653" s="2">
        <v>60.5</v>
      </c>
      <c r="M1653" s="3"/>
      <c r="Q1653" s="3">
        <v>0</v>
      </c>
      <c r="R1653" s="3">
        <v>0</v>
      </c>
      <c r="S1653" s="2">
        <v>0</v>
      </c>
      <c r="V1653" s="2">
        <v>51.566666666666663</v>
      </c>
      <c r="W1653" s="2">
        <v>58.371040723981906</v>
      </c>
      <c r="X1653" s="2">
        <v>60.300000000000004</v>
      </c>
      <c r="Y1653" s="2">
        <v>99.668325041459354</v>
      </c>
      <c r="AA1653" s="2">
        <v>35.314479638009054</v>
      </c>
      <c r="AB1653" s="2">
        <v>58.177438598860903</v>
      </c>
    </row>
    <row r="1654" spans="1:28" x14ac:dyDescent="0.3">
      <c r="A1654">
        <v>12.1</v>
      </c>
      <c r="B1654" t="s">
        <v>148</v>
      </c>
      <c r="D1654">
        <v>1931</v>
      </c>
      <c r="E1654">
        <v>10</v>
      </c>
      <c r="G1654" s="2">
        <v>58.8</v>
      </c>
      <c r="H1654" s="2">
        <v>30.8</v>
      </c>
      <c r="I1654" s="3">
        <v>18.09</v>
      </c>
      <c r="J1654" s="3">
        <v>18.110399999999998</v>
      </c>
      <c r="K1654" s="2">
        <v>57.1</v>
      </c>
      <c r="M1654" s="3"/>
      <c r="Q1654" s="3">
        <v>0</v>
      </c>
      <c r="R1654" s="3">
        <v>0</v>
      </c>
      <c r="S1654" s="2">
        <v>0</v>
      </c>
      <c r="V1654" s="2">
        <v>51.566666666666663</v>
      </c>
      <c r="W1654" s="2">
        <v>59.728506787330325</v>
      </c>
      <c r="X1654" s="2">
        <v>60.300000000000004</v>
      </c>
      <c r="Y1654" s="2">
        <v>97.512437810945258</v>
      </c>
      <c r="AA1654" s="2">
        <v>34.104977375565618</v>
      </c>
      <c r="AB1654" s="2">
        <v>58.242723036401706</v>
      </c>
    </row>
    <row r="1655" spans="1:28" x14ac:dyDescent="0.3">
      <c r="A1655">
        <v>12.1</v>
      </c>
      <c r="B1655" t="s">
        <v>148</v>
      </c>
      <c r="D1655">
        <v>1931</v>
      </c>
      <c r="E1655">
        <v>11</v>
      </c>
      <c r="G1655" s="2">
        <v>58</v>
      </c>
      <c r="H1655" s="2">
        <v>29.9</v>
      </c>
      <c r="I1655" s="3">
        <v>17.34</v>
      </c>
      <c r="J1655" s="3">
        <v>17.341999999999999</v>
      </c>
      <c r="K1655" s="2">
        <v>56.1</v>
      </c>
      <c r="M1655" s="3"/>
      <c r="Q1655" s="3">
        <v>0</v>
      </c>
      <c r="R1655" s="3">
        <v>0</v>
      </c>
      <c r="S1655" s="2">
        <v>0</v>
      </c>
      <c r="V1655" s="2">
        <v>51.566666666666663</v>
      </c>
      <c r="W1655" s="2">
        <v>57.983193277310932</v>
      </c>
      <c r="X1655" s="2">
        <v>60.300000000000004</v>
      </c>
      <c r="Y1655" s="2">
        <v>96.185737976782747</v>
      </c>
      <c r="AA1655" s="2">
        <v>32.528571428571432</v>
      </c>
      <c r="AB1655" s="2">
        <v>55.771562356285806</v>
      </c>
    </row>
    <row r="1656" spans="1:28" x14ac:dyDescent="0.3">
      <c r="A1656">
        <v>12.1</v>
      </c>
      <c r="B1656" t="s">
        <v>148</v>
      </c>
      <c r="D1656">
        <v>1931</v>
      </c>
      <c r="E1656">
        <v>12</v>
      </c>
      <c r="G1656" s="2">
        <v>58.2</v>
      </c>
      <c r="H1656" s="2">
        <v>30.9</v>
      </c>
      <c r="I1656" s="3">
        <v>17.98</v>
      </c>
      <c r="J1656" s="3">
        <v>17.983800000000002</v>
      </c>
      <c r="K1656" s="2">
        <v>56.5</v>
      </c>
      <c r="M1656" s="3"/>
      <c r="Q1656" s="3">
        <v>0</v>
      </c>
      <c r="R1656" s="3">
        <v>0</v>
      </c>
      <c r="S1656" s="2">
        <v>0</v>
      </c>
      <c r="V1656" s="2">
        <v>51.566666666666663</v>
      </c>
      <c r="W1656" s="2">
        <v>59.922430510665805</v>
      </c>
      <c r="X1656" s="2">
        <v>60.300000000000004</v>
      </c>
      <c r="Y1656" s="2">
        <v>96.517412935323378</v>
      </c>
      <c r="AA1656" s="2">
        <v>33.856173238526182</v>
      </c>
      <c r="AB1656" s="2">
        <v>57.835579696861522</v>
      </c>
    </row>
    <row r="1657" spans="1:28" x14ac:dyDescent="0.3">
      <c r="A1657">
        <v>12.1</v>
      </c>
      <c r="B1657" t="s">
        <v>148</v>
      </c>
      <c r="D1657">
        <v>1932</v>
      </c>
      <c r="E1657">
        <v>1</v>
      </c>
      <c r="G1657" s="2">
        <v>56.3</v>
      </c>
      <c r="H1657" s="2">
        <v>29</v>
      </c>
      <c r="I1657" s="3">
        <v>16.329999999999998</v>
      </c>
      <c r="J1657" s="3">
        <v>16.326999999999998</v>
      </c>
      <c r="K1657" s="2">
        <v>52.5</v>
      </c>
      <c r="L1657" s="2">
        <v>52.4</v>
      </c>
      <c r="M1657" s="3"/>
      <c r="Q1657" s="3">
        <v>0</v>
      </c>
      <c r="R1657" s="3">
        <v>0</v>
      </c>
      <c r="S1657" s="2">
        <v>0</v>
      </c>
      <c r="V1657" s="2">
        <v>51.566666666666663</v>
      </c>
      <c r="W1657" s="2">
        <v>56.237879767291531</v>
      </c>
      <c r="X1657" s="2">
        <v>60.300000000000004</v>
      </c>
      <c r="Y1657" s="2">
        <v>93.366500829187387</v>
      </c>
      <c r="AA1657" s="2">
        <v>29.524886877828052</v>
      </c>
      <c r="AB1657" s="2">
        <v>52.507340479245649</v>
      </c>
    </row>
    <row r="1658" spans="1:28" x14ac:dyDescent="0.3">
      <c r="A1658">
        <v>12.1</v>
      </c>
      <c r="B1658" t="s">
        <v>148</v>
      </c>
      <c r="D1658">
        <v>1932</v>
      </c>
      <c r="E1658">
        <v>2</v>
      </c>
      <c r="G1658" s="2">
        <v>55.3</v>
      </c>
      <c r="H1658" s="2">
        <v>32</v>
      </c>
      <c r="I1658" s="3">
        <v>17.670000000000002</v>
      </c>
      <c r="J1658" s="3">
        <v>17.695999999999998</v>
      </c>
      <c r="K1658" s="2">
        <v>50.6</v>
      </c>
      <c r="L1658" s="2">
        <v>50.5</v>
      </c>
      <c r="M1658" s="3"/>
      <c r="Q1658" s="3">
        <v>0</v>
      </c>
      <c r="R1658" s="3">
        <v>0</v>
      </c>
      <c r="S1658" s="2">
        <v>0</v>
      </c>
      <c r="V1658" s="2">
        <v>51.566666666666663</v>
      </c>
      <c r="W1658" s="2">
        <v>62.055591467356173</v>
      </c>
      <c r="X1658" s="2">
        <v>60.300000000000004</v>
      </c>
      <c r="Y1658" s="2">
        <v>91.708126036484245</v>
      </c>
      <c r="AA1658" s="2">
        <v>31.400129282482226</v>
      </c>
      <c r="AB1658" s="2">
        <v>56.910020035568756</v>
      </c>
    </row>
    <row r="1659" spans="1:28" x14ac:dyDescent="0.3">
      <c r="A1659">
        <v>12.1</v>
      </c>
      <c r="B1659" t="s">
        <v>148</v>
      </c>
      <c r="D1659">
        <v>1932</v>
      </c>
      <c r="E1659">
        <v>3</v>
      </c>
      <c r="G1659" s="2">
        <v>54.1</v>
      </c>
      <c r="H1659" s="2">
        <v>29.2</v>
      </c>
      <c r="I1659" s="3">
        <v>15.78</v>
      </c>
      <c r="J1659" s="3">
        <v>15.7972</v>
      </c>
      <c r="K1659" s="2">
        <v>49.7</v>
      </c>
      <c r="L1659" s="2">
        <v>49.4</v>
      </c>
      <c r="M1659" s="3"/>
      <c r="Q1659" s="3">
        <v>0</v>
      </c>
      <c r="R1659" s="3">
        <v>0</v>
      </c>
      <c r="S1659" s="2">
        <v>0</v>
      </c>
      <c r="V1659" s="2">
        <v>51.566666666666663</v>
      </c>
      <c r="W1659" s="2">
        <v>56.625727213962506</v>
      </c>
      <c r="X1659" s="2">
        <v>60.300000000000004</v>
      </c>
      <c r="Y1659" s="2">
        <v>89.718076285240457</v>
      </c>
      <c r="AA1659" s="2">
        <v>28.14298642533937</v>
      </c>
      <c r="AB1659" s="2">
        <v>50.803513138895049</v>
      </c>
    </row>
    <row r="1660" spans="1:28" x14ac:dyDescent="0.3">
      <c r="A1660">
        <v>12.1</v>
      </c>
      <c r="B1660" t="s">
        <v>148</v>
      </c>
      <c r="D1660">
        <v>1932</v>
      </c>
      <c r="E1660">
        <v>4</v>
      </c>
      <c r="G1660" s="2">
        <v>53.3</v>
      </c>
      <c r="H1660" s="2">
        <v>25.2</v>
      </c>
      <c r="I1660" s="3">
        <v>13.44</v>
      </c>
      <c r="J1660" s="3">
        <v>13.431599999999998</v>
      </c>
      <c r="K1660" s="2">
        <v>46.9</v>
      </c>
      <c r="L1660" s="2">
        <v>46.6</v>
      </c>
      <c r="M1660" s="3"/>
      <c r="Q1660" s="3">
        <v>0</v>
      </c>
      <c r="R1660" s="3">
        <v>0</v>
      </c>
      <c r="S1660" s="2">
        <v>0</v>
      </c>
      <c r="V1660" s="2">
        <v>51.566666666666663</v>
      </c>
      <c r="W1660" s="2">
        <v>48.86877828054299</v>
      </c>
      <c r="X1660" s="2">
        <v>60.300000000000004</v>
      </c>
      <c r="Y1660" s="2">
        <v>88.391376451077932</v>
      </c>
      <c r="AA1660" s="2">
        <v>22.919457013574661</v>
      </c>
      <c r="AB1660" s="2">
        <v>43.195785776997361</v>
      </c>
    </row>
    <row r="1661" spans="1:28" x14ac:dyDescent="0.3">
      <c r="A1661">
        <v>12.1</v>
      </c>
      <c r="B1661" t="s">
        <v>148</v>
      </c>
      <c r="D1661">
        <v>1932</v>
      </c>
      <c r="E1661">
        <v>5</v>
      </c>
      <c r="G1661" s="2">
        <v>53.7</v>
      </c>
      <c r="H1661" s="2">
        <v>28.1</v>
      </c>
      <c r="I1661" s="3">
        <v>15.09</v>
      </c>
      <c r="J1661" s="3">
        <v>15.089700000000002</v>
      </c>
      <c r="K1661" s="2">
        <v>44.3</v>
      </c>
      <c r="L1661" s="2">
        <v>43.9</v>
      </c>
      <c r="M1661" s="3"/>
      <c r="Q1661" s="3">
        <v>0</v>
      </c>
      <c r="R1661" s="3">
        <v>0</v>
      </c>
      <c r="S1661" s="2">
        <v>0</v>
      </c>
      <c r="V1661" s="2">
        <v>51.566666666666663</v>
      </c>
      <c r="W1661" s="2">
        <v>54.492566257272145</v>
      </c>
      <c r="X1661" s="2">
        <v>60.300000000000004</v>
      </c>
      <c r="Y1661" s="2">
        <v>89.054726368159194</v>
      </c>
      <c r="AA1661" s="2">
        <v>24.140206851971556</v>
      </c>
      <c r="AB1661" s="2">
        <v>48.528205771401552</v>
      </c>
    </row>
    <row r="1662" spans="1:28" x14ac:dyDescent="0.3">
      <c r="A1662">
        <v>12.1</v>
      </c>
      <c r="B1662" t="s">
        <v>148</v>
      </c>
      <c r="D1662">
        <v>1932</v>
      </c>
      <c r="E1662">
        <v>6</v>
      </c>
      <c r="G1662" s="2">
        <v>51.3</v>
      </c>
      <c r="H1662" s="2">
        <v>26.7</v>
      </c>
      <c r="I1662" s="3">
        <v>13.69</v>
      </c>
      <c r="J1662" s="3">
        <v>13.697099999999999</v>
      </c>
      <c r="K1662" s="2">
        <v>42.1</v>
      </c>
      <c r="L1662" s="2">
        <v>41.7</v>
      </c>
      <c r="M1662" s="3"/>
      <c r="Q1662" s="3">
        <v>0</v>
      </c>
      <c r="R1662" s="3">
        <v>0</v>
      </c>
      <c r="S1662" s="2">
        <v>0</v>
      </c>
      <c r="V1662" s="2">
        <v>51.566666666666663</v>
      </c>
      <c r="W1662" s="2">
        <v>51.777634130575315</v>
      </c>
      <c r="X1662" s="2">
        <v>60.300000000000004</v>
      </c>
      <c r="Y1662" s="2">
        <v>85.074626865671632</v>
      </c>
      <c r="AA1662" s="2">
        <v>21.798383968972207</v>
      </c>
      <c r="AB1662" s="2">
        <v>44.049629036459592</v>
      </c>
    </row>
    <row r="1663" spans="1:28" x14ac:dyDescent="0.3">
      <c r="A1663">
        <v>12.1</v>
      </c>
      <c r="B1663" t="s">
        <v>148</v>
      </c>
      <c r="D1663">
        <v>1932</v>
      </c>
      <c r="E1663">
        <v>7</v>
      </c>
      <c r="G1663" s="2">
        <v>50.4</v>
      </c>
      <c r="H1663" s="2">
        <v>26.5</v>
      </c>
      <c r="I1663" s="3">
        <v>13.35</v>
      </c>
      <c r="J1663" s="3">
        <v>13.356</v>
      </c>
      <c r="K1663" s="2">
        <v>43.1</v>
      </c>
      <c r="L1663" s="2">
        <v>42.5</v>
      </c>
      <c r="M1663" s="3"/>
      <c r="Q1663" s="3">
        <v>0</v>
      </c>
      <c r="R1663" s="3">
        <v>0</v>
      </c>
      <c r="S1663" s="2">
        <v>0</v>
      </c>
      <c r="V1663" s="2">
        <v>51.566666666666663</v>
      </c>
      <c r="W1663" s="2">
        <v>51.38978668390434</v>
      </c>
      <c r="X1663" s="2">
        <v>60.300000000000004</v>
      </c>
      <c r="Y1663" s="2">
        <v>83.582089552238799</v>
      </c>
      <c r="AA1663" s="2">
        <v>22.148998060762768</v>
      </c>
      <c r="AB1663" s="2">
        <v>42.952657526845414</v>
      </c>
    </row>
    <row r="1664" spans="1:28" x14ac:dyDescent="0.3">
      <c r="A1664">
        <v>12.1</v>
      </c>
      <c r="B1664" t="s">
        <v>148</v>
      </c>
      <c r="D1664">
        <v>1932</v>
      </c>
      <c r="E1664">
        <v>8</v>
      </c>
      <c r="G1664" s="2">
        <v>50.5</v>
      </c>
      <c r="H1664" s="2">
        <v>25.1</v>
      </c>
      <c r="I1664" s="3">
        <v>12.67</v>
      </c>
      <c r="J1664" s="3">
        <v>12.675500000000001</v>
      </c>
      <c r="K1664" s="2">
        <v>42.2</v>
      </c>
      <c r="L1664" s="2">
        <v>41.6</v>
      </c>
      <c r="M1664" s="3"/>
      <c r="Q1664" s="3">
        <v>0</v>
      </c>
      <c r="R1664" s="3">
        <v>0</v>
      </c>
      <c r="S1664" s="2">
        <v>0</v>
      </c>
      <c r="V1664" s="2">
        <v>51.566666666666663</v>
      </c>
      <c r="W1664" s="2">
        <v>48.674854557207503</v>
      </c>
      <c r="X1664" s="2">
        <v>60.300000000000004</v>
      </c>
      <c r="Y1664" s="2">
        <v>83.747927031509121</v>
      </c>
      <c r="AA1664" s="2">
        <v>20.540788623141566</v>
      </c>
      <c r="AB1664" s="2">
        <v>40.764181677263331</v>
      </c>
    </row>
    <row r="1665" spans="1:28" x14ac:dyDescent="0.3">
      <c r="A1665">
        <v>12.1</v>
      </c>
      <c r="B1665" t="s">
        <v>148</v>
      </c>
      <c r="D1665">
        <v>1932</v>
      </c>
      <c r="E1665">
        <v>9</v>
      </c>
      <c r="G1665" s="2">
        <v>49.1</v>
      </c>
      <c r="H1665" s="2">
        <v>25.5</v>
      </c>
      <c r="I1665" s="3">
        <v>12.54</v>
      </c>
      <c r="J1665" s="3">
        <v>12.5205</v>
      </c>
      <c r="K1665" s="2">
        <v>42.5</v>
      </c>
      <c r="L1665" s="2">
        <v>41.7</v>
      </c>
      <c r="M1665" s="3"/>
      <c r="Q1665" s="3">
        <v>0</v>
      </c>
      <c r="R1665" s="3">
        <v>0</v>
      </c>
      <c r="S1665" s="2">
        <v>0</v>
      </c>
      <c r="V1665" s="2">
        <v>51.566666666666663</v>
      </c>
      <c r="W1665" s="2">
        <v>49.450549450549453</v>
      </c>
      <c r="X1665" s="2">
        <v>60.300000000000004</v>
      </c>
      <c r="Y1665" s="2">
        <v>81.426202321724702</v>
      </c>
      <c r="AA1665" s="2">
        <v>21.016483516483518</v>
      </c>
      <c r="AB1665" s="2">
        <v>40.265704444808918</v>
      </c>
    </row>
    <row r="1666" spans="1:28" x14ac:dyDescent="0.3">
      <c r="A1666">
        <v>12.1</v>
      </c>
      <c r="B1666" t="s">
        <v>148</v>
      </c>
      <c r="D1666">
        <v>1932</v>
      </c>
      <c r="E1666">
        <v>10</v>
      </c>
      <c r="G1666" s="2">
        <v>48.7</v>
      </c>
      <c r="H1666" s="2">
        <v>27.8</v>
      </c>
      <c r="I1666" s="3">
        <v>13.55</v>
      </c>
      <c r="J1666" s="3">
        <v>13.538600000000001</v>
      </c>
      <c r="K1666" s="2">
        <v>40.1</v>
      </c>
      <c r="L1666" s="2">
        <v>39.4</v>
      </c>
      <c r="M1666" s="3"/>
      <c r="Q1666" s="3">
        <v>0</v>
      </c>
      <c r="R1666" s="3">
        <v>0</v>
      </c>
      <c r="S1666" s="2">
        <v>0</v>
      </c>
      <c r="V1666" s="2">
        <v>51.566666666666663</v>
      </c>
      <c r="W1666" s="2">
        <v>53.910795087265683</v>
      </c>
      <c r="X1666" s="2">
        <v>60.300000000000004</v>
      </c>
      <c r="Y1666" s="2">
        <v>80.762852404643453</v>
      </c>
      <c r="AA1666" s="2">
        <v>21.618228829993541</v>
      </c>
      <c r="AB1666" s="2">
        <v>43.539895866498156</v>
      </c>
    </row>
    <row r="1667" spans="1:28" x14ac:dyDescent="0.3">
      <c r="A1667">
        <v>12.1</v>
      </c>
      <c r="B1667" t="s">
        <v>148</v>
      </c>
      <c r="D1667">
        <v>1932</v>
      </c>
      <c r="E1667">
        <v>11</v>
      </c>
      <c r="G1667" s="2">
        <v>49.2</v>
      </c>
      <c r="H1667" s="2">
        <v>30.7</v>
      </c>
      <c r="I1667" s="3">
        <v>15.08</v>
      </c>
      <c r="J1667" s="3">
        <v>15.1044</v>
      </c>
      <c r="K1667" s="2">
        <v>40.200000000000003</v>
      </c>
      <c r="L1667" s="2">
        <v>39.4</v>
      </c>
      <c r="M1667" s="3"/>
      <c r="Q1667" s="3">
        <v>0</v>
      </c>
      <c r="R1667" s="3">
        <v>0</v>
      </c>
      <c r="S1667" s="2">
        <v>0</v>
      </c>
      <c r="V1667" s="2">
        <v>51.566666666666663</v>
      </c>
      <c r="W1667" s="2">
        <v>59.53458306399483</v>
      </c>
      <c r="X1667" s="2">
        <v>60.300000000000004</v>
      </c>
      <c r="Y1667" s="2">
        <v>81.592039800995025</v>
      </c>
      <c r="AA1667" s="2">
        <v>23.932902391725925</v>
      </c>
      <c r="AB1667" s="2">
        <v>48.57548070893111</v>
      </c>
    </row>
    <row r="1668" spans="1:28" x14ac:dyDescent="0.3">
      <c r="A1668">
        <v>12.1</v>
      </c>
      <c r="B1668" t="s">
        <v>148</v>
      </c>
      <c r="D1668">
        <v>1932</v>
      </c>
      <c r="E1668">
        <v>12</v>
      </c>
      <c r="G1668" s="2">
        <v>49.7</v>
      </c>
      <c r="H1668" s="2">
        <v>27.1</v>
      </c>
      <c r="I1668" s="3">
        <v>13.46</v>
      </c>
      <c r="J1668" s="3">
        <v>13.468700000000002</v>
      </c>
      <c r="K1668" s="2">
        <v>37.700000000000003</v>
      </c>
      <c r="L1668" s="2">
        <v>36.9</v>
      </c>
      <c r="M1668" s="3"/>
      <c r="Q1668" s="3">
        <v>0</v>
      </c>
      <c r="R1668" s="3">
        <v>0</v>
      </c>
      <c r="S1668" s="2">
        <v>0</v>
      </c>
      <c r="V1668" s="2">
        <v>51.566666666666663</v>
      </c>
      <c r="W1668" s="2">
        <v>52.553329023917264</v>
      </c>
      <c r="X1668" s="2">
        <v>60.300000000000004</v>
      </c>
      <c r="Y1668" s="2">
        <v>82.421227197346596</v>
      </c>
      <c r="AA1668" s="2">
        <v>19.812605042016809</v>
      </c>
      <c r="AB1668" s="2">
        <v>43.315098714571938</v>
      </c>
    </row>
    <row r="1669" spans="1:28" x14ac:dyDescent="0.3">
      <c r="A1669">
        <v>12.1</v>
      </c>
      <c r="B1669" t="s">
        <v>148</v>
      </c>
      <c r="D1669">
        <v>1933</v>
      </c>
      <c r="E1669">
        <v>1</v>
      </c>
      <c r="G1669" s="2">
        <v>49.8</v>
      </c>
      <c r="H1669" s="2">
        <v>32.4</v>
      </c>
      <c r="I1669" s="3">
        <v>16.149999999999999</v>
      </c>
      <c r="J1669" s="3">
        <v>16.135199999999998</v>
      </c>
      <c r="K1669" s="2">
        <v>39</v>
      </c>
      <c r="L1669" s="2">
        <v>38</v>
      </c>
      <c r="M1669" s="3"/>
      <c r="O1669" s="3"/>
      <c r="Q1669" s="3">
        <v>0</v>
      </c>
      <c r="R1669" s="3">
        <v>0</v>
      </c>
      <c r="S1669" s="2">
        <v>0</v>
      </c>
      <c r="V1669" s="2">
        <v>51.566666666666663</v>
      </c>
      <c r="W1669" s="2">
        <v>62.831286360698122</v>
      </c>
      <c r="X1669" s="2">
        <v>60.300000000000004</v>
      </c>
      <c r="Y1669" s="2">
        <v>82.587064676616905</v>
      </c>
      <c r="AA1669" s="2">
        <v>24.504201680672267</v>
      </c>
      <c r="AB1669" s="2">
        <v>51.890515103860132</v>
      </c>
    </row>
    <row r="1670" spans="1:28" x14ac:dyDescent="0.3">
      <c r="A1670">
        <v>12.1</v>
      </c>
      <c r="B1670" t="s">
        <v>148</v>
      </c>
      <c r="D1670">
        <v>1933</v>
      </c>
      <c r="E1670">
        <v>2</v>
      </c>
      <c r="G1670" s="2">
        <v>49.1</v>
      </c>
      <c r="H1670" s="2">
        <v>29.9</v>
      </c>
      <c r="I1670" s="3">
        <v>14.67</v>
      </c>
      <c r="J1670" s="3">
        <v>14.680899999999999</v>
      </c>
      <c r="K1670" s="2">
        <v>40.5</v>
      </c>
      <c r="L1670" s="2">
        <v>39.700000000000003</v>
      </c>
      <c r="M1670" s="3"/>
      <c r="Q1670" s="3">
        <v>0</v>
      </c>
      <c r="R1670" s="3">
        <v>0</v>
      </c>
      <c r="S1670" s="2">
        <v>0</v>
      </c>
      <c r="V1670" s="2">
        <v>51.566666666666663</v>
      </c>
      <c r="W1670" s="2">
        <v>57.983193277310932</v>
      </c>
      <c r="X1670" s="2">
        <v>60.300000000000004</v>
      </c>
      <c r="Y1670" s="2">
        <v>81.426202321724702</v>
      </c>
      <c r="AA1670" s="2">
        <v>23.483193277310928</v>
      </c>
      <c r="AB1670" s="2">
        <v>47.213512270579876</v>
      </c>
    </row>
    <row r="1671" spans="1:28" x14ac:dyDescent="0.3">
      <c r="A1671">
        <v>12.1</v>
      </c>
      <c r="B1671" t="s">
        <v>148</v>
      </c>
      <c r="D1671">
        <v>1933</v>
      </c>
      <c r="E1671">
        <v>3</v>
      </c>
      <c r="G1671" s="2">
        <v>48.3</v>
      </c>
      <c r="H1671" s="2">
        <v>24.1</v>
      </c>
      <c r="I1671" s="3">
        <v>11.62</v>
      </c>
      <c r="J1671" s="3">
        <v>11.6403</v>
      </c>
      <c r="K1671" s="2">
        <v>40.299999999999997</v>
      </c>
      <c r="L1671" s="2">
        <v>39.6</v>
      </c>
      <c r="M1671" s="3"/>
      <c r="Q1671" s="3">
        <v>0</v>
      </c>
      <c r="R1671" s="3">
        <v>0</v>
      </c>
      <c r="S1671" s="2">
        <v>0</v>
      </c>
      <c r="V1671" s="2">
        <v>51.566666666666663</v>
      </c>
      <c r="W1671" s="2">
        <v>46.735617323852622</v>
      </c>
      <c r="X1671" s="2">
        <v>60.300000000000004</v>
      </c>
      <c r="Y1671" s="2">
        <v>80.099502487562177</v>
      </c>
      <c r="AA1671" s="2">
        <v>18.834453781512604</v>
      </c>
      <c r="AB1671" s="2">
        <v>37.434996960896868</v>
      </c>
    </row>
    <row r="1672" spans="1:28" x14ac:dyDescent="0.3">
      <c r="A1672">
        <v>12.1</v>
      </c>
      <c r="B1672" t="s">
        <v>148</v>
      </c>
      <c r="D1672">
        <v>1933</v>
      </c>
      <c r="E1672">
        <v>4</v>
      </c>
      <c r="G1672" s="2">
        <v>48.2</v>
      </c>
      <c r="H1672" s="2">
        <v>27.5</v>
      </c>
      <c r="I1672" s="3">
        <v>13.24</v>
      </c>
      <c r="J1672" s="3">
        <v>13.255000000000001</v>
      </c>
      <c r="K1672" s="2">
        <v>40</v>
      </c>
      <c r="L1672" s="2">
        <v>39.5</v>
      </c>
      <c r="M1672" s="3"/>
      <c r="Q1672" s="3">
        <v>0</v>
      </c>
      <c r="R1672" s="3">
        <v>0</v>
      </c>
      <c r="S1672" s="2">
        <v>0</v>
      </c>
      <c r="V1672" s="2">
        <v>51.566666666666663</v>
      </c>
      <c r="W1672" s="2">
        <v>53.329023917259214</v>
      </c>
      <c r="X1672" s="2">
        <v>60.300000000000004</v>
      </c>
      <c r="Y1672" s="2">
        <v>79.933665008291882</v>
      </c>
      <c r="AA1672" s="2">
        <v>21.331609566903683</v>
      </c>
      <c r="AB1672" s="2">
        <v>42.627843330213835</v>
      </c>
    </row>
    <row r="1673" spans="1:28" x14ac:dyDescent="0.3">
      <c r="A1673">
        <v>12.1</v>
      </c>
      <c r="B1673" t="s">
        <v>148</v>
      </c>
      <c r="D1673">
        <v>1933</v>
      </c>
      <c r="E1673">
        <v>5</v>
      </c>
      <c r="G1673" s="2">
        <v>46.9</v>
      </c>
      <c r="H1673" s="2">
        <v>33.799999999999997</v>
      </c>
      <c r="I1673" s="3">
        <v>15.85</v>
      </c>
      <c r="J1673" s="3">
        <v>15.852199999999998</v>
      </c>
      <c r="K1673" s="2">
        <v>43.7</v>
      </c>
      <c r="L1673" s="2">
        <v>43.3</v>
      </c>
      <c r="M1673" s="3"/>
      <c r="Q1673" s="3">
        <v>0</v>
      </c>
      <c r="R1673" s="3">
        <v>0</v>
      </c>
      <c r="S1673" s="2">
        <v>0</v>
      </c>
      <c r="V1673" s="2">
        <v>51.566666666666663</v>
      </c>
      <c r="W1673" s="2">
        <v>65.546218487394952</v>
      </c>
      <c r="X1673" s="2">
        <v>60.300000000000004</v>
      </c>
      <c r="Y1673" s="2">
        <v>77.777777777777771</v>
      </c>
      <c r="AA1673" s="2">
        <v>28.643697478991594</v>
      </c>
      <c r="AB1673" s="2">
        <v>50.980392156862735</v>
      </c>
    </row>
    <row r="1674" spans="1:28" x14ac:dyDescent="0.3">
      <c r="A1674">
        <v>12.1</v>
      </c>
      <c r="B1674" t="s">
        <v>148</v>
      </c>
      <c r="D1674">
        <v>1933</v>
      </c>
      <c r="E1674">
        <v>6</v>
      </c>
      <c r="G1674" s="2">
        <v>46.8</v>
      </c>
      <c r="H1674" s="2">
        <v>36.299999999999997</v>
      </c>
      <c r="I1674" s="3">
        <v>16.989999999999998</v>
      </c>
      <c r="J1674" s="3">
        <v>16.988399999999999</v>
      </c>
      <c r="K1674" s="2">
        <v>46.2</v>
      </c>
      <c r="L1674" s="2">
        <v>46.1</v>
      </c>
      <c r="M1674" s="3"/>
      <c r="Q1674" s="3">
        <v>0</v>
      </c>
      <c r="R1674" s="3">
        <v>0</v>
      </c>
      <c r="S1674" s="2">
        <v>0</v>
      </c>
      <c r="V1674" s="2">
        <v>51.566666666666663</v>
      </c>
      <c r="W1674" s="2">
        <v>70.394311570782151</v>
      </c>
      <c r="X1674" s="2">
        <v>60.300000000000004</v>
      </c>
      <c r="Y1674" s="2">
        <v>77.611940298507449</v>
      </c>
      <c r="AA1674" s="2">
        <v>32.522171945701359</v>
      </c>
      <c r="AB1674" s="2">
        <v>54.634391069860769</v>
      </c>
    </row>
    <row r="1675" spans="1:28" x14ac:dyDescent="0.3">
      <c r="A1675">
        <v>12.1</v>
      </c>
      <c r="B1675" t="s">
        <v>148</v>
      </c>
      <c r="D1675">
        <v>1933</v>
      </c>
      <c r="E1675">
        <v>7</v>
      </c>
      <c r="G1675" s="2">
        <v>47.7</v>
      </c>
      <c r="H1675" s="2">
        <v>38.5</v>
      </c>
      <c r="I1675" s="3">
        <v>18.34</v>
      </c>
      <c r="J1675" s="3">
        <v>18.3645</v>
      </c>
      <c r="K1675" s="2">
        <v>52.5</v>
      </c>
      <c r="L1675" s="2">
        <v>52.5</v>
      </c>
      <c r="M1675" s="3"/>
      <c r="Q1675" s="3">
        <v>0</v>
      </c>
      <c r="R1675" s="3">
        <v>0</v>
      </c>
      <c r="S1675" s="2">
        <v>0</v>
      </c>
      <c r="V1675" s="2">
        <v>51.566666666666663</v>
      </c>
      <c r="W1675" s="2">
        <v>74.660633484162901</v>
      </c>
      <c r="X1675" s="2">
        <v>60.300000000000004</v>
      </c>
      <c r="Y1675" s="2">
        <v>79.104477611940297</v>
      </c>
      <c r="AA1675" s="2">
        <v>39.196832579185525</v>
      </c>
      <c r="AB1675" s="2">
        <v>59.059904099412442</v>
      </c>
    </row>
    <row r="1676" spans="1:28" x14ac:dyDescent="0.3">
      <c r="A1676">
        <v>12.1</v>
      </c>
      <c r="B1676" t="s">
        <v>148</v>
      </c>
      <c r="D1676">
        <v>1933</v>
      </c>
      <c r="E1676">
        <v>8</v>
      </c>
      <c r="G1676" s="2">
        <v>51.4</v>
      </c>
      <c r="H1676" s="2">
        <v>34.700000000000003</v>
      </c>
      <c r="I1676" s="3">
        <v>17.84</v>
      </c>
      <c r="J1676" s="3">
        <v>17.835800000000003</v>
      </c>
      <c r="K1676" s="2">
        <v>58.3</v>
      </c>
      <c r="L1676" s="2">
        <v>58.5</v>
      </c>
      <c r="M1676" s="3"/>
      <c r="Q1676" s="3">
        <v>1</v>
      </c>
      <c r="R1676" s="3">
        <v>0</v>
      </c>
      <c r="S1676" s="2">
        <v>0</v>
      </c>
      <c r="V1676" s="2">
        <v>51.566666666666663</v>
      </c>
      <c r="W1676" s="2">
        <v>67.291531997414353</v>
      </c>
      <c r="X1676" s="2">
        <v>60.300000000000004</v>
      </c>
      <c r="Y1676" s="2">
        <v>85.240464344941941</v>
      </c>
      <c r="AA1676" s="2">
        <v>39.230963154492564</v>
      </c>
      <c r="AB1676" s="2">
        <v>57.359614339421178</v>
      </c>
    </row>
    <row r="1677" spans="1:28" x14ac:dyDescent="0.3">
      <c r="A1677">
        <v>12.1</v>
      </c>
      <c r="B1677" t="s">
        <v>148</v>
      </c>
      <c r="D1677">
        <v>1933</v>
      </c>
      <c r="E1677">
        <v>9</v>
      </c>
      <c r="G1677" s="2">
        <v>53.4</v>
      </c>
      <c r="H1677" s="2">
        <v>32.4</v>
      </c>
      <c r="I1677" s="3">
        <v>17.32</v>
      </c>
      <c r="J1677" s="3">
        <v>17.301599999999997</v>
      </c>
      <c r="K1677" s="2">
        <v>59.8</v>
      </c>
      <c r="L1677" s="2">
        <v>60.3</v>
      </c>
      <c r="M1677" s="3"/>
      <c r="O1677" s="2"/>
      <c r="Q1677" s="3">
        <v>1</v>
      </c>
      <c r="R1677" s="3">
        <v>0</v>
      </c>
      <c r="S1677" s="2">
        <v>0</v>
      </c>
      <c r="V1677" s="2">
        <v>51.566666666666663</v>
      </c>
      <c r="W1677" s="2">
        <v>62.831286360698122</v>
      </c>
      <c r="X1677" s="2">
        <v>60.300000000000004</v>
      </c>
      <c r="Y1677" s="2">
        <v>88.557213930348254</v>
      </c>
      <c r="AA1677" s="2">
        <v>37.573109243697473</v>
      </c>
      <c r="AB1677" s="2">
        <v>55.641636677633159</v>
      </c>
    </row>
    <row r="1678" spans="1:28" x14ac:dyDescent="0.3">
      <c r="A1678">
        <v>12.1</v>
      </c>
      <c r="B1678" t="s">
        <v>148</v>
      </c>
      <c r="D1678">
        <v>1933</v>
      </c>
      <c r="E1678">
        <v>10</v>
      </c>
      <c r="G1678" s="2">
        <v>52.7</v>
      </c>
      <c r="H1678" s="2">
        <v>30.3</v>
      </c>
      <c r="I1678" s="3">
        <v>15.94</v>
      </c>
      <c r="J1678" s="3">
        <v>15.968100000000002</v>
      </c>
      <c r="K1678" s="2">
        <v>53.1</v>
      </c>
      <c r="L1678" s="2">
        <v>53.8</v>
      </c>
      <c r="M1678" s="3"/>
      <c r="Q1678" s="3">
        <v>1</v>
      </c>
      <c r="R1678" s="3">
        <v>0</v>
      </c>
      <c r="S1678" s="2">
        <v>0</v>
      </c>
      <c r="V1678" s="2">
        <v>51.566666666666663</v>
      </c>
      <c r="W1678" s="2">
        <v>58.758888170652881</v>
      </c>
      <c r="X1678" s="2">
        <v>60.300000000000004</v>
      </c>
      <c r="Y1678" s="2">
        <v>87.396351575456052</v>
      </c>
      <c r="AA1678" s="2">
        <v>31.200969618616682</v>
      </c>
      <c r="AB1678" s="2">
        <v>51.353124487452853</v>
      </c>
    </row>
    <row r="1679" spans="1:28" x14ac:dyDescent="0.3">
      <c r="A1679">
        <v>12.1</v>
      </c>
      <c r="B1679" t="s">
        <v>148</v>
      </c>
      <c r="D1679">
        <v>1933</v>
      </c>
      <c r="E1679">
        <v>11</v>
      </c>
      <c r="G1679" s="2">
        <v>53.7</v>
      </c>
      <c r="H1679" s="2">
        <v>28.1</v>
      </c>
      <c r="I1679" s="3">
        <v>15.1</v>
      </c>
      <c r="J1679" s="3">
        <v>15.089700000000002</v>
      </c>
      <c r="K1679" s="2">
        <v>51.2</v>
      </c>
      <c r="L1679" s="2">
        <v>52.1</v>
      </c>
      <c r="M1679" s="3"/>
      <c r="Q1679" s="3">
        <v>1</v>
      </c>
      <c r="R1679" s="3">
        <v>0</v>
      </c>
      <c r="S1679" s="2">
        <v>0</v>
      </c>
      <c r="V1679" s="2">
        <v>51.566666666666663</v>
      </c>
      <c r="W1679" s="2">
        <v>54.492566257272145</v>
      </c>
      <c r="X1679" s="2">
        <v>60.300000000000004</v>
      </c>
      <c r="Y1679" s="2">
        <v>89.054726368159194</v>
      </c>
      <c r="AA1679" s="2">
        <v>27.900193923723339</v>
      </c>
      <c r="AB1679" s="2">
        <v>48.528205771401552</v>
      </c>
    </row>
    <row r="1680" spans="1:28" x14ac:dyDescent="0.3">
      <c r="A1680">
        <v>12.1</v>
      </c>
      <c r="B1680" t="s">
        <v>148</v>
      </c>
      <c r="D1680">
        <v>1933</v>
      </c>
      <c r="E1680">
        <v>12</v>
      </c>
      <c r="G1680" s="2">
        <v>54.6</v>
      </c>
      <c r="H1680" s="2">
        <v>29.8</v>
      </c>
      <c r="I1680" s="3">
        <v>16.27</v>
      </c>
      <c r="J1680" s="3">
        <v>16.270800000000001</v>
      </c>
      <c r="K1680" s="2">
        <v>51.8</v>
      </c>
      <c r="L1680" s="2">
        <v>52.9</v>
      </c>
      <c r="M1680" s="3"/>
      <c r="Q1680" s="3">
        <v>1</v>
      </c>
      <c r="R1680" s="3">
        <v>0</v>
      </c>
      <c r="S1680" s="2">
        <v>0</v>
      </c>
      <c r="V1680" s="2">
        <v>51.566666666666663</v>
      </c>
      <c r="W1680" s="2">
        <v>57.789269553975444</v>
      </c>
      <c r="X1680" s="2">
        <v>60.300000000000004</v>
      </c>
      <c r="Y1680" s="2">
        <v>90.547263681592042</v>
      </c>
      <c r="AA1680" s="2">
        <v>29.93484162895928</v>
      </c>
      <c r="AB1680" s="2">
        <v>52.326602282704137</v>
      </c>
    </row>
    <row r="1681" spans="1:28" x14ac:dyDescent="0.3">
      <c r="A1681">
        <v>12.1</v>
      </c>
      <c r="B1681" t="s">
        <v>148</v>
      </c>
      <c r="D1681">
        <v>1934</v>
      </c>
      <c r="E1681">
        <v>1</v>
      </c>
      <c r="G1681" s="2">
        <v>54.4</v>
      </c>
      <c r="H1681" s="2">
        <v>28.8</v>
      </c>
      <c r="I1681" s="3">
        <v>15.65</v>
      </c>
      <c r="J1681" s="3">
        <v>15.667200000000001</v>
      </c>
      <c r="K1681" s="2">
        <v>53.6</v>
      </c>
      <c r="L1681" s="2">
        <v>54.9</v>
      </c>
      <c r="M1681" s="2">
        <v>55</v>
      </c>
      <c r="N1681" s="4">
        <f>K1681/M1681</f>
        <v>0.9745454545454546</v>
      </c>
      <c r="Q1681" s="3">
        <v>1</v>
      </c>
      <c r="R1681" s="3">
        <v>0</v>
      </c>
      <c r="S1681" s="2">
        <v>0</v>
      </c>
      <c r="V1681" s="2">
        <v>51.566666666666663</v>
      </c>
      <c r="W1681" s="2">
        <v>55.850032320620556</v>
      </c>
      <c r="X1681" s="2">
        <v>60.300000000000004</v>
      </c>
      <c r="Y1681" s="2">
        <v>90.215588723051397</v>
      </c>
      <c r="AA1681" s="2">
        <v>29.935617323852622</v>
      </c>
      <c r="AB1681" s="2">
        <v>50.385435460062318</v>
      </c>
    </row>
    <row r="1682" spans="1:28" x14ac:dyDescent="0.3">
      <c r="A1682">
        <v>12.1</v>
      </c>
      <c r="B1682" t="s">
        <v>148</v>
      </c>
      <c r="D1682">
        <v>1934</v>
      </c>
      <c r="E1682">
        <v>2</v>
      </c>
      <c r="G1682" s="2">
        <v>55.2</v>
      </c>
      <c r="H1682" s="2">
        <v>32.700000000000003</v>
      </c>
      <c r="I1682" s="3">
        <v>18.03</v>
      </c>
      <c r="J1682" s="3">
        <v>18.050400000000003</v>
      </c>
      <c r="K1682" s="2">
        <v>58.9</v>
      </c>
      <c r="L1682" s="2">
        <v>60.5</v>
      </c>
      <c r="M1682" s="2">
        <v>60.7</v>
      </c>
      <c r="N1682" s="4">
        <f t="shared" ref="N1682:N1710" si="6">K1682/M1682</f>
        <v>0.97034596375617788</v>
      </c>
      <c r="Q1682" s="3">
        <f>9/28</f>
        <v>0.32142857142857145</v>
      </c>
      <c r="R1682" s="3">
        <f>(28-9)/28</f>
        <v>0.6785714285714286</v>
      </c>
      <c r="S1682" s="2" t="s">
        <v>183</v>
      </c>
      <c r="T1682" s="5">
        <v>277</v>
      </c>
      <c r="U1682" s="2" t="s">
        <v>182</v>
      </c>
      <c r="V1682" s="2">
        <v>51.566666666666663</v>
      </c>
      <c r="W1682" s="2">
        <v>63.413057530704599</v>
      </c>
      <c r="X1682" s="2">
        <v>60.300000000000004</v>
      </c>
      <c r="Y1682" s="2">
        <v>91.542288557213922</v>
      </c>
      <c r="AA1682" s="2">
        <v>37.350290885585011</v>
      </c>
      <c r="AB1682" s="2">
        <v>58.049764107709677</v>
      </c>
    </row>
    <row r="1683" spans="1:28" x14ac:dyDescent="0.3">
      <c r="A1683">
        <v>12.1</v>
      </c>
      <c r="B1683" t="s">
        <v>148</v>
      </c>
      <c r="D1683">
        <v>1934</v>
      </c>
      <c r="E1683">
        <v>3</v>
      </c>
      <c r="G1683" s="2">
        <v>55.3</v>
      </c>
      <c r="H1683" s="2">
        <v>36.200000000000003</v>
      </c>
      <c r="I1683" s="3">
        <v>20.04</v>
      </c>
      <c r="J1683" s="3">
        <v>20.018600000000003</v>
      </c>
      <c r="K1683" s="2">
        <v>65.7</v>
      </c>
      <c r="L1683" s="2">
        <v>67.7</v>
      </c>
      <c r="M1683" s="2">
        <v>68</v>
      </c>
      <c r="N1683" s="4">
        <f t="shared" si="6"/>
        <v>0.9661764705882353</v>
      </c>
      <c r="Q1683" s="3">
        <v>0</v>
      </c>
      <c r="R1683" s="3">
        <v>1</v>
      </c>
      <c r="S1683" s="2">
        <v>0</v>
      </c>
      <c r="T1683" s="5">
        <v>277</v>
      </c>
      <c r="U1683" s="2" t="s">
        <v>182</v>
      </c>
      <c r="V1683" s="2">
        <v>51.566666666666663</v>
      </c>
      <c r="W1683" s="2">
        <v>70.200387847446677</v>
      </c>
      <c r="X1683" s="2">
        <v>60.300000000000004</v>
      </c>
      <c r="Y1683" s="2">
        <v>91.708126036484245</v>
      </c>
      <c r="AA1683" s="2">
        <v>46.121654815772473</v>
      </c>
      <c r="AB1683" s="2">
        <v>64.379460165237163</v>
      </c>
    </row>
    <row r="1684" spans="1:28" x14ac:dyDescent="0.3">
      <c r="A1684">
        <v>12.1</v>
      </c>
      <c r="B1684" t="s">
        <v>148</v>
      </c>
      <c r="D1684">
        <v>1934</v>
      </c>
      <c r="E1684">
        <v>4</v>
      </c>
      <c r="G1684" s="2">
        <v>57.6</v>
      </c>
      <c r="H1684" s="2">
        <v>35.799999999999997</v>
      </c>
      <c r="I1684" s="3">
        <v>20.64</v>
      </c>
      <c r="J1684" s="3">
        <v>20.620799999999999</v>
      </c>
      <c r="K1684" s="2">
        <v>70.3</v>
      </c>
      <c r="L1684" s="2">
        <v>72.5</v>
      </c>
      <c r="M1684" s="2">
        <v>73</v>
      </c>
      <c r="N1684" s="4">
        <f t="shared" si="6"/>
        <v>0.96301369863013697</v>
      </c>
      <c r="Q1684" s="3">
        <v>0</v>
      </c>
      <c r="R1684" s="3">
        <v>1</v>
      </c>
      <c r="S1684" s="2">
        <v>0</v>
      </c>
      <c r="T1684" s="5">
        <v>277</v>
      </c>
      <c r="U1684" s="2" t="s">
        <v>182</v>
      </c>
      <c r="V1684" s="2">
        <v>51.566666666666663</v>
      </c>
      <c r="W1684" s="2">
        <v>69.424692954104714</v>
      </c>
      <c r="X1684" s="2">
        <v>60.300000000000004</v>
      </c>
      <c r="Y1684" s="2">
        <v>95.522388059701484</v>
      </c>
      <c r="AA1684" s="2">
        <v>48.805559146735611</v>
      </c>
      <c r="AB1684" s="2">
        <v>66.316124612876138</v>
      </c>
    </row>
    <row r="1685" spans="1:28" x14ac:dyDescent="0.3">
      <c r="A1685">
        <v>12.1</v>
      </c>
      <c r="B1685" t="s">
        <v>148</v>
      </c>
      <c r="D1685">
        <v>1934</v>
      </c>
      <c r="E1685">
        <v>5</v>
      </c>
      <c r="G1685" s="2">
        <v>58.2</v>
      </c>
      <c r="H1685" s="2">
        <v>34.9</v>
      </c>
      <c r="I1685" s="3">
        <v>20.29</v>
      </c>
      <c r="J1685" s="3">
        <v>20.311800000000002</v>
      </c>
      <c r="K1685" s="2">
        <v>72.3</v>
      </c>
      <c r="L1685" s="2">
        <v>74.8</v>
      </c>
      <c r="M1685" s="2">
        <v>75.400000000000006</v>
      </c>
      <c r="N1685" s="4">
        <f t="shared" si="6"/>
        <v>0.9588859416445622</v>
      </c>
      <c r="Q1685" s="3">
        <v>0</v>
      </c>
      <c r="R1685" s="3">
        <v>1</v>
      </c>
      <c r="S1685" s="2">
        <v>0</v>
      </c>
      <c r="T1685" s="5">
        <v>277</v>
      </c>
      <c r="U1685" s="2" t="s">
        <v>182</v>
      </c>
      <c r="V1685" s="2">
        <v>51.566666666666663</v>
      </c>
      <c r="W1685" s="2">
        <v>67.679379444085328</v>
      </c>
      <c r="X1685" s="2">
        <v>60.300000000000004</v>
      </c>
      <c r="Y1685" s="2">
        <v>96.517412935323378</v>
      </c>
      <c r="AA1685" s="2">
        <v>48.932191338073693</v>
      </c>
      <c r="AB1685" s="2">
        <v>65.322386130112193</v>
      </c>
    </row>
    <row r="1686" spans="1:28" x14ac:dyDescent="0.3">
      <c r="A1686">
        <v>12.1</v>
      </c>
      <c r="B1686" t="s">
        <v>148</v>
      </c>
      <c r="D1686">
        <v>1934</v>
      </c>
      <c r="E1686">
        <v>6</v>
      </c>
      <c r="G1686" s="2">
        <v>58.8</v>
      </c>
      <c r="H1686" s="2">
        <v>34.5</v>
      </c>
      <c r="I1686" s="3">
        <v>20.3</v>
      </c>
      <c r="J1686" s="3">
        <v>20.285999999999998</v>
      </c>
      <c r="K1686" s="2">
        <v>69.8</v>
      </c>
      <c r="L1686" s="2">
        <v>72.400000000000006</v>
      </c>
      <c r="M1686" s="2">
        <v>73</v>
      </c>
      <c r="N1686" s="4">
        <f t="shared" si="6"/>
        <v>0.95616438356164379</v>
      </c>
      <c r="Q1686" s="3">
        <v>0</v>
      </c>
      <c r="R1686" s="3">
        <v>1</v>
      </c>
      <c r="S1686" s="2">
        <v>0</v>
      </c>
      <c r="T1686" s="5">
        <v>277</v>
      </c>
      <c r="U1686" s="2" t="s">
        <v>182</v>
      </c>
      <c r="V1686" s="2">
        <v>51.566666666666663</v>
      </c>
      <c r="W1686" s="2">
        <v>66.903684550743378</v>
      </c>
      <c r="X1686" s="2">
        <v>60.300000000000004</v>
      </c>
      <c r="Y1686" s="2">
        <v>97.512437810945258</v>
      </c>
      <c r="AA1686" s="2">
        <v>46.698771816418876</v>
      </c>
      <c r="AB1686" s="2">
        <v>65.23941379077462</v>
      </c>
    </row>
    <row r="1687" spans="1:28" x14ac:dyDescent="0.3">
      <c r="A1687">
        <v>12.1</v>
      </c>
      <c r="B1687" t="s">
        <v>148</v>
      </c>
      <c r="D1687">
        <v>1934</v>
      </c>
      <c r="E1687">
        <v>7</v>
      </c>
      <c r="G1687" s="2">
        <v>59.8</v>
      </c>
      <c r="H1687" s="2">
        <v>33.200000000000003</v>
      </c>
      <c r="I1687" s="3">
        <v>19.87</v>
      </c>
      <c r="J1687" s="3">
        <v>19.8536</v>
      </c>
      <c r="K1687" s="2">
        <v>65</v>
      </c>
      <c r="L1687" s="2">
        <v>67.5</v>
      </c>
      <c r="M1687" s="2">
        <v>68.3</v>
      </c>
      <c r="N1687" s="4">
        <f t="shared" si="6"/>
        <v>0.95168374816983903</v>
      </c>
      <c r="Q1687" s="3">
        <v>0</v>
      </c>
      <c r="R1687" s="3">
        <v>1</v>
      </c>
      <c r="S1687" s="2">
        <v>0</v>
      </c>
      <c r="T1687" s="5">
        <v>277</v>
      </c>
      <c r="U1687" s="2" t="s">
        <v>182</v>
      </c>
      <c r="V1687" s="2">
        <v>1</v>
      </c>
      <c r="W1687" s="2">
        <v>64.382676147382043</v>
      </c>
      <c r="X1687" s="2">
        <v>60.300000000000004</v>
      </c>
      <c r="Y1687" s="2">
        <v>99.170812603648415</v>
      </c>
      <c r="AA1687" s="2">
        <v>41.848739495798327</v>
      </c>
      <c r="AB1687" s="2">
        <v>63.848823111334099</v>
      </c>
    </row>
    <row r="1688" spans="1:28" x14ac:dyDescent="0.3">
      <c r="A1688">
        <v>12.1</v>
      </c>
      <c r="B1688" t="s">
        <v>148</v>
      </c>
      <c r="D1688">
        <v>1934</v>
      </c>
      <c r="E1688">
        <v>8</v>
      </c>
      <c r="G1688" s="2">
        <v>59.5</v>
      </c>
      <c r="H1688" s="2">
        <v>30.9</v>
      </c>
      <c r="I1688" s="3">
        <v>18.39</v>
      </c>
      <c r="J1688" s="3">
        <v>18.3855</v>
      </c>
      <c r="K1688" s="2">
        <v>61.5</v>
      </c>
      <c r="L1688" s="2">
        <v>64.099999999999994</v>
      </c>
      <c r="M1688" s="2">
        <v>64.900000000000006</v>
      </c>
      <c r="N1688" s="4">
        <f t="shared" si="6"/>
        <v>0.94761171032357461</v>
      </c>
      <c r="Q1688" s="3">
        <v>0</v>
      </c>
      <c r="R1688" s="3">
        <v>1</v>
      </c>
      <c r="S1688" s="2">
        <v>0</v>
      </c>
      <c r="T1688" s="5">
        <v>277</v>
      </c>
      <c r="U1688" s="2" t="s">
        <v>182</v>
      </c>
      <c r="V1688" s="2">
        <v>51.566666666666663</v>
      </c>
      <c r="W1688" s="2">
        <v>59.922430510665805</v>
      </c>
      <c r="X1688" s="2">
        <v>60.300000000000004</v>
      </c>
      <c r="Y1688" s="2">
        <v>98.673300165837475</v>
      </c>
      <c r="AA1688" s="2">
        <v>36.852294764059472</v>
      </c>
      <c r="AB1688" s="2">
        <v>59.127439724454646</v>
      </c>
    </row>
    <row r="1689" spans="1:28" x14ac:dyDescent="0.3">
      <c r="A1689">
        <v>12.1</v>
      </c>
      <c r="B1689" t="s">
        <v>148</v>
      </c>
      <c r="D1689">
        <v>1934</v>
      </c>
      <c r="E1689">
        <v>9</v>
      </c>
      <c r="G1689" s="2">
        <v>59.1</v>
      </c>
      <c r="H1689" s="2">
        <v>30.2</v>
      </c>
      <c r="I1689" s="3">
        <v>17.850000000000001</v>
      </c>
      <c r="J1689" s="3">
        <v>17.848199999999999</v>
      </c>
      <c r="K1689" s="2">
        <v>55.7</v>
      </c>
      <c r="L1689" s="2">
        <v>58.2</v>
      </c>
      <c r="M1689" s="2">
        <v>59.1</v>
      </c>
      <c r="N1689" s="4">
        <f t="shared" si="6"/>
        <v>0.94247038917089676</v>
      </c>
      <c r="Q1689" s="3">
        <v>0</v>
      </c>
      <c r="R1689" s="3">
        <v>1</v>
      </c>
      <c r="S1689" s="2">
        <v>0</v>
      </c>
      <c r="T1689" s="5">
        <v>277</v>
      </c>
      <c r="U1689" s="2" t="s">
        <v>182</v>
      </c>
      <c r="V1689" s="2">
        <v>51.566666666666663</v>
      </c>
      <c r="W1689" s="2">
        <v>58.564964447317394</v>
      </c>
      <c r="X1689" s="2">
        <v>60.300000000000004</v>
      </c>
      <c r="Y1689" s="2">
        <v>98.009950248756212</v>
      </c>
      <c r="AA1689" s="2">
        <v>32.620685197155787</v>
      </c>
      <c r="AB1689" s="2">
        <v>57.399492518017539</v>
      </c>
    </row>
    <row r="1690" spans="1:28" x14ac:dyDescent="0.3">
      <c r="A1690">
        <v>12.1</v>
      </c>
      <c r="B1690" t="s">
        <v>148</v>
      </c>
      <c r="D1690">
        <v>1934</v>
      </c>
      <c r="E1690">
        <v>10</v>
      </c>
      <c r="G1690" s="2">
        <v>60.1</v>
      </c>
      <c r="H1690" s="2">
        <v>31.1</v>
      </c>
      <c r="I1690" s="3">
        <v>18.71</v>
      </c>
      <c r="J1690" s="3">
        <v>18.691100000000002</v>
      </c>
      <c r="K1690" s="2">
        <v>53.9</v>
      </c>
      <c r="L1690" s="2">
        <v>56.5</v>
      </c>
      <c r="M1690" s="2">
        <v>57.3</v>
      </c>
      <c r="N1690" s="4">
        <f t="shared" si="6"/>
        <v>0.94066317626527052</v>
      </c>
      <c r="Q1690" s="3">
        <v>0</v>
      </c>
      <c r="R1690" s="3">
        <v>1</v>
      </c>
      <c r="S1690" s="2">
        <v>0</v>
      </c>
      <c r="T1690" s="5">
        <v>277</v>
      </c>
      <c r="U1690" s="2" t="s">
        <v>182</v>
      </c>
      <c r="V1690" s="2">
        <v>51.566666666666663</v>
      </c>
      <c r="W1690" s="2">
        <v>60.310277957336787</v>
      </c>
      <c r="X1690" s="2">
        <v>60.300000000000004</v>
      </c>
      <c r="Y1690" s="2">
        <v>99.668325041459354</v>
      </c>
      <c r="AA1690" s="2">
        <v>32.507239819004525</v>
      </c>
      <c r="AB1690" s="2">
        <v>60.110243867926037</v>
      </c>
    </row>
    <row r="1691" spans="1:28" x14ac:dyDescent="0.3">
      <c r="A1691">
        <v>12.1</v>
      </c>
      <c r="B1691" t="s">
        <v>148</v>
      </c>
      <c r="D1691">
        <v>1934</v>
      </c>
      <c r="E1691">
        <v>11</v>
      </c>
      <c r="G1691" s="2">
        <v>59</v>
      </c>
      <c r="H1691" s="2">
        <v>31.3</v>
      </c>
      <c r="I1691" s="3">
        <v>18.510000000000002</v>
      </c>
      <c r="J1691" s="3">
        <v>18.466999999999999</v>
      </c>
      <c r="K1691" s="2">
        <v>54.4</v>
      </c>
      <c r="L1691" s="2">
        <v>57.1</v>
      </c>
      <c r="M1691" s="2">
        <v>58.1</v>
      </c>
      <c r="N1691" s="4">
        <f t="shared" si="6"/>
        <v>0.9363166953528399</v>
      </c>
      <c r="Q1691" s="3">
        <v>0</v>
      </c>
      <c r="R1691" s="3">
        <v>1</v>
      </c>
      <c r="S1691" s="2">
        <v>0</v>
      </c>
      <c r="T1691" s="5">
        <v>277</v>
      </c>
      <c r="U1691" s="2" t="s">
        <v>182</v>
      </c>
      <c r="V1691" s="2">
        <v>51.566666666666663</v>
      </c>
      <c r="W1691" s="2">
        <v>60.698125404007762</v>
      </c>
      <c r="X1691" s="2">
        <v>60.300000000000004</v>
      </c>
      <c r="Y1691" s="2">
        <v>97.844112769485889</v>
      </c>
      <c r="AA1691" s="2">
        <v>33.019780219780223</v>
      </c>
      <c r="AB1691" s="2">
        <v>59.38954226926132</v>
      </c>
    </row>
    <row r="1692" spans="1:28" x14ac:dyDescent="0.3">
      <c r="A1692">
        <v>12.1</v>
      </c>
      <c r="B1692" t="s">
        <v>148</v>
      </c>
      <c r="D1692">
        <v>1934</v>
      </c>
      <c r="E1692">
        <v>12</v>
      </c>
      <c r="G1692" s="2">
        <v>59.5</v>
      </c>
      <c r="H1692" s="2">
        <v>32.1</v>
      </c>
      <c r="I1692" s="3">
        <v>19.11</v>
      </c>
      <c r="J1692" s="3">
        <v>19.099499999999999</v>
      </c>
      <c r="K1692" s="2">
        <v>55.5</v>
      </c>
      <c r="L1692" s="2">
        <v>58.4</v>
      </c>
      <c r="M1692" s="2">
        <v>59.5</v>
      </c>
      <c r="N1692" s="4">
        <f t="shared" si="6"/>
        <v>0.9327731092436975</v>
      </c>
      <c r="Q1692" s="3">
        <v>0</v>
      </c>
      <c r="R1692" s="3">
        <v>1</v>
      </c>
      <c r="S1692" s="2">
        <v>0</v>
      </c>
      <c r="T1692" s="5">
        <v>277</v>
      </c>
      <c r="U1692" s="2" t="s">
        <v>182</v>
      </c>
      <c r="V1692" s="2">
        <v>51.566666666666663</v>
      </c>
      <c r="W1692" s="2">
        <v>62.249515190691675</v>
      </c>
      <c r="X1692" s="2">
        <v>60.300000000000004</v>
      </c>
      <c r="Y1692" s="2">
        <v>98.673300165837475</v>
      </c>
      <c r="AA1692" s="2">
        <v>34.548480930833882</v>
      </c>
      <c r="AB1692" s="2">
        <v>61.423650975889792</v>
      </c>
    </row>
    <row r="1693" spans="1:28" x14ac:dyDescent="0.3">
      <c r="A1693">
        <v>12.1</v>
      </c>
      <c r="B1693" t="s">
        <v>148</v>
      </c>
      <c r="D1693">
        <v>1935</v>
      </c>
      <c r="E1693">
        <v>1</v>
      </c>
      <c r="G1693" s="2">
        <v>59.4</v>
      </c>
      <c r="H1693" s="2">
        <v>32.700000000000003</v>
      </c>
      <c r="I1693" s="3">
        <v>19.45</v>
      </c>
      <c r="J1693" s="3">
        <v>19.4238</v>
      </c>
      <c r="K1693" s="2">
        <v>59.8</v>
      </c>
      <c r="L1693" s="2">
        <v>63.1</v>
      </c>
      <c r="M1693" s="2">
        <v>64.400000000000006</v>
      </c>
      <c r="N1693" s="4">
        <f t="shared" si="6"/>
        <v>0.92857142857142849</v>
      </c>
      <c r="Q1693" s="3">
        <v>0</v>
      </c>
      <c r="R1693" s="3">
        <v>1</v>
      </c>
      <c r="S1693" s="2">
        <v>0</v>
      </c>
      <c r="T1693" s="5">
        <v>277</v>
      </c>
      <c r="U1693" s="2" t="s">
        <v>182</v>
      </c>
      <c r="V1693" s="2">
        <v>51.566666666666663</v>
      </c>
      <c r="W1693" s="2">
        <v>63.413057530704599</v>
      </c>
      <c r="X1693" s="2">
        <v>60.300000000000004</v>
      </c>
      <c r="Y1693" s="2">
        <v>98.507462686567166</v>
      </c>
      <c r="AA1693" s="2">
        <v>37.921008403361348</v>
      </c>
      <c r="AB1693" s="2">
        <v>62.466593985470197</v>
      </c>
    </row>
    <row r="1694" spans="1:28" x14ac:dyDescent="0.3">
      <c r="A1694">
        <v>12.1</v>
      </c>
      <c r="B1694" t="s">
        <v>148</v>
      </c>
      <c r="D1694">
        <v>1935</v>
      </c>
      <c r="E1694">
        <v>2</v>
      </c>
      <c r="G1694" s="2">
        <v>59.6</v>
      </c>
      <c r="H1694" s="2">
        <v>35.5</v>
      </c>
      <c r="I1694" s="3">
        <v>21.18</v>
      </c>
      <c r="J1694" s="3">
        <v>21.158000000000001</v>
      </c>
      <c r="K1694" s="2">
        <v>63.5</v>
      </c>
      <c r="L1694" s="2">
        <v>67.099999999999994</v>
      </c>
      <c r="M1694" s="2">
        <v>68.2</v>
      </c>
      <c r="N1694" s="4">
        <f t="shared" si="6"/>
        <v>0.93108504398826974</v>
      </c>
      <c r="Q1694" s="3">
        <v>0</v>
      </c>
      <c r="R1694" s="3">
        <v>1</v>
      </c>
      <c r="S1694" s="2">
        <v>0</v>
      </c>
      <c r="T1694" s="5">
        <v>277</v>
      </c>
      <c r="U1694" s="2" t="s">
        <v>182</v>
      </c>
      <c r="V1694" s="2">
        <v>51.566666666666663</v>
      </c>
      <c r="W1694" s="2">
        <v>68.842921784098252</v>
      </c>
      <c r="X1694" s="2">
        <v>60.300000000000004</v>
      </c>
      <c r="Y1694" s="2">
        <v>98.839137645107783</v>
      </c>
      <c r="AA1694" s="2">
        <v>43.715255332902387</v>
      </c>
      <c r="AB1694" s="2">
        <v>68.043750221098762</v>
      </c>
    </row>
    <row r="1695" spans="1:28" x14ac:dyDescent="0.3">
      <c r="A1695">
        <v>12.1</v>
      </c>
      <c r="B1695" t="s">
        <v>148</v>
      </c>
      <c r="D1695">
        <v>1935</v>
      </c>
      <c r="E1695">
        <v>3</v>
      </c>
      <c r="G1695" s="2">
        <v>59.4</v>
      </c>
      <c r="H1695" s="2">
        <v>35</v>
      </c>
      <c r="I1695" s="3">
        <v>20.78</v>
      </c>
      <c r="J1695" s="3">
        <v>20.79</v>
      </c>
      <c r="K1695" s="2">
        <v>65.5</v>
      </c>
      <c r="L1695" s="2">
        <v>69.400000000000006</v>
      </c>
      <c r="M1695" s="2">
        <v>70.3</v>
      </c>
      <c r="N1695" s="4">
        <f t="shared" si="6"/>
        <v>0.93172119487908966</v>
      </c>
      <c r="Q1695" s="3">
        <v>0</v>
      </c>
      <c r="R1695" s="3">
        <v>1</v>
      </c>
      <c r="S1695" s="2">
        <v>0</v>
      </c>
      <c r="T1695" s="5">
        <v>277</v>
      </c>
      <c r="U1695" s="2" t="s">
        <v>182</v>
      </c>
      <c r="V1695" s="2">
        <v>51.566666666666663</v>
      </c>
      <c r="W1695" s="2">
        <v>67.873303167420815</v>
      </c>
      <c r="X1695" s="2">
        <v>60.300000000000004</v>
      </c>
      <c r="Y1695" s="2">
        <v>98.507462686567166</v>
      </c>
      <c r="AA1695" s="2">
        <v>44.457013574660635</v>
      </c>
      <c r="AB1695" s="2">
        <v>66.860268791787661</v>
      </c>
    </row>
    <row r="1696" spans="1:28" x14ac:dyDescent="0.3">
      <c r="A1696">
        <v>12.1</v>
      </c>
      <c r="B1696" t="s">
        <v>148</v>
      </c>
      <c r="D1696">
        <v>1935</v>
      </c>
      <c r="E1696">
        <v>4</v>
      </c>
      <c r="G1696" s="2">
        <v>60.2</v>
      </c>
      <c r="H1696" s="2">
        <v>36.5</v>
      </c>
      <c r="I1696" s="3">
        <v>21.98</v>
      </c>
      <c r="J1696" s="3">
        <v>21.973000000000003</v>
      </c>
      <c r="K1696" s="2">
        <v>66.3</v>
      </c>
      <c r="L1696" s="2">
        <v>70.5</v>
      </c>
      <c r="M1696" s="2">
        <v>71.099999999999994</v>
      </c>
      <c r="N1696" s="4">
        <f t="shared" si="6"/>
        <v>0.9324894514767933</v>
      </c>
      <c r="Q1696" s="3">
        <v>0</v>
      </c>
      <c r="R1696" s="3">
        <v>1</v>
      </c>
      <c r="S1696" s="2">
        <v>0</v>
      </c>
      <c r="T1696" s="5">
        <v>277</v>
      </c>
      <c r="U1696" s="2" t="s">
        <v>182</v>
      </c>
      <c r="V1696" s="2">
        <v>51.566666666666663</v>
      </c>
      <c r="W1696" s="2">
        <v>70.782159017453139</v>
      </c>
      <c r="X1696" s="2">
        <v>60.300000000000004</v>
      </c>
      <c r="Y1696" s="2">
        <v>99.834162520729691</v>
      </c>
      <c r="AA1696" s="2">
        <v>46.928571428571431</v>
      </c>
      <c r="AB1696" s="2">
        <v>70.664775669165493</v>
      </c>
    </row>
    <row r="1697" spans="1:28" x14ac:dyDescent="0.3">
      <c r="A1697">
        <v>12.1</v>
      </c>
      <c r="B1697" t="s">
        <v>148</v>
      </c>
      <c r="D1697">
        <v>1935</v>
      </c>
      <c r="E1697">
        <v>5</v>
      </c>
      <c r="G1697" s="2">
        <v>60.5</v>
      </c>
      <c r="H1697" s="2">
        <v>35.1</v>
      </c>
      <c r="I1697" s="3">
        <v>21.25</v>
      </c>
      <c r="J1697" s="3">
        <v>21.235500000000002</v>
      </c>
      <c r="K1697" s="2">
        <v>66</v>
      </c>
      <c r="L1697" s="2">
        <v>70.3</v>
      </c>
      <c r="M1697" s="2">
        <v>70.7</v>
      </c>
      <c r="N1697" s="4">
        <f t="shared" si="6"/>
        <v>0.93352192362093345</v>
      </c>
      <c r="Q1697" s="3">
        <v>0</v>
      </c>
      <c r="R1697" s="3">
        <v>1</v>
      </c>
      <c r="S1697" s="2">
        <v>0</v>
      </c>
      <c r="T1697" s="5">
        <v>277</v>
      </c>
      <c r="U1697" s="2" t="s">
        <v>182</v>
      </c>
      <c r="V1697" s="2">
        <v>51.566666666666663</v>
      </c>
      <c r="W1697" s="2">
        <v>68.067226890756302</v>
      </c>
      <c r="X1697" s="2">
        <v>60.300000000000004</v>
      </c>
      <c r="Y1697" s="2">
        <v>100.33167495854063</v>
      </c>
      <c r="AA1697" s="2">
        <v>44.924369747899163</v>
      </c>
      <c r="AB1697" s="2">
        <v>68.292988837325979</v>
      </c>
    </row>
    <row r="1698" spans="1:28" x14ac:dyDescent="0.3">
      <c r="A1698">
        <v>12.1</v>
      </c>
      <c r="B1698" t="s">
        <v>148</v>
      </c>
      <c r="D1698">
        <v>1935</v>
      </c>
      <c r="E1698">
        <v>6</v>
      </c>
      <c r="G1698" s="2">
        <v>60.1</v>
      </c>
      <c r="H1698" s="2">
        <v>32.1</v>
      </c>
      <c r="I1698" s="3">
        <v>19.32</v>
      </c>
      <c r="J1698" s="3">
        <v>19.292100000000001</v>
      </c>
      <c r="K1698" s="2">
        <v>64.7</v>
      </c>
      <c r="L1698" s="2">
        <v>69.099999999999994</v>
      </c>
      <c r="M1698" s="2">
        <v>69.2</v>
      </c>
      <c r="N1698" s="4">
        <f t="shared" si="6"/>
        <v>0.93497109826589597</v>
      </c>
      <c r="Q1698" s="3">
        <v>0</v>
      </c>
      <c r="R1698" s="3">
        <v>1</v>
      </c>
      <c r="S1698" s="2">
        <v>0</v>
      </c>
      <c r="T1698" s="5">
        <v>277</v>
      </c>
      <c r="U1698" s="2" t="s">
        <v>182</v>
      </c>
      <c r="V1698" s="2">
        <v>51.566666666666663</v>
      </c>
      <c r="W1698" s="2">
        <v>62.249515190691675</v>
      </c>
      <c r="X1698" s="2">
        <v>60.300000000000004</v>
      </c>
      <c r="Y1698" s="2">
        <v>99.668325041459354</v>
      </c>
      <c r="AA1698" s="2">
        <v>40.275436328377516</v>
      </c>
      <c r="AB1698" s="2">
        <v>62.043049136991193</v>
      </c>
    </row>
    <row r="1699" spans="1:28" x14ac:dyDescent="0.3">
      <c r="A1699">
        <v>12.1</v>
      </c>
      <c r="B1699" t="s">
        <v>148</v>
      </c>
      <c r="D1699">
        <v>1935</v>
      </c>
      <c r="E1699">
        <v>7</v>
      </c>
      <c r="G1699" s="2">
        <v>60.9</v>
      </c>
      <c r="H1699" s="2">
        <v>35.200000000000003</v>
      </c>
      <c r="I1699" s="3">
        <v>21.44</v>
      </c>
      <c r="J1699" s="3">
        <v>21.436800000000002</v>
      </c>
      <c r="K1699" s="2">
        <v>63.4</v>
      </c>
      <c r="L1699" s="2">
        <v>67.900000000000006</v>
      </c>
      <c r="M1699" s="2">
        <v>67.8</v>
      </c>
      <c r="N1699" s="4">
        <f t="shared" si="6"/>
        <v>0.93510324483775809</v>
      </c>
      <c r="Q1699" s="3">
        <v>0</v>
      </c>
      <c r="R1699" s="3">
        <v>0</v>
      </c>
      <c r="S1699" s="2">
        <v>0</v>
      </c>
      <c r="V1699" s="2">
        <v>51.566666666666663</v>
      </c>
      <c r="W1699" s="2">
        <v>68.261150614091804</v>
      </c>
      <c r="X1699" s="2">
        <v>60.300000000000004</v>
      </c>
      <c r="Y1699" s="2">
        <v>100.99502487562188</v>
      </c>
      <c r="AA1699" s="2">
        <v>43.277569489334198</v>
      </c>
      <c r="AB1699" s="2">
        <v>68.940366043087735</v>
      </c>
    </row>
    <row r="1700" spans="1:28" x14ac:dyDescent="0.3">
      <c r="A1700">
        <v>12.1</v>
      </c>
      <c r="B1700" t="s">
        <v>148</v>
      </c>
      <c r="D1700">
        <v>1935</v>
      </c>
      <c r="E1700">
        <v>8</v>
      </c>
      <c r="G1700" s="2">
        <v>60.1</v>
      </c>
      <c r="H1700" s="2">
        <v>35</v>
      </c>
      <c r="I1700" s="3">
        <v>21.04</v>
      </c>
      <c r="J1700" s="3">
        <v>21.035</v>
      </c>
      <c r="K1700" s="2">
        <v>64</v>
      </c>
      <c r="L1700" s="2">
        <v>68.7</v>
      </c>
      <c r="M1700" s="2">
        <v>68.400000000000006</v>
      </c>
      <c r="N1700" s="4">
        <f t="shared" si="6"/>
        <v>0.93567251461988299</v>
      </c>
      <c r="Q1700" s="3">
        <v>0</v>
      </c>
      <c r="R1700" s="3">
        <v>0</v>
      </c>
      <c r="S1700" s="2">
        <v>0</v>
      </c>
      <c r="V1700" s="2">
        <v>51.566666666666663</v>
      </c>
      <c r="W1700" s="2">
        <v>67.873303167420815</v>
      </c>
      <c r="X1700" s="2">
        <v>60.300000000000004</v>
      </c>
      <c r="Y1700" s="2">
        <v>99.668325041459354</v>
      </c>
      <c r="AA1700" s="2">
        <v>43.438914027149323</v>
      </c>
      <c r="AB1700" s="2">
        <v>67.648184417280106</v>
      </c>
    </row>
    <row r="1701" spans="1:28" x14ac:dyDescent="0.3">
      <c r="A1701">
        <v>12.1</v>
      </c>
      <c r="B1701" t="s">
        <v>148</v>
      </c>
      <c r="D1701">
        <v>1935</v>
      </c>
      <c r="E1701">
        <v>9</v>
      </c>
      <c r="G1701" s="2">
        <v>60.1</v>
      </c>
      <c r="H1701" s="2">
        <v>36.1</v>
      </c>
      <c r="I1701" s="3">
        <v>21.72</v>
      </c>
      <c r="J1701" s="3">
        <v>21.696100000000001</v>
      </c>
      <c r="K1701" s="2">
        <v>67.099999999999994</v>
      </c>
      <c r="L1701" s="2">
        <v>72.099999999999994</v>
      </c>
      <c r="M1701" s="2">
        <v>71.5</v>
      </c>
      <c r="N1701" s="4">
        <f t="shared" si="6"/>
        <v>0.93846153846153835</v>
      </c>
      <c r="Q1701" s="3">
        <v>0</v>
      </c>
      <c r="R1701" s="3">
        <v>0</v>
      </c>
      <c r="S1701" s="2">
        <v>0</v>
      </c>
      <c r="V1701" s="2">
        <v>51.566666666666663</v>
      </c>
      <c r="W1701" s="2">
        <v>70.00646412411119</v>
      </c>
      <c r="X1701" s="2">
        <v>60.300000000000004</v>
      </c>
      <c r="Y1701" s="2">
        <v>99.668325041459354</v>
      </c>
      <c r="AA1701" s="2">
        <v>46.974337427278606</v>
      </c>
      <c r="AB1701" s="2">
        <v>69.774270213251782</v>
      </c>
    </row>
    <row r="1702" spans="1:28" x14ac:dyDescent="0.3">
      <c r="A1702">
        <v>12.1</v>
      </c>
      <c r="B1702" t="s">
        <v>148</v>
      </c>
      <c r="D1702">
        <v>1935</v>
      </c>
      <c r="E1702">
        <v>10</v>
      </c>
      <c r="G1702" s="2">
        <v>60.4</v>
      </c>
      <c r="H1702" s="2">
        <v>38.5</v>
      </c>
      <c r="I1702" s="3">
        <v>23.28</v>
      </c>
      <c r="J1702" s="3">
        <v>23.254000000000001</v>
      </c>
      <c r="K1702" s="2">
        <v>68</v>
      </c>
      <c r="L1702" s="2">
        <v>72.3</v>
      </c>
      <c r="M1702" s="2">
        <v>72.400000000000006</v>
      </c>
      <c r="N1702" s="4">
        <f t="shared" si="6"/>
        <v>0.93922651933701651</v>
      </c>
      <c r="Q1702" s="3">
        <v>0</v>
      </c>
      <c r="R1702" s="3">
        <v>0</v>
      </c>
      <c r="S1702" s="2">
        <v>0</v>
      </c>
      <c r="V1702" s="2">
        <v>51.566666666666663</v>
      </c>
      <c r="W1702" s="2">
        <v>74.660633484162901</v>
      </c>
      <c r="X1702" s="2">
        <v>60.300000000000004</v>
      </c>
      <c r="Y1702" s="2">
        <v>100.16583747927031</v>
      </c>
      <c r="AA1702" s="2">
        <v>50.769230769230774</v>
      </c>
      <c r="AB1702" s="2">
        <v>74.784448796740278</v>
      </c>
    </row>
    <row r="1703" spans="1:28" x14ac:dyDescent="0.3">
      <c r="A1703">
        <v>12.1</v>
      </c>
      <c r="B1703" t="s">
        <v>148</v>
      </c>
      <c r="D1703">
        <v>1935</v>
      </c>
      <c r="E1703">
        <v>11</v>
      </c>
      <c r="G1703" s="2">
        <v>60.8</v>
      </c>
      <c r="H1703" s="2">
        <v>38.799999999999997</v>
      </c>
      <c r="I1703" s="3">
        <v>23.6</v>
      </c>
      <c r="J1703" s="3">
        <v>23.590399999999995</v>
      </c>
      <c r="K1703" s="2">
        <v>70</v>
      </c>
      <c r="L1703" s="2">
        <v>75.599999999999994</v>
      </c>
      <c r="M1703" s="2">
        <v>74.5</v>
      </c>
      <c r="N1703" s="4">
        <f t="shared" si="6"/>
        <v>0.93959731543624159</v>
      </c>
      <c r="Q1703" s="3">
        <v>0</v>
      </c>
      <c r="R1703" s="3">
        <v>0</v>
      </c>
      <c r="S1703" s="2">
        <v>0</v>
      </c>
      <c r="V1703" s="2">
        <v>51.566666666666663</v>
      </c>
      <c r="W1703" s="2">
        <v>75.242404654169363</v>
      </c>
      <c r="X1703" s="2">
        <v>60.300000000000004</v>
      </c>
      <c r="Y1703" s="2">
        <v>100.82918739635156</v>
      </c>
      <c r="AA1703" s="2">
        <v>52.66968325791855</v>
      </c>
      <c r="AB1703" s="2">
        <v>75.866305190273565</v>
      </c>
    </row>
    <row r="1704" spans="1:28" x14ac:dyDescent="0.3">
      <c r="A1704">
        <v>12.1</v>
      </c>
      <c r="B1704" t="s">
        <v>148</v>
      </c>
      <c r="D1704">
        <v>1935</v>
      </c>
      <c r="E1704">
        <v>12</v>
      </c>
      <c r="G1704" s="2">
        <v>60.9</v>
      </c>
      <c r="H1704" s="2">
        <v>39</v>
      </c>
      <c r="I1704" s="3">
        <v>23.76</v>
      </c>
      <c r="J1704" s="3">
        <v>23.750999999999998</v>
      </c>
      <c r="K1704" s="2">
        <v>68.5</v>
      </c>
      <c r="L1704" s="2">
        <v>74.2</v>
      </c>
      <c r="M1704" s="2">
        <v>72.8</v>
      </c>
      <c r="N1704" s="4">
        <f t="shared" si="6"/>
        <v>0.94093406593406592</v>
      </c>
      <c r="Q1704" s="3">
        <v>0</v>
      </c>
      <c r="R1704" s="3">
        <v>0</v>
      </c>
      <c r="S1704" s="2">
        <v>0</v>
      </c>
      <c r="V1704" s="2">
        <v>51.566666666666663</v>
      </c>
      <c r="W1704" s="2">
        <v>75.630252100840352</v>
      </c>
      <c r="X1704" s="2">
        <v>60.300000000000004</v>
      </c>
      <c r="Y1704" s="2">
        <v>100.99502487562188</v>
      </c>
      <c r="AA1704" s="2">
        <v>51.806722689075642</v>
      </c>
      <c r="AB1704" s="2">
        <v>76.382791922739258</v>
      </c>
    </row>
    <row r="1705" spans="1:28" x14ac:dyDescent="0.3">
      <c r="A1705">
        <v>12.1</v>
      </c>
      <c r="B1705" t="s">
        <v>148</v>
      </c>
      <c r="D1705">
        <v>1936</v>
      </c>
      <c r="E1705">
        <v>1</v>
      </c>
      <c r="G1705" s="2">
        <v>60.6</v>
      </c>
      <c r="H1705" s="2">
        <v>38.299999999999997</v>
      </c>
      <c r="I1705" s="3">
        <v>23.19</v>
      </c>
      <c r="J1705" s="3">
        <v>23.209800000000001</v>
      </c>
      <c r="K1705" s="2">
        <v>70</v>
      </c>
      <c r="L1705" s="2">
        <v>75.8</v>
      </c>
      <c r="M1705" s="2">
        <v>74</v>
      </c>
      <c r="N1705" s="4">
        <f t="shared" si="6"/>
        <v>0.94594594594594594</v>
      </c>
      <c r="Q1705" s="3">
        <v>0</v>
      </c>
      <c r="R1705" s="3">
        <v>0</v>
      </c>
      <c r="S1705" s="2">
        <v>0</v>
      </c>
      <c r="V1705" s="2">
        <v>51.566666666666663</v>
      </c>
      <c r="W1705" s="2">
        <v>74.272786037491926</v>
      </c>
      <c r="X1705" s="2">
        <v>60.300000000000004</v>
      </c>
      <c r="Y1705" s="2">
        <v>100.49751243781093</v>
      </c>
      <c r="AA1705" s="2">
        <v>51.990950226244351</v>
      </c>
      <c r="AB1705" s="2">
        <v>74.642302385937143</v>
      </c>
    </row>
    <row r="1706" spans="1:28" x14ac:dyDescent="0.3">
      <c r="A1706">
        <v>12.1</v>
      </c>
      <c r="B1706" t="s">
        <v>148</v>
      </c>
      <c r="D1706">
        <v>1936</v>
      </c>
      <c r="E1706">
        <v>2</v>
      </c>
      <c r="G1706" s="2">
        <v>60.5</v>
      </c>
      <c r="H1706" s="2">
        <v>38.200000000000003</v>
      </c>
      <c r="I1706" s="3">
        <v>23.07</v>
      </c>
      <c r="J1706" s="3">
        <v>23.111000000000004</v>
      </c>
      <c r="K1706" s="2">
        <v>73.099999999999994</v>
      </c>
      <c r="L1706" s="2">
        <v>79.099999999999994</v>
      </c>
      <c r="M1706" s="2">
        <v>76.900000000000006</v>
      </c>
      <c r="N1706" s="4">
        <f t="shared" si="6"/>
        <v>0.95058517555266564</v>
      </c>
      <c r="Q1706" s="3">
        <v>0</v>
      </c>
      <c r="R1706" s="3">
        <v>0</v>
      </c>
      <c r="S1706" s="2">
        <v>0</v>
      </c>
      <c r="V1706" s="2">
        <v>51.566666666666663</v>
      </c>
      <c r="W1706" s="2">
        <v>74.078862314156453</v>
      </c>
      <c r="X1706" s="2">
        <v>60.300000000000004</v>
      </c>
      <c r="Y1706" s="2">
        <v>100.33167495854063</v>
      </c>
      <c r="AA1706" s="2">
        <v>54.151648351648362</v>
      </c>
      <c r="AB1706" s="2">
        <v>74.324563350024306</v>
      </c>
    </row>
    <row r="1707" spans="1:28" x14ac:dyDescent="0.3">
      <c r="A1707">
        <v>12.1</v>
      </c>
      <c r="B1707" t="s">
        <v>148</v>
      </c>
      <c r="D1707">
        <v>1936</v>
      </c>
      <c r="E1707">
        <v>3</v>
      </c>
      <c r="G1707" s="2">
        <v>60.9</v>
      </c>
      <c r="H1707" s="2">
        <v>39.1</v>
      </c>
      <c r="I1707" s="3">
        <v>23.83</v>
      </c>
      <c r="J1707" s="3">
        <v>23.811900000000001</v>
      </c>
      <c r="K1707" s="2">
        <v>75.7</v>
      </c>
      <c r="L1707" s="2">
        <v>81.900000000000006</v>
      </c>
      <c r="M1707" s="2">
        <v>79.3</v>
      </c>
      <c r="N1707" s="4">
        <f t="shared" si="6"/>
        <v>0.95460277427490547</v>
      </c>
      <c r="Q1707" s="3">
        <v>0</v>
      </c>
      <c r="R1707" s="3">
        <v>0</v>
      </c>
      <c r="S1707" s="2">
        <v>0</v>
      </c>
      <c r="V1707" s="2">
        <v>51.566666666666663</v>
      </c>
      <c r="W1707" s="2">
        <v>75.824175824175839</v>
      </c>
      <c r="X1707" s="2">
        <v>60.300000000000004</v>
      </c>
      <c r="Y1707" s="2">
        <v>100.99502487562188</v>
      </c>
      <c r="AA1707" s="2">
        <v>57.398901098901113</v>
      </c>
      <c r="AB1707" s="2">
        <v>76.578645235361662</v>
      </c>
    </row>
    <row r="1708" spans="1:28" x14ac:dyDescent="0.3">
      <c r="A1708">
        <v>12.1</v>
      </c>
      <c r="B1708" t="s">
        <v>148</v>
      </c>
      <c r="D1708">
        <v>1936</v>
      </c>
      <c r="E1708">
        <v>4</v>
      </c>
      <c r="G1708" s="2">
        <v>60.7</v>
      </c>
      <c r="H1708" s="2">
        <v>39.9</v>
      </c>
      <c r="I1708" s="3">
        <v>24.2</v>
      </c>
      <c r="J1708" s="3">
        <v>24.219299999999997</v>
      </c>
      <c r="K1708" s="2">
        <v>78.3</v>
      </c>
      <c r="L1708" s="2">
        <v>84.8</v>
      </c>
      <c r="M1708" s="2">
        <v>81.7</v>
      </c>
      <c r="N1708" s="4">
        <f t="shared" si="6"/>
        <v>0.95838433292533654</v>
      </c>
      <c r="Q1708" s="3">
        <v>0</v>
      </c>
      <c r="R1708" s="3">
        <v>0</v>
      </c>
      <c r="S1708" s="2">
        <v>0</v>
      </c>
      <c r="V1708" s="2">
        <v>51.566666666666663</v>
      </c>
      <c r="W1708" s="2">
        <v>77.375565610859738</v>
      </c>
      <c r="X1708" s="2">
        <v>60.300000000000004</v>
      </c>
      <c r="Y1708" s="2">
        <v>100.66334991708126</v>
      </c>
      <c r="AA1708" s="2">
        <v>60.585067873303167</v>
      </c>
      <c r="AB1708" s="2">
        <v>77.888836361180537</v>
      </c>
    </row>
    <row r="1709" spans="1:28" x14ac:dyDescent="0.3">
      <c r="A1709">
        <v>12.1</v>
      </c>
      <c r="B1709" t="s">
        <v>148</v>
      </c>
      <c r="D1709">
        <v>1936</v>
      </c>
      <c r="E1709">
        <v>5</v>
      </c>
      <c r="G1709" s="2">
        <v>60.6</v>
      </c>
      <c r="H1709" s="2">
        <v>40.299999999999997</v>
      </c>
      <c r="I1709" s="3">
        <v>24.46</v>
      </c>
      <c r="J1709" s="3">
        <v>24.421799999999998</v>
      </c>
      <c r="K1709" s="2">
        <v>80.900000000000006</v>
      </c>
      <c r="L1709" s="2">
        <v>87.6</v>
      </c>
      <c r="M1709" s="2">
        <v>83.9</v>
      </c>
      <c r="N1709" s="4">
        <f t="shared" si="6"/>
        <v>0.96424314660309896</v>
      </c>
      <c r="Q1709" s="3">
        <v>0</v>
      </c>
      <c r="R1709" s="3">
        <v>0</v>
      </c>
      <c r="S1709" s="2">
        <v>0</v>
      </c>
      <c r="V1709" s="2">
        <v>51.566666666666663</v>
      </c>
      <c r="W1709" s="2">
        <v>78.151260504201687</v>
      </c>
      <c r="X1709" s="2">
        <v>60.300000000000004</v>
      </c>
      <c r="Y1709" s="2">
        <v>100.49751243781093</v>
      </c>
      <c r="AA1709" s="2">
        <v>63.224369747899175</v>
      </c>
      <c r="AB1709" s="2">
        <v>78.540072745516113</v>
      </c>
    </row>
    <row r="1710" spans="1:28" x14ac:dyDescent="0.3">
      <c r="A1710">
        <v>12.1</v>
      </c>
      <c r="B1710" t="s">
        <v>148</v>
      </c>
      <c r="D1710">
        <v>1936</v>
      </c>
      <c r="E1710">
        <v>6</v>
      </c>
      <c r="G1710" s="2">
        <v>60.7</v>
      </c>
      <c r="H1710" s="2">
        <v>40.1</v>
      </c>
      <c r="I1710" s="3">
        <v>24.33</v>
      </c>
      <c r="J1710" s="3">
        <v>24.340700000000002</v>
      </c>
      <c r="K1710" s="2">
        <v>81.7</v>
      </c>
      <c r="L1710" s="2">
        <v>88.5</v>
      </c>
      <c r="M1710" s="2">
        <v>84.4</v>
      </c>
      <c r="N1710" s="4">
        <f t="shared" si="6"/>
        <v>0.9680094786729857</v>
      </c>
      <c r="Q1710" s="3">
        <v>0</v>
      </c>
      <c r="R1710" s="3">
        <v>0</v>
      </c>
      <c r="S1710" s="2">
        <v>0</v>
      </c>
      <c r="V1710" s="2">
        <v>51.566666666666663</v>
      </c>
      <c r="W1710" s="2">
        <v>77.763413057530713</v>
      </c>
      <c r="X1710" s="2">
        <v>60.300000000000004</v>
      </c>
      <c r="Y1710" s="2">
        <v>100.66334991708126</v>
      </c>
      <c r="AA1710" s="2">
        <v>63.532708468002596</v>
      </c>
      <c r="AB1710" s="2">
        <v>78.279256593567411</v>
      </c>
    </row>
    <row r="1711" spans="1:28" x14ac:dyDescent="0.3">
      <c r="A1711">
        <v>12.1</v>
      </c>
      <c r="B1711" t="s">
        <v>148</v>
      </c>
      <c r="D1711">
        <v>1936</v>
      </c>
      <c r="E1711">
        <v>7</v>
      </c>
      <c r="G1711" s="2">
        <v>60.5</v>
      </c>
      <c r="H1711" s="2">
        <v>39.4</v>
      </c>
      <c r="I1711" s="3">
        <v>23.83</v>
      </c>
      <c r="J1711" s="3">
        <v>23.837</v>
      </c>
      <c r="L1711" s="2">
        <v>90.7</v>
      </c>
      <c r="M1711" s="2">
        <v>86.1</v>
      </c>
      <c r="Q1711" s="3">
        <v>0</v>
      </c>
      <c r="R1711" s="3">
        <v>0</v>
      </c>
      <c r="S1711" s="2">
        <v>0</v>
      </c>
      <c r="V1711" s="2">
        <v>51.566666666666663</v>
      </c>
      <c r="W1711" s="2">
        <v>76.405946994182301</v>
      </c>
      <c r="X1711" s="2">
        <v>60.300000000000004</v>
      </c>
      <c r="Y1711" s="2">
        <v>100.33167495854063</v>
      </c>
      <c r="AA1711" s="3"/>
      <c r="AB1711" s="2">
        <v>76.659366387197835</v>
      </c>
    </row>
    <row r="1712" spans="1:28" x14ac:dyDescent="0.3">
      <c r="A1712">
        <v>12.1</v>
      </c>
      <c r="B1712" t="s">
        <v>148</v>
      </c>
      <c r="D1712">
        <v>1936</v>
      </c>
      <c r="E1712">
        <v>8</v>
      </c>
      <c r="G1712" s="2">
        <v>60.8</v>
      </c>
      <c r="H1712" s="2">
        <v>41.2</v>
      </c>
      <c r="I1712" s="3">
        <v>25.09</v>
      </c>
      <c r="J1712" s="3">
        <v>25.049600000000002</v>
      </c>
      <c r="L1712" s="2">
        <v>94.3</v>
      </c>
      <c r="M1712" s="2">
        <v>89</v>
      </c>
      <c r="Q1712" s="3">
        <v>0</v>
      </c>
      <c r="R1712" s="3">
        <v>0</v>
      </c>
      <c r="S1712" s="2">
        <v>0</v>
      </c>
      <c r="V1712" s="2">
        <v>51.566666666666663</v>
      </c>
      <c r="W1712" s="2">
        <v>79.896574014221088</v>
      </c>
      <c r="X1712" s="2">
        <v>60.300000000000004</v>
      </c>
      <c r="Y1712" s="2">
        <v>100.82918739635156</v>
      </c>
      <c r="AA1712" s="3"/>
      <c r="AB1712" s="2">
        <v>80.559066336063708</v>
      </c>
    </row>
    <row r="1713" spans="1:28" x14ac:dyDescent="0.3">
      <c r="A1713">
        <v>12.1</v>
      </c>
      <c r="B1713" t="s">
        <v>148</v>
      </c>
      <c r="D1713">
        <v>1936</v>
      </c>
      <c r="E1713">
        <v>9</v>
      </c>
      <c r="G1713" s="2">
        <v>61.4</v>
      </c>
      <c r="H1713" s="2">
        <v>41.3</v>
      </c>
      <c r="I1713" s="3">
        <v>25.38</v>
      </c>
      <c r="J1713" s="3">
        <v>25.358199999999997</v>
      </c>
      <c r="L1713" s="2">
        <v>95.4</v>
      </c>
      <c r="M1713" s="2">
        <v>89.7</v>
      </c>
      <c r="Q1713" s="3">
        <v>0</v>
      </c>
      <c r="R1713" s="3">
        <v>0</v>
      </c>
      <c r="S1713" s="2">
        <v>0</v>
      </c>
      <c r="V1713" s="2">
        <v>51.566666666666663</v>
      </c>
      <c r="W1713" s="2">
        <v>80.090497737556561</v>
      </c>
      <c r="X1713" s="2">
        <v>60.300000000000004</v>
      </c>
      <c r="Y1713" s="2">
        <v>101.82421227197345</v>
      </c>
      <c r="AA1713" s="3"/>
      <c r="AB1713" s="2">
        <v>81.551518425969689</v>
      </c>
    </row>
    <row r="1714" spans="1:28" x14ac:dyDescent="0.3">
      <c r="A1714">
        <v>12.1</v>
      </c>
      <c r="B1714" t="s">
        <v>148</v>
      </c>
      <c r="D1714">
        <v>1936</v>
      </c>
      <c r="E1714">
        <v>10</v>
      </c>
      <c r="G1714" s="2">
        <v>61.6</v>
      </c>
      <c r="H1714" s="2">
        <v>41</v>
      </c>
      <c r="I1714" s="3">
        <v>25.25</v>
      </c>
      <c r="J1714" s="3">
        <v>25.256</v>
      </c>
      <c r="L1714" s="2">
        <v>94.9</v>
      </c>
      <c r="M1714" s="2">
        <v>88.8</v>
      </c>
      <c r="Q1714" s="3">
        <v>0</v>
      </c>
      <c r="R1714" s="3">
        <v>0</v>
      </c>
      <c r="S1714" s="2">
        <v>0</v>
      </c>
      <c r="V1714" s="2">
        <v>51.566666666666663</v>
      </c>
      <c r="W1714" s="2">
        <v>79.508726567550099</v>
      </c>
      <c r="X1714" s="2">
        <v>60.300000000000004</v>
      </c>
      <c r="Y1714" s="2">
        <v>102.1558872305141</v>
      </c>
      <c r="AA1714" s="3"/>
      <c r="AB1714" s="2">
        <v>81.222845050764278</v>
      </c>
    </row>
    <row r="1715" spans="1:28" x14ac:dyDescent="0.3">
      <c r="A1715">
        <v>12.1</v>
      </c>
      <c r="B1715" t="s">
        <v>148</v>
      </c>
      <c r="D1715">
        <v>1936</v>
      </c>
      <c r="E1715">
        <v>11</v>
      </c>
      <c r="G1715" s="2">
        <v>62.1</v>
      </c>
      <c r="H1715" s="2">
        <v>42</v>
      </c>
      <c r="I1715" s="3">
        <v>26.1</v>
      </c>
      <c r="J1715" s="3">
        <v>26.082000000000004</v>
      </c>
      <c r="L1715" s="2">
        <v>95.2</v>
      </c>
      <c r="M1715" s="2">
        <v>88.6</v>
      </c>
      <c r="Q1715" s="3">
        <v>0</v>
      </c>
      <c r="R1715" s="3">
        <v>0</v>
      </c>
      <c r="S1715" s="2">
        <v>0</v>
      </c>
      <c r="V1715" s="2">
        <v>51.566666666666663</v>
      </c>
      <c r="W1715" s="2">
        <v>81.447963800904986</v>
      </c>
      <c r="X1715" s="2">
        <v>60.300000000000004</v>
      </c>
      <c r="Y1715" s="2">
        <v>102.98507462686565</v>
      </c>
      <c r="AA1715" s="3"/>
      <c r="AB1715" s="2">
        <v>83.879246302424519</v>
      </c>
    </row>
    <row r="1716" spans="1:28" x14ac:dyDescent="0.3">
      <c r="A1716">
        <v>12.1</v>
      </c>
      <c r="B1716" t="s">
        <v>148</v>
      </c>
      <c r="D1716">
        <v>1936</v>
      </c>
      <c r="E1716">
        <v>12</v>
      </c>
      <c r="G1716" s="2">
        <v>63.8</v>
      </c>
      <c r="H1716" s="2">
        <v>42.9</v>
      </c>
      <c r="I1716" s="3">
        <v>27.35</v>
      </c>
      <c r="J1716" s="3">
        <v>27.370200000000001</v>
      </c>
      <c r="L1716" s="2">
        <v>86.4</v>
      </c>
      <c r="M1716" s="2">
        <v>89.3</v>
      </c>
      <c r="Q1716" s="3">
        <v>0</v>
      </c>
      <c r="R1716" s="3">
        <v>0</v>
      </c>
      <c r="S1716" s="2">
        <v>0</v>
      </c>
      <c r="V1716" s="2">
        <v>51.566666666666663</v>
      </c>
      <c r="W1716" s="2">
        <v>83.193277310924373</v>
      </c>
      <c r="X1716" s="2">
        <v>60.300000000000004</v>
      </c>
      <c r="Y1716" s="2">
        <v>105.80431177446101</v>
      </c>
      <c r="AA1716" s="3"/>
      <c r="AB1716" s="2">
        <v>88.022074501442361</v>
      </c>
    </row>
    <row r="1717" spans="1:28" x14ac:dyDescent="0.3">
      <c r="A1717">
        <v>12.1</v>
      </c>
      <c r="B1717" t="s">
        <v>148</v>
      </c>
      <c r="D1717">
        <v>1937</v>
      </c>
      <c r="E1717">
        <v>1</v>
      </c>
      <c r="G1717" s="2">
        <v>57.4</v>
      </c>
      <c r="H1717" s="2">
        <v>44.5</v>
      </c>
      <c r="I1717" s="3">
        <v>25.54</v>
      </c>
      <c r="J1717" s="3">
        <v>25.542999999999996</v>
      </c>
      <c r="L1717" s="2">
        <v>102.5</v>
      </c>
      <c r="M1717" s="2">
        <v>94.5</v>
      </c>
      <c r="Q1717" s="3">
        <v>0</v>
      </c>
      <c r="R1717" s="3">
        <v>0</v>
      </c>
      <c r="S1717" s="2">
        <v>0</v>
      </c>
      <c r="V1717" s="2">
        <v>51.566666666666663</v>
      </c>
      <c r="W1717" s="2">
        <v>86.296056884292184</v>
      </c>
      <c r="X1717" s="2">
        <v>60.300000000000004</v>
      </c>
      <c r="Y1717" s="2">
        <v>95.190713101160853</v>
      </c>
      <c r="AA1717" s="3"/>
      <c r="AB1717" s="2">
        <v>82.145831926341145</v>
      </c>
    </row>
    <row r="1718" spans="1:28" x14ac:dyDescent="0.3">
      <c r="A1718">
        <v>12.1</v>
      </c>
      <c r="B1718" t="s">
        <v>148</v>
      </c>
      <c r="D1718">
        <v>1937</v>
      </c>
      <c r="E1718">
        <v>2</v>
      </c>
      <c r="G1718" s="2">
        <v>63.3</v>
      </c>
      <c r="H1718" s="2">
        <v>44.8</v>
      </c>
      <c r="I1718" s="3">
        <v>28.34</v>
      </c>
      <c r="J1718" s="3">
        <v>28.358399999999996</v>
      </c>
      <c r="L1718" s="2">
        <v>110.1</v>
      </c>
      <c r="M1718" s="2">
        <v>101</v>
      </c>
      <c r="Q1718" s="3">
        <v>0</v>
      </c>
      <c r="R1718" s="3">
        <v>0</v>
      </c>
      <c r="S1718" s="2">
        <v>0</v>
      </c>
      <c r="V1718" s="2">
        <v>51.566666666666663</v>
      </c>
      <c r="W1718" s="2">
        <v>86.877828054298647</v>
      </c>
      <c r="X1718" s="2">
        <v>60.300000000000004</v>
      </c>
      <c r="Y1718" s="2">
        <v>104.97512437810943</v>
      </c>
      <c r="AA1718" s="3"/>
      <c r="AB1718" s="2">
        <v>91.200108057000051</v>
      </c>
    </row>
    <row r="1719" spans="1:28" x14ac:dyDescent="0.3">
      <c r="A1719">
        <v>12.1</v>
      </c>
      <c r="B1719" t="s">
        <v>148</v>
      </c>
      <c r="D1719">
        <v>1937</v>
      </c>
      <c r="E1719">
        <v>3</v>
      </c>
      <c r="G1719" s="2">
        <v>65.099999999999994</v>
      </c>
      <c r="H1719" s="2">
        <v>44.7</v>
      </c>
      <c r="I1719" s="3">
        <v>29.09</v>
      </c>
      <c r="J1719" s="3">
        <v>29.099699999999999</v>
      </c>
      <c r="L1719" s="2">
        <v>115.1</v>
      </c>
      <c r="M1719" s="2">
        <v>105</v>
      </c>
      <c r="Q1719" s="3">
        <v>0</v>
      </c>
      <c r="R1719" s="3">
        <v>0</v>
      </c>
      <c r="S1719" s="2">
        <v>0</v>
      </c>
      <c r="V1719" s="2">
        <v>51.566666666666663</v>
      </c>
      <c r="W1719" s="2">
        <v>86.683904330963173</v>
      </c>
      <c r="X1719" s="2">
        <v>60.300000000000004</v>
      </c>
      <c r="Y1719" s="2">
        <v>107.96019900497511</v>
      </c>
      <c r="AA1719" s="3"/>
      <c r="AB1719" s="2">
        <v>93.58411562099009</v>
      </c>
    </row>
    <row r="1720" spans="1:28" x14ac:dyDescent="0.3">
      <c r="A1720">
        <v>12.1</v>
      </c>
      <c r="B1720" t="s">
        <v>148</v>
      </c>
      <c r="D1720">
        <v>1937</v>
      </c>
      <c r="E1720">
        <v>4</v>
      </c>
      <c r="G1720" s="2">
        <v>70.3</v>
      </c>
      <c r="H1720" s="2">
        <v>42.4</v>
      </c>
      <c r="I1720" s="3">
        <v>29.84</v>
      </c>
      <c r="J1720" s="3">
        <v>29.807199999999998</v>
      </c>
      <c r="L1720" s="2">
        <v>117</v>
      </c>
      <c r="M1720" s="2">
        <v>106.2</v>
      </c>
      <c r="Q1720" s="3">
        <v>0</v>
      </c>
      <c r="R1720" s="3">
        <v>0</v>
      </c>
      <c r="S1720" s="2">
        <v>0</v>
      </c>
      <c r="V1720" s="2">
        <v>51.566666666666663</v>
      </c>
      <c r="W1720" s="2">
        <v>82.223658694246936</v>
      </c>
      <c r="X1720" s="2">
        <v>60.300000000000004</v>
      </c>
      <c r="Y1720" s="2">
        <v>116.5837479270315</v>
      </c>
      <c r="AA1720" s="3"/>
      <c r="AB1720" s="2">
        <v>95.859422988483573</v>
      </c>
    </row>
    <row r="1721" spans="1:28" x14ac:dyDescent="0.3">
      <c r="A1721">
        <v>12.1</v>
      </c>
      <c r="B1721" t="s">
        <v>148</v>
      </c>
      <c r="D1721">
        <v>1937</v>
      </c>
      <c r="E1721">
        <v>5</v>
      </c>
      <c r="G1721" s="2">
        <v>70.900000000000006</v>
      </c>
      <c r="H1721" s="2">
        <v>42.1</v>
      </c>
      <c r="I1721" s="3">
        <v>29.87</v>
      </c>
      <c r="J1721" s="3">
        <v>29.848900000000004</v>
      </c>
      <c r="L1721" s="2">
        <v>118.2</v>
      </c>
      <c r="M1721" s="2">
        <v>106.8</v>
      </c>
      <c r="Q1721" s="3">
        <v>0</v>
      </c>
      <c r="R1721" s="3">
        <v>0</v>
      </c>
      <c r="S1721" s="2">
        <v>0</v>
      </c>
      <c r="V1721" s="2">
        <v>51.566666666666663</v>
      </c>
      <c r="W1721" s="2">
        <v>81.641887524240474</v>
      </c>
      <c r="X1721" s="2">
        <v>60.300000000000004</v>
      </c>
      <c r="Y1721" s="2">
        <v>117.5787728026534</v>
      </c>
      <c r="AA1721" s="3"/>
      <c r="AB1721" s="2">
        <v>95.993529443924544</v>
      </c>
    </row>
    <row r="1722" spans="1:28" x14ac:dyDescent="0.3">
      <c r="A1722">
        <v>12.1</v>
      </c>
      <c r="B1722" t="s">
        <v>148</v>
      </c>
      <c r="D1722">
        <v>1937</v>
      </c>
      <c r="E1722">
        <v>6</v>
      </c>
      <c r="G1722" s="2">
        <v>71.8</v>
      </c>
      <c r="H1722" s="2">
        <v>41.2</v>
      </c>
      <c r="I1722" s="3">
        <v>29.56</v>
      </c>
      <c r="J1722" s="3">
        <v>29.581600000000002</v>
      </c>
      <c r="L1722" s="2">
        <v>116.4</v>
      </c>
      <c r="M1722" s="2">
        <v>104.7</v>
      </c>
      <c r="Q1722" s="3">
        <v>0</v>
      </c>
      <c r="R1722" s="3">
        <v>0</v>
      </c>
      <c r="S1722" s="2">
        <v>0</v>
      </c>
      <c r="V1722" s="2">
        <v>51.566666666666663</v>
      </c>
      <c r="W1722" s="2">
        <v>79.896574014221088</v>
      </c>
      <c r="X1722" s="2">
        <v>60.300000000000004</v>
      </c>
      <c r="Y1722" s="2">
        <v>119.07131011608622</v>
      </c>
      <c r="AA1722" s="3"/>
      <c r="AB1722" s="2">
        <v>95.133897416601556</v>
      </c>
    </row>
    <row r="1723" spans="1:28" x14ac:dyDescent="0.3">
      <c r="A1723">
        <v>12.1</v>
      </c>
      <c r="B1723" t="s">
        <v>148</v>
      </c>
      <c r="D1723">
        <v>1937</v>
      </c>
      <c r="E1723">
        <v>7</v>
      </c>
      <c r="G1723" s="2">
        <v>72.2</v>
      </c>
      <c r="H1723" s="2">
        <v>40.1</v>
      </c>
      <c r="I1723" s="3">
        <v>28.96</v>
      </c>
      <c r="J1723" s="3">
        <v>28.952200000000001</v>
      </c>
      <c r="L1723" s="2">
        <v>115.3</v>
      </c>
      <c r="M1723" s="2">
        <v>103.1</v>
      </c>
      <c r="Q1723" s="3">
        <v>0</v>
      </c>
      <c r="R1723" s="3">
        <v>0</v>
      </c>
      <c r="S1723" s="2">
        <v>0</v>
      </c>
      <c r="V1723" s="2">
        <v>51.566666666666663</v>
      </c>
      <c r="W1723" s="2">
        <v>77.763413057530713</v>
      </c>
      <c r="X1723" s="2">
        <v>60.300000000000004</v>
      </c>
      <c r="Y1723" s="2">
        <v>119.73466003316749</v>
      </c>
      <c r="AA1723" s="3"/>
      <c r="AB1723" s="2">
        <v>93.109758254622179</v>
      </c>
    </row>
    <row r="1724" spans="1:28" x14ac:dyDescent="0.3">
      <c r="A1724">
        <v>12.1</v>
      </c>
      <c r="B1724" t="s">
        <v>148</v>
      </c>
      <c r="D1724">
        <v>1937</v>
      </c>
      <c r="E1724">
        <v>8</v>
      </c>
      <c r="G1724" s="2">
        <v>72.7</v>
      </c>
      <c r="H1724" s="2">
        <v>39.6</v>
      </c>
      <c r="I1724" s="3">
        <v>28.76</v>
      </c>
      <c r="J1724" s="3">
        <v>28.789200000000001</v>
      </c>
      <c r="L1724" s="2">
        <v>114.9</v>
      </c>
      <c r="M1724" s="2">
        <v>102.2</v>
      </c>
      <c r="Q1724" s="3">
        <v>0</v>
      </c>
      <c r="R1724" s="3">
        <v>0</v>
      </c>
      <c r="S1724" s="2">
        <v>0</v>
      </c>
      <c r="V1724" s="2">
        <v>51.566666666666663</v>
      </c>
      <c r="W1724" s="2">
        <v>76.793794440853276</v>
      </c>
      <c r="X1724" s="2">
        <v>60.300000000000004</v>
      </c>
      <c r="Y1724" s="2">
        <v>120.56384742951907</v>
      </c>
      <c r="AA1724" s="3"/>
      <c r="AB1724" s="2">
        <v>92.585553165008847</v>
      </c>
    </row>
    <row r="1725" spans="1:28" x14ac:dyDescent="0.3">
      <c r="A1725">
        <v>12.1</v>
      </c>
      <c r="B1725" t="s">
        <v>148</v>
      </c>
      <c r="D1725">
        <v>1937</v>
      </c>
      <c r="E1725">
        <v>9</v>
      </c>
      <c r="G1725" s="2">
        <v>73.2</v>
      </c>
      <c r="H1725" s="2">
        <v>39.1</v>
      </c>
      <c r="I1725" s="3">
        <v>28.6</v>
      </c>
      <c r="J1725" s="3">
        <v>28.621200000000002</v>
      </c>
      <c r="L1725" s="2">
        <v>111.8</v>
      </c>
      <c r="M1725" s="2">
        <v>99</v>
      </c>
      <c r="Q1725" s="3">
        <v>0</v>
      </c>
      <c r="R1725" s="3">
        <v>0</v>
      </c>
      <c r="S1725" s="2">
        <v>0</v>
      </c>
      <c r="V1725" s="2">
        <v>51.566666666666663</v>
      </c>
      <c r="W1725" s="2">
        <v>75.824175824175839</v>
      </c>
      <c r="X1725" s="2">
        <v>60.300000000000004</v>
      </c>
      <c r="Y1725" s="2">
        <v>121.39303482587064</v>
      </c>
      <c r="AA1725" s="3"/>
      <c r="AB1725" s="2">
        <v>92.045268164671157</v>
      </c>
    </row>
    <row r="1726" spans="1:28" x14ac:dyDescent="0.3">
      <c r="A1726">
        <v>12.1</v>
      </c>
      <c r="B1726" t="s">
        <v>148</v>
      </c>
      <c r="D1726">
        <v>1937</v>
      </c>
      <c r="E1726">
        <v>10</v>
      </c>
      <c r="G1726" s="2">
        <v>72.8</v>
      </c>
      <c r="H1726" s="2">
        <v>37.700000000000003</v>
      </c>
      <c r="I1726" s="3">
        <v>27.4</v>
      </c>
      <c r="J1726" s="3">
        <v>27.445599999999999</v>
      </c>
      <c r="L1726" s="2">
        <v>102.9</v>
      </c>
      <c r="M1726" s="2">
        <v>90.7</v>
      </c>
      <c r="Q1726" s="3">
        <v>0</v>
      </c>
      <c r="R1726" s="3">
        <v>0</v>
      </c>
      <c r="S1726" s="2">
        <v>0</v>
      </c>
      <c r="V1726" s="2">
        <v>51.566666666666663</v>
      </c>
      <c r="W1726" s="2">
        <v>73.109243697479002</v>
      </c>
      <c r="X1726" s="2">
        <v>60.300000000000004</v>
      </c>
      <c r="Y1726" s="2">
        <v>120.72968490878937</v>
      </c>
      <c r="AA1726" s="3"/>
      <c r="AB1726" s="2">
        <v>88.264559555165349</v>
      </c>
    </row>
    <row r="1727" spans="1:28" x14ac:dyDescent="0.3">
      <c r="A1727">
        <v>12.1</v>
      </c>
      <c r="B1727" t="s">
        <v>148</v>
      </c>
      <c r="D1727">
        <v>1937</v>
      </c>
      <c r="E1727">
        <v>11</v>
      </c>
      <c r="G1727" s="2">
        <v>73.599999999999994</v>
      </c>
      <c r="H1727" s="2">
        <v>35.299999999999997</v>
      </c>
      <c r="I1727" s="3">
        <v>25.99</v>
      </c>
      <c r="J1727" s="3">
        <v>25.980799999999995</v>
      </c>
      <c r="L1727" s="2">
        <v>92.9</v>
      </c>
      <c r="M1727" s="2">
        <v>81.400000000000006</v>
      </c>
      <c r="Q1727" s="3">
        <v>0</v>
      </c>
      <c r="R1727" s="3">
        <v>0</v>
      </c>
      <c r="S1727" s="2">
        <v>0</v>
      </c>
      <c r="V1727" s="2">
        <v>51.566666666666663</v>
      </c>
      <c r="W1727" s="2">
        <v>68.455074337427277</v>
      </c>
      <c r="X1727" s="2">
        <v>60.300000000000004</v>
      </c>
      <c r="Y1727" s="2">
        <v>122.05638474295188</v>
      </c>
      <c r="AA1727" s="3"/>
      <c r="AB1727" s="2">
        <v>83.553788909363959</v>
      </c>
    </row>
    <row r="1728" spans="1:28" x14ac:dyDescent="0.3">
      <c r="A1728">
        <v>12.1</v>
      </c>
      <c r="B1728" t="s">
        <v>148</v>
      </c>
      <c r="D1728">
        <v>1937</v>
      </c>
      <c r="E1728">
        <v>12</v>
      </c>
      <c r="G1728" s="2">
        <v>74.2</v>
      </c>
      <c r="H1728" s="2">
        <v>33</v>
      </c>
      <c r="I1728" s="3">
        <v>24.44</v>
      </c>
      <c r="J1728" s="3">
        <v>24.486000000000001</v>
      </c>
      <c r="L1728" s="2">
        <v>84.3</v>
      </c>
      <c r="M1728" s="2">
        <v>73.5</v>
      </c>
      <c r="Q1728" s="3">
        <v>0</v>
      </c>
      <c r="R1728" s="3">
        <v>0</v>
      </c>
      <c r="S1728" s="2">
        <v>0</v>
      </c>
      <c r="V1728" s="2">
        <v>51.566666666666663</v>
      </c>
      <c r="W1728" s="2">
        <v>63.994828700711061</v>
      </c>
      <c r="X1728" s="2">
        <v>60.300000000000004</v>
      </c>
      <c r="Y1728" s="2">
        <v>123.05140961857379</v>
      </c>
      <c r="AA1728" s="3"/>
      <c r="AB1728" s="2">
        <v>78.74653879921658</v>
      </c>
    </row>
    <row r="1729" spans="1:28" x14ac:dyDescent="0.3">
      <c r="A1729">
        <v>12.1</v>
      </c>
      <c r="B1729" t="s">
        <v>148</v>
      </c>
      <c r="D1729">
        <v>1938</v>
      </c>
      <c r="E1729">
        <v>1</v>
      </c>
      <c r="G1729" s="2">
        <v>74.900000000000006</v>
      </c>
      <c r="H1729" s="2">
        <v>28.8</v>
      </c>
      <c r="I1729" s="3">
        <v>21.56</v>
      </c>
      <c r="J1729" s="3">
        <v>21.571200000000005</v>
      </c>
      <c r="M1729" s="2">
        <v>84</v>
      </c>
      <c r="Q1729" s="3">
        <v>0</v>
      </c>
      <c r="R1729" s="3">
        <v>0</v>
      </c>
      <c r="S1729" s="2">
        <v>0</v>
      </c>
      <c r="V1729" s="2">
        <v>51.566666666666663</v>
      </c>
      <c r="W1729" s="2">
        <v>55.850032320620556</v>
      </c>
      <c r="X1729" s="2">
        <v>60.300000000000004</v>
      </c>
      <c r="Y1729" s="2">
        <v>124.212271973466</v>
      </c>
      <c r="AA1729" s="3"/>
      <c r="AB1729" s="2">
        <v>69.372594043357864</v>
      </c>
    </row>
    <row r="1730" spans="1:28" x14ac:dyDescent="0.3">
      <c r="A1730">
        <v>12.1</v>
      </c>
      <c r="B1730" t="s">
        <v>148</v>
      </c>
      <c r="D1730">
        <v>1938</v>
      </c>
      <c r="E1730">
        <v>2</v>
      </c>
      <c r="G1730" s="2">
        <v>74</v>
      </c>
      <c r="H1730" s="2">
        <v>29.3</v>
      </c>
      <c r="I1730" s="3">
        <v>21.67</v>
      </c>
      <c r="J1730" s="3">
        <v>21.682000000000002</v>
      </c>
      <c r="M1730" s="2">
        <v>80.7</v>
      </c>
      <c r="Q1730" s="3">
        <v>0</v>
      </c>
      <c r="R1730" s="3">
        <v>0</v>
      </c>
      <c r="S1730" s="2">
        <v>0</v>
      </c>
      <c r="V1730" s="2">
        <v>51.566666666666663</v>
      </c>
      <c r="W1730" s="2">
        <v>56.819650937298007</v>
      </c>
      <c r="X1730" s="2">
        <v>60.300000000000004</v>
      </c>
      <c r="Y1730" s="2">
        <v>122.71973466003317</v>
      </c>
      <c r="AA1730" s="3"/>
      <c r="AB1730" s="2">
        <v>69.728924865009162</v>
      </c>
    </row>
    <row r="1731" spans="1:28" x14ac:dyDescent="0.3">
      <c r="A1731">
        <v>12.1</v>
      </c>
      <c r="B1731" t="s">
        <v>148</v>
      </c>
      <c r="D1731">
        <v>1938</v>
      </c>
      <c r="E1731">
        <v>3</v>
      </c>
      <c r="G1731" s="2">
        <v>73.3</v>
      </c>
      <c r="H1731" s="2">
        <v>29.4</v>
      </c>
      <c r="I1731" s="3">
        <v>21.54</v>
      </c>
      <c r="J1731" s="3">
        <v>21.5502</v>
      </c>
      <c r="M1731" s="2">
        <v>79.5</v>
      </c>
      <c r="Q1731" s="3">
        <v>0</v>
      </c>
      <c r="R1731" s="3">
        <v>0</v>
      </c>
      <c r="S1731" s="2">
        <v>0</v>
      </c>
      <c r="V1731" s="2">
        <v>51.566666666666663</v>
      </c>
      <c r="W1731" s="2">
        <v>57.013574660633481</v>
      </c>
      <c r="X1731" s="2">
        <v>60.300000000000004</v>
      </c>
      <c r="Y1731" s="2">
        <v>121.55887230514095</v>
      </c>
      <c r="AA1731" s="3"/>
      <c r="AB1731" s="2">
        <v>69.305058418315653</v>
      </c>
    </row>
    <row r="1732" spans="1:28" x14ac:dyDescent="0.3">
      <c r="A1732">
        <v>12.1</v>
      </c>
      <c r="B1732" t="s">
        <v>148</v>
      </c>
      <c r="D1732">
        <v>1938</v>
      </c>
      <c r="E1732">
        <v>4</v>
      </c>
      <c r="G1732" s="2">
        <v>73.900000000000006</v>
      </c>
      <c r="H1732" s="2">
        <v>30.6</v>
      </c>
      <c r="I1732" s="3">
        <v>22.6</v>
      </c>
      <c r="J1732" s="3">
        <v>22.613400000000002</v>
      </c>
      <c r="M1732" s="2">
        <v>76.8</v>
      </c>
      <c r="Q1732" s="3">
        <v>0</v>
      </c>
      <c r="R1732" s="3">
        <v>0</v>
      </c>
      <c r="S1732" s="2">
        <v>0</v>
      </c>
      <c r="V1732" s="2">
        <v>51.566666666666663</v>
      </c>
      <c r="W1732" s="2">
        <v>59.34065934065935</v>
      </c>
      <c r="X1732" s="2">
        <v>60.300000000000004</v>
      </c>
      <c r="Y1732" s="2">
        <v>122.55389718076286</v>
      </c>
      <c r="AA1732" s="3"/>
      <c r="AB1732" s="2">
        <v>72.724290634738409</v>
      </c>
    </row>
    <row r="1733" spans="1:28" x14ac:dyDescent="0.3">
      <c r="A1733">
        <v>12.1</v>
      </c>
      <c r="B1733" t="s">
        <v>148</v>
      </c>
      <c r="D1733">
        <v>1938</v>
      </c>
      <c r="E1733">
        <v>5</v>
      </c>
      <c r="G1733" s="2">
        <v>74.099999999999994</v>
      </c>
      <c r="H1733" s="2">
        <v>30.1</v>
      </c>
      <c r="I1733" s="3">
        <v>22.28</v>
      </c>
      <c r="J1733" s="3">
        <v>22.304099999999998</v>
      </c>
      <c r="M1733" s="2">
        <v>75.2</v>
      </c>
      <c r="Q1733" s="3">
        <v>0</v>
      </c>
      <c r="R1733" s="3">
        <v>0</v>
      </c>
      <c r="S1733" s="2">
        <v>0</v>
      </c>
      <c r="V1733" s="2">
        <v>51.566666666666663</v>
      </c>
      <c r="W1733" s="2">
        <v>58.371040723981906</v>
      </c>
      <c r="X1733" s="2">
        <v>60.300000000000004</v>
      </c>
      <c r="Y1733" s="2">
        <v>122.88557213930346</v>
      </c>
      <c r="AA1733" s="3"/>
      <c r="AB1733" s="2">
        <v>71.729587357330985</v>
      </c>
    </row>
    <row r="1734" spans="1:28" x14ac:dyDescent="0.3">
      <c r="A1734">
        <v>12.1</v>
      </c>
      <c r="B1734" t="s">
        <v>148</v>
      </c>
      <c r="D1734">
        <v>1938</v>
      </c>
      <c r="E1734">
        <v>6</v>
      </c>
      <c r="G1734" s="2">
        <v>73.400000000000006</v>
      </c>
      <c r="H1734" s="2">
        <v>29.4</v>
      </c>
      <c r="I1734" s="3">
        <v>21.59</v>
      </c>
      <c r="J1734" s="3">
        <v>21.579599999999999</v>
      </c>
      <c r="M1734" s="2">
        <v>72.599999999999994</v>
      </c>
      <c r="Q1734" s="3">
        <v>0</v>
      </c>
      <c r="R1734" s="3">
        <v>0</v>
      </c>
      <c r="S1734" s="2">
        <v>0</v>
      </c>
      <c r="V1734" s="2">
        <v>51.566666666666663</v>
      </c>
      <c r="W1734" s="2">
        <v>57.013574660633481</v>
      </c>
      <c r="X1734" s="2">
        <v>60.300000000000004</v>
      </c>
      <c r="Y1734" s="2">
        <v>121.72470978441127</v>
      </c>
      <c r="AA1734" s="3"/>
      <c r="AB1734" s="2">
        <v>69.399608293374754</v>
      </c>
    </row>
    <row r="1735" spans="1:28" x14ac:dyDescent="0.3">
      <c r="A1735">
        <v>12.1</v>
      </c>
      <c r="B1735" t="s">
        <v>148</v>
      </c>
      <c r="D1735">
        <v>1938</v>
      </c>
      <c r="E1735">
        <v>7</v>
      </c>
      <c r="G1735" s="2">
        <v>73.7</v>
      </c>
      <c r="H1735" s="2">
        <v>30.3</v>
      </c>
      <c r="I1735" s="3">
        <v>22.32</v>
      </c>
      <c r="J1735" s="3">
        <v>22.331100000000003</v>
      </c>
      <c r="M1735" s="2">
        <v>70.3</v>
      </c>
      <c r="Q1735" s="3">
        <v>0</v>
      </c>
      <c r="R1735" s="3">
        <v>0</v>
      </c>
      <c r="S1735" s="2">
        <v>0</v>
      </c>
      <c r="V1735" s="2">
        <v>51.566666666666663</v>
      </c>
      <c r="W1735" s="2">
        <v>58.758888170652881</v>
      </c>
      <c r="X1735" s="2">
        <v>60.300000000000004</v>
      </c>
      <c r="Y1735" s="2">
        <v>122.22222222222221</v>
      </c>
      <c r="AA1735" s="3"/>
      <c r="AB1735" s="2">
        <v>71.816418875242405</v>
      </c>
    </row>
    <row r="1736" spans="1:28" x14ac:dyDescent="0.3">
      <c r="A1736">
        <v>12.1</v>
      </c>
      <c r="B1736" t="s">
        <v>148</v>
      </c>
      <c r="D1736">
        <v>1938</v>
      </c>
      <c r="E1736">
        <v>8</v>
      </c>
      <c r="G1736" s="2">
        <v>73.8</v>
      </c>
      <c r="H1736" s="2">
        <v>30.4</v>
      </c>
      <c r="I1736" s="3">
        <v>22.47</v>
      </c>
      <c r="J1736" s="3">
        <v>22.435199999999998</v>
      </c>
      <c r="M1736" s="2">
        <v>70.599999999999994</v>
      </c>
      <c r="Q1736" s="3">
        <v>0</v>
      </c>
      <c r="R1736" s="3">
        <v>0</v>
      </c>
      <c r="S1736" s="2">
        <v>0</v>
      </c>
      <c r="V1736" s="2">
        <v>51.566666666666663</v>
      </c>
      <c r="W1736" s="2">
        <v>58.952811893988368</v>
      </c>
      <c r="X1736" s="2">
        <v>60.300000000000004</v>
      </c>
      <c r="Y1736" s="2">
        <v>122.38805970149251</v>
      </c>
      <c r="AA1736" s="3"/>
      <c r="AB1736" s="2">
        <v>72.151202616523065</v>
      </c>
    </row>
    <row r="1737" spans="1:28" x14ac:dyDescent="0.3">
      <c r="A1737">
        <v>12.1</v>
      </c>
      <c r="B1737" t="s">
        <v>148</v>
      </c>
      <c r="D1737">
        <v>1938</v>
      </c>
      <c r="E1737">
        <v>9</v>
      </c>
      <c r="G1737" s="2">
        <v>73.2</v>
      </c>
      <c r="H1737" s="2">
        <v>32</v>
      </c>
      <c r="I1737" s="3">
        <v>23.42</v>
      </c>
      <c r="J1737" s="3">
        <v>23.423999999999999</v>
      </c>
      <c r="M1737" s="2">
        <v>70.599999999999994</v>
      </c>
      <c r="Q1737" s="3">
        <v>0</v>
      </c>
      <c r="R1737" s="3">
        <v>0</v>
      </c>
      <c r="S1737" s="2">
        <v>0</v>
      </c>
      <c r="V1737" s="2">
        <v>51.566666666666663</v>
      </c>
      <c r="W1737" s="2">
        <v>62.055591467356173</v>
      </c>
      <c r="X1737" s="2">
        <v>60.300000000000004</v>
      </c>
      <c r="Y1737" s="2">
        <v>121.39303482587064</v>
      </c>
      <c r="AA1737" s="3"/>
      <c r="AB1737" s="2">
        <v>75.331165761367686</v>
      </c>
    </row>
    <row r="1738" spans="1:28" x14ac:dyDescent="0.3">
      <c r="A1738">
        <v>12.1</v>
      </c>
      <c r="B1738" t="s">
        <v>148</v>
      </c>
      <c r="D1738">
        <v>1938</v>
      </c>
      <c r="E1738">
        <v>10</v>
      </c>
      <c r="G1738" s="2">
        <v>73.5</v>
      </c>
      <c r="H1738" s="2">
        <v>32.200000000000003</v>
      </c>
      <c r="I1738" s="3">
        <v>23.65</v>
      </c>
      <c r="J1738" s="3">
        <v>23.667000000000002</v>
      </c>
      <c r="M1738" s="2">
        <v>72.900000000000006</v>
      </c>
      <c r="Q1738" s="3">
        <v>0</v>
      </c>
      <c r="R1738" s="3">
        <v>0</v>
      </c>
      <c r="S1738" s="2">
        <v>0</v>
      </c>
      <c r="V1738" s="2">
        <v>51.566666666666663</v>
      </c>
      <c r="W1738" s="2">
        <v>62.443438914027162</v>
      </c>
      <c r="X1738" s="2">
        <v>60.300000000000004</v>
      </c>
      <c r="Y1738" s="2">
        <v>121.89054726368158</v>
      </c>
      <c r="AA1738" s="3"/>
      <c r="AB1738" s="2">
        <v>76.112649422570414</v>
      </c>
    </row>
    <row r="1739" spans="1:28" x14ac:dyDescent="0.3">
      <c r="A1739">
        <v>12.1</v>
      </c>
      <c r="B1739" t="s">
        <v>148</v>
      </c>
      <c r="D1739">
        <v>1938</v>
      </c>
      <c r="E1739">
        <v>11</v>
      </c>
      <c r="G1739" s="2">
        <v>73.7</v>
      </c>
      <c r="H1739" s="2">
        <v>33.700000000000003</v>
      </c>
      <c r="I1739" s="3">
        <v>24.82</v>
      </c>
      <c r="J1739" s="3">
        <v>24.836900000000004</v>
      </c>
      <c r="M1739" s="2">
        <v>74.8</v>
      </c>
      <c r="Q1739" s="3">
        <v>0</v>
      </c>
      <c r="R1739" s="3">
        <v>0</v>
      </c>
      <c r="S1739" s="2">
        <v>0</v>
      </c>
      <c r="V1739" s="2">
        <v>51.566666666666663</v>
      </c>
      <c r="W1739" s="2">
        <v>65.352294764059479</v>
      </c>
      <c r="X1739" s="2">
        <v>60.300000000000004</v>
      </c>
      <c r="Y1739" s="2">
        <v>122.22222222222221</v>
      </c>
      <c r="AA1739" s="3"/>
      <c r="AB1739" s="2">
        <v>79.875026933850464</v>
      </c>
    </row>
    <row r="1740" spans="1:28" x14ac:dyDescent="0.3">
      <c r="A1740">
        <v>12.1</v>
      </c>
      <c r="B1740" t="s">
        <v>148</v>
      </c>
      <c r="D1740">
        <v>1938</v>
      </c>
      <c r="E1740">
        <v>12</v>
      </c>
      <c r="G1740" s="2">
        <v>73.8</v>
      </c>
      <c r="H1740" s="2">
        <v>34</v>
      </c>
      <c r="I1740" s="3">
        <v>25.11</v>
      </c>
      <c r="J1740" s="3">
        <v>25.091999999999999</v>
      </c>
      <c r="M1740" s="2">
        <v>75.400000000000006</v>
      </c>
      <c r="Q1740" s="3">
        <v>0</v>
      </c>
      <c r="R1740" s="3">
        <v>0</v>
      </c>
      <c r="S1740" s="2">
        <v>0</v>
      </c>
      <c r="V1740" s="2">
        <v>51.566666666666663</v>
      </c>
      <c r="W1740" s="2">
        <v>65.934065934065941</v>
      </c>
      <c r="X1740" s="2">
        <v>60.300000000000004</v>
      </c>
      <c r="Y1740" s="2">
        <v>122.38805970149251</v>
      </c>
      <c r="AA1740" s="3"/>
      <c r="AB1740" s="2">
        <v>80.695423979006051</v>
      </c>
    </row>
    <row r="1741" spans="1:28" x14ac:dyDescent="0.3">
      <c r="A1741">
        <v>12.1</v>
      </c>
      <c r="B1741" t="s">
        <v>148</v>
      </c>
      <c r="D1741">
        <v>1939</v>
      </c>
      <c r="E1741">
        <v>1</v>
      </c>
      <c r="G1741" s="2">
        <v>74.400000000000006</v>
      </c>
      <c r="H1741" s="2">
        <v>34.799999999999997</v>
      </c>
      <c r="I1741" s="3">
        <v>25.89</v>
      </c>
      <c r="J1741" s="3">
        <v>25.891199999999998</v>
      </c>
      <c r="M1741" s="2">
        <v>75.7</v>
      </c>
      <c r="Q1741" s="3">
        <v>0</v>
      </c>
      <c r="R1741" s="3">
        <v>0</v>
      </c>
      <c r="S1741" s="2">
        <v>0</v>
      </c>
      <c r="V1741" s="2">
        <v>51.566666666666663</v>
      </c>
      <c r="W1741" s="2">
        <v>67.48545572074984</v>
      </c>
      <c r="X1741" s="2">
        <v>60.300000000000004</v>
      </c>
      <c r="Y1741" s="2">
        <v>123.38308457711442</v>
      </c>
      <c r="AA1741" s="3"/>
      <c r="AB1741" s="2">
        <v>83.265636909183868</v>
      </c>
    </row>
    <row r="1742" spans="1:28" x14ac:dyDescent="0.3">
      <c r="A1742">
        <v>12.1</v>
      </c>
      <c r="B1742" t="s">
        <v>148</v>
      </c>
      <c r="D1742">
        <v>1939</v>
      </c>
      <c r="E1742">
        <v>2</v>
      </c>
      <c r="G1742" s="2">
        <v>74.400000000000006</v>
      </c>
      <c r="H1742" s="2">
        <v>34.6</v>
      </c>
      <c r="I1742" s="3">
        <v>25.78</v>
      </c>
      <c r="J1742" s="3">
        <v>25.742400000000004</v>
      </c>
      <c r="M1742" s="2">
        <v>78</v>
      </c>
      <c r="Q1742" s="3">
        <v>0</v>
      </c>
      <c r="R1742" s="3">
        <v>0</v>
      </c>
      <c r="S1742" s="2">
        <v>0</v>
      </c>
      <c r="V1742" s="2">
        <v>51.566666666666663</v>
      </c>
      <c r="W1742" s="2">
        <v>67.097608274078866</v>
      </c>
      <c r="X1742" s="2">
        <v>60.300000000000004</v>
      </c>
      <c r="Y1742" s="2">
        <v>123.38308457711442</v>
      </c>
      <c r="AA1742" s="3"/>
      <c r="AB1742" s="2">
        <v>82.787098766027654</v>
      </c>
    </row>
    <row r="1743" spans="1:28" x14ac:dyDescent="0.3">
      <c r="A1743">
        <v>12.1</v>
      </c>
      <c r="B1743" t="s">
        <v>148</v>
      </c>
      <c r="D1743">
        <v>1939</v>
      </c>
      <c r="E1743">
        <v>3</v>
      </c>
      <c r="G1743" s="2">
        <v>74.7</v>
      </c>
      <c r="H1743" s="2">
        <v>34.200000000000003</v>
      </c>
      <c r="I1743" s="3">
        <v>25.52</v>
      </c>
      <c r="J1743" s="3">
        <v>25.547400000000003</v>
      </c>
      <c r="M1743" s="2">
        <v>78.8</v>
      </c>
      <c r="Q1743" s="3">
        <v>0</v>
      </c>
      <c r="R1743" s="3">
        <v>0</v>
      </c>
      <c r="S1743" s="2">
        <v>0</v>
      </c>
      <c r="V1743" s="2">
        <v>51.566666666666663</v>
      </c>
      <c r="W1743" s="2">
        <v>66.321913380736916</v>
      </c>
      <c r="X1743" s="2">
        <v>60.300000000000004</v>
      </c>
      <c r="Y1743" s="2">
        <v>123.88059701492537</v>
      </c>
      <c r="AA1743" s="3"/>
      <c r="AB1743" s="2">
        <v>82.159982247778572</v>
      </c>
    </row>
    <row r="1744" spans="1:28" x14ac:dyDescent="0.3">
      <c r="A1744">
        <v>12.1</v>
      </c>
      <c r="B1744" t="s">
        <v>148</v>
      </c>
      <c r="D1744">
        <v>1939</v>
      </c>
      <c r="E1744">
        <v>4</v>
      </c>
      <c r="G1744" s="2">
        <v>75</v>
      </c>
      <c r="H1744" s="2">
        <v>34.9</v>
      </c>
      <c r="I1744" s="3">
        <v>26.19</v>
      </c>
      <c r="J1744" s="3">
        <v>26.175000000000001</v>
      </c>
      <c r="M1744" s="2">
        <v>80.2</v>
      </c>
      <c r="Q1744" s="3">
        <v>0</v>
      </c>
      <c r="R1744" s="3">
        <v>0</v>
      </c>
      <c r="S1744" s="2">
        <v>0</v>
      </c>
      <c r="V1744" s="2">
        <v>51.566666666666663</v>
      </c>
      <c r="W1744" s="2">
        <v>67.679379444085328</v>
      </c>
      <c r="X1744" s="2">
        <v>60.300000000000004</v>
      </c>
      <c r="Y1744" s="2">
        <v>124.37810945273631</v>
      </c>
      <c r="AA1744" s="3"/>
      <c r="AB1744" s="2">
        <v>84.178332641897171</v>
      </c>
    </row>
    <row r="1745" spans="1:28" x14ac:dyDescent="0.3">
      <c r="A1745">
        <v>12.1</v>
      </c>
      <c r="B1745" t="s">
        <v>148</v>
      </c>
      <c r="D1745">
        <v>1939</v>
      </c>
      <c r="E1745">
        <v>5</v>
      </c>
      <c r="G1745" s="2">
        <v>74.8</v>
      </c>
      <c r="H1745" s="2">
        <v>34.9</v>
      </c>
      <c r="I1745" s="3">
        <v>26.11</v>
      </c>
      <c r="J1745" s="3">
        <v>26.1052</v>
      </c>
      <c r="M1745" s="2">
        <v>81</v>
      </c>
      <c r="Q1745" s="3">
        <v>0</v>
      </c>
      <c r="R1745" s="3">
        <v>0</v>
      </c>
      <c r="S1745" s="2">
        <v>0</v>
      </c>
      <c r="V1745" s="2">
        <v>51.566666666666663</v>
      </c>
      <c r="W1745" s="2">
        <v>67.679379444085328</v>
      </c>
      <c r="X1745" s="2">
        <v>60.300000000000004</v>
      </c>
      <c r="Y1745" s="2">
        <v>124.04643449419568</v>
      </c>
      <c r="AA1745" s="3"/>
      <c r="AB1745" s="2">
        <v>83.953857088185444</v>
      </c>
    </row>
    <row r="1746" spans="1:28" x14ac:dyDescent="0.3">
      <c r="A1746">
        <v>12.1</v>
      </c>
      <c r="B1746" t="s">
        <v>148</v>
      </c>
      <c r="D1746">
        <v>1939</v>
      </c>
      <c r="E1746">
        <v>6</v>
      </c>
      <c r="G1746" s="2">
        <v>75.2</v>
      </c>
      <c r="H1746" s="2">
        <v>35.4</v>
      </c>
      <c r="I1746" s="3">
        <v>26.59</v>
      </c>
      <c r="J1746" s="3">
        <v>26.620799999999999</v>
      </c>
      <c r="M1746" s="2">
        <v>82.1</v>
      </c>
      <c r="Q1746" s="3">
        <v>0</v>
      </c>
      <c r="R1746" s="3">
        <v>0</v>
      </c>
      <c r="S1746" s="2">
        <v>0</v>
      </c>
      <c r="V1746" s="2">
        <v>51.566666666666663</v>
      </c>
      <c r="W1746" s="2">
        <v>68.648998060762764</v>
      </c>
      <c r="X1746" s="2">
        <v>60.300000000000004</v>
      </c>
      <c r="Y1746" s="2">
        <v>124.70978441127694</v>
      </c>
      <c r="AA1746" s="3"/>
      <c r="AB1746" s="2">
        <v>85.61201748207894</v>
      </c>
    </row>
    <row r="1747" spans="1:28" x14ac:dyDescent="0.3">
      <c r="A1747">
        <v>12.1</v>
      </c>
      <c r="B1747" t="s">
        <v>148</v>
      </c>
      <c r="D1747">
        <v>1939</v>
      </c>
      <c r="E1747">
        <v>7</v>
      </c>
      <c r="G1747" s="2">
        <v>74.7</v>
      </c>
      <c r="H1747" s="2">
        <v>34.799999999999997</v>
      </c>
      <c r="I1747" s="3">
        <v>26.01</v>
      </c>
      <c r="J1747" s="3">
        <v>25.9956</v>
      </c>
      <c r="M1747" s="2">
        <v>82.4</v>
      </c>
      <c r="Q1747" s="3">
        <v>0</v>
      </c>
      <c r="R1747" s="3">
        <v>0</v>
      </c>
      <c r="S1747" s="2">
        <v>0</v>
      </c>
      <c r="V1747" s="2">
        <v>51.566666666666663</v>
      </c>
      <c r="W1747" s="2">
        <v>67.48545572074984</v>
      </c>
      <c r="X1747" s="2">
        <v>60.300000000000004</v>
      </c>
      <c r="Y1747" s="2">
        <v>123.88059701492537</v>
      </c>
      <c r="AA1747" s="3"/>
      <c r="AB1747" s="2">
        <v>83.601385445108008</v>
      </c>
    </row>
    <row r="1748" spans="1:28" x14ac:dyDescent="0.3">
      <c r="A1748">
        <v>12.1</v>
      </c>
      <c r="B1748" t="s">
        <v>148</v>
      </c>
      <c r="D1748">
        <v>1939</v>
      </c>
      <c r="E1748">
        <v>8</v>
      </c>
      <c r="G1748" s="2">
        <v>74.599999999999994</v>
      </c>
      <c r="H1748" s="2">
        <v>35.4</v>
      </c>
      <c r="I1748" s="3">
        <v>26.4</v>
      </c>
      <c r="J1748" s="3">
        <v>26.408399999999997</v>
      </c>
      <c r="M1748" s="2">
        <v>82.2</v>
      </c>
      <c r="Q1748" s="3">
        <v>0</v>
      </c>
      <c r="R1748" s="3">
        <v>0</v>
      </c>
      <c r="S1748" s="2">
        <v>0</v>
      </c>
      <c r="V1748" s="2">
        <v>51.566666666666663</v>
      </c>
      <c r="W1748" s="2">
        <v>68.648998060762764</v>
      </c>
      <c r="X1748" s="2">
        <v>60.300000000000004</v>
      </c>
      <c r="Y1748" s="2">
        <v>123.71475953565505</v>
      </c>
      <c r="AA1748" s="3"/>
      <c r="AB1748" s="2">
        <v>84.928942874509161</v>
      </c>
    </row>
    <row r="1749" spans="1:28" x14ac:dyDescent="0.3">
      <c r="A1749">
        <v>12.1</v>
      </c>
      <c r="B1749" t="s">
        <v>148</v>
      </c>
      <c r="D1749">
        <v>1939</v>
      </c>
      <c r="E1749">
        <v>9</v>
      </c>
      <c r="G1749" s="2">
        <v>74.5</v>
      </c>
      <c r="H1749" s="2">
        <v>35.799999999999997</v>
      </c>
      <c r="I1749" s="3">
        <v>26.69</v>
      </c>
      <c r="J1749" s="3">
        <v>26.670999999999999</v>
      </c>
      <c r="M1749" s="2">
        <v>85.8</v>
      </c>
      <c r="Q1749" s="3">
        <v>0</v>
      </c>
      <c r="R1749" s="3">
        <v>0</v>
      </c>
      <c r="S1749" s="2">
        <v>0</v>
      </c>
      <c r="V1749" s="2">
        <v>51.566666666666663</v>
      </c>
      <c r="W1749" s="2">
        <v>69.424692954104714</v>
      </c>
      <c r="X1749" s="2">
        <v>60.300000000000004</v>
      </c>
      <c r="Y1749" s="2">
        <v>123.54892205638473</v>
      </c>
      <c r="AA1749" s="3"/>
      <c r="AB1749" s="2">
        <v>85.773459785751257</v>
      </c>
    </row>
    <row r="1750" spans="1:28" x14ac:dyDescent="0.3">
      <c r="A1750">
        <v>12.1</v>
      </c>
      <c r="B1750" t="s">
        <v>148</v>
      </c>
      <c r="D1750">
        <v>1939</v>
      </c>
      <c r="E1750">
        <v>10</v>
      </c>
      <c r="G1750" s="2">
        <v>75.2</v>
      </c>
      <c r="H1750" s="2">
        <v>38.299999999999997</v>
      </c>
      <c r="I1750" s="3">
        <v>28.78</v>
      </c>
      <c r="J1750" s="3">
        <v>28.801599999999997</v>
      </c>
      <c r="M1750" s="2">
        <v>89.7</v>
      </c>
      <c r="Q1750" s="3">
        <v>0</v>
      </c>
      <c r="R1750" s="3">
        <v>0</v>
      </c>
      <c r="S1750" s="2">
        <v>0</v>
      </c>
      <c r="V1750" s="2">
        <v>51.566666666666663</v>
      </c>
      <c r="W1750" s="2">
        <v>74.272786037491926</v>
      </c>
      <c r="X1750" s="2">
        <v>60.300000000000004</v>
      </c>
      <c r="Y1750" s="2">
        <v>124.70978441127694</v>
      </c>
      <c r="AA1750" s="3"/>
      <c r="AB1750" s="2">
        <v>92.625431343605172</v>
      </c>
    </row>
    <row r="1751" spans="1:28" x14ac:dyDescent="0.3">
      <c r="A1751">
        <v>12.1</v>
      </c>
      <c r="B1751" t="s">
        <v>148</v>
      </c>
      <c r="D1751">
        <v>1939</v>
      </c>
      <c r="E1751">
        <v>11</v>
      </c>
      <c r="G1751" s="2">
        <v>75.5</v>
      </c>
      <c r="H1751" s="2">
        <v>39.299999999999997</v>
      </c>
      <c r="I1751" s="3">
        <v>29.72</v>
      </c>
      <c r="J1751" s="3">
        <v>29.671499999999995</v>
      </c>
      <c r="M1751" s="2">
        <v>95.4</v>
      </c>
      <c r="Q1751" s="3">
        <v>0</v>
      </c>
      <c r="R1751" s="3">
        <v>0</v>
      </c>
      <c r="S1751" s="2">
        <v>0</v>
      </c>
      <c r="V1751" s="2">
        <v>51.566666666666663</v>
      </c>
      <c r="W1751" s="2">
        <v>76.2120232708468</v>
      </c>
      <c r="X1751" s="2">
        <v>60.300000000000004</v>
      </c>
      <c r="Y1751" s="2">
        <v>125.2072968490879</v>
      </c>
      <c r="AA1751" s="3"/>
      <c r="AB1751" s="2">
        <v>95.423014211425112</v>
      </c>
    </row>
    <row r="1752" spans="1:28" x14ac:dyDescent="0.3">
      <c r="A1752">
        <v>12.1</v>
      </c>
      <c r="B1752" t="s">
        <v>148</v>
      </c>
      <c r="D1752">
        <v>1939</v>
      </c>
      <c r="E1752">
        <v>12</v>
      </c>
      <c r="G1752" s="2">
        <v>75.599999999999994</v>
      </c>
      <c r="H1752" s="2">
        <v>39.5</v>
      </c>
      <c r="I1752" s="3">
        <v>29.84</v>
      </c>
      <c r="J1752" s="3">
        <v>29.861999999999998</v>
      </c>
      <c r="M1752" s="2">
        <v>99</v>
      </c>
      <c r="Q1752" s="3">
        <v>0</v>
      </c>
      <c r="R1752" s="3">
        <v>0</v>
      </c>
      <c r="S1752" s="2">
        <v>0</v>
      </c>
      <c r="V1752" s="2">
        <v>51.566666666666663</v>
      </c>
      <c r="W1752" s="2">
        <v>76.599870717517788</v>
      </c>
      <c r="X1752" s="2">
        <v>60.300000000000004</v>
      </c>
      <c r="Y1752" s="2">
        <v>125.37313432835819</v>
      </c>
      <c r="AA1752" s="3"/>
      <c r="AB1752" s="2">
        <v>96.035658810022284</v>
      </c>
    </row>
    <row r="1753" spans="1:28" x14ac:dyDescent="0.3">
      <c r="A1753">
        <v>13.2</v>
      </c>
      <c r="B1753" t="s">
        <v>147</v>
      </c>
      <c r="C1753">
        <v>71</v>
      </c>
      <c r="D1753">
        <v>1919</v>
      </c>
      <c r="E1753">
        <v>1</v>
      </c>
      <c r="Q1753" s="3">
        <v>0</v>
      </c>
      <c r="R1753" s="3">
        <v>0</v>
      </c>
      <c r="S1753" s="2">
        <v>0</v>
      </c>
      <c r="V1753" s="2">
        <v>48.807142857142843</v>
      </c>
      <c r="X1753" s="2">
        <v>57.968750000000007</v>
      </c>
      <c r="Y1753" s="2"/>
      <c r="AA1753" s="2"/>
    </row>
    <row r="1754" spans="1:28" x14ac:dyDescent="0.3">
      <c r="A1754">
        <v>13.2</v>
      </c>
      <c r="B1754" t="s">
        <v>147</v>
      </c>
      <c r="C1754">
        <v>71</v>
      </c>
      <c r="D1754">
        <v>1919</v>
      </c>
      <c r="E1754">
        <v>2</v>
      </c>
      <c r="Q1754" s="3">
        <v>0</v>
      </c>
      <c r="R1754" s="3">
        <v>0</v>
      </c>
      <c r="S1754" s="2">
        <v>0</v>
      </c>
      <c r="V1754" s="2">
        <v>48.807142857142843</v>
      </c>
      <c r="X1754" s="2">
        <v>57.968750000000007</v>
      </c>
      <c r="Y1754" s="2"/>
      <c r="AA1754" s="2"/>
    </row>
    <row r="1755" spans="1:28" x14ac:dyDescent="0.3">
      <c r="A1755">
        <v>13.2</v>
      </c>
      <c r="B1755" t="s">
        <v>147</v>
      </c>
      <c r="C1755">
        <v>71</v>
      </c>
      <c r="D1755">
        <v>1919</v>
      </c>
      <c r="E1755">
        <v>3</v>
      </c>
      <c r="Q1755" s="3">
        <v>0</v>
      </c>
      <c r="R1755" s="3">
        <v>0</v>
      </c>
      <c r="S1755" s="2">
        <v>0</v>
      </c>
      <c r="V1755" s="2">
        <v>48.807142857142843</v>
      </c>
      <c r="X1755" s="2">
        <v>57.968750000000007</v>
      </c>
      <c r="Y1755" s="2"/>
      <c r="AA1755" s="2"/>
    </row>
    <row r="1756" spans="1:28" x14ac:dyDescent="0.3">
      <c r="A1756">
        <v>13.2</v>
      </c>
      <c r="B1756" t="s">
        <v>147</v>
      </c>
      <c r="C1756">
        <v>71</v>
      </c>
      <c r="D1756">
        <v>1919</v>
      </c>
      <c r="E1756">
        <v>4</v>
      </c>
      <c r="Q1756" s="3">
        <v>0</v>
      </c>
      <c r="R1756" s="3">
        <v>0</v>
      </c>
      <c r="S1756" s="2">
        <v>0</v>
      </c>
      <c r="V1756" s="2">
        <v>48.807142857142843</v>
      </c>
      <c r="W1756" s="2"/>
      <c r="X1756" s="2">
        <v>57.968750000000007</v>
      </c>
      <c r="Y1756" s="2"/>
      <c r="AA1756" s="2"/>
    </row>
    <row r="1757" spans="1:28" x14ac:dyDescent="0.3">
      <c r="A1757">
        <v>13.2</v>
      </c>
      <c r="B1757" t="s">
        <v>147</v>
      </c>
      <c r="C1757">
        <v>71</v>
      </c>
      <c r="D1757">
        <v>1919</v>
      </c>
      <c r="E1757">
        <v>5</v>
      </c>
      <c r="Q1757" s="3">
        <v>0</v>
      </c>
      <c r="R1757" s="3">
        <v>0</v>
      </c>
      <c r="S1757" s="2">
        <v>0</v>
      </c>
      <c r="V1757" s="2">
        <v>48.807142857142843</v>
      </c>
      <c r="W1757" s="2"/>
      <c r="X1757" s="2">
        <v>57.968750000000007</v>
      </c>
      <c r="Y1757" s="2"/>
      <c r="AA1757" s="2"/>
    </row>
    <row r="1758" spans="1:28" x14ac:dyDescent="0.3">
      <c r="A1758">
        <v>13.2</v>
      </c>
      <c r="B1758" t="s">
        <v>147</v>
      </c>
      <c r="C1758">
        <v>71</v>
      </c>
      <c r="D1758">
        <v>1919</v>
      </c>
      <c r="E1758">
        <v>6</v>
      </c>
      <c r="Q1758" s="3">
        <v>0</v>
      </c>
      <c r="R1758" s="3">
        <v>0</v>
      </c>
      <c r="S1758" s="2">
        <v>0</v>
      </c>
      <c r="V1758" s="2">
        <v>48.807142857142843</v>
      </c>
      <c r="W1758" s="2"/>
      <c r="X1758" s="2">
        <v>57.968750000000007</v>
      </c>
      <c r="Y1758" s="2"/>
      <c r="AA1758" s="2"/>
    </row>
    <row r="1759" spans="1:28" x14ac:dyDescent="0.3">
      <c r="A1759">
        <v>13.2</v>
      </c>
      <c r="B1759" t="s">
        <v>147</v>
      </c>
      <c r="C1759">
        <v>71</v>
      </c>
      <c r="D1759">
        <v>1919</v>
      </c>
      <c r="E1759">
        <v>7</v>
      </c>
      <c r="Q1759" s="3">
        <v>0</v>
      </c>
      <c r="R1759" s="3">
        <v>0</v>
      </c>
      <c r="S1759" s="2">
        <v>0</v>
      </c>
      <c r="V1759" s="2">
        <v>48.807142857142843</v>
      </c>
      <c r="W1759" s="2"/>
      <c r="X1759" s="2">
        <v>57.968750000000007</v>
      </c>
      <c r="Y1759" s="2"/>
      <c r="AA1759" s="2"/>
    </row>
    <row r="1760" spans="1:28" x14ac:dyDescent="0.3">
      <c r="A1760">
        <v>13.2</v>
      </c>
      <c r="B1760" t="s">
        <v>147</v>
      </c>
      <c r="C1760">
        <v>71</v>
      </c>
      <c r="D1760">
        <v>1919</v>
      </c>
      <c r="E1760">
        <v>8</v>
      </c>
      <c r="Q1760" s="3">
        <v>0</v>
      </c>
      <c r="R1760" s="3">
        <v>0</v>
      </c>
      <c r="S1760" s="2">
        <v>0</v>
      </c>
      <c r="V1760" s="2">
        <v>48.807142857142843</v>
      </c>
      <c r="W1760" s="2"/>
      <c r="X1760" s="2">
        <v>57.968750000000007</v>
      </c>
      <c r="Y1760" s="2"/>
      <c r="AA1760" s="2"/>
    </row>
    <row r="1761" spans="1:27" x14ac:dyDescent="0.3">
      <c r="A1761">
        <v>13.2</v>
      </c>
      <c r="B1761" t="s">
        <v>147</v>
      </c>
      <c r="C1761">
        <v>71</v>
      </c>
      <c r="D1761">
        <v>1919</v>
      </c>
      <c r="E1761">
        <v>9</v>
      </c>
      <c r="Q1761" s="3">
        <v>0</v>
      </c>
      <c r="R1761" s="3">
        <v>0</v>
      </c>
      <c r="S1761" s="2">
        <v>0</v>
      </c>
      <c r="V1761" s="2">
        <v>48.807142857142843</v>
      </c>
      <c r="W1761" s="2"/>
      <c r="X1761" s="2">
        <v>57.968750000000007</v>
      </c>
      <c r="Y1761" s="2"/>
      <c r="AA1761" s="2"/>
    </row>
    <row r="1762" spans="1:27" x14ac:dyDescent="0.3">
      <c r="A1762">
        <v>13.2</v>
      </c>
      <c r="B1762" t="s">
        <v>147</v>
      </c>
      <c r="C1762">
        <v>71</v>
      </c>
      <c r="D1762">
        <v>1919</v>
      </c>
      <c r="E1762">
        <v>10</v>
      </c>
      <c r="Q1762" s="3">
        <v>0</v>
      </c>
      <c r="R1762" s="3">
        <v>0</v>
      </c>
      <c r="S1762" s="2">
        <v>0</v>
      </c>
      <c r="V1762" s="2">
        <v>48.807142857142843</v>
      </c>
      <c r="W1762" s="2"/>
      <c r="X1762" s="2">
        <v>57.968750000000007</v>
      </c>
      <c r="Y1762" s="2"/>
      <c r="AA1762" s="2"/>
    </row>
    <row r="1763" spans="1:27" x14ac:dyDescent="0.3">
      <c r="A1763">
        <v>13.2</v>
      </c>
      <c r="B1763" t="s">
        <v>147</v>
      </c>
      <c r="C1763">
        <v>71</v>
      </c>
      <c r="D1763">
        <v>1919</v>
      </c>
      <c r="E1763">
        <v>11</v>
      </c>
      <c r="Q1763" s="3">
        <v>0</v>
      </c>
      <c r="R1763" s="3">
        <v>0</v>
      </c>
      <c r="S1763" s="2">
        <v>0</v>
      </c>
      <c r="V1763" s="2">
        <v>48.807142857142843</v>
      </c>
      <c r="W1763" s="2"/>
      <c r="X1763" s="2">
        <v>57.968750000000007</v>
      </c>
      <c r="Y1763" s="2"/>
      <c r="AA1763" s="2"/>
    </row>
    <row r="1764" spans="1:27" x14ac:dyDescent="0.3">
      <c r="A1764">
        <v>13.2</v>
      </c>
      <c r="B1764" t="s">
        <v>147</v>
      </c>
      <c r="C1764">
        <v>71</v>
      </c>
      <c r="D1764">
        <v>1919</v>
      </c>
      <c r="E1764">
        <v>12</v>
      </c>
      <c r="Q1764" s="3">
        <v>0</v>
      </c>
      <c r="R1764" s="3">
        <v>0</v>
      </c>
      <c r="S1764" s="2">
        <v>0</v>
      </c>
      <c r="V1764" s="2">
        <v>48.807142857142843</v>
      </c>
      <c r="W1764" s="2"/>
      <c r="X1764" s="2">
        <v>57.968750000000007</v>
      </c>
      <c r="Y1764" s="2"/>
      <c r="AA1764" s="2"/>
    </row>
    <row r="1765" spans="1:27" x14ac:dyDescent="0.3">
      <c r="A1765">
        <v>13.2</v>
      </c>
      <c r="B1765" t="s">
        <v>147</v>
      </c>
      <c r="C1765">
        <v>71</v>
      </c>
      <c r="D1765">
        <v>1920</v>
      </c>
      <c r="E1765">
        <v>1</v>
      </c>
      <c r="Q1765" s="3">
        <v>0</v>
      </c>
      <c r="R1765" s="3">
        <v>0</v>
      </c>
      <c r="S1765" s="2">
        <v>0</v>
      </c>
      <c r="V1765" s="2">
        <v>48.807142857142843</v>
      </c>
      <c r="W1765" s="2"/>
      <c r="X1765" s="2">
        <v>57.968750000000007</v>
      </c>
      <c r="Y1765" s="2"/>
      <c r="AA1765" s="2"/>
    </row>
    <row r="1766" spans="1:27" x14ac:dyDescent="0.3">
      <c r="A1766">
        <v>13.2</v>
      </c>
      <c r="B1766" t="s">
        <v>147</v>
      </c>
      <c r="C1766">
        <v>71</v>
      </c>
      <c r="D1766">
        <v>1920</v>
      </c>
      <c r="E1766">
        <v>2</v>
      </c>
      <c r="Q1766" s="3">
        <v>0</v>
      </c>
      <c r="R1766" s="3">
        <v>0</v>
      </c>
      <c r="S1766" s="2">
        <v>0</v>
      </c>
      <c r="V1766" s="2">
        <v>48.807142857142843</v>
      </c>
      <c r="W1766" s="2"/>
      <c r="X1766" s="2">
        <v>57.968750000000007</v>
      </c>
      <c r="Y1766" s="2"/>
      <c r="AA1766" s="2"/>
    </row>
    <row r="1767" spans="1:27" x14ac:dyDescent="0.3">
      <c r="A1767">
        <v>13.2</v>
      </c>
      <c r="B1767" t="s">
        <v>147</v>
      </c>
      <c r="C1767">
        <v>71</v>
      </c>
      <c r="D1767">
        <v>1920</v>
      </c>
      <c r="E1767">
        <v>3</v>
      </c>
      <c r="Q1767" s="3">
        <v>0</v>
      </c>
      <c r="R1767" s="3">
        <v>0</v>
      </c>
      <c r="S1767" s="2">
        <v>0</v>
      </c>
      <c r="V1767" s="2">
        <v>48.807142857142843</v>
      </c>
      <c r="W1767" s="2"/>
      <c r="X1767" s="2">
        <v>57.968750000000007</v>
      </c>
      <c r="Y1767" s="2"/>
      <c r="AA1767" s="2"/>
    </row>
    <row r="1768" spans="1:27" x14ac:dyDescent="0.3">
      <c r="A1768">
        <v>13.2</v>
      </c>
      <c r="B1768" t="s">
        <v>147</v>
      </c>
      <c r="C1768">
        <v>71</v>
      </c>
      <c r="D1768">
        <v>1920</v>
      </c>
      <c r="E1768">
        <v>4</v>
      </c>
      <c r="Q1768" s="3">
        <v>0</v>
      </c>
      <c r="R1768" s="3">
        <v>0</v>
      </c>
      <c r="S1768" s="2">
        <v>0</v>
      </c>
      <c r="V1768" s="2">
        <v>48.807142857142843</v>
      </c>
      <c r="W1768" s="2"/>
      <c r="X1768" s="2">
        <v>57.968750000000007</v>
      </c>
      <c r="Y1768" s="2"/>
      <c r="AA1768" s="2"/>
    </row>
    <row r="1769" spans="1:27" x14ac:dyDescent="0.3">
      <c r="A1769">
        <v>13.2</v>
      </c>
      <c r="B1769" t="s">
        <v>147</v>
      </c>
      <c r="C1769">
        <v>71</v>
      </c>
      <c r="D1769">
        <v>1920</v>
      </c>
      <c r="E1769">
        <v>5</v>
      </c>
      <c r="Q1769" s="3">
        <v>0</v>
      </c>
      <c r="R1769" s="3">
        <v>0</v>
      </c>
      <c r="S1769" s="2">
        <v>0</v>
      </c>
      <c r="V1769" s="2">
        <v>48.807142857142843</v>
      </c>
      <c r="W1769" s="2"/>
      <c r="X1769" s="2">
        <v>57.968750000000007</v>
      </c>
      <c r="Y1769" s="2"/>
      <c r="AA1769" s="2"/>
    </row>
    <row r="1770" spans="1:27" x14ac:dyDescent="0.3">
      <c r="A1770">
        <v>13.2</v>
      </c>
      <c r="B1770" t="s">
        <v>147</v>
      </c>
      <c r="C1770">
        <v>71</v>
      </c>
      <c r="D1770">
        <v>1920</v>
      </c>
      <c r="E1770">
        <v>6</v>
      </c>
      <c r="K1770" s="2" t="s">
        <v>111</v>
      </c>
      <c r="Q1770" s="3">
        <v>0</v>
      </c>
      <c r="R1770" s="3">
        <v>0</v>
      </c>
      <c r="S1770" s="2">
        <v>0</v>
      </c>
      <c r="V1770" s="2">
        <v>48.807142857142843</v>
      </c>
      <c r="W1770" s="2"/>
      <c r="X1770" s="2">
        <v>57.968750000000007</v>
      </c>
      <c r="Y1770" s="2"/>
      <c r="AA1770" s="2"/>
    </row>
    <row r="1771" spans="1:27" x14ac:dyDescent="0.3">
      <c r="A1771">
        <v>13.2</v>
      </c>
      <c r="B1771" t="s">
        <v>147</v>
      </c>
      <c r="C1771">
        <v>71</v>
      </c>
      <c r="D1771">
        <v>1920</v>
      </c>
      <c r="E1771">
        <v>7</v>
      </c>
      <c r="G1771">
        <v>61.3</v>
      </c>
      <c r="Q1771" s="3">
        <v>0</v>
      </c>
      <c r="R1771" s="3">
        <v>0</v>
      </c>
      <c r="S1771" s="2">
        <v>0</v>
      </c>
      <c r="V1771" s="2">
        <v>48.807142857142843</v>
      </c>
      <c r="W1771" s="2"/>
      <c r="X1771" s="2">
        <v>57.968750000000007</v>
      </c>
      <c r="Y1771" s="2">
        <v>105.74663072776278</v>
      </c>
      <c r="AA1771" s="2"/>
    </row>
    <row r="1772" spans="1:27" x14ac:dyDescent="0.3">
      <c r="A1772">
        <v>13.2</v>
      </c>
      <c r="B1772" t="s">
        <v>147</v>
      </c>
      <c r="C1772">
        <v>71</v>
      </c>
      <c r="D1772">
        <v>1920</v>
      </c>
      <c r="E1772">
        <v>8</v>
      </c>
      <c r="Q1772" s="3">
        <v>0</v>
      </c>
      <c r="R1772" s="3">
        <v>0</v>
      </c>
      <c r="S1772" s="2">
        <v>0</v>
      </c>
      <c r="V1772" s="2">
        <v>48.807142857142843</v>
      </c>
      <c r="W1772" s="2"/>
      <c r="X1772" s="2">
        <v>57.968750000000007</v>
      </c>
      <c r="Y1772" s="2"/>
      <c r="AA1772" s="2"/>
    </row>
    <row r="1773" spans="1:27" x14ac:dyDescent="0.3">
      <c r="A1773">
        <v>13.2</v>
      </c>
      <c r="B1773" t="s">
        <v>147</v>
      </c>
      <c r="C1773">
        <v>71</v>
      </c>
      <c r="D1773">
        <v>1920</v>
      </c>
      <c r="E1773">
        <v>9</v>
      </c>
      <c r="Q1773" s="3">
        <v>0</v>
      </c>
      <c r="R1773" s="3">
        <v>0</v>
      </c>
      <c r="S1773" s="2">
        <v>0</v>
      </c>
      <c r="V1773" s="2">
        <v>48.807142857142843</v>
      </c>
      <c r="W1773" s="2"/>
      <c r="X1773" s="2">
        <v>57.968750000000007</v>
      </c>
      <c r="Y1773" s="2"/>
      <c r="AA1773" s="2"/>
    </row>
    <row r="1774" spans="1:27" x14ac:dyDescent="0.3">
      <c r="A1774">
        <v>13.2</v>
      </c>
      <c r="B1774" t="s">
        <v>147</v>
      </c>
      <c r="C1774">
        <v>71</v>
      </c>
      <c r="D1774">
        <v>1920</v>
      </c>
      <c r="E1774">
        <v>10</v>
      </c>
      <c r="Q1774" s="3">
        <v>0</v>
      </c>
      <c r="R1774" s="3">
        <v>0</v>
      </c>
      <c r="S1774" s="2">
        <v>0</v>
      </c>
      <c r="V1774" s="2">
        <v>48.807142857142843</v>
      </c>
      <c r="W1774" s="2"/>
      <c r="X1774" s="2">
        <v>57.968750000000007</v>
      </c>
      <c r="Y1774" s="2"/>
      <c r="AA1774" s="2"/>
    </row>
    <row r="1775" spans="1:27" x14ac:dyDescent="0.3">
      <c r="A1775">
        <v>13.2</v>
      </c>
      <c r="B1775" t="s">
        <v>147</v>
      </c>
      <c r="C1775">
        <v>71</v>
      </c>
      <c r="D1775">
        <v>1920</v>
      </c>
      <c r="E1775">
        <v>11</v>
      </c>
      <c r="Q1775" s="3">
        <v>0</v>
      </c>
      <c r="R1775" s="3">
        <v>0</v>
      </c>
      <c r="S1775" s="2">
        <v>0</v>
      </c>
      <c r="V1775" s="2">
        <v>48.807142857142843</v>
      </c>
      <c r="W1775" s="2"/>
      <c r="X1775" s="2">
        <v>57.968750000000007</v>
      </c>
      <c r="Y1775" s="2"/>
      <c r="AA1775" s="2"/>
    </row>
    <row r="1776" spans="1:27" x14ac:dyDescent="0.3">
      <c r="A1776">
        <v>13.2</v>
      </c>
      <c r="B1776" t="s">
        <v>147</v>
      </c>
      <c r="C1776">
        <v>71</v>
      </c>
      <c r="D1776">
        <v>1920</v>
      </c>
      <c r="E1776">
        <v>12</v>
      </c>
      <c r="G1776">
        <v>61.2</v>
      </c>
      <c r="K1776" s="2" t="s">
        <v>111</v>
      </c>
      <c r="Q1776" s="3">
        <v>0</v>
      </c>
      <c r="R1776" s="3">
        <v>0</v>
      </c>
      <c r="S1776" s="2">
        <v>0</v>
      </c>
      <c r="V1776" s="2">
        <v>48.807142857142843</v>
      </c>
      <c r="W1776" s="2"/>
      <c r="X1776" s="2">
        <v>57.968750000000007</v>
      </c>
      <c r="Y1776" s="2">
        <v>105.57412398921832</v>
      </c>
      <c r="AA1776" s="2"/>
    </row>
    <row r="1777" spans="1:27" x14ac:dyDescent="0.3">
      <c r="A1777">
        <v>13.2</v>
      </c>
      <c r="B1777" t="s">
        <v>147</v>
      </c>
      <c r="C1777">
        <v>71</v>
      </c>
      <c r="D1777">
        <v>1921</v>
      </c>
      <c r="E1777">
        <v>1</v>
      </c>
      <c r="Q1777" s="3">
        <v>0</v>
      </c>
      <c r="R1777" s="3">
        <v>0</v>
      </c>
      <c r="S1777" s="2">
        <v>0</v>
      </c>
      <c r="V1777" s="2">
        <v>48.807142857142843</v>
      </c>
      <c r="W1777" s="2"/>
      <c r="X1777" s="2">
        <v>57.968750000000007</v>
      </c>
      <c r="Y1777" s="2"/>
      <c r="AA1777" s="2"/>
    </row>
    <row r="1778" spans="1:27" x14ac:dyDescent="0.3">
      <c r="A1778">
        <v>13.2</v>
      </c>
      <c r="B1778" t="s">
        <v>147</v>
      </c>
      <c r="C1778">
        <v>71</v>
      </c>
      <c r="D1778">
        <v>1921</v>
      </c>
      <c r="E1778">
        <v>2</v>
      </c>
      <c r="Q1778" s="3">
        <v>0</v>
      </c>
      <c r="R1778" s="3">
        <v>0</v>
      </c>
      <c r="S1778" s="2">
        <v>0</v>
      </c>
      <c r="V1778" s="2">
        <v>48.807142857142843</v>
      </c>
      <c r="W1778" s="2"/>
      <c r="X1778" s="2">
        <v>57.968750000000007</v>
      </c>
      <c r="Y1778" s="2"/>
      <c r="AA1778" s="2"/>
    </row>
    <row r="1779" spans="1:27" x14ac:dyDescent="0.3">
      <c r="A1779">
        <v>13.2</v>
      </c>
      <c r="B1779" t="s">
        <v>147</v>
      </c>
      <c r="C1779">
        <v>71</v>
      </c>
      <c r="D1779">
        <v>1921</v>
      </c>
      <c r="E1779">
        <v>3</v>
      </c>
      <c r="Q1779" s="3">
        <v>0</v>
      </c>
      <c r="R1779" s="3">
        <v>0</v>
      </c>
      <c r="S1779" s="2">
        <v>0</v>
      </c>
      <c r="V1779" s="2">
        <v>48.807142857142843</v>
      </c>
      <c r="W1779" s="2"/>
      <c r="X1779" s="2">
        <v>57.968750000000007</v>
      </c>
      <c r="Y1779" s="2"/>
      <c r="AA1779" s="2"/>
    </row>
    <row r="1780" spans="1:27" x14ac:dyDescent="0.3">
      <c r="A1780">
        <v>13.2</v>
      </c>
      <c r="B1780" t="s">
        <v>147</v>
      </c>
      <c r="C1780">
        <v>71</v>
      </c>
      <c r="D1780">
        <v>1921</v>
      </c>
      <c r="E1780">
        <v>4</v>
      </c>
      <c r="Q1780" s="3">
        <v>0</v>
      </c>
      <c r="R1780" s="3">
        <v>0</v>
      </c>
      <c r="S1780" s="2">
        <v>0</v>
      </c>
      <c r="V1780" s="2">
        <v>48.807142857142843</v>
      </c>
      <c r="W1780" s="2"/>
      <c r="X1780" s="2">
        <v>57.968750000000007</v>
      </c>
      <c r="Y1780" s="2"/>
      <c r="AA1780" s="2"/>
    </row>
    <row r="1781" spans="1:27" x14ac:dyDescent="0.3">
      <c r="A1781">
        <v>13.2</v>
      </c>
      <c r="B1781" t="s">
        <v>147</v>
      </c>
      <c r="C1781">
        <v>71</v>
      </c>
      <c r="D1781">
        <v>1921</v>
      </c>
      <c r="E1781">
        <v>5</v>
      </c>
      <c r="Q1781" s="3">
        <v>0</v>
      </c>
      <c r="R1781" s="3">
        <v>0</v>
      </c>
      <c r="S1781" s="2">
        <v>0</v>
      </c>
      <c r="V1781" s="2">
        <v>48.807142857142843</v>
      </c>
      <c r="W1781" s="2"/>
      <c r="X1781" s="2">
        <v>57.968750000000007</v>
      </c>
      <c r="Y1781" s="2"/>
      <c r="AA1781" s="2"/>
    </row>
    <row r="1782" spans="1:27" x14ac:dyDescent="0.3">
      <c r="A1782">
        <v>13.2</v>
      </c>
      <c r="B1782" t="s">
        <v>147</v>
      </c>
      <c r="C1782">
        <v>71</v>
      </c>
      <c r="D1782">
        <v>1921</v>
      </c>
      <c r="E1782">
        <v>6</v>
      </c>
      <c r="Q1782" s="3">
        <v>0</v>
      </c>
      <c r="R1782" s="3">
        <v>0</v>
      </c>
      <c r="S1782" s="2">
        <v>0</v>
      </c>
      <c r="V1782" s="2">
        <v>48.807142857142843</v>
      </c>
      <c r="W1782" s="2"/>
      <c r="X1782" s="2">
        <v>57.968750000000007</v>
      </c>
      <c r="Y1782" s="2"/>
      <c r="AA1782" s="2"/>
    </row>
    <row r="1783" spans="1:27" x14ac:dyDescent="0.3">
      <c r="A1783">
        <v>13.2</v>
      </c>
      <c r="B1783" t="s">
        <v>147</v>
      </c>
      <c r="C1783">
        <v>71</v>
      </c>
      <c r="D1783">
        <v>1921</v>
      </c>
      <c r="E1783">
        <v>7</v>
      </c>
      <c r="G1783">
        <v>55.1</v>
      </c>
      <c r="Q1783" s="3">
        <v>0</v>
      </c>
      <c r="R1783" s="3">
        <v>0</v>
      </c>
      <c r="S1783" s="2">
        <v>0</v>
      </c>
      <c r="V1783" s="2">
        <v>48.807142857142843</v>
      </c>
      <c r="W1783" s="2"/>
      <c r="X1783" s="2">
        <v>57.968750000000007</v>
      </c>
      <c r="Y1783" s="2">
        <v>95.051212938005378</v>
      </c>
      <c r="AA1783" s="2"/>
    </row>
    <row r="1784" spans="1:27" x14ac:dyDescent="0.3">
      <c r="A1784">
        <v>13.2</v>
      </c>
      <c r="B1784" t="s">
        <v>147</v>
      </c>
      <c r="C1784">
        <v>71</v>
      </c>
      <c r="D1784">
        <v>1921</v>
      </c>
      <c r="E1784">
        <v>8</v>
      </c>
      <c r="Q1784" s="3">
        <v>0</v>
      </c>
      <c r="R1784" s="3">
        <v>0</v>
      </c>
      <c r="S1784" s="2">
        <v>0</v>
      </c>
      <c r="V1784" s="2">
        <v>48.807142857142843</v>
      </c>
      <c r="W1784" s="2"/>
      <c r="X1784" s="2">
        <v>57.968750000000007</v>
      </c>
      <c r="Y1784" s="2"/>
      <c r="AA1784" s="2"/>
    </row>
    <row r="1785" spans="1:27" x14ac:dyDescent="0.3">
      <c r="A1785">
        <v>13.2</v>
      </c>
      <c r="B1785" t="s">
        <v>147</v>
      </c>
      <c r="C1785">
        <v>71</v>
      </c>
      <c r="D1785">
        <v>1921</v>
      </c>
      <c r="E1785">
        <v>9</v>
      </c>
      <c r="Q1785" s="3">
        <v>0</v>
      </c>
      <c r="R1785" s="3">
        <v>0</v>
      </c>
      <c r="S1785" s="2">
        <v>0</v>
      </c>
      <c r="V1785" s="2">
        <v>48.807142857142843</v>
      </c>
      <c r="W1785" s="2"/>
      <c r="X1785" s="2">
        <v>57.968750000000007</v>
      </c>
      <c r="Y1785" s="2"/>
      <c r="AA1785" s="2"/>
    </row>
    <row r="1786" spans="1:27" x14ac:dyDescent="0.3">
      <c r="A1786">
        <v>13.2</v>
      </c>
      <c r="B1786" t="s">
        <v>147</v>
      </c>
      <c r="C1786">
        <v>71</v>
      </c>
      <c r="D1786">
        <v>1921</v>
      </c>
      <c r="E1786">
        <v>10</v>
      </c>
      <c r="Q1786" s="3">
        <v>0</v>
      </c>
      <c r="R1786" s="3">
        <v>0</v>
      </c>
      <c r="S1786" s="2">
        <v>0</v>
      </c>
      <c r="V1786" s="2">
        <v>48.807142857142843</v>
      </c>
      <c r="W1786" s="2"/>
      <c r="X1786" s="2">
        <v>57.968750000000007</v>
      </c>
      <c r="Y1786" s="2"/>
      <c r="AA1786" s="2"/>
    </row>
    <row r="1787" spans="1:27" x14ac:dyDescent="0.3">
      <c r="A1787">
        <v>13.2</v>
      </c>
      <c r="B1787" t="s">
        <v>147</v>
      </c>
      <c r="C1787">
        <v>71</v>
      </c>
      <c r="D1787">
        <v>1921</v>
      </c>
      <c r="E1787">
        <v>11</v>
      </c>
      <c r="Q1787" s="3">
        <v>0</v>
      </c>
      <c r="R1787" s="3">
        <v>0</v>
      </c>
      <c r="S1787" s="2">
        <v>0</v>
      </c>
      <c r="V1787" s="2">
        <v>48.807142857142843</v>
      </c>
      <c r="W1787" s="2"/>
      <c r="X1787" s="2">
        <v>57.968750000000007</v>
      </c>
      <c r="Y1787" s="2"/>
      <c r="AA1787" s="2"/>
    </row>
    <row r="1788" spans="1:27" x14ac:dyDescent="0.3">
      <c r="A1788">
        <v>13.2</v>
      </c>
      <c r="B1788" t="s">
        <v>147</v>
      </c>
      <c r="C1788">
        <v>71</v>
      </c>
      <c r="D1788">
        <v>1921</v>
      </c>
      <c r="E1788">
        <v>12</v>
      </c>
      <c r="G1788">
        <v>53.4</v>
      </c>
      <c r="Q1788" s="3">
        <v>0</v>
      </c>
      <c r="R1788" s="3">
        <v>0</v>
      </c>
      <c r="S1788" s="2">
        <v>0</v>
      </c>
      <c r="V1788" s="2">
        <v>48.807142857142843</v>
      </c>
      <c r="W1788" s="2"/>
      <c r="X1788" s="2">
        <v>57.968750000000007</v>
      </c>
      <c r="Y1788" s="2">
        <v>92.118598382749312</v>
      </c>
      <c r="AA1788" s="2"/>
    </row>
    <row r="1789" spans="1:27" x14ac:dyDescent="0.3">
      <c r="A1789">
        <v>13.2</v>
      </c>
      <c r="B1789" t="s">
        <v>147</v>
      </c>
      <c r="C1789">
        <v>71</v>
      </c>
      <c r="D1789">
        <v>1922</v>
      </c>
      <c r="E1789">
        <v>1</v>
      </c>
      <c r="Q1789" s="3">
        <v>0</v>
      </c>
      <c r="R1789" s="3">
        <v>0</v>
      </c>
      <c r="S1789" s="2">
        <v>0</v>
      </c>
      <c r="V1789" s="2">
        <v>48.807142857142843</v>
      </c>
      <c r="W1789" s="2"/>
      <c r="X1789" s="2">
        <v>57.968750000000007</v>
      </c>
      <c r="Y1789" s="2"/>
      <c r="AA1789" s="2"/>
    </row>
    <row r="1790" spans="1:27" x14ac:dyDescent="0.3">
      <c r="A1790">
        <v>13.2</v>
      </c>
      <c r="B1790" t="s">
        <v>147</v>
      </c>
      <c r="C1790">
        <v>71</v>
      </c>
      <c r="D1790">
        <v>1922</v>
      </c>
      <c r="E1790">
        <v>2</v>
      </c>
      <c r="Q1790" s="3">
        <v>0</v>
      </c>
      <c r="R1790" s="3">
        <v>0</v>
      </c>
      <c r="S1790" s="2">
        <v>0</v>
      </c>
      <c r="V1790" s="2">
        <v>48.807142857142843</v>
      </c>
      <c r="W1790" s="2"/>
      <c r="X1790" s="2">
        <v>57.968750000000007</v>
      </c>
      <c r="Y1790" s="2"/>
      <c r="AA1790" s="2"/>
    </row>
    <row r="1791" spans="1:27" x14ac:dyDescent="0.3">
      <c r="A1791">
        <v>13.2</v>
      </c>
      <c r="B1791" t="s">
        <v>147</v>
      </c>
      <c r="C1791">
        <v>71</v>
      </c>
      <c r="D1791">
        <v>1922</v>
      </c>
      <c r="E1791">
        <v>3</v>
      </c>
      <c r="Q1791" s="3">
        <v>0</v>
      </c>
      <c r="R1791" s="3">
        <v>0</v>
      </c>
      <c r="S1791" s="2">
        <v>0</v>
      </c>
      <c r="V1791" s="2">
        <v>48.807142857142843</v>
      </c>
      <c r="W1791" s="2"/>
      <c r="X1791" s="2">
        <v>57.968750000000007</v>
      </c>
      <c r="Y1791" s="2"/>
      <c r="AA1791" s="2"/>
    </row>
    <row r="1792" spans="1:27" x14ac:dyDescent="0.3">
      <c r="A1792">
        <v>13.2</v>
      </c>
      <c r="B1792" t="s">
        <v>147</v>
      </c>
      <c r="C1792">
        <v>71</v>
      </c>
      <c r="D1792">
        <v>1922</v>
      </c>
      <c r="E1792">
        <v>4</v>
      </c>
      <c r="Q1792" s="3">
        <v>0</v>
      </c>
      <c r="R1792" s="3">
        <v>0</v>
      </c>
      <c r="S1792" s="2">
        <v>0</v>
      </c>
      <c r="V1792" s="2">
        <v>48.807142857142843</v>
      </c>
      <c r="W1792" s="2"/>
      <c r="X1792" s="2">
        <v>57.968750000000007</v>
      </c>
      <c r="Y1792" s="2"/>
      <c r="AA1792" s="2"/>
    </row>
    <row r="1793" spans="1:27" x14ac:dyDescent="0.3">
      <c r="A1793">
        <v>13.2</v>
      </c>
      <c r="B1793" t="s">
        <v>147</v>
      </c>
      <c r="C1793">
        <v>71</v>
      </c>
      <c r="D1793">
        <v>1922</v>
      </c>
      <c r="E1793">
        <v>5</v>
      </c>
      <c r="Q1793" s="3">
        <v>0</v>
      </c>
      <c r="R1793" s="3">
        <v>0</v>
      </c>
      <c r="S1793" s="2">
        <v>0</v>
      </c>
      <c r="V1793" s="2">
        <v>48.807142857142843</v>
      </c>
      <c r="W1793" s="2"/>
      <c r="X1793" s="2">
        <v>57.968750000000007</v>
      </c>
      <c r="Y1793" s="2"/>
      <c r="AA1793" s="2"/>
    </row>
    <row r="1794" spans="1:27" x14ac:dyDescent="0.3">
      <c r="A1794">
        <v>13.2</v>
      </c>
      <c r="B1794" t="s">
        <v>147</v>
      </c>
      <c r="C1794">
        <v>71</v>
      </c>
      <c r="D1794">
        <v>1922</v>
      </c>
      <c r="E1794">
        <v>6</v>
      </c>
      <c r="Q1794" s="3">
        <v>0</v>
      </c>
      <c r="R1794" s="3">
        <v>0</v>
      </c>
      <c r="S1794" s="2">
        <v>0</v>
      </c>
      <c r="V1794" s="2">
        <v>48.807142857142843</v>
      </c>
      <c r="W1794" s="2"/>
      <c r="X1794" s="2">
        <v>57.968750000000007</v>
      </c>
      <c r="Y1794" s="2"/>
      <c r="AA1794" s="2"/>
    </row>
    <row r="1795" spans="1:27" x14ac:dyDescent="0.3">
      <c r="A1795">
        <v>13.2</v>
      </c>
      <c r="B1795" t="s">
        <v>147</v>
      </c>
      <c r="C1795">
        <v>71</v>
      </c>
      <c r="D1795">
        <v>1922</v>
      </c>
      <c r="E1795">
        <v>7</v>
      </c>
      <c r="G1795">
        <v>50.6</v>
      </c>
      <c r="Q1795" s="3">
        <v>0</v>
      </c>
      <c r="R1795" s="3">
        <v>0</v>
      </c>
      <c r="S1795" s="2">
        <v>0</v>
      </c>
      <c r="V1795" s="2">
        <v>48.807142857142843</v>
      </c>
      <c r="W1795" s="2"/>
      <c r="X1795" s="2">
        <v>57.968750000000007</v>
      </c>
      <c r="Y1795" s="2">
        <v>87.28840970350403</v>
      </c>
      <c r="AA1795" s="2"/>
    </row>
    <row r="1796" spans="1:27" x14ac:dyDescent="0.3">
      <c r="A1796">
        <v>13.2</v>
      </c>
      <c r="B1796" t="s">
        <v>147</v>
      </c>
      <c r="C1796">
        <v>71</v>
      </c>
      <c r="D1796">
        <v>1922</v>
      </c>
      <c r="E1796">
        <v>8</v>
      </c>
      <c r="Q1796" s="3">
        <v>0</v>
      </c>
      <c r="R1796" s="3">
        <v>0</v>
      </c>
      <c r="S1796" s="2">
        <v>0</v>
      </c>
      <c r="V1796" s="2">
        <v>48.807142857142843</v>
      </c>
      <c r="W1796" s="2"/>
      <c r="X1796" s="2">
        <v>57.968750000000007</v>
      </c>
      <c r="Y1796" s="2"/>
      <c r="AA1796" s="2"/>
    </row>
    <row r="1797" spans="1:27" x14ac:dyDescent="0.3">
      <c r="A1797">
        <v>13.2</v>
      </c>
      <c r="B1797" t="s">
        <v>147</v>
      </c>
      <c r="C1797">
        <v>71</v>
      </c>
      <c r="D1797">
        <v>1922</v>
      </c>
      <c r="E1797">
        <v>9</v>
      </c>
      <c r="Q1797" s="3">
        <v>0</v>
      </c>
      <c r="R1797" s="3">
        <v>0</v>
      </c>
      <c r="S1797" s="2">
        <v>0</v>
      </c>
      <c r="V1797" s="2">
        <v>48.807142857142843</v>
      </c>
      <c r="W1797" s="2"/>
      <c r="X1797" s="2">
        <v>57.968750000000007</v>
      </c>
      <c r="Y1797" s="2"/>
      <c r="AA1797" s="2"/>
    </row>
    <row r="1798" spans="1:27" x14ac:dyDescent="0.3">
      <c r="A1798">
        <v>13.2</v>
      </c>
      <c r="B1798" t="s">
        <v>147</v>
      </c>
      <c r="C1798">
        <v>71</v>
      </c>
      <c r="D1798">
        <v>1922</v>
      </c>
      <c r="E1798">
        <v>10</v>
      </c>
      <c r="Q1798" s="3">
        <v>0</v>
      </c>
      <c r="R1798" s="3">
        <v>0</v>
      </c>
      <c r="S1798" s="2">
        <v>0</v>
      </c>
      <c r="V1798" s="2">
        <v>48.807142857142843</v>
      </c>
      <c r="W1798" s="2"/>
      <c r="X1798" s="2">
        <v>57.968750000000007</v>
      </c>
      <c r="Y1798" s="2"/>
      <c r="AA1798" s="2"/>
    </row>
    <row r="1799" spans="1:27" x14ac:dyDescent="0.3">
      <c r="A1799">
        <v>13.2</v>
      </c>
      <c r="B1799" t="s">
        <v>147</v>
      </c>
      <c r="C1799">
        <v>71</v>
      </c>
      <c r="D1799">
        <v>1922</v>
      </c>
      <c r="E1799">
        <v>11</v>
      </c>
      <c r="Q1799" s="3">
        <v>0</v>
      </c>
      <c r="R1799" s="3">
        <v>0</v>
      </c>
      <c r="S1799" s="2">
        <v>0</v>
      </c>
      <c r="V1799" s="2">
        <v>48.807142857142843</v>
      </c>
      <c r="W1799" s="2"/>
      <c r="X1799" s="2">
        <v>57.968750000000007</v>
      </c>
      <c r="Y1799" s="2"/>
      <c r="AA1799" s="2"/>
    </row>
    <row r="1800" spans="1:27" x14ac:dyDescent="0.3">
      <c r="A1800">
        <v>13.2</v>
      </c>
      <c r="B1800" t="s">
        <v>147</v>
      </c>
      <c r="C1800">
        <v>71</v>
      </c>
      <c r="D1800">
        <v>1922</v>
      </c>
      <c r="E1800">
        <v>12</v>
      </c>
      <c r="G1800">
        <v>52.5</v>
      </c>
      <c r="Q1800" s="3">
        <v>0</v>
      </c>
      <c r="R1800" s="3">
        <v>0</v>
      </c>
      <c r="S1800" s="2">
        <v>0</v>
      </c>
      <c r="V1800" s="2">
        <v>48.807142857142843</v>
      </c>
      <c r="W1800" s="2"/>
      <c r="X1800" s="2">
        <v>57.968750000000007</v>
      </c>
      <c r="Y1800" s="2">
        <v>90.566037735849051</v>
      </c>
      <c r="AA1800" s="2"/>
    </row>
    <row r="1801" spans="1:27" x14ac:dyDescent="0.3">
      <c r="A1801">
        <v>13.2</v>
      </c>
      <c r="B1801" t="s">
        <v>147</v>
      </c>
      <c r="C1801">
        <v>71</v>
      </c>
      <c r="D1801">
        <v>1923</v>
      </c>
      <c r="E1801">
        <v>1</v>
      </c>
      <c r="F1801">
        <v>79</v>
      </c>
      <c r="Q1801" s="3">
        <v>0</v>
      </c>
      <c r="R1801" s="3">
        <v>0</v>
      </c>
      <c r="S1801" s="2">
        <v>0</v>
      </c>
      <c r="V1801" s="2">
        <v>48.807142857142843</v>
      </c>
      <c r="W1801" s="2"/>
      <c r="X1801" s="2">
        <v>57.968750000000007</v>
      </c>
      <c r="Y1801" s="2"/>
      <c r="AA1801" s="2"/>
    </row>
    <row r="1802" spans="1:27" x14ac:dyDescent="0.3">
      <c r="A1802">
        <v>13.2</v>
      </c>
      <c r="B1802" t="s">
        <v>147</v>
      </c>
      <c r="C1802">
        <v>71</v>
      </c>
      <c r="D1802">
        <v>1923</v>
      </c>
      <c r="E1802">
        <v>2</v>
      </c>
      <c r="F1802">
        <v>83</v>
      </c>
      <c r="Q1802" s="3">
        <v>0</v>
      </c>
      <c r="R1802" s="3">
        <v>0</v>
      </c>
      <c r="S1802" s="2">
        <v>0</v>
      </c>
      <c r="V1802" s="2">
        <v>48.807142857142843</v>
      </c>
      <c r="W1802" s="2"/>
      <c r="X1802" s="2">
        <v>57.968750000000007</v>
      </c>
      <c r="Y1802" s="2"/>
      <c r="AA1802" s="2"/>
    </row>
    <row r="1803" spans="1:27" x14ac:dyDescent="0.3">
      <c r="A1803">
        <v>13.2</v>
      </c>
      <c r="B1803" t="s">
        <v>147</v>
      </c>
      <c r="C1803">
        <v>71</v>
      </c>
      <c r="D1803">
        <v>1923</v>
      </c>
      <c r="E1803">
        <v>3</v>
      </c>
      <c r="F1803">
        <v>87</v>
      </c>
      <c r="Q1803" s="3">
        <v>0</v>
      </c>
      <c r="R1803" s="3">
        <v>0</v>
      </c>
      <c r="S1803" s="2">
        <v>0</v>
      </c>
      <c r="V1803" s="2">
        <v>48.807142857142843</v>
      </c>
      <c r="W1803" s="2"/>
      <c r="X1803" s="2">
        <v>57.968750000000007</v>
      </c>
      <c r="Y1803" s="2"/>
      <c r="AA1803" s="2"/>
    </row>
    <row r="1804" spans="1:27" x14ac:dyDescent="0.3">
      <c r="A1804">
        <v>13.2</v>
      </c>
      <c r="B1804" t="s">
        <v>147</v>
      </c>
      <c r="C1804">
        <v>71</v>
      </c>
      <c r="D1804">
        <v>1923</v>
      </c>
      <c r="E1804">
        <v>4</v>
      </c>
      <c r="F1804">
        <v>90</v>
      </c>
      <c r="Q1804" s="3">
        <v>0</v>
      </c>
      <c r="R1804" s="3">
        <v>0</v>
      </c>
      <c r="S1804" s="2">
        <v>0</v>
      </c>
      <c r="V1804" s="2">
        <v>48.807142857142843</v>
      </c>
      <c r="W1804" s="2"/>
      <c r="X1804" s="2">
        <v>57.968750000000007</v>
      </c>
      <c r="Y1804" s="2"/>
      <c r="AA1804" s="2"/>
    </row>
    <row r="1805" spans="1:27" x14ac:dyDescent="0.3">
      <c r="A1805">
        <v>13.2</v>
      </c>
      <c r="B1805" t="s">
        <v>147</v>
      </c>
      <c r="C1805">
        <v>71</v>
      </c>
      <c r="D1805">
        <v>1923</v>
      </c>
      <c r="E1805">
        <v>5</v>
      </c>
      <c r="F1805">
        <v>89</v>
      </c>
      <c r="Q1805" s="3">
        <v>0</v>
      </c>
      <c r="R1805" s="3">
        <v>0</v>
      </c>
      <c r="S1805" s="2">
        <v>0</v>
      </c>
      <c r="V1805" s="2">
        <v>48.807142857142843</v>
      </c>
      <c r="W1805" s="2"/>
      <c r="X1805" s="2">
        <v>57.968750000000007</v>
      </c>
      <c r="Y1805" s="2"/>
      <c r="AA1805" s="2"/>
    </row>
    <row r="1806" spans="1:27" x14ac:dyDescent="0.3">
      <c r="A1806">
        <v>13.2</v>
      </c>
      <c r="B1806" t="s">
        <v>147</v>
      </c>
      <c r="C1806">
        <v>71</v>
      </c>
      <c r="D1806">
        <v>1923</v>
      </c>
      <c r="E1806">
        <v>6</v>
      </c>
      <c r="F1806">
        <v>90</v>
      </c>
      <c r="Q1806" s="3">
        <v>0</v>
      </c>
      <c r="R1806" s="3">
        <v>0</v>
      </c>
      <c r="S1806" s="2">
        <v>0</v>
      </c>
      <c r="V1806" s="2">
        <v>48.807142857142843</v>
      </c>
      <c r="W1806" s="2"/>
      <c r="X1806" s="2">
        <v>57.968750000000007</v>
      </c>
      <c r="Y1806" s="2"/>
      <c r="AA1806" s="2"/>
    </row>
    <row r="1807" spans="1:27" x14ac:dyDescent="0.3">
      <c r="A1807">
        <v>13.2</v>
      </c>
      <c r="B1807" t="s">
        <v>147</v>
      </c>
      <c r="C1807">
        <v>71</v>
      </c>
      <c r="D1807">
        <v>1923</v>
      </c>
      <c r="E1807">
        <v>7</v>
      </c>
      <c r="F1807">
        <v>87</v>
      </c>
      <c r="G1807">
        <v>55.7</v>
      </c>
      <c r="Q1807" s="3">
        <v>0</v>
      </c>
      <c r="R1807" s="3">
        <v>0</v>
      </c>
      <c r="S1807" s="2">
        <v>0</v>
      </c>
      <c r="V1807" s="2">
        <v>48.807142857142843</v>
      </c>
      <c r="W1807" s="2"/>
      <c r="X1807" s="2">
        <v>57.968750000000007</v>
      </c>
      <c r="Y1807" s="2">
        <v>96.086253369272228</v>
      </c>
      <c r="AA1807" s="2"/>
    </row>
    <row r="1808" spans="1:27" x14ac:dyDescent="0.3">
      <c r="A1808">
        <v>13.2</v>
      </c>
      <c r="B1808" t="s">
        <v>147</v>
      </c>
      <c r="C1808">
        <v>71</v>
      </c>
      <c r="D1808">
        <v>1923</v>
      </c>
      <c r="E1808">
        <v>8</v>
      </c>
      <c r="F1808">
        <v>85</v>
      </c>
      <c r="Q1808" s="3">
        <v>0</v>
      </c>
      <c r="R1808" s="3">
        <v>0</v>
      </c>
      <c r="S1808" s="2">
        <v>0</v>
      </c>
      <c r="V1808" s="2">
        <v>48.807142857142843</v>
      </c>
      <c r="W1808" s="2"/>
      <c r="X1808" s="2">
        <v>57.968750000000007</v>
      </c>
      <c r="Y1808" s="2"/>
      <c r="AA1808" s="2"/>
    </row>
    <row r="1809" spans="1:28" x14ac:dyDescent="0.3">
      <c r="A1809">
        <v>13.2</v>
      </c>
      <c r="B1809" t="s">
        <v>147</v>
      </c>
      <c r="C1809">
        <v>71</v>
      </c>
      <c r="D1809">
        <v>1923</v>
      </c>
      <c r="E1809">
        <v>9</v>
      </c>
      <c r="F1809">
        <v>85</v>
      </c>
      <c r="Q1809" s="3">
        <v>0</v>
      </c>
      <c r="R1809" s="3">
        <v>0</v>
      </c>
      <c r="S1809" s="2">
        <v>0</v>
      </c>
      <c r="V1809" s="2">
        <v>48.807142857142843</v>
      </c>
      <c r="W1809" s="2"/>
      <c r="X1809" s="2">
        <v>57.968750000000007</v>
      </c>
      <c r="Y1809" s="2"/>
      <c r="AA1809" s="2"/>
    </row>
    <row r="1810" spans="1:28" x14ac:dyDescent="0.3">
      <c r="A1810">
        <v>13.2</v>
      </c>
      <c r="B1810" t="s">
        <v>147</v>
      </c>
      <c r="C1810">
        <v>71</v>
      </c>
      <c r="D1810">
        <v>1923</v>
      </c>
      <c r="E1810">
        <v>10</v>
      </c>
      <c r="F1810">
        <v>86</v>
      </c>
      <c r="Q1810" s="3">
        <v>0</v>
      </c>
      <c r="R1810" s="3">
        <v>0</v>
      </c>
      <c r="S1810" s="2">
        <v>0</v>
      </c>
      <c r="V1810" s="2">
        <v>48.807142857142843</v>
      </c>
      <c r="W1810" s="2"/>
      <c r="X1810" s="2">
        <v>57.968750000000007</v>
      </c>
      <c r="Y1810" s="2"/>
      <c r="AA1810" s="2"/>
    </row>
    <row r="1811" spans="1:28" x14ac:dyDescent="0.3">
      <c r="A1811">
        <v>13.2</v>
      </c>
      <c r="B1811" t="s">
        <v>147</v>
      </c>
      <c r="C1811">
        <v>71</v>
      </c>
      <c r="D1811">
        <v>1923</v>
      </c>
      <c r="E1811">
        <v>11</v>
      </c>
      <c r="F1811">
        <v>85</v>
      </c>
      <c r="Q1811" s="3">
        <v>0</v>
      </c>
      <c r="R1811" s="3">
        <v>0</v>
      </c>
      <c r="S1811" s="2">
        <v>0</v>
      </c>
      <c r="V1811" s="2">
        <v>48.807142857142843</v>
      </c>
      <c r="W1811" s="2"/>
      <c r="X1811" s="2">
        <v>57.968750000000007</v>
      </c>
      <c r="Y1811" s="2"/>
      <c r="AA1811" s="2"/>
    </row>
    <row r="1812" spans="1:28" x14ac:dyDescent="0.3">
      <c r="A1812">
        <v>13.2</v>
      </c>
      <c r="B1812" t="s">
        <v>147</v>
      </c>
      <c r="C1812">
        <v>71</v>
      </c>
      <c r="D1812">
        <v>1923</v>
      </c>
      <c r="E1812">
        <v>12</v>
      </c>
      <c r="F1812">
        <v>85</v>
      </c>
      <c r="G1812">
        <v>53.9</v>
      </c>
      <c r="Q1812" s="3">
        <v>0</v>
      </c>
      <c r="R1812" s="3">
        <v>0</v>
      </c>
      <c r="S1812" s="2">
        <v>0</v>
      </c>
      <c r="V1812" s="2">
        <v>48.807142857142843</v>
      </c>
      <c r="W1812" s="2"/>
      <c r="X1812" s="2">
        <v>57.968750000000007</v>
      </c>
      <c r="Y1812" s="2">
        <v>92.981132075471677</v>
      </c>
      <c r="AA1812" s="2"/>
    </row>
    <row r="1813" spans="1:28" x14ac:dyDescent="0.3">
      <c r="A1813">
        <v>13.2</v>
      </c>
      <c r="B1813" t="s">
        <v>147</v>
      </c>
      <c r="C1813">
        <v>71</v>
      </c>
      <c r="D1813">
        <v>1924</v>
      </c>
      <c r="E1813">
        <v>1</v>
      </c>
      <c r="F1813">
        <v>84</v>
      </c>
      <c r="Q1813" s="3">
        <v>0</v>
      </c>
      <c r="R1813" s="3">
        <v>0</v>
      </c>
      <c r="S1813" s="2">
        <v>0</v>
      </c>
      <c r="V1813" s="2">
        <v>48.807142857142843</v>
      </c>
      <c r="W1813" s="2"/>
      <c r="X1813" s="2">
        <v>57.968750000000007</v>
      </c>
      <c r="Y1813" s="2"/>
      <c r="AA1813" s="2"/>
    </row>
    <row r="1814" spans="1:28" x14ac:dyDescent="0.3">
      <c r="A1814">
        <v>13.2</v>
      </c>
      <c r="B1814" t="s">
        <v>147</v>
      </c>
      <c r="C1814">
        <v>71</v>
      </c>
      <c r="D1814">
        <v>1924</v>
      </c>
      <c r="E1814">
        <v>2</v>
      </c>
      <c r="F1814">
        <v>87</v>
      </c>
      <c r="Q1814" s="3">
        <v>0</v>
      </c>
      <c r="R1814" s="3">
        <v>0</v>
      </c>
      <c r="S1814" s="2">
        <v>0</v>
      </c>
      <c r="V1814" s="2">
        <v>48.807142857142843</v>
      </c>
      <c r="W1814" s="2"/>
      <c r="X1814" s="2">
        <v>57.968750000000007</v>
      </c>
      <c r="Y1814" s="2"/>
      <c r="AA1814" s="2"/>
    </row>
    <row r="1815" spans="1:28" x14ac:dyDescent="0.3">
      <c r="A1815">
        <v>13.2</v>
      </c>
      <c r="B1815" t="s">
        <v>147</v>
      </c>
      <c r="C1815">
        <v>71</v>
      </c>
      <c r="D1815">
        <v>1924</v>
      </c>
      <c r="E1815">
        <v>3</v>
      </c>
      <c r="F1815">
        <v>89</v>
      </c>
      <c r="Q1815" s="3">
        <v>0</v>
      </c>
      <c r="R1815" s="3">
        <v>0</v>
      </c>
      <c r="S1815" s="2">
        <v>0</v>
      </c>
      <c r="V1815" s="2">
        <v>48.807142857142843</v>
      </c>
      <c r="W1815" s="2"/>
      <c r="X1815" s="2">
        <v>57.968750000000007</v>
      </c>
      <c r="Y1815" s="2"/>
      <c r="AA1815" s="2"/>
    </row>
    <row r="1816" spans="1:28" x14ac:dyDescent="0.3">
      <c r="A1816">
        <v>13.2</v>
      </c>
      <c r="B1816" t="s">
        <v>147</v>
      </c>
      <c r="C1816">
        <v>71</v>
      </c>
      <c r="D1816">
        <v>1924</v>
      </c>
      <c r="E1816">
        <v>4</v>
      </c>
      <c r="F1816">
        <v>88</v>
      </c>
      <c r="Q1816" s="3">
        <v>0</v>
      </c>
      <c r="R1816" s="3">
        <v>0</v>
      </c>
      <c r="S1816" s="2">
        <v>0</v>
      </c>
      <c r="V1816" s="2">
        <v>48.807142857142843</v>
      </c>
      <c r="W1816" s="2"/>
      <c r="X1816" s="2">
        <v>57.968750000000007</v>
      </c>
      <c r="Y1816" s="2"/>
      <c r="AA1816" s="2"/>
    </row>
    <row r="1817" spans="1:28" x14ac:dyDescent="0.3">
      <c r="A1817">
        <v>13.2</v>
      </c>
      <c r="B1817" t="s">
        <v>147</v>
      </c>
      <c r="C1817">
        <v>71</v>
      </c>
      <c r="D1817">
        <v>1924</v>
      </c>
      <c r="E1817">
        <v>5</v>
      </c>
      <c r="F1817">
        <v>84</v>
      </c>
      <c r="Q1817" s="3">
        <v>0</v>
      </c>
      <c r="R1817" s="3">
        <v>0</v>
      </c>
      <c r="S1817" s="2">
        <v>0</v>
      </c>
      <c r="V1817" s="2">
        <v>48.807142857142843</v>
      </c>
      <c r="W1817" s="2"/>
      <c r="X1817" s="2">
        <v>57.968750000000007</v>
      </c>
      <c r="Y1817" s="2"/>
      <c r="AA1817" s="2"/>
    </row>
    <row r="1818" spans="1:28" x14ac:dyDescent="0.3">
      <c r="A1818">
        <v>13.2</v>
      </c>
      <c r="B1818" t="s">
        <v>147</v>
      </c>
      <c r="C1818">
        <v>71</v>
      </c>
      <c r="D1818">
        <v>1924</v>
      </c>
      <c r="E1818">
        <v>6</v>
      </c>
      <c r="F1818">
        <v>79</v>
      </c>
      <c r="Q1818" s="3">
        <v>0</v>
      </c>
      <c r="R1818" s="3">
        <v>0</v>
      </c>
      <c r="S1818" s="2">
        <v>0</v>
      </c>
      <c r="V1818" s="2">
        <v>48.807142857142843</v>
      </c>
      <c r="W1818" s="2"/>
      <c r="X1818" s="2">
        <v>57.968750000000007</v>
      </c>
      <c r="Y1818" s="2"/>
      <c r="AA1818" s="2"/>
    </row>
    <row r="1819" spans="1:28" x14ac:dyDescent="0.3">
      <c r="A1819">
        <v>13.2</v>
      </c>
      <c r="B1819" t="s">
        <v>147</v>
      </c>
      <c r="C1819">
        <v>71</v>
      </c>
      <c r="D1819">
        <v>1924</v>
      </c>
      <c r="E1819">
        <v>7</v>
      </c>
      <c r="F1819">
        <v>71</v>
      </c>
      <c r="G1819">
        <v>57.5</v>
      </c>
      <c r="H1819" s="2">
        <v>47.1</v>
      </c>
      <c r="J1819" s="3">
        <v>27.0825</v>
      </c>
      <c r="Q1819" s="3">
        <v>0</v>
      </c>
      <c r="R1819" s="3">
        <v>0</v>
      </c>
      <c r="S1819" s="2">
        <v>0</v>
      </c>
      <c r="V1819" s="2">
        <v>48.807142857142843</v>
      </c>
      <c r="W1819" s="2">
        <v>96.502268403336771</v>
      </c>
      <c r="X1819" s="2">
        <v>57.968750000000007</v>
      </c>
      <c r="Y1819" s="2">
        <v>99.191374663072764</v>
      </c>
      <c r="AA1819" s="2"/>
      <c r="AB1819" s="2">
        <v>95.721926610317865</v>
      </c>
    </row>
    <row r="1820" spans="1:28" x14ac:dyDescent="0.3">
      <c r="A1820">
        <v>13.2</v>
      </c>
      <c r="B1820" t="s">
        <v>147</v>
      </c>
      <c r="C1820">
        <v>71</v>
      </c>
      <c r="D1820">
        <v>1924</v>
      </c>
      <c r="E1820">
        <v>8</v>
      </c>
      <c r="F1820">
        <v>73</v>
      </c>
      <c r="Q1820" s="3">
        <v>0</v>
      </c>
      <c r="R1820" s="3">
        <v>0</v>
      </c>
      <c r="S1820" s="2">
        <v>0</v>
      </c>
      <c r="V1820" s="2">
        <v>48.807142857142843</v>
      </c>
      <c r="W1820" s="2"/>
      <c r="X1820" s="2">
        <v>57.968750000000007</v>
      </c>
      <c r="Y1820" s="2"/>
      <c r="AA1820" s="2"/>
    </row>
    <row r="1821" spans="1:28" x14ac:dyDescent="0.3">
      <c r="A1821">
        <v>13.2</v>
      </c>
      <c r="B1821" t="s">
        <v>147</v>
      </c>
      <c r="C1821">
        <v>71</v>
      </c>
      <c r="D1821">
        <v>1924</v>
      </c>
      <c r="E1821">
        <v>9</v>
      </c>
      <c r="F1821">
        <v>75</v>
      </c>
      <c r="Q1821" s="3">
        <v>0</v>
      </c>
      <c r="R1821" s="3">
        <v>0</v>
      </c>
      <c r="S1821" s="2">
        <v>0</v>
      </c>
      <c r="V1821" s="2">
        <v>48.807142857142843</v>
      </c>
      <c r="W1821" s="2"/>
      <c r="X1821" s="2">
        <v>57.968750000000007</v>
      </c>
      <c r="Y1821" s="2"/>
      <c r="AA1821" s="2"/>
    </row>
    <row r="1822" spans="1:28" x14ac:dyDescent="0.3">
      <c r="A1822">
        <v>13.2</v>
      </c>
      <c r="B1822" t="s">
        <v>147</v>
      </c>
      <c r="C1822">
        <v>71</v>
      </c>
      <c r="D1822">
        <v>1924</v>
      </c>
      <c r="E1822">
        <v>10</v>
      </c>
      <c r="F1822">
        <v>77</v>
      </c>
      <c r="Q1822" s="3">
        <v>0</v>
      </c>
      <c r="R1822" s="3">
        <v>0</v>
      </c>
      <c r="S1822" s="2">
        <v>0</v>
      </c>
      <c r="V1822" s="2">
        <v>48.807142857142843</v>
      </c>
      <c r="W1822" s="2"/>
      <c r="X1822" s="2">
        <v>57.968750000000007</v>
      </c>
      <c r="Y1822" s="2"/>
      <c r="AA1822" s="2"/>
    </row>
    <row r="1823" spans="1:28" x14ac:dyDescent="0.3">
      <c r="A1823">
        <v>13.2</v>
      </c>
      <c r="B1823" t="s">
        <v>147</v>
      </c>
      <c r="C1823">
        <v>71</v>
      </c>
      <c r="D1823">
        <v>1924</v>
      </c>
      <c r="E1823">
        <v>11</v>
      </c>
      <c r="F1823">
        <v>77</v>
      </c>
      <c r="Q1823" s="3">
        <v>0</v>
      </c>
      <c r="R1823" s="3">
        <v>0</v>
      </c>
      <c r="S1823" s="2">
        <v>0</v>
      </c>
      <c r="V1823" s="2">
        <v>48.807142857142843</v>
      </c>
      <c r="W1823" s="2"/>
      <c r="X1823" s="2">
        <v>57.968750000000007</v>
      </c>
      <c r="Y1823" s="2"/>
      <c r="AA1823" s="2"/>
    </row>
    <row r="1824" spans="1:28" x14ac:dyDescent="0.3">
      <c r="A1824">
        <v>13.2</v>
      </c>
      <c r="B1824" t="s">
        <v>147</v>
      </c>
      <c r="C1824">
        <v>71</v>
      </c>
      <c r="D1824">
        <v>1924</v>
      </c>
      <c r="E1824">
        <v>12</v>
      </c>
      <c r="F1824">
        <v>82</v>
      </c>
      <c r="G1824">
        <v>58.7</v>
      </c>
      <c r="H1824" s="2">
        <v>48</v>
      </c>
      <c r="J1824" s="3">
        <v>28.176000000000002</v>
      </c>
      <c r="Q1824" s="3">
        <v>0</v>
      </c>
      <c r="R1824" s="3">
        <v>0</v>
      </c>
      <c r="S1824" s="2">
        <v>0</v>
      </c>
      <c r="V1824" s="2">
        <v>48.807142857142843</v>
      </c>
      <c r="W1824" s="2">
        <v>98.346260793209453</v>
      </c>
      <c r="X1824" s="2">
        <v>57.968750000000007</v>
      </c>
      <c r="Y1824" s="2">
        <v>101.26145552560646</v>
      </c>
      <c r="AA1824" s="2"/>
      <c r="AB1824" s="2">
        <v>99.58685513421274</v>
      </c>
    </row>
    <row r="1825" spans="1:28" x14ac:dyDescent="0.3">
      <c r="A1825">
        <v>13.2</v>
      </c>
      <c r="B1825" t="s">
        <v>147</v>
      </c>
      <c r="C1825">
        <v>71</v>
      </c>
      <c r="D1825">
        <v>1925</v>
      </c>
      <c r="E1825">
        <v>1</v>
      </c>
      <c r="F1825">
        <v>83</v>
      </c>
      <c r="G1825">
        <v>58</v>
      </c>
      <c r="H1825" s="2">
        <v>48.8</v>
      </c>
      <c r="J1825" s="3">
        <v>28.303999999999995</v>
      </c>
      <c r="K1825" s="2">
        <v>95</v>
      </c>
      <c r="O1825">
        <v>95</v>
      </c>
      <c r="P1825">
        <v>98.5</v>
      </c>
      <c r="Q1825" s="3">
        <v>0</v>
      </c>
      <c r="R1825" s="3">
        <v>0</v>
      </c>
      <c r="S1825" s="2">
        <v>0</v>
      </c>
      <c r="V1825" s="2">
        <v>48.807142857142843</v>
      </c>
      <c r="W1825" s="2">
        <v>99.985365139762933</v>
      </c>
      <c r="X1825" s="2">
        <v>57.968750000000007</v>
      </c>
      <c r="Y1825" s="2">
        <v>100.05390835579513</v>
      </c>
      <c r="Z1825" s="2">
        <v>94.986096882774788</v>
      </c>
      <c r="AA1825" s="2">
        <v>94.986096882774788</v>
      </c>
      <c r="AB1825" s="2">
        <v>100.03926560614555</v>
      </c>
    </row>
    <row r="1826" spans="1:28" x14ac:dyDescent="0.3">
      <c r="A1826">
        <v>13.2</v>
      </c>
      <c r="B1826" t="s">
        <v>147</v>
      </c>
      <c r="C1826">
        <v>71</v>
      </c>
      <c r="D1826">
        <v>1925</v>
      </c>
      <c r="E1826">
        <v>2</v>
      </c>
      <c r="F1826">
        <v>87</v>
      </c>
      <c r="G1826">
        <v>58.1</v>
      </c>
      <c r="H1826" s="2">
        <v>48.5</v>
      </c>
      <c r="J1826" s="3">
        <v>28.1785</v>
      </c>
      <c r="K1826" s="2">
        <v>98.4</v>
      </c>
      <c r="O1826">
        <v>98.4</v>
      </c>
      <c r="P1826">
        <v>101.5</v>
      </c>
      <c r="Q1826" s="3">
        <v>0</v>
      </c>
      <c r="R1826" s="3">
        <v>0</v>
      </c>
      <c r="S1826" s="2">
        <v>0</v>
      </c>
      <c r="V1826" s="2">
        <v>48.807142857142843</v>
      </c>
      <c r="W1826" s="2">
        <v>99.370701009805387</v>
      </c>
      <c r="X1826" s="2">
        <v>57.968750000000007</v>
      </c>
      <c r="Y1826" s="2">
        <v>100.2264150943396</v>
      </c>
      <c r="Z1826" s="2">
        <v>97.780769793648503</v>
      </c>
      <c r="AA1826" s="2">
        <v>97.780769793648503</v>
      </c>
      <c r="AB1826" s="2">
        <v>99.595691276242675</v>
      </c>
    </row>
    <row r="1827" spans="1:28" x14ac:dyDescent="0.3">
      <c r="A1827">
        <v>13.2</v>
      </c>
      <c r="B1827" t="s">
        <v>147</v>
      </c>
      <c r="C1827">
        <v>71</v>
      </c>
      <c r="D1827">
        <v>1925</v>
      </c>
      <c r="E1827">
        <v>3</v>
      </c>
      <c r="F1827">
        <v>88</v>
      </c>
      <c r="G1827">
        <v>58.6</v>
      </c>
      <c r="H1827" s="2">
        <v>48.7</v>
      </c>
      <c r="J1827" s="3">
        <v>28.538200000000003</v>
      </c>
      <c r="K1827" s="2">
        <v>94.7</v>
      </c>
      <c r="O1827">
        <v>94.7</v>
      </c>
      <c r="P1827">
        <v>98.9</v>
      </c>
      <c r="Q1827" s="3">
        <v>0</v>
      </c>
      <c r="R1827" s="3">
        <v>0</v>
      </c>
      <c r="S1827" s="2">
        <v>0</v>
      </c>
      <c r="V1827" s="2">
        <v>48.807142857142843</v>
      </c>
      <c r="W1827" s="2">
        <v>99.780477096443761</v>
      </c>
      <c r="X1827" s="2">
        <v>57.968750000000007</v>
      </c>
      <c r="Y1827" s="2">
        <v>101.08894878706198</v>
      </c>
      <c r="Z1827" s="2">
        <v>94.492111810332247</v>
      </c>
      <c r="AA1827" s="2">
        <v>94.492111810332247</v>
      </c>
      <c r="AB1827" s="2">
        <v>100.86703539151014</v>
      </c>
    </row>
    <row r="1828" spans="1:28" x14ac:dyDescent="0.3">
      <c r="A1828">
        <v>13.2</v>
      </c>
      <c r="B1828" t="s">
        <v>147</v>
      </c>
      <c r="C1828">
        <v>71</v>
      </c>
      <c r="D1828">
        <v>1925</v>
      </c>
      <c r="E1828">
        <v>4</v>
      </c>
      <c r="F1828">
        <v>87</v>
      </c>
      <c r="G1828">
        <v>58.1</v>
      </c>
      <c r="H1828" s="2">
        <v>49.2</v>
      </c>
      <c r="J1828" s="3">
        <v>28.585200000000004</v>
      </c>
      <c r="K1828" s="2">
        <v>97.3</v>
      </c>
      <c r="O1828">
        <v>97.3</v>
      </c>
      <c r="P1828">
        <v>102</v>
      </c>
      <c r="Q1828" s="3">
        <v>0</v>
      </c>
      <c r="R1828" s="3">
        <v>0</v>
      </c>
      <c r="S1828" s="2">
        <v>0</v>
      </c>
      <c r="V1828" s="2">
        <v>48.807142857142843</v>
      </c>
      <c r="W1828" s="2">
        <v>100.80491731303968</v>
      </c>
      <c r="X1828" s="2">
        <v>57.968750000000007</v>
      </c>
      <c r="Y1828" s="2">
        <v>100.2264150943396</v>
      </c>
      <c r="Z1828" s="2">
        <v>98.083184545587613</v>
      </c>
      <c r="AA1828" s="2">
        <v>98.083184545587613</v>
      </c>
      <c r="AB1828" s="2">
        <v>101.03315486167295</v>
      </c>
    </row>
    <row r="1829" spans="1:28" x14ac:dyDescent="0.3">
      <c r="A1829">
        <v>13.2</v>
      </c>
      <c r="B1829" t="s">
        <v>147</v>
      </c>
      <c r="C1829">
        <v>71</v>
      </c>
      <c r="D1829">
        <v>1925</v>
      </c>
      <c r="E1829">
        <v>5</v>
      </c>
      <c r="F1829">
        <v>89</v>
      </c>
      <c r="G1829">
        <v>58.6</v>
      </c>
      <c r="H1829" s="2">
        <v>48.7</v>
      </c>
      <c r="J1829" s="3">
        <v>28.538200000000003</v>
      </c>
      <c r="K1829" s="2">
        <v>97.8</v>
      </c>
      <c r="O1829">
        <v>97.8</v>
      </c>
      <c r="P1829">
        <v>102.2</v>
      </c>
      <c r="Q1829" s="3">
        <v>0</v>
      </c>
      <c r="R1829" s="3">
        <v>0</v>
      </c>
      <c r="S1829" s="2">
        <v>0</v>
      </c>
      <c r="V1829" s="2">
        <v>48.807142857142843</v>
      </c>
      <c r="W1829" s="2">
        <v>99.780477096443761</v>
      </c>
      <c r="X1829" s="2">
        <v>57.968750000000007</v>
      </c>
      <c r="Y1829" s="2">
        <v>101.08894878706198</v>
      </c>
      <c r="Z1829" s="2">
        <v>97.585306600321999</v>
      </c>
      <c r="AA1829" s="2">
        <v>97.585306600321999</v>
      </c>
      <c r="AB1829" s="2">
        <v>100.86703539151014</v>
      </c>
    </row>
    <row r="1830" spans="1:28" x14ac:dyDescent="0.3">
      <c r="A1830">
        <v>13.2</v>
      </c>
      <c r="B1830" t="s">
        <v>147</v>
      </c>
      <c r="C1830">
        <v>71</v>
      </c>
      <c r="D1830">
        <v>1925</v>
      </c>
      <c r="E1830">
        <v>6</v>
      </c>
      <c r="F1830">
        <v>88</v>
      </c>
      <c r="G1830">
        <v>58.4</v>
      </c>
      <c r="H1830" s="2">
        <v>48.9</v>
      </c>
      <c r="J1830" s="3">
        <v>28.557599999999997</v>
      </c>
      <c r="K1830" s="2">
        <v>98</v>
      </c>
      <c r="O1830">
        <v>98</v>
      </c>
      <c r="P1830">
        <v>102.6</v>
      </c>
      <c r="Q1830" s="3">
        <v>0</v>
      </c>
      <c r="R1830" s="3">
        <v>0</v>
      </c>
      <c r="S1830" s="2">
        <v>0</v>
      </c>
      <c r="V1830" s="2">
        <v>48.807142857142843</v>
      </c>
      <c r="W1830" s="2">
        <v>100.19025318308212</v>
      </c>
      <c r="X1830" s="2">
        <v>57.968750000000007</v>
      </c>
      <c r="Y1830" s="2">
        <v>100.74393530997303</v>
      </c>
      <c r="Z1830" s="2">
        <v>98.186448119420476</v>
      </c>
      <c r="AA1830" s="2">
        <v>98.186448119420476</v>
      </c>
      <c r="AB1830" s="2">
        <v>100.93560385366243</v>
      </c>
    </row>
    <row r="1831" spans="1:28" x14ac:dyDescent="0.3">
      <c r="A1831">
        <v>13.2</v>
      </c>
      <c r="B1831" t="s">
        <v>147</v>
      </c>
      <c r="C1831">
        <v>71</v>
      </c>
      <c r="D1831">
        <v>1925</v>
      </c>
      <c r="E1831">
        <v>7</v>
      </c>
      <c r="F1831">
        <v>86</v>
      </c>
      <c r="G1831">
        <v>58.7</v>
      </c>
      <c r="H1831" s="2">
        <v>48.8</v>
      </c>
      <c r="J1831" s="3">
        <v>28.645599999999998</v>
      </c>
      <c r="K1831" s="2">
        <v>98.2</v>
      </c>
      <c r="O1831">
        <v>98.2</v>
      </c>
      <c r="P1831">
        <v>102.9</v>
      </c>
      <c r="Q1831" s="3">
        <v>0</v>
      </c>
      <c r="R1831" s="3">
        <v>0</v>
      </c>
      <c r="S1831" s="2">
        <v>0</v>
      </c>
      <c r="V1831" s="2">
        <v>48.807142857142843</v>
      </c>
      <c r="W1831" s="2">
        <v>99.985365139762933</v>
      </c>
      <c r="X1831" s="2">
        <v>57.968750000000007</v>
      </c>
      <c r="Y1831" s="2">
        <v>101.26145552560646</v>
      </c>
      <c r="Z1831" s="2">
        <v>98.185628567247207</v>
      </c>
      <c r="AA1831" s="2">
        <v>98.185628567247207</v>
      </c>
      <c r="AB1831" s="2">
        <v>101.24663605311628</v>
      </c>
    </row>
    <row r="1832" spans="1:28" x14ac:dyDescent="0.3">
      <c r="A1832">
        <v>13.2</v>
      </c>
      <c r="B1832" t="s">
        <v>147</v>
      </c>
      <c r="C1832">
        <v>71</v>
      </c>
      <c r="D1832">
        <v>1925</v>
      </c>
      <c r="E1832">
        <v>8</v>
      </c>
      <c r="F1832">
        <v>88</v>
      </c>
      <c r="G1832">
        <v>58.7</v>
      </c>
      <c r="H1832" s="2">
        <v>48.2</v>
      </c>
      <c r="J1832" s="3">
        <v>28.293400000000002</v>
      </c>
      <c r="K1832" s="2">
        <v>94.8</v>
      </c>
      <c r="O1832">
        <v>94.8</v>
      </c>
      <c r="P1832">
        <v>98.1</v>
      </c>
      <c r="Q1832" s="3">
        <v>0</v>
      </c>
      <c r="R1832" s="3">
        <v>0</v>
      </c>
      <c r="S1832" s="2">
        <v>0</v>
      </c>
      <c r="V1832" s="2">
        <v>48.807142857142843</v>
      </c>
      <c r="W1832" s="2">
        <v>98.756036879847827</v>
      </c>
      <c r="X1832" s="2">
        <v>57.968750000000007</v>
      </c>
      <c r="Y1832" s="2">
        <v>101.26145552560646</v>
      </c>
      <c r="Z1832" s="2">
        <v>93.620722962095726</v>
      </c>
      <c r="AA1832" s="2">
        <v>93.620722962095726</v>
      </c>
      <c r="AB1832" s="2">
        <v>100.00180036393861</v>
      </c>
    </row>
    <row r="1833" spans="1:28" x14ac:dyDescent="0.3">
      <c r="A1833">
        <v>13.2</v>
      </c>
      <c r="B1833" t="s">
        <v>147</v>
      </c>
      <c r="C1833">
        <v>71</v>
      </c>
      <c r="D1833">
        <v>1925</v>
      </c>
      <c r="E1833">
        <v>9</v>
      </c>
      <c r="F1833">
        <v>87</v>
      </c>
      <c r="G1833">
        <v>58.9</v>
      </c>
      <c r="H1833" s="2">
        <v>48.9</v>
      </c>
      <c r="J1833" s="3">
        <v>28.802099999999999</v>
      </c>
      <c r="K1833" s="2">
        <v>100.6</v>
      </c>
      <c r="O1833">
        <v>100.6</v>
      </c>
      <c r="P1833">
        <v>106.2</v>
      </c>
      <c r="Q1833" s="3">
        <v>0</v>
      </c>
      <c r="R1833" s="3">
        <v>0</v>
      </c>
      <c r="S1833" s="2">
        <v>0</v>
      </c>
      <c r="V1833" s="2">
        <v>48.807142857142843</v>
      </c>
      <c r="W1833" s="2">
        <v>100.19025318308212</v>
      </c>
      <c r="X1833" s="2">
        <v>57.968750000000007</v>
      </c>
      <c r="Y1833" s="2">
        <v>101.60646900269541</v>
      </c>
      <c r="Z1833" s="2">
        <v>100.79139470218061</v>
      </c>
      <c r="AA1833" s="2">
        <v>100.79139470218061</v>
      </c>
      <c r="AB1833" s="2">
        <v>101.79977854419037</v>
      </c>
    </row>
    <row r="1834" spans="1:28" x14ac:dyDescent="0.3">
      <c r="A1834">
        <v>13.2</v>
      </c>
      <c r="B1834" t="s">
        <v>147</v>
      </c>
      <c r="C1834">
        <v>71</v>
      </c>
      <c r="D1834">
        <v>1925</v>
      </c>
      <c r="E1834">
        <v>10</v>
      </c>
      <c r="F1834">
        <v>94</v>
      </c>
      <c r="G1834">
        <v>58.6</v>
      </c>
      <c r="H1834" s="2">
        <v>49.3</v>
      </c>
      <c r="J1834" s="3">
        <v>28.889800000000001</v>
      </c>
      <c r="K1834" s="2">
        <v>102.1</v>
      </c>
      <c r="O1834">
        <v>102.1</v>
      </c>
      <c r="P1834">
        <v>108</v>
      </c>
      <c r="Q1834" s="3">
        <v>0</v>
      </c>
      <c r="R1834" s="3">
        <v>0</v>
      </c>
      <c r="S1834" s="2">
        <v>0</v>
      </c>
      <c r="V1834" s="2">
        <v>48.807142857142843</v>
      </c>
      <c r="W1834" s="2">
        <v>101.00980535635887</v>
      </c>
      <c r="X1834" s="2">
        <v>57.968750000000007</v>
      </c>
      <c r="Y1834" s="2">
        <v>101.08894878706198</v>
      </c>
      <c r="Z1834" s="2">
        <v>103.1310112688424</v>
      </c>
      <c r="AA1834" s="2">
        <v>103.1310112688424</v>
      </c>
      <c r="AB1834" s="2">
        <v>102.1097504066006</v>
      </c>
    </row>
    <row r="1835" spans="1:28" x14ac:dyDescent="0.3">
      <c r="A1835">
        <v>13.2</v>
      </c>
      <c r="B1835" t="s">
        <v>147</v>
      </c>
      <c r="C1835">
        <v>71</v>
      </c>
      <c r="D1835">
        <v>1925</v>
      </c>
      <c r="E1835">
        <v>11</v>
      </c>
      <c r="F1835">
        <v>97</v>
      </c>
      <c r="G1835">
        <v>58.5</v>
      </c>
      <c r="H1835" s="2">
        <v>49.8</v>
      </c>
      <c r="J1835" s="3">
        <v>29.132999999999996</v>
      </c>
      <c r="K1835" s="2">
        <v>103.5</v>
      </c>
      <c r="O1835">
        <v>103.5</v>
      </c>
      <c r="P1835">
        <v>110.5</v>
      </c>
      <c r="Q1835" s="3">
        <v>0</v>
      </c>
      <c r="R1835" s="3">
        <v>0</v>
      </c>
      <c r="S1835" s="2">
        <v>0</v>
      </c>
      <c r="V1835" s="2">
        <v>48.807142857142843</v>
      </c>
      <c r="W1835" s="2">
        <v>102.0342455729548</v>
      </c>
      <c r="X1835" s="2">
        <v>57.968750000000007</v>
      </c>
      <c r="Y1835" s="2">
        <v>100.91644204851751</v>
      </c>
      <c r="Z1835" s="2">
        <v>105.60544416800822</v>
      </c>
      <c r="AA1835" s="2">
        <v>105.60544416800822</v>
      </c>
      <c r="AB1835" s="2">
        <v>102.96933030327298</v>
      </c>
    </row>
    <row r="1836" spans="1:28" x14ac:dyDescent="0.3">
      <c r="A1836">
        <v>13.2</v>
      </c>
      <c r="B1836" t="s">
        <v>147</v>
      </c>
      <c r="C1836">
        <v>71</v>
      </c>
      <c r="D1836">
        <v>1925</v>
      </c>
      <c r="E1836">
        <v>12</v>
      </c>
      <c r="F1836">
        <v>100</v>
      </c>
      <c r="G1836">
        <v>58.5</v>
      </c>
      <c r="H1836" s="2">
        <v>50.4</v>
      </c>
      <c r="J1836" s="3">
        <v>29.484000000000002</v>
      </c>
      <c r="K1836" s="2">
        <v>105.5</v>
      </c>
      <c r="O1836">
        <v>105.5</v>
      </c>
      <c r="P1836">
        <v>114</v>
      </c>
      <c r="Q1836" s="3">
        <v>0</v>
      </c>
      <c r="R1836" s="3">
        <v>0</v>
      </c>
      <c r="S1836" s="2">
        <v>0</v>
      </c>
      <c r="V1836" s="2">
        <v>48.807142857142843</v>
      </c>
      <c r="W1836" s="2">
        <v>103.26357383286992</v>
      </c>
      <c r="X1836" s="2">
        <v>57.968750000000007</v>
      </c>
      <c r="Y1836" s="2">
        <v>100.91644204851751</v>
      </c>
      <c r="Z1836" s="2">
        <v>108.94307039367777</v>
      </c>
      <c r="AA1836" s="2">
        <v>108.94307039367777</v>
      </c>
      <c r="AB1836" s="2">
        <v>104.20992464427627</v>
      </c>
    </row>
    <row r="1837" spans="1:28" x14ac:dyDescent="0.3">
      <c r="A1837">
        <v>13.2</v>
      </c>
      <c r="B1837" t="s">
        <v>147</v>
      </c>
      <c r="C1837">
        <v>71</v>
      </c>
      <c r="D1837">
        <v>1926</v>
      </c>
      <c r="E1837">
        <v>1</v>
      </c>
      <c r="F1837">
        <v>99</v>
      </c>
      <c r="G1837">
        <v>58.6</v>
      </c>
      <c r="H1837" s="2">
        <v>50.9</v>
      </c>
      <c r="J1837" s="3">
        <v>29.827399999999997</v>
      </c>
      <c r="K1837" s="2">
        <v>109</v>
      </c>
      <c r="O1837">
        <v>109</v>
      </c>
      <c r="P1837">
        <v>119.1</v>
      </c>
      <c r="Q1837" s="3">
        <v>0</v>
      </c>
      <c r="R1837" s="3">
        <v>0</v>
      </c>
      <c r="S1837" s="2">
        <v>0</v>
      </c>
      <c r="V1837" s="2">
        <v>48.807142857142843</v>
      </c>
      <c r="W1837" s="2">
        <v>104.28801404946586</v>
      </c>
      <c r="X1837" s="2">
        <v>57.968750000000007</v>
      </c>
      <c r="Y1837" s="2">
        <v>101.08894878706198</v>
      </c>
      <c r="Z1837" s="2">
        <v>113.6739353139178</v>
      </c>
      <c r="AA1837" s="2">
        <v>113.6739353139178</v>
      </c>
      <c r="AB1837" s="2">
        <v>105.42365711350854</v>
      </c>
    </row>
    <row r="1838" spans="1:28" x14ac:dyDescent="0.3">
      <c r="A1838">
        <v>13.2</v>
      </c>
      <c r="B1838" t="s">
        <v>147</v>
      </c>
      <c r="C1838">
        <v>71</v>
      </c>
      <c r="D1838">
        <v>1926</v>
      </c>
      <c r="E1838">
        <v>2</v>
      </c>
      <c r="F1838">
        <v>103</v>
      </c>
      <c r="G1838">
        <v>59.4</v>
      </c>
      <c r="H1838" s="2">
        <v>50.1</v>
      </c>
      <c r="J1838" s="3">
        <v>29.759399999999999</v>
      </c>
      <c r="K1838" s="2">
        <v>111</v>
      </c>
      <c r="O1838">
        <v>111</v>
      </c>
      <c r="P1838">
        <v>121.1</v>
      </c>
      <c r="Q1838" s="3">
        <v>0</v>
      </c>
      <c r="R1838" s="3">
        <v>0</v>
      </c>
      <c r="S1838" s="2">
        <v>0</v>
      </c>
      <c r="V1838" s="2">
        <v>48.807142857142843</v>
      </c>
      <c r="W1838" s="2">
        <v>102.64890970291236</v>
      </c>
      <c r="X1838" s="2">
        <v>57.968750000000007</v>
      </c>
      <c r="Y1838" s="2">
        <v>102.46900269541777</v>
      </c>
      <c r="Z1838" s="2">
        <v>113.94028977023272</v>
      </c>
      <c r="AA1838" s="2">
        <v>113.94028977023272</v>
      </c>
      <c r="AB1838" s="2">
        <v>105.18331405029423</v>
      </c>
    </row>
    <row r="1839" spans="1:28" x14ac:dyDescent="0.3">
      <c r="A1839">
        <v>13.2</v>
      </c>
      <c r="B1839" t="s">
        <v>147</v>
      </c>
      <c r="C1839">
        <v>71</v>
      </c>
      <c r="D1839">
        <v>1926</v>
      </c>
      <c r="E1839">
        <v>3</v>
      </c>
      <c r="F1839">
        <v>105</v>
      </c>
      <c r="G1839">
        <v>59.1</v>
      </c>
      <c r="H1839" s="2">
        <v>50.4</v>
      </c>
      <c r="J1839" s="3">
        <v>29.7864</v>
      </c>
      <c r="K1839" s="2">
        <v>113.6</v>
      </c>
      <c r="O1839">
        <v>113.6</v>
      </c>
      <c r="P1839">
        <v>123.8</v>
      </c>
      <c r="Q1839" s="3">
        <v>0</v>
      </c>
      <c r="R1839" s="3">
        <v>0</v>
      </c>
      <c r="S1839" s="2">
        <v>0</v>
      </c>
      <c r="V1839" s="2">
        <v>48.807142857142843</v>
      </c>
      <c r="W1839" s="2">
        <v>103.26357383286992</v>
      </c>
      <c r="X1839" s="2">
        <v>57.968750000000007</v>
      </c>
      <c r="Y1839" s="2">
        <v>101.95148247978436</v>
      </c>
      <c r="Z1839" s="2">
        <v>117.30741987414024</v>
      </c>
      <c r="AA1839" s="2">
        <v>117.30741987414024</v>
      </c>
      <c r="AB1839" s="2">
        <v>105.27874438421757</v>
      </c>
    </row>
    <row r="1840" spans="1:28" x14ac:dyDescent="0.3">
      <c r="A1840">
        <v>13.2</v>
      </c>
      <c r="B1840" t="s">
        <v>147</v>
      </c>
      <c r="C1840">
        <v>71</v>
      </c>
      <c r="D1840">
        <v>1926</v>
      </c>
      <c r="E1840">
        <v>4</v>
      </c>
      <c r="F1840">
        <v>103</v>
      </c>
      <c r="G1840">
        <v>59.9</v>
      </c>
      <c r="H1840" s="2">
        <v>49.8</v>
      </c>
      <c r="J1840" s="3">
        <v>29.830200000000001</v>
      </c>
      <c r="K1840" s="2">
        <v>116.6</v>
      </c>
      <c r="O1840">
        <v>116.6</v>
      </c>
      <c r="P1840">
        <v>127.6</v>
      </c>
      <c r="Q1840" s="3">
        <v>0</v>
      </c>
      <c r="R1840" s="3">
        <v>0</v>
      </c>
      <c r="S1840" s="2">
        <v>0</v>
      </c>
      <c r="V1840" s="2">
        <v>48.807142857142843</v>
      </c>
      <c r="W1840" s="2">
        <v>102.0342455729548</v>
      </c>
      <c r="X1840" s="2">
        <v>57.968750000000007</v>
      </c>
      <c r="Y1840" s="2">
        <v>103.33153638814014</v>
      </c>
      <c r="Z1840" s="2">
        <v>118.97193033806529</v>
      </c>
      <c r="AA1840" s="2">
        <v>118.97193033806529</v>
      </c>
      <c r="AB1840" s="2">
        <v>105.43355359258207</v>
      </c>
    </row>
    <row r="1841" spans="1:28" x14ac:dyDescent="0.3">
      <c r="A1841">
        <v>13.2</v>
      </c>
      <c r="B1841" t="s">
        <v>147</v>
      </c>
      <c r="C1841">
        <v>71</v>
      </c>
      <c r="D1841">
        <v>1926</v>
      </c>
      <c r="E1841">
        <v>5</v>
      </c>
      <c r="F1841">
        <v>103</v>
      </c>
      <c r="G1841">
        <v>59.9</v>
      </c>
      <c r="H1841" s="2">
        <v>49.8</v>
      </c>
      <c r="J1841" s="3">
        <v>29.830200000000001</v>
      </c>
      <c r="K1841" s="2">
        <v>116.7</v>
      </c>
      <c r="O1841">
        <v>116.7</v>
      </c>
      <c r="P1841">
        <v>127.4</v>
      </c>
      <c r="Q1841" s="3">
        <v>0</v>
      </c>
      <c r="R1841" s="3">
        <v>0</v>
      </c>
      <c r="S1841" s="2">
        <v>0</v>
      </c>
      <c r="V1841" s="2">
        <v>48.807142857142843</v>
      </c>
      <c r="W1841" s="2">
        <v>102.0342455729548</v>
      </c>
      <c r="X1841" s="2">
        <v>57.968750000000007</v>
      </c>
      <c r="Y1841" s="2">
        <v>103.33153638814014</v>
      </c>
      <c r="Z1841" s="2">
        <v>119.07396458363826</v>
      </c>
      <c r="AA1841" s="2">
        <v>119.07396458363826</v>
      </c>
      <c r="AB1841" s="2">
        <v>105.43355359258207</v>
      </c>
    </row>
    <row r="1842" spans="1:28" x14ac:dyDescent="0.3">
      <c r="A1842">
        <v>13.2</v>
      </c>
      <c r="B1842" t="s">
        <v>147</v>
      </c>
      <c r="C1842">
        <v>71</v>
      </c>
      <c r="D1842">
        <v>1926</v>
      </c>
      <c r="E1842">
        <v>6</v>
      </c>
      <c r="F1842">
        <v>103</v>
      </c>
      <c r="G1842">
        <v>59.5</v>
      </c>
      <c r="H1842" s="2">
        <v>49.8</v>
      </c>
      <c r="J1842" s="3">
        <v>29.631</v>
      </c>
      <c r="K1842" s="2">
        <v>113.1</v>
      </c>
      <c r="O1842">
        <v>113.1</v>
      </c>
      <c r="P1842">
        <v>122.8</v>
      </c>
      <c r="Q1842" s="3">
        <v>0</v>
      </c>
      <c r="R1842" s="3">
        <v>0</v>
      </c>
      <c r="S1842" s="2">
        <v>0</v>
      </c>
      <c r="V1842" s="2">
        <v>48.807142857142843</v>
      </c>
      <c r="W1842" s="2">
        <v>102.0342455729548</v>
      </c>
      <c r="X1842" s="2">
        <v>57.968750000000007</v>
      </c>
      <c r="Y1842" s="2">
        <v>102.64150943396224</v>
      </c>
      <c r="Z1842" s="2">
        <v>115.40073174301187</v>
      </c>
      <c r="AA1842" s="2">
        <v>115.40073174301187</v>
      </c>
      <c r="AB1842" s="2">
        <v>104.7294897956366</v>
      </c>
    </row>
    <row r="1843" spans="1:28" x14ac:dyDescent="0.3">
      <c r="A1843">
        <v>13.2</v>
      </c>
      <c r="B1843" t="s">
        <v>147</v>
      </c>
      <c r="C1843">
        <v>71</v>
      </c>
      <c r="D1843">
        <v>1926</v>
      </c>
      <c r="E1843">
        <v>7</v>
      </c>
      <c r="F1843">
        <v>98</v>
      </c>
      <c r="G1843">
        <v>59.9</v>
      </c>
      <c r="H1843" s="2">
        <v>49.1</v>
      </c>
      <c r="J1843" s="3">
        <v>29.410900000000002</v>
      </c>
      <c r="K1843" s="2">
        <v>112.2</v>
      </c>
      <c r="O1843">
        <v>112.2</v>
      </c>
      <c r="P1843">
        <v>120.8</v>
      </c>
      <c r="Q1843" s="3">
        <v>0</v>
      </c>
      <c r="R1843" s="3">
        <v>0</v>
      </c>
      <c r="S1843" s="2">
        <v>0</v>
      </c>
      <c r="V1843" s="2">
        <v>48.807142857142843</v>
      </c>
      <c r="W1843" s="2">
        <v>100.60002926972051</v>
      </c>
      <c r="X1843" s="2">
        <v>57.968750000000007</v>
      </c>
      <c r="Y1843" s="2">
        <v>103.33153638814014</v>
      </c>
      <c r="Z1843" s="2">
        <v>112.8732328406264</v>
      </c>
      <c r="AA1843" s="2">
        <v>112.8732328406264</v>
      </c>
      <c r="AB1843" s="2">
        <v>103.95155585132088</v>
      </c>
    </row>
    <row r="1844" spans="1:28" x14ac:dyDescent="0.3">
      <c r="A1844">
        <v>13.2</v>
      </c>
      <c r="B1844" t="s">
        <v>147</v>
      </c>
      <c r="C1844">
        <v>71</v>
      </c>
      <c r="D1844">
        <v>1926</v>
      </c>
      <c r="E1844">
        <v>8</v>
      </c>
      <c r="F1844">
        <v>101</v>
      </c>
      <c r="G1844">
        <v>59.5</v>
      </c>
      <c r="H1844" s="2">
        <v>49</v>
      </c>
      <c r="J1844" s="3">
        <v>29.155000000000001</v>
      </c>
      <c r="K1844" s="2">
        <v>109.1</v>
      </c>
      <c r="O1844">
        <v>109.1</v>
      </c>
      <c r="P1844">
        <v>116.4</v>
      </c>
      <c r="Q1844" s="3">
        <v>0</v>
      </c>
      <c r="R1844" s="3">
        <v>0</v>
      </c>
      <c r="S1844" s="2">
        <v>0</v>
      </c>
      <c r="V1844" s="2">
        <v>48.807142857142843</v>
      </c>
      <c r="W1844" s="2">
        <v>100.39514122640132</v>
      </c>
      <c r="X1844" s="2">
        <v>57.968750000000007</v>
      </c>
      <c r="Y1844" s="2">
        <v>102.64150943396224</v>
      </c>
      <c r="Z1844" s="2">
        <v>109.53109907800385</v>
      </c>
      <c r="AA1844" s="2">
        <v>109.53109907800385</v>
      </c>
      <c r="AB1844" s="2">
        <v>103.04708835313642</v>
      </c>
    </row>
    <row r="1845" spans="1:28" x14ac:dyDescent="0.3">
      <c r="A1845">
        <v>13.2</v>
      </c>
      <c r="B1845" t="s">
        <v>147</v>
      </c>
      <c r="C1845">
        <v>71</v>
      </c>
      <c r="D1845">
        <v>1926</v>
      </c>
      <c r="E1845">
        <v>9</v>
      </c>
      <c r="F1845">
        <v>99</v>
      </c>
      <c r="G1845">
        <v>60</v>
      </c>
      <c r="H1845" s="2">
        <v>49.5</v>
      </c>
      <c r="J1845" s="3">
        <v>29.7</v>
      </c>
      <c r="K1845" s="2">
        <v>110.2</v>
      </c>
      <c r="O1845">
        <v>110.2</v>
      </c>
      <c r="P1845">
        <v>119.8</v>
      </c>
      <c r="Q1845" s="3">
        <v>0</v>
      </c>
      <c r="R1845" s="3">
        <v>0</v>
      </c>
      <c r="S1845" s="2">
        <v>0</v>
      </c>
      <c r="V1845" s="2">
        <v>48.807142857142843</v>
      </c>
      <c r="W1845" s="2">
        <v>101.41958144299726</v>
      </c>
      <c r="X1845" s="2">
        <v>57.968750000000007</v>
      </c>
      <c r="Y1845" s="2">
        <v>103.50404312668462</v>
      </c>
      <c r="Z1845" s="2">
        <v>111.76437875018298</v>
      </c>
      <c r="AA1845" s="2">
        <v>111.76437875018298</v>
      </c>
      <c r="AB1845" s="2">
        <v>104.97336731566291</v>
      </c>
    </row>
    <row r="1846" spans="1:28" x14ac:dyDescent="0.3">
      <c r="A1846">
        <v>13.2</v>
      </c>
      <c r="B1846" t="s">
        <v>147</v>
      </c>
      <c r="C1846">
        <v>71</v>
      </c>
      <c r="D1846">
        <v>1926</v>
      </c>
      <c r="E1846">
        <v>10</v>
      </c>
      <c r="F1846">
        <v>105</v>
      </c>
      <c r="G1846">
        <v>60.2</v>
      </c>
      <c r="H1846" s="2">
        <v>49.5</v>
      </c>
      <c r="J1846" s="3">
        <v>29.798999999999999</v>
      </c>
      <c r="K1846" s="2">
        <v>110.7</v>
      </c>
      <c r="O1846">
        <v>110.7</v>
      </c>
      <c r="P1846">
        <v>120.9</v>
      </c>
      <c r="Q1846" s="3">
        <v>0</v>
      </c>
      <c r="R1846" s="3">
        <v>0</v>
      </c>
      <c r="S1846" s="2">
        <v>0</v>
      </c>
      <c r="V1846" s="2">
        <v>48.807142857142843</v>
      </c>
      <c r="W1846" s="2">
        <v>101.41958144299726</v>
      </c>
      <c r="X1846" s="2">
        <v>57.968750000000007</v>
      </c>
      <c r="Y1846" s="2">
        <v>103.84905660377358</v>
      </c>
      <c r="Z1846" s="2">
        <v>112.27147665739795</v>
      </c>
      <c r="AA1846" s="2">
        <v>112.27147665739795</v>
      </c>
      <c r="AB1846" s="2">
        <v>105.32327854004846</v>
      </c>
    </row>
    <row r="1847" spans="1:28" x14ac:dyDescent="0.3">
      <c r="A1847">
        <v>13.2</v>
      </c>
      <c r="B1847" t="s">
        <v>147</v>
      </c>
      <c r="C1847">
        <v>71</v>
      </c>
      <c r="D1847">
        <v>1926</v>
      </c>
      <c r="E1847">
        <v>11</v>
      </c>
      <c r="F1847">
        <v>102</v>
      </c>
      <c r="G1847">
        <v>60</v>
      </c>
      <c r="H1847" s="2">
        <v>49.5</v>
      </c>
      <c r="J1847" s="3">
        <v>29.7</v>
      </c>
      <c r="K1847" s="2">
        <v>108.8</v>
      </c>
      <c r="O1847">
        <v>108.8</v>
      </c>
      <c r="P1847">
        <v>118.5</v>
      </c>
      <c r="Q1847" s="3">
        <v>0</v>
      </c>
      <c r="R1847" s="3">
        <v>0</v>
      </c>
      <c r="S1847" s="2">
        <v>0</v>
      </c>
      <c r="V1847" s="2">
        <v>48.807142857142843</v>
      </c>
      <c r="W1847" s="2">
        <v>101.41958144299726</v>
      </c>
      <c r="X1847" s="2">
        <v>57.968750000000007</v>
      </c>
      <c r="Y1847" s="2">
        <v>103.50404312668462</v>
      </c>
      <c r="Z1847" s="2">
        <v>110.34450460998102</v>
      </c>
      <c r="AA1847" s="2">
        <v>110.34450460998102</v>
      </c>
      <c r="AB1847" s="2">
        <v>104.97336731566291</v>
      </c>
    </row>
    <row r="1848" spans="1:28" x14ac:dyDescent="0.3">
      <c r="A1848">
        <v>13.2</v>
      </c>
      <c r="B1848" t="s">
        <v>147</v>
      </c>
      <c r="C1848">
        <v>71</v>
      </c>
      <c r="D1848">
        <v>1926</v>
      </c>
      <c r="E1848">
        <v>12</v>
      </c>
      <c r="F1848">
        <v>104</v>
      </c>
      <c r="G1848">
        <v>59.7</v>
      </c>
      <c r="H1848" s="2">
        <v>49.5</v>
      </c>
      <c r="J1848" s="3">
        <v>29.551500000000001</v>
      </c>
      <c r="K1848" s="2">
        <v>108.8</v>
      </c>
      <c r="O1848">
        <v>108.8</v>
      </c>
      <c r="P1848">
        <v>117.7</v>
      </c>
      <c r="Q1848" s="3">
        <v>0</v>
      </c>
      <c r="R1848" s="3">
        <v>0</v>
      </c>
      <c r="S1848" s="2">
        <v>0</v>
      </c>
      <c r="V1848" s="2">
        <v>48.807142857142843</v>
      </c>
      <c r="W1848" s="2">
        <v>101.41958144299726</v>
      </c>
      <c r="X1848" s="2">
        <v>57.968750000000007</v>
      </c>
      <c r="Y1848" s="2">
        <v>102.98652291105121</v>
      </c>
      <c r="Z1848" s="2">
        <v>110.34450460998102</v>
      </c>
      <c r="AA1848" s="2">
        <v>110.34450460998102</v>
      </c>
      <c r="AB1848" s="2">
        <v>104.44850047908461</v>
      </c>
    </row>
    <row r="1849" spans="1:28" x14ac:dyDescent="0.3">
      <c r="A1849">
        <v>13.2</v>
      </c>
      <c r="B1849" t="s">
        <v>147</v>
      </c>
      <c r="C1849">
        <v>71</v>
      </c>
      <c r="D1849">
        <v>1927</v>
      </c>
      <c r="E1849">
        <v>1</v>
      </c>
      <c r="F1849">
        <v>100</v>
      </c>
      <c r="G1849">
        <v>59.6</v>
      </c>
      <c r="H1849" s="2">
        <v>49.1</v>
      </c>
      <c r="J1849" s="3">
        <v>29.2636</v>
      </c>
      <c r="K1849" s="2">
        <v>109.6</v>
      </c>
      <c r="O1849">
        <v>109.6</v>
      </c>
      <c r="P1849">
        <v>117.5</v>
      </c>
      <c r="Q1849" s="3">
        <v>0</v>
      </c>
      <c r="R1849" s="3">
        <v>0</v>
      </c>
      <c r="S1849" s="2">
        <v>0</v>
      </c>
      <c r="V1849" s="2">
        <v>48.807142857142843</v>
      </c>
      <c r="W1849" s="2">
        <v>100.60002926972051</v>
      </c>
      <c r="X1849" s="2">
        <v>57.968750000000007</v>
      </c>
      <c r="Y1849" s="2">
        <v>102.81401617250674</v>
      </c>
      <c r="Z1849" s="2">
        <v>110.25763207961367</v>
      </c>
      <c r="AA1849" s="2">
        <v>110.25763207961367</v>
      </c>
      <c r="AB1849" s="2">
        <v>103.43093036291695</v>
      </c>
    </row>
    <row r="1850" spans="1:28" x14ac:dyDescent="0.3">
      <c r="A1850">
        <v>13.2</v>
      </c>
      <c r="B1850" t="s">
        <v>147</v>
      </c>
      <c r="C1850">
        <v>71</v>
      </c>
      <c r="D1850">
        <v>1927</v>
      </c>
      <c r="E1850">
        <v>2</v>
      </c>
      <c r="F1850">
        <v>103</v>
      </c>
      <c r="G1850">
        <v>60.7</v>
      </c>
      <c r="H1850" s="2">
        <v>49.1</v>
      </c>
      <c r="J1850" s="3">
        <v>29.803700000000003</v>
      </c>
      <c r="K1850" s="2">
        <v>108.4</v>
      </c>
      <c r="O1850">
        <v>108.4</v>
      </c>
      <c r="P1850">
        <v>118.4</v>
      </c>
      <c r="Q1850" s="3">
        <v>0</v>
      </c>
      <c r="R1850" s="3">
        <v>0</v>
      </c>
      <c r="S1850" s="2">
        <v>0</v>
      </c>
      <c r="V1850" s="2">
        <v>48.807142857142843</v>
      </c>
      <c r="W1850" s="2">
        <v>100.60002926972051</v>
      </c>
      <c r="X1850" s="2">
        <v>57.968750000000007</v>
      </c>
      <c r="Y1850" s="2">
        <v>104.71159029649596</v>
      </c>
      <c r="Z1850" s="2">
        <v>109.05043172837705</v>
      </c>
      <c r="AA1850" s="2">
        <v>109.05043172837705</v>
      </c>
      <c r="AB1850" s="2">
        <v>105.33989048706475</v>
      </c>
    </row>
    <row r="1851" spans="1:28" x14ac:dyDescent="0.3">
      <c r="A1851">
        <v>13.2</v>
      </c>
      <c r="B1851" t="s">
        <v>147</v>
      </c>
      <c r="C1851">
        <v>71</v>
      </c>
      <c r="D1851">
        <v>1927</v>
      </c>
      <c r="E1851">
        <v>3</v>
      </c>
      <c r="F1851">
        <v>104</v>
      </c>
      <c r="G1851">
        <v>60</v>
      </c>
      <c r="H1851" s="2">
        <v>49.3</v>
      </c>
      <c r="J1851" s="3">
        <v>29.58</v>
      </c>
      <c r="K1851" s="2">
        <v>108.5</v>
      </c>
      <c r="O1851">
        <v>108.5</v>
      </c>
      <c r="P1851">
        <v>117.6</v>
      </c>
      <c r="Q1851" s="3">
        <v>0</v>
      </c>
      <c r="R1851" s="3">
        <v>0</v>
      </c>
      <c r="S1851" s="2">
        <v>0</v>
      </c>
      <c r="V1851" s="2">
        <v>48.807142857142843</v>
      </c>
      <c r="W1851" s="2">
        <v>101.00980535635887</v>
      </c>
      <c r="X1851" s="2">
        <v>57.968750000000007</v>
      </c>
      <c r="Y1851" s="2">
        <v>103.50404312668462</v>
      </c>
      <c r="Z1851" s="2">
        <v>109.59563881164937</v>
      </c>
      <c r="AA1851" s="2">
        <v>109.59563881164937</v>
      </c>
      <c r="AB1851" s="2">
        <v>104.54923249822588</v>
      </c>
    </row>
    <row r="1852" spans="1:28" x14ac:dyDescent="0.3">
      <c r="A1852">
        <v>13.2</v>
      </c>
      <c r="B1852" t="s">
        <v>147</v>
      </c>
      <c r="C1852">
        <v>71</v>
      </c>
      <c r="D1852">
        <v>1927</v>
      </c>
      <c r="E1852">
        <v>4</v>
      </c>
      <c r="F1852">
        <v>103</v>
      </c>
      <c r="G1852">
        <v>60.2</v>
      </c>
      <c r="H1852" s="2">
        <v>48.9</v>
      </c>
      <c r="J1852" s="3">
        <v>29.437800000000003</v>
      </c>
      <c r="K1852" s="2">
        <v>107.5</v>
      </c>
      <c r="O1852">
        <v>107.5</v>
      </c>
      <c r="P1852">
        <v>115.9</v>
      </c>
      <c r="Q1852" s="3">
        <v>0</v>
      </c>
      <c r="R1852" s="3">
        <v>0</v>
      </c>
      <c r="S1852" s="2">
        <v>0</v>
      </c>
      <c r="V1852" s="2">
        <v>48.807142857142843</v>
      </c>
      <c r="W1852" s="2">
        <v>100.19025318308212</v>
      </c>
      <c r="X1852" s="2">
        <v>57.968750000000007</v>
      </c>
      <c r="Y1852" s="2">
        <v>103.84905660377358</v>
      </c>
      <c r="Z1852" s="2">
        <v>107.70452217181328</v>
      </c>
      <c r="AA1852" s="2">
        <v>107.70452217181328</v>
      </c>
      <c r="AB1852" s="2">
        <v>104.04663273956301</v>
      </c>
    </row>
    <row r="1853" spans="1:28" x14ac:dyDescent="0.3">
      <c r="A1853">
        <v>13.2</v>
      </c>
      <c r="B1853" t="s">
        <v>147</v>
      </c>
      <c r="C1853">
        <v>71</v>
      </c>
      <c r="D1853">
        <v>1927</v>
      </c>
      <c r="E1853">
        <v>5</v>
      </c>
      <c r="F1853">
        <v>101</v>
      </c>
      <c r="G1853">
        <v>60.6</v>
      </c>
      <c r="H1853" s="2">
        <v>49.1</v>
      </c>
      <c r="J1853" s="3">
        <v>29.7546</v>
      </c>
      <c r="K1853" s="2">
        <v>105</v>
      </c>
      <c r="O1853">
        <v>105</v>
      </c>
      <c r="P1853">
        <v>114.5</v>
      </c>
      <c r="Q1853" s="3">
        <v>0</v>
      </c>
      <c r="R1853" s="3">
        <v>0</v>
      </c>
      <c r="S1853" s="2">
        <v>0</v>
      </c>
      <c r="V1853" s="2">
        <v>48.807142857142843</v>
      </c>
      <c r="W1853" s="2">
        <v>100.60002926972051</v>
      </c>
      <c r="X1853" s="2">
        <v>57.968750000000007</v>
      </c>
      <c r="Y1853" s="2">
        <v>104.53908355795147</v>
      </c>
      <c r="Z1853" s="2">
        <v>105.63003073320652</v>
      </c>
      <c r="AA1853" s="2">
        <v>105.63003073320652</v>
      </c>
      <c r="AB1853" s="2">
        <v>105.16634865759676</v>
      </c>
    </row>
    <row r="1854" spans="1:28" x14ac:dyDescent="0.3">
      <c r="A1854">
        <v>13.2</v>
      </c>
      <c r="B1854" t="s">
        <v>147</v>
      </c>
      <c r="C1854">
        <v>71</v>
      </c>
      <c r="D1854">
        <v>1927</v>
      </c>
      <c r="E1854">
        <v>6</v>
      </c>
      <c r="F1854">
        <v>101</v>
      </c>
      <c r="G1854">
        <v>60</v>
      </c>
      <c r="H1854" s="2">
        <v>48.8</v>
      </c>
      <c r="J1854" s="3">
        <v>29.28</v>
      </c>
      <c r="K1854" s="2">
        <v>103.3</v>
      </c>
      <c r="O1854">
        <v>103.3</v>
      </c>
      <c r="P1854">
        <v>110.7</v>
      </c>
      <c r="Q1854" s="3">
        <v>0</v>
      </c>
      <c r="R1854" s="3">
        <v>0</v>
      </c>
      <c r="S1854" s="2">
        <v>0</v>
      </c>
      <c r="V1854" s="2">
        <v>48.807142857142843</v>
      </c>
      <c r="W1854" s="2">
        <v>99.985365139762933</v>
      </c>
      <c r="X1854" s="2">
        <v>57.968750000000007</v>
      </c>
      <c r="Y1854" s="2">
        <v>103.50404312668462</v>
      </c>
      <c r="Z1854" s="2">
        <v>103.28488218937511</v>
      </c>
      <c r="AA1854" s="2">
        <v>103.28488218937511</v>
      </c>
      <c r="AB1854" s="2">
        <v>103.48889545463331</v>
      </c>
    </row>
    <row r="1855" spans="1:28" x14ac:dyDescent="0.3">
      <c r="A1855">
        <v>13.2</v>
      </c>
      <c r="B1855" t="s">
        <v>147</v>
      </c>
      <c r="C1855">
        <v>71</v>
      </c>
      <c r="D1855">
        <v>1927</v>
      </c>
      <c r="E1855">
        <v>7</v>
      </c>
      <c r="F1855">
        <v>95</v>
      </c>
      <c r="G1855">
        <v>59.2</v>
      </c>
      <c r="H1855" s="2">
        <v>47.8</v>
      </c>
      <c r="J1855" s="3">
        <v>28.297599999999999</v>
      </c>
      <c r="K1855" s="2">
        <v>102.7</v>
      </c>
      <c r="O1855">
        <v>102.7</v>
      </c>
      <c r="P1855">
        <v>106.5</v>
      </c>
      <c r="Q1855" s="3">
        <v>0</v>
      </c>
      <c r="R1855" s="3">
        <v>0</v>
      </c>
      <c r="S1855" s="2">
        <v>0</v>
      </c>
      <c r="V1855" s="2">
        <v>48.807142857142843</v>
      </c>
      <c r="W1855" s="2">
        <v>97.936484706571079</v>
      </c>
      <c r="X1855" s="2">
        <v>57.968750000000007</v>
      </c>
      <c r="Y1855" s="2">
        <v>102.12398921832883</v>
      </c>
      <c r="Z1855" s="2">
        <v>100.5807697936485</v>
      </c>
      <c r="AA1855" s="2">
        <v>100.5807697936485</v>
      </c>
      <c r="AB1855" s="2">
        <v>100.01664508254891</v>
      </c>
    </row>
    <row r="1856" spans="1:28" x14ac:dyDescent="0.3">
      <c r="A1856">
        <v>13.2</v>
      </c>
      <c r="B1856" t="s">
        <v>147</v>
      </c>
      <c r="C1856">
        <v>71</v>
      </c>
      <c r="D1856">
        <v>1927</v>
      </c>
      <c r="E1856">
        <v>8</v>
      </c>
      <c r="F1856">
        <v>97</v>
      </c>
      <c r="G1856">
        <v>60.2</v>
      </c>
      <c r="H1856" s="2">
        <v>47.4</v>
      </c>
      <c r="J1856" s="3">
        <v>28.534800000000001</v>
      </c>
      <c r="K1856" s="2">
        <v>94.6</v>
      </c>
      <c r="O1856">
        <v>94.6</v>
      </c>
      <c r="P1856">
        <v>98.8</v>
      </c>
      <c r="Q1856" s="3">
        <v>0</v>
      </c>
      <c r="R1856" s="3">
        <v>0</v>
      </c>
      <c r="S1856" s="2">
        <v>0</v>
      </c>
      <c r="V1856" s="2">
        <v>48.807142857142843</v>
      </c>
      <c r="W1856" s="2">
        <v>97.116932533294332</v>
      </c>
      <c r="X1856" s="2">
        <v>57.968750000000007</v>
      </c>
      <c r="Y1856" s="2">
        <v>103.84905660377358</v>
      </c>
      <c r="Z1856" s="2">
        <v>91.872618176496431</v>
      </c>
      <c r="AA1856" s="2">
        <v>91.872618176496431</v>
      </c>
      <c r="AB1856" s="2">
        <v>100.85501823834942</v>
      </c>
    </row>
    <row r="1857" spans="1:28" x14ac:dyDescent="0.3">
      <c r="A1857">
        <v>13.2</v>
      </c>
      <c r="B1857" t="s">
        <v>147</v>
      </c>
      <c r="C1857">
        <v>71</v>
      </c>
      <c r="D1857">
        <v>1927</v>
      </c>
      <c r="E1857">
        <v>9</v>
      </c>
      <c r="F1857">
        <v>93</v>
      </c>
      <c r="G1857">
        <v>60.2</v>
      </c>
      <c r="H1857" s="2">
        <v>48</v>
      </c>
      <c r="J1857" s="3">
        <v>28.896000000000004</v>
      </c>
      <c r="K1857" s="2">
        <v>100.5</v>
      </c>
      <c r="O1857">
        <v>100.5</v>
      </c>
      <c r="P1857">
        <v>106.3</v>
      </c>
      <c r="Q1857" s="3">
        <v>0</v>
      </c>
      <c r="R1857" s="3">
        <v>0</v>
      </c>
      <c r="S1857" s="2">
        <v>0</v>
      </c>
      <c r="V1857" s="2">
        <v>48.807142857142843</v>
      </c>
      <c r="W1857" s="2">
        <v>98.346260793209453</v>
      </c>
      <c r="X1857" s="2">
        <v>57.968750000000007</v>
      </c>
      <c r="Y1857" s="2">
        <v>103.84905660377358</v>
      </c>
      <c r="Z1857" s="2">
        <v>98.837992097175501</v>
      </c>
      <c r="AA1857" s="2">
        <v>98.837992097175501</v>
      </c>
      <c r="AB1857" s="2">
        <v>102.13166403883486</v>
      </c>
    </row>
    <row r="1858" spans="1:28" x14ac:dyDescent="0.3">
      <c r="A1858">
        <v>13.2</v>
      </c>
      <c r="B1858" t="s">
        <v>147</v>
      </c>
      <c r="C1858">
        <v>71</v>
      </c>
      <c r="D1858">
        <v>1927</v>
      </c>
      <c r="E1858">
        <v>10</v>
      </c>
      <c r="F1858">
        <v>97</v>
      </c>
      <c r="G1858">
        <v>60.6</v>
      </c>
      <c r="H1858" s="2">
        <v>48</v>
      </c>
      <c r="J1858" s="3">
        <v>29.088000000000001</v>
      </c>
      <c r="K1858" s="2">
        <v>100.2</v>
      </c>
      <c r="O1858">
        <v>100.2</v>
      </c>
      <c r="P1858">
        <v>106.6</v>
      </c>
      <c r="Q1858" s="3">
        <v>0</v>
      </c>
      <c r="R1858" s="3">
        <v>0</v>
      </c>
      <c r="S1858" s="2">
        <v>0</v>
      </c>
      <c r="V1858" s="2">
        <v>48.807142857142843</v>
      </c>
      <c r="W1858" s="2">
        <v>98.346260793209453</v>
      </c>
      <c r="X1858" s="2">
        <v>57.968750000000007</v>
      </c>
      <c r="Y1858" s="2">
        <v>104.53908355795147</v>
      </c>
      <c r="Z1858" s="2">
        <v>98.542953314795867</v>
      </c>
      <c r="AA1858" s="2">
        <v>98.542953314795867</v>
      </c>
      <c r="AB1858" s="2">
        <v>102.81027974673411</v>
      </c>
    </row>
    <row r="1859" spans="1:28" x14ac:dyDescent="0.3">
      <c r="A1859">
        <v>13.2</v>
      </c>
      <c r="B1859" t="s">
        <v>147</v>
      </c>
      <c r="C1859">
        <v>71</v>
      </c>
      <c r="D1859">
        <v>1927</v>
      </c>
      <c r="E1859">
        <v>11</v>
      </c>
      <c r="F1859">
        <v>93</v>
      </c>
      <c r="G1859">
        <v>60.5</v>
      </c>
      <c r="H1859" s="2">
        <v>47.6</v>
      </c>
      <c r="J1859" s="3">
        <v>28.798000000000002</v>
      </c>
      <c r="K1859" s="2">
        <v>98.8</v>
      </c>
      <c r="O1859">
        <v>98.8</v>
      </c>
      <c r="P1859">
        <v>104.3</v>
      </c>
      <c r="Q1859" s="3">
        <v>0</v>
      </c>
      <c r="R1859" s="3">
        <v>0</v>
      </c>
      <c r="S1859" s="2">
        <v>0</v>
      </c>
      <c r="V1859" s="2">
        <v>48.807142857142843</v>
      </c>
      <c r="W1859" s="2">
        <v>97.526708619932705</v>
      </c>
      <c r="X1859" s="2">
        <v>57.968750000000007</v>
      </c>
      <c r="Y1859" s="2">
        <v>104.366576819407</v>
      </c>
      <c r="Z1859" s="2">
        <v>96.356388116493505</v>
      </c>
      <c r="AA1859" s="2">
        <v>96.356388116493505</v>
      </c>
      <c r="AB1859" s="2">
        <v>101.7852872712613</v>
      </c>
    </row>
    <row r="1860" spans="1:28" x14ac:dyDescent="0.3">
      <c r="A1860">
        <v>13.2</v>
      </c>
      <c r="B1860" t="s">
        <v>147</v>
      </c>
      <c r="C1860">
        <v>71</v>
      </c>
      <c r="D1860">
        <v>1927</v>
      </c>
      <c r="E1860">
        <v>12</v>
      </c>
      <c r="F1860">
        <v>98</v>
      </c>
      <c r="G1860">
        <v>60.5</v>
      </c>
      <c r="H1860" s="2">
        <v>48.1</v>
      </c>
      <c r="J1860" s="3">
        <v>29.1005</v>
      </c>
      <c r="K1860" s="2">
        <v>98.6</v>
      </c>
      <c r="O1860">
        <v>98.6</v>
      </c>
      <c r="P1860">
        <v>105</v>
      </c>
      <c r="Q1860" s="3">
        <v>0</v>
      </c>
      <c r="R1860" s="3">
        <v>0</v>
      </c>
      <c r="S1860" s="2">
        <v>0</v>
      </c>
      <c r="V1860" s="2">
        <v>48.807142857142843</v>
      </c>
      <c r="W1860" s="2">
        <v>98.55114883652864</v>
      </c>
      <c r="X1860" s="2">
        <v>57.968750000000007</v>
      </c>
      <c r="Y1860" s="2">
        <v>104.366576819407</v>
      </c>
      <c r="Z1860" s="2">
        <v>97.171432752817239</v>
      </c>
      <c r="AA1860" s="2">
        <v>97.171432752817239</v>
      </c>
      <c r="AB1860" s="2">
        <v>102.85446045688379</v>
      </c>
    </row>
    <row r="1861" spans="1:28" x14ac:dyDescent="0.3">
      <c r="A1861">
        <v>13.2</v>
      </c>
      <c r="B1861" t="s">
        <v>147</v>
      </c>
      <c r="C1861">
        <v>71</v>
      </c>
      <c r="D1861">
        <v>1928</v>
      </c>
      <c r="E1861">
        <v>1</v>
      </c>
      <c r="F1861">
        <v>96</v>
      </c>
      <c r="G1861">
        <v>59.7</v>
      </c>
      <c r="H1861" s="2">
        <v>48.9</v>
      </c>
      <c r="J1861" s="3">
        <v>29.193300000000001</v>
      </c>
      <c r="K1861" s="2">
        <v>95.3</v>
      </c>
      <c r="O1861">
        <v>95.3</v>
      </c>
      <c r="P1861">
        <v>101.8</v>
      </c>
      <c r="Q1861" s="3">
        <v>0</v>
      </c>
      <c r="R1861" s="3">
        <v>0</v>
      </c>
      <c r="S1861" s="2">
        <v>0</v>
      </c>
      <c r="V1861" s="2">
        <v>48.807142857142843</v>
      </c>
      <c r="W1861" s="2">
        <v>100.19025318308212</v>
      </c>
      <c r="X1861" s="2">
        <v>57.968750000000007</v>
      </c>
      <c r="Y1861" s="2">
        <v>102.98652291105121</v>
      </c>
      <c r="Z1861" s="2">
        <v>95.481311283477268</v>
      </c>
      <c r="AA1861" s="2">
        <v>95.481311283477268</v>
      </c>
      <c r="AB1861" s="2">
        <v>103.18245804903509</v>
      </c>
    </row>
    <row r="1862" spans="1:28" x14ac:dyDescent="0.3">
      <c r="A1862">
        <v>13.2</v>
      </c>
      <c r="B1862" t="s">
        <v>147</v>
      </c>
      <c r="C1862">
        <v>71</v>
      </c>
      <c r="D1862">
        <v>1928</v>
      </c>
      <c r="E1862">
        <v>2</v>
      </c>
      <c r="F1862">
        <v>99</v>
      </c>
      <c r="G1862">
        <v>60.3</v>
      </c>
      <c r="H1862" s="2">
        <v>48.8</v>
      </c>
      <c r="J1862" s="3">
        <v>29.426399999999997</v>
      </c>
      <c r="K1862" s="2">
        <v>97</v>
      </c>
      <c r="O1862">
        <v>97</v>
      </c>
      <c r="P1862">
        <v>104.5</v>
      </c>
      <c r="Q1862" s="3">
        <v>0</v>
      </c>
      <c r="R1862" s="3">
        <v>0</v>
      </c>
      <c r="S1862" s="2">
        <v>0</v>
      </c>
      <c r="V1862" s="2">
        <v>48.807142857142843</v>
      </c>
      <c r="W1862" s="2">
        <v>99.985365139762933</v>
      </c>
      <c r="X1862" s="2">
        <v>57.968750000000007</v>
      </c>
      <c r="Y1862" s="2">
        <v>104.02156334231805</v>
      </c>
      <c r="Z1862" s="2">
        <v>96.985804185570046</v>
      </c>
      <c r="AA1862" s="2">
        <v>96.985804185570046</v>
      </c>
      <c r="AB1862" s="2">
        <v>104.00633993190648</v>
      </c>
    </row>
    <row r="1863" spans="1:28" x14ac:dyDescent="0.3">
      <c r="A1863">
        <v>13.2</v>
      </c>
      <c r="B1863" t="s">
        <v>147</v>
      </c>
      <c r="C1863">
        <v>71</v>
      </c>
      <c r="D1863">
        <v>1928</v>
      </c>
      <c r="E1863">
        <v>3</v>
      </c>
      <c r="F1863">
        <v>102</v>
      </c>
      <c r="G1863">
        <v>60.8</v>
      </c>
      <c r="H1863" s="2">
        <v>49.5</v>
      </c>
      <c r="J1863" s="3">
        <v>30.096</v>
      </c>
      <c r="K1863" s="2">
        <v>99.2</v>
      </c>
      <c r="O1863">
        <v>99.2</v>
      </c>
      <c r="P1863">
        <v>109.3</v>
      </c>
      <c r="Q1863" s="3">
        <v>0</v>
      </c>
      <c r="R1863" s="3">
        <v>0</v>
      </c>
      <c r="S1863" s="2">
        <v>0</v>
      </c>
      <c r="V1863" s="2">
        <v>48.807142857142843</v>
      </c>
      <c r="W1863" s="2">
        <v>101.41958144299726</v>
      </c>
      <c r="X1863" s="2">
        <v>57.968750000000007</v>
      </c>
      <c r="Y1863" s="2">
        <v>104.88409703504043</v>
      </c>
      <c r="Z1863" s="2">
        <v>100.60822479145328</v>
      </c>
      <c r="AA1863" s="2">
        <v>100.60822479145328</v>
      </c>
      <c r="AB1863" s="2">
        <v>106.37301221320509</v>
      </c>
    </row>
    <row r="1864" spans="1:28" x14ac:dyDescent="0.3">
      <c r="A1864">
        <v>13.2</v>
      </c>
      <c r="B1864" t="s">
        <v>147</v>
      </c>
      <c r="C1864">
        <v>71</v>
      </c>
      <c r="D1864">
        <v>1928</v>
      </c>
      <c r="E1864">
        <v>4</v>
      </c>
      <c r="F1864">
        <v>102</v>
      </c>
      <c r="G1864">
        <v>61.1</v>
      </c>
      <c r="H1864" s="2">
        <v>48.8</v>
      </c>
      <c r="J1864" s="3">
        <v>29.816799999999997</v>
      </c>
      <c r="K1864" s="2">
        <v>98</v>
      </c>
      <c r="O1864">
        <v>98</v>
      </c>
      <c r="P1864">
        <v>107</v>
      </c>
      <c r="Q1864" s="3">
        <v>0</v>
      </c>
      <c r="R1864" s="3">
        <v>0</v>
      </c>
      <c r="S1864" s="2">
        <v>0</v>
      </c>
      <c r="V1864" s="2">
        <v>48.807142857142843</v>
      </c>
      <c r="W1864" s="2">
        <v>99.985365139762933</v>
      </c>
      <c r="X1864" s="2">
        <v>57.968750000000007</v>
      </c>
      <c r="Y1864" s="2">
        <v>105.40161725067385</v>
      </c>
      <c r="Z1864" s="2">
        <v>97.985657836967675</v>
      </c>
      <c r="AA1864" s="2">
        <v>97.985657836967675</v>
      </c>
      <c r="AB1864" s="2">
        <v>105.38619187130161</v>
      </c>
    </row>
    <row r="1865" spans="1:28" x14ac:dyDescent="0.3">
      <c r="A1865">
        <v>13.2</v>
      </c>
      <c r="B1865" t="s">
        <v>147</v>
      </c>
      <c r="C1865">
        <v>71</v>
      </c>
      <c r="D1865">
        <v>1928</v>
      </c>
      <c r="E1865">
        <v>5</v>
      </c>
      <c r="F1865">
        <v>104</v>
      </c>
      <c r="G1865">
        <v>60.8</v>
      </c>
      <c r="H1865" s="2">
        <v>49.6</v>
      </c>
      <c r="J1865" s="3">
        <v>30.156799999999997</v>
      </c>
      <c r="K1865" s="2">
        <v>99.6</v>
      </c>
      <c r="O1865">
        <v>99.6</v>
      </c>
      <c r="P1865">
        <v>110</v>
      </c>
      <c r="Q1865" s="3">
        <v>0</v>
      </c>
      <c r="R1865" s="3">
        <v>0</v>
      </c>
      <c r="S1865" s="2">
        <v>0</v>
      </c>
      <c r="V1865" s="2">
        <v>48.807142857142843</v>
      </c>
      <c r="W1865" s="2">
        <v>101.62446948631644</v>
      </c>
      <c r="X1865" s="2">
        <v>57.968750000000007</v>
      </c>
      <c r="Y1865" s="2">
        <v>104.88409703504043</v>
      </c>
      <c r="Z1865" s="2">
        <v>101.21797160837117</v>
      </c>
      <c r="AA1865" s="2">
        <v>101.21797160837117</v>
      </c>
      <c r="AB1865" s="2">
        <v>106.58790718737319</v>
      </c>
    </row>
    <row r="1866" spans="1:28" x14ac:dyDescent="0.3">
      <c r="A1866">
        <v>13.2</v>
      </c>
      <c r="B1866" t="s">
        <v>147</v>
      </c>
      <c r="C1866">
        <v>71</v>
      </c>
      <c r="D1866">
        <v>1928</v>
      </c>
      <c r="E1866">
        <v>6</v>
      </c>
      <c r="F1866">
        <v>106</v>
      </c>
      <c r="G1866">
        <v>60.9</v>
      </c>
      <c r="H1866" s="2">
        <v>49.5</v>
      </c>
      <c r="J1866" s="3">
        <v>30.145499999999998</v>
      </c>
      <c r="K1866" s="2">
        <v>100</v>
      </c>
      <c r="O1866">
        <v>100</v>
      </c>
      <c r="P1866">
        <v>110.5</v>
      </c>
      <c r="Q1866" s="3">
        <v>0</v>
      </c>
      <c r="R1866" s="3">
        <v>0</v>
      </c>
      <c r="S1866" s="2">
        <v>0</v>
      </c>
      <c r="V1866" s="2">
        <v>48.807142857142843</v>
      </c>
      <c r="W1866" s="2">
        <v>101.41958144299726</v>
      </c>
      <c r="X1866" s="2">
        <v>57.968750000000007</v>
      </c>
      <c r="Y1866" s="2">
        <v>105.0566037735849</v>
      </c>
      <c r="Z1866" s="2">
        <v>101.41958144299726</v>
      </c>
      <c r="AA1866" s="2">
        <v>101.41958144299726</v>
      </c>
      <c r="AB1866" s="2">
        <v>106.54796782539786</v>
      </c>
    </row>
    <row r="1867" spans="1:28" x14ac:dyDescent="0.3">
      <c r="A1867">
        <v>13.2</v>
      </c>
      <c r="B1867" t="s">
        <v>147</v>
      </c>
      <c r="C1867">
        <v>71</v>
      </c>
      <c r="D1867">
        <v>1928</v>
      </c>
      <c r="E1867">
        <v>7</v>
      </c>
      <c r="F1867">
        <v>104</v>
      </c>
      <c r="G1867">
        <v>60.9</v>
      </c>
      <c r="H1867" s="2">
        <v>49.1</v>
      </c>
      <c r="J1867" s="3">
        <v>29.901900000000001</v>
      </c>
      <c r="K1867" s="2">
        <v>101.5</v>
      </c>
      <c r="O1867">
        <v>101.5</v>
      </c>
      <c r="P1867">
        <v>111.2</v>
      </c>
      <c r="Q1867" s="3">
        <v>0</v>
      </c>
      <c r="R1867" s="3">
        <v>0</v>
      </c>
      <c r="S1867" s="2">
        <v>0</v>
      </c>
      <c r="V1867" s="2">
        <v>48.807142857142843</v>
      </c>
      <c r="W1867" s="2">
        <v>100.60002926972051</v>
      </c>
      <c r="X1867" s="2">
        <v>57.968750000000007</v>
      </c>
      <c r="Y1867" s="2">
        <v>105.0566037735849</v>
      </c>
      <c r="Z1867" s="2">
        <v>102.10902970876631</v>
      </c>
      <c r="AA1867" s="2">
        <v>102.10902970876631</v>
      </c>
      <c r="AB1867" s="2">
        <v>105.68697414600071</v>
      </c>
    </row>
    <row r="1868" spans="1:28" x14ac:dyDescent="0.3">
      <c r="A1868">
        <v>13.2</v>
      </c>
      <c r="B1868" t="s">
        <v>147</v>
      </c>
      <c r="C1868">
        <v>71</v>
      </c>
      <c r="D1868">
        <v>1928</v>
      </c>
      <c r="E1868">
        <v>8</v>
      </c>
      <c r="F1868">
        <v>108</v>
      </c>
      <c r="G1868">
        <v>60.8</v>
      </c>
      <c r="H1868" s="2">
        <v>48.9</v>
      </c>
      <c r="J1868" s="3">
        <v>29.731199999999998</v>
      </c>
      <c r="K1868" s="2">
        <v>101.4</v>
      </c>
      <c r="O1868">
        <v>101.4</v>
      </c>
      <c r="P1868">
        <v>110.5</v>
      </c>
      <c r="Q1868" s="3">
        <v>0</v>
      </c>
      <c r="R1868" s="3">
        <v>0</v>
      </c>
      <c r="S1868" s="2">
        <v>0</v>
      </c>
      <c r="V1868" s="2">
        <v>48.807142857142843</v>
      </c>
      <c r="W1868" s="2">
        <v>100.19025318308212</v>
      </c>
      <c r="X1868" s="2">
        <v>57.968750000000007</v>
      </c>
      <c r="Y1868" s="2">
        <v>104.88409703504043</v>
      </c>
      <c r="Z1868" s="2">
        <v>101.59291672764527</v>
      </c>
      <c r="AA1868" s="2">
        <v>101.59291672764527</v>
      </c>
      <c r="AB1868" s="2">
        <v>105.08364236819652</v>
      </c>
    </row>
    <row r="1869" spans="1:28" x14ac:dyDescent="0.3">
      <c r="A1869">
        <v>13.2</v>
      </c>
      <c r="B1869" t="s">
        <v>147</v>
      </c>
      <c r="C1869">
        <v>71</v>
      </c>
      <c r="D1869">
        <v>1928</v>
      </c>
      <c r="E1869">
        <v>9</v>
      </c>
      <c r="F1869">
        <v>108</v>
      </c>
      <c r="G1869">
        <v>61.2</v>
      </c>
      <c r="H1869" s="2">
        <v>49.4</v>
      </c>
      <c r="J1869" s="3">
        <v>30.232800000000001</v>
      </c>
      <c r="K1869" s="2">
        <v>101.6</v>
      </c>
      <c r="O1869">
        <v>101.6</v>
      </c>
      <c r="P1869">
        <v>112.7</v>
      </c>
      <c r="Q1869" s="3">
        <v>0</v>
      </c>
      <c r="R1869" s="3">
        <v>0</v>
      </c>
      <c r="S1869" s="2">
        <v>0</v>
      </c>
      <c r="V1869" s="2">
        <v>48.807142857142843</v>
      </c>
      <c r="W1869" s="2">
        <v>101.21469339967805</v>
      </c>
      <c r="X1869" s="2">
        <v>57.968750000000007</v>
      </c>
      <c r="Y1869" s="2">
        <v>105.57412398921832</v>
      </c>
      <c r="Z1869" s="2">
        <v>102.8341284940729</v>
      </c>
      <c r="AA1869" s="2">
        <v>102.8341284940729</v>
      </c>
      <c r="AB1869" s="2">
        <v>106.85652590508329</v>
      </c>
    </row>
    <row r="1870" spans="1:28" x14ac:dyDescent="0.3">
      <c r="A1870">
        <v>13.2</v>
      </c>
      <c r="B1870" t="s">
        <v>147</v>
      </c>
      <c r="C1870">
        <v>71</v>
      </c>
      <c r="D1870">
        <v>1928</v>
      </c>
      <c r="E1870">
        <v>10</v>
      </c>
      <c r="F1870">
        <v>114</v>
      </c>
      <c r="G1870">
        <v>61.8</v>
      </c>
      <c r="H1870" s="2">
        <v>48.6</v>
      </c>
      <c r="J1870" s="3">
        <v>30.034800000000001</v>
      </c>
      <c r="K1870" s="2">
        <v>104.4</v>
      </c>
      <c r="O1870">
        <v>104.4</v>
      </c>
      <c r="P1870">
        <v>114.9</v>
      </c>
      <c r="Q1870" s="3">
        <v>0</v>
      </c>
      <c r="R1870" s="3">
        <v>0</v>
      </c>
      <c r="S1870" s="2">
        <v>0</v>
      </c>
      <c r="V1870" s="2">
        <v>48.807142857142843</v>
      </c>
      <c r="W1870" s="2">
        <v>99.575589053124574</v>
      </c>
      <c r="X1870" s="2">
        <v>57.968750000000007</v>
      </c>
      <c r="Y1870" s="2">
        <v>106.60916442048516</v>
      </c>
      <c r="Z1870" s="2">
        <v>103.95691497146207</v>
      </c>
      <c r="AA1870" s="2">
        <v>103.95691497146207</v>
      </c>
      <c r="AB1870" s="2">
        <v>106.15670345631219</v>
      </c>
    </row>
    <row r="1871" spans="1:28" x14ac:dyDescent="0.3">
      <c r="A1871">
        <v>13.2</v>
      </c>
      <c r="B1871" t="s">
        <v>147</v>
      </c>
      <c r="C1871">
        <v>71</v>
      </c>
      <c r="D1871">
        <v>1928</v>
      </c>
      <c r="E1871">
        <v>11</v>
      </c>
      <c r="F1871">
        <v>114</v>
      </c>
      <c r="G1871">
        <v>61.6</v>
      </c>
      <c r="H1871" s="2">
        <v>49.5</v>
      </c>
      <c r="J1871" s="3">
        <v>30.492000000000004</v>
      </c>
      <c r="K1871" s="2">
        <v>104.1</v>
      </c>
      <c r="O1871">
        <v>104.1</v>
      </c>
      <c r="P1871">
        <v>116.4</v>
      </c>
      <c r="Q1871" s="3">
        <v>0</v>
      </c>
      <c r="R1871" s="3">
        <v>0</v>
      </c>
      <c r="S1871" s="2">
        <v>0</v>
      </c>
      <c r="V1871" s="2">
        <v>48.807142857142843</v>
      </c>
      <c r="W1871" s="2">
        <v>101.41958144299726</v>
      </c>
      <c r="X1871" s="2">
        <v>57.968750000000007</v>
      </c>
      <c r="Y1871" s="2">
        <v>106.2641509433962</v>
      </c>
      <c r="Z1871" s="2">
        <v>105.57778428216014</v>
      </c>
      <c r="AA1871" s="2">
        <v>105.57778428216014</v>
      </c>
      <c r="AB1871" s="2">
        <v>107.77265711074725</v>
      </c>
    </row>
    <row r="1872" spans="1:28" x14ac:dyDescent="0.3">
      <c r="A1872">
        <v>13.2</v>
      </c>
      <c r="B1872" t="s">
        <v>147</v>
      </c>
      <c r="C1872">
        <v>71</v>
      </c>
      <c r="D1872">
        <v>1928</v>
      </c>
      <c r="E1872">
        <v>12</v>
      </c>
      <c r="F1872">
        <v>117</v>
      </c>
      <c r="G1872">
        <v>62.1</v>
      </c>
      <c r="H1872" s="2">
        <v>50.5</v>
      </c>
      <c r="J1872" s="3">
        <v>31.360500000000002</v>
      </c>
      <c r="K1872" s="2">
        <v>107.6</v>
      </c>
      <c r="O1872">
        <v>107.6</v>
      </c>
      <c r="P1872">
        <v>123.7</v>
      </c>
      <c r="Q1872" s="3">
        <v>0</v>
      </c>
      <c r="R1872" s="3">
        <v>0</v>
      </c>
      <c r="S1872" s="2">
        <v>0</v>
      </c>
      <c r="V1872" s="2">
        <v>48.807142857142843</v>
      </c>
      <c r="W1872" s="2">
        <v>103.46846187618912</v>
      </c>
      <c r="X1872" s="2">
        <v>57.968750000000007</v>
      </c>
      <c r="Y1872" s="2">
        <v>107.12668463611858</v>
      </c>
      <c r="Z1872" s="2">
        <v>111.33206497877948</v>
      </c>
      <c r="AA1872" s="2">
        <v>111.33206497877948</v>
      </c>
      <c r="AB1872" s="2">
        <v>110.8423328519477</v>
      </c>
    </row>
    <row r="1873" spans="1:28" x14ac:dyDescent="0.3">
      <c r="A1873">
        <v>13.2</v>
      </c>
      <c r="B1873" t="s">
        <v>147</v>
      </c>
      <c r="C1873">
        <v>71</v>
      </c>
      <c r="D1873">
        <v>1929</v>
      </c>
      <c r="E1873">
        <v>1</v>
      </c>
      <c r="F1873">
        <v>115</v>
      </c>
      <c r="G1873">
        <v>62.1</v>
      </c>
      <c r="H1873" s="2">
        <v>49.6</v>
      </c>
      <c r="J1873" s="3">
        <v>30.801600000000004</v>
      </c>
      <c r="K1873" s="2">
        <v>112.8</v>
      </c>
      <c r="O1873">
        <v>112.8</v>
      </c>
      <c r="P1873">
        <v>127.4</v>
      </c>
      <c r="Q1873" s="3">
        <v>0</v>
      </c>
      <c r="R1873" s="3">
        <v>0</v>
      </c>
      <c r="S1873" s="2">
        <v>0</v>
      </c>
      <c r="V1873" s="2">
        <v>48.807142857142843</v>
      </c>
      <c r="W1873" s="2">
        <v>101.62446948631644</v>
      </c>
      <c r="X1873" s="2">
        <v>57.968750000000007</v>
      </c>
      <c r="Y1873" s="2">
        <v>107.12668463611858</v>
      </c>
      <c r="Z1873" s="2">
        <v>114.63240158056495</v>
      </c>
      <c r="AA1873" s="2">
        <v>114.63240158056495</v>
      </c>
      <c r="AB1873" s="2">
        <v>108.86692493973479</v>
      </c>
    </row>
    <row r="1874" spans="1:28" x14ac:dyDescent="0.3">
      <c r="A1874">
        <v>13.2</v>
      </c>
      <c r="B1874" t="s">
        <v>147</v>
      </c>
      <c r="C1874">
        <v>71</v>
      </c>
      <c r="D1874">
        <v>1929</v>
      </c>
      <c r="E1874">
        <v>2</v>
      </c>
      <c r="F1874">
        <v>123</v>
      </c>
      <c r="G1874">
        <v>62.3</v>
      </c>
      <c r="H1874" s="2">
        <v>50.8</v>
      </c>
      <c r="J1874" s="3">
        <v>31.648399999999995</v>
      </c>
      <c r="K1874" s="2">
        <v>115.7</v>
      </c>
      <c r="O1874">
        <v>115.7</v>
      </c>
      <c r="P1874">
        <v>134.19999999999999</v>
      </c>
      <c r="Q1874" s="3">
        <v>0</v>
      </c>
      <c r="R1874" s="3">
        <v>0</v>
      </c>
      <c r="S1874" s="2">
        <v>0</v>
      </c>
      <c r="V1874" s="2">
        <v>48.807142857142843</v>
      </c>
      <c r="W1874" s="2">
        <v>104.08312600614667</v>
      </c>
      <c r="X1874" s="2">
        <v>57.968750000000007</v>
      </c>
      <c r="Y1874" s="2">
        <v>107.47169811320754</v>
      </c>
      <c r="Z1874" s="2">
        <v>120.4241767891117</v>
      </c>
      <c r="AA1874" s="2">
        <v>120.4241767891117</v>
      </c>
      <c r="AB1874" s="2">
        <v>111.85990296811535</v>
      </c>
    </row>
    <row r="1875" spans="1:28" x14ac:dyDescent="0.3">
      <c r="A1875">
        <v>13.2</v>
      </c>
      <c r="B1875" t="s">
        <v>147</v>
      </c>
      <c r="C1875">
        <v>71</v>
      </c>
      <c r="D1875">
        <v>1929</v>
      </c>
      <c r="E1875">
        <v>3</v>
      </c>
      <c r="F1875">
        <v>130</v>
      </c>
      <c r="G1875">
        <v>62.3</v>
      </c>
      <c r="H1875" s="2">
        <v>50.7</v>
      </c>
      <c r="J1875" s="3">
        <v>31.586100000000002</v>
      </c>
      <c r="K1875" s="2">
        <v>117.6</v>
      </c>
      <c r="O1875">
        <v>117.6</v>
      </c>
      <c r="P1875">
        <v>136.19999999999999</v>
      </c>
      <c r="Q1875" s="3">
        <v>0</v>
      </c>
      <c r="R1875" s="3">
        <v>0</v>
      </c>
      <c r="S1875" s="2">
        <v>0</v>
      </c>
      <c r="V1875" s="2">
        <v>48.807142857142843</v>
      </c>
      <c r="W1875" s="2">
        <v>103.87823796282748</v>
      </c>
      <c r="X1875" s="2">
        <v>57.968750000000007</v>
      </c>
      <c r="Y1875" s="2">
        <v>107.47169811320754</v>
      </c>
      <c r="Z1875" s="2">
        <v>122.16080784428512</v>
      </c>
      <c r="AA1875" s="2">
        <v>122.16080784428512</v>
      </c>
      <c r="AB1875" s="2">
        <v>111.63970630872932</v>
      </c>
    </row>
    <row r="1876" spans="1:28" x14ac:dyDescent="0.3">
      <c r="A1876">
        <v>13.2</v>
      </c>
      <c r="B1876" t="s">
        <v>147</v>
      </c>
      <c r="C1876">
        <v>71</v>
      </c>
      <c r="D1876">
        <v>1929</v>
      </c>
      <c r="E1876">
        <v>4</v>
      </c>
      <c r="F1876">
        <v>132</v>
      </c>
      <c r="G1876">
        <v>62.4</v>
      </c>
      <c r="H1876" s="2">
        <v>50.2</v>
      </c>
      <c r="J1876" s="3">
        <v>31.3248</v>
      </c>
      <c r="K1876" s="2">
        <v>117.8</v>
      </c>
      <c r="O1876">
        <v>117.8</v>
      </c>
      <c r="P1876">
        <v>135.1</v>
      </c>
      <c r="Q1876" s="3">
        <v>0</v>
      </c>
      <c r="R1876" s="3">
        <v>0</v>
      </c>
      <c r="S1876" s="2">
        <v>0</v>
      </c>
      <c r="V1876" s="2">
        <v>48.807142857142843</v>
      </c>
      <c r="W1876" s="2">
        <v>102.85379774623155</v>
      </c>
      <c r="X1876" s="2">
        <v>57.968750000000007</v>
      </c>
      <c r="Y1876" s="2">
        <v>107.64420485175201</v>
      </c>
      <c r="Z1876" s="2">
        <v>121.16177374506077</v>
      </c>
      <c r="AA1876" s="2">
        <v>121.16177374506077</v>
      </c>
      <c r="AB1876" s="2">
        <v>110.71615274376018</v>
      </c>
    </row>
    <row r="1877" spans="1:28" x14ac:dyDescent="0.3">
      <c r="A1877">
        <v>13.2</v>
      </c>
      <c r="B1877" t="s">
        <v>147</v>
      </c>
      <c r="C1877">
        <v>71</v>
      </c>
      <c r="D1877">
        <v>1929</v>
      </c>
      <c r="E1877">
        <v>5</v>
      </c>
      <c r="F1877">
        <v>136</v>
      </c>
      <c r="G1877">
        <v>62.3</v>
      </c>
      <c r="H1877" s="2">
        <v>50.2</v>
      </c>
      <c r="J1877" s="3">
        <v>31.2746</v>
      </c>
      <c r="K1877" s="2">
        <v>118.1</v>
      </c>
      <c r="O1877">
        <v>118.1</v>
      </c>
      <c r="P1877">
        <v>135.30000000000001</v>
      </c>
      <c r="Q1877" s="3">
        <v>0</v>
      </c>
      <c r="R1877" s="3">
        <v>0</v>
      </c>
      <c r="S1877" s="2">
        <v>0</v>
      </c>
      <c r="V1877" s="2">
        <v>48.807142857142843</v>
      </c>
      <c r="W1877" s="2">
        <v>102.85379774623155</v>
      </c>
      <c r="X1877" s="2">
        <v>57.968750000000007</v>
      </c>
      <c r="Y1877" s="2">
        <v>107.47169811320754</v>
      </c>
      <c r="Z1877" s="2">
        <v>121.47033513829945</v>
      </c>
      <c r="AA1877" s="2">
        <v>121.47033513829945</v>
      </c>
      <c r="AB1877" s="2">
        <v>110.53872301179904</v>
      </c>
    </row>
    <row r="1878" spans="1:28" x14ac:dyDescent="0.3">
      <c r="A1878">
        <v>13.2</v>
      </c>
      <c r="B1878" t="s">
        <v>147</v>
      </c>
      <c r="C1878">
        <v>71</v>
      </c>
      <c r="D1878">
        <v>1929</v>
      </c>
      <c r="E1878">
        <v>6</v>
      </c>
      <c r="F1878">
        <v>136</v>
      </c>
      <c r="G1878">
        <v>61.6</v>
      </c>
      <c r="H1878" s="2">
        <v>50.4</v>
      </c>
      <c r="J1878" s="3">
        <v>31.046399999999998</v>
      </c>
      <c r="K1878" s="2">
        <v>117.9</v>
      </c>
      <c r="O1878">
        <v>117.9</v>
      </c>
      <c r="P1878">
        <v>134.1</v>
      </c>
      <c r="Q1878" s="3">
        <v>0</v>
      </c>
      <c r="R1878" s="3">
        <v>0</v>
      </c>
      <c r="S1878" s="2">
        <v>0</v>
      </c>
      <c r="V1878" s="2">
        <v>48.807142857142843</v>
      </c>
      <c r="W1878" s="2">
        <v>103.26357383286992</v>
      </c>
      <c r="X1878" s="2">
        <v>57.968750000000007</v>
      </c>
      <c r="Y1878" s="2">
        <v>106.2641509433962</v>
      </c>
      <c r="Z1878" s="2">
        <v>121.74775354895364</v>
      </c>
      <c r="AA1878" s="2">
        <v>121.74775354895364</v>
      </c>
      <c r="AB1878" s="2">
        <v>109.73215996730627</v>
      </c>
    </row>
    <row r="1879" spans="1:28" x14ac:dyDescent="0.3">
      <c r="A1879">
        <v>13.2</v>
      </c>
      <c r="B1879" t="s">
        <v>147</v>
      </c>
      <c r="C1879">
        <v>71</v>
      </c>
      <c r="D1879">
        <v>1929</v>
      </c>
      <c r="E1879">
        <v>7</v>
      </c>
      <c r="F1879">
        <v>133</v>
      </c>
      <c r="G1879">
        <v>62.2</v>
      </c>
      <c r="H1879" s="2">
        <v>50.1</v>
      </c>
      <c r="J1879" s="3">
        <v>31.162200000000002</v>
      </c>
      <c r="K1879" s="2">
        <v>118.6</v>
      </c>
      <c r="O1879">
        <v>118.6</v>
      </c>
      <c r="P1879">
        <v>135.30000000000001</v>
      </c>
      <c r="Q1879" s="3">
        <v>0</v>
      </c>
      <c r="R1879" s="3">
        <v>0</v>
      </c>
      <c r="S1879" s="2">
        <v>0</v>
      </c>
      <c r="V1879" s="2">
        <v>48.807142857142843</v>
      </c>
      <c r="W1879" s="2">
        <v>102.64890970291236</v>
      </c>
      <c r="X1879" s="2">
        <v>57.968750000000007</v>
      </c>
      <c r="Y1879" s="2">
        <v>107.29919137466307</v>
      </c>
      <c r="Z1879" s="2">
        <v>121.74160690765406</v>
      </c>
      <c r="AA1879" s="2">
        <v>121.74160690765406</v>
      </c>
      <c r="AB1879" s="2">
        <v>110.14145006613302</v>
      </c>
    </row>
    <row r="1880" spans="1:28" x14ac:dyDescent="0.3">
      <c r="A1880">
        <v>13.2</v>
      </c>
      <c r="B1880" t="s">
        <v>147</v>
      </c>
      <c r="C1880">
        <v>71</v>
      </c>
      <c r="D1880">
        <v>1929</v>
      </c>
      <c r="E1880">
        <v>8</v>
      </c>
      <c r="F1880">
        <v>134</v>
      </c>
      <c r="G1880">
        <v>63</v>
      </c>
      <c r="H1880" s="2">
        <v>49.8</v>
      </c>
      <c r="J1880" s="3">
        <v>31.373999999999995</v>
      </c>
      <c r="K1880" s="2">
        <v>109.8</v>
      </c>
      <c r="O1880">
        <v>109.8</v>
      </c>
      <c r="P1880">
        <v>126.2</v>
      </c>
      <c r="Q1880" s="3">
        <v>0</v>
      </c>
      <c r="R1880" s="3">
        <v>0</v>
      </c>
      <c r="S1880" s="2">
        <v>0</v>
      </c>
      <c r="V1880" s="2">
        <v>48.807142857142843</v>
      </c>
      <c r="W1880" s="2">
        <v>102.0342455729548</v>
      </c>
      <c r="X1880" s="2">
        <v>57.968750000000007</v>
      </c>
      <c r="Y1880" s="2">
        <v>108.67924528301884</v>
      </c>
      <c r="Z1880" s="2">
        <v>112.03360163910436</v>
      </c>
      <c r="AA1880" s="2">
        <v>112.03360163910436</v>
      </c>
      <c r="AB1880" s="2">
        <v>110.89004801890934</v>
      </c>
    </row>
    <row r="1881" spans="1:28" x14ac:dyDescent="0.3">
      <c r="A1881">
        <v>13.2</v>
      </c>
      <c r="B1881" t="s">
        <v>147</v>
      </c>
      <c r="C1881">
        <v>71</v>
      </c>
      <c r="D1881">
        <v>1929</v>
      </c>
      <c r="E1881">
        <v>9</v>
      </c>
      <c r="F1881">
        <v>133</v>
      </c>
      <c r="G1881">
        <v>62.9</v>
      </c>
      <c r="H1881" s="2">
        <v>50.2</v>
      </c>
      <c r="J1881" s="3">
        <v>31.575800000000001</v>
      </c>
      <c r="K1881" s="2">
        <v>119.6</v>
      </c>
      <c r="O1881">
        <v>119.6</v>
      </c>
      <c r="P1881">
        <v>138.5</v>
      </c>
      <c r="Q1881" s="3">
        <v>0</v>
      </c>
      <c r="R1881" s="3">
        <v>0</v>
      </c>
      <c r="S1881" s="2">
        <v>0</v>
      </c>
      <c r="V1881" s="2">
        <v>48.807142857142843</v>
      </c>
      <c r="W1881" s="2">
        <v>102.85379774623155</v>
      </c>
      <c r="X1881" s="2">
        <v>57.968750000000007</v>
      </c>
      <c r="Y1881" s="2">
        <v>108.50673854447437</v>
      </c>
      <c r="Z1881" s="2">
        <v>123.01314210449293</v>
      </c>
      <c r="AA1881" s="2">
        <v>123.01314210449293</v>
      </c>
      <c r="AB1881" s="2">
        <v>111.60330140356595</v>
      </c>
    </row>
    <row r="1882" spans="1:28" x14ac:dyDescent="0.3">
      <c r="A1882">
        <v>13.2</v>
      </c>
      <c r="B1882" t="s">
        <v>147</v>
      </c>
      <c r="C1882">
        <v>71</v>
      </c>
      <c r="D1882">
        <v>1929</v>
      </c>
      <c r="E1882">
        <v>10</v>
      </c>
      <c r="F1882">
        <v>136</v>
      </c>
      <c r="G1882">
        <v>63.1</v>
      </c>
      <c r="H1882" s="2">
        <v>51.2</v>
      </c>
      <c r="J1882" s="3">
        <v>32.307200000000002</v>
      </c>
      <c r="K1882" s="2">
        <v>120</v>
      </c>
      <c r="O1882">
        <v>120</v>
      </c>
      <c r="P1882">
        <v>142.19999999999999</v>
      </c>
      <c r="Q1882" s="3">
        <v>0</v>
      </c>
      <c r="R1882" s="3">
        <v>0</v>
      </c>
      <c r="S1882" s="2">
        <v>0</v>
      </c>
      <c r="V1882" s="2">
        <v>48.807142857142843</v>
      </c>
      <c r="W1882" s="2">
        <v>104.90267817942342</v>
      </c>
      <c r="X1882" s="2">
        <v>57.968750000000007</v>
      </c>
      <c r="Y1882" s="2">
        <v>108.85175202156334</v>
      </c>
      <c r="Z1882" s="2">
        <v>125.8832138153081</v>
      </c>
      <c r="AA1882" s="2">
        <v>125.8832138153081</v>
      </c>
      <c r="AB1882" s="2">
        <v>114.18840311584461</v>
      </c>
    </row>
    <row r="1883" spans="1:28" x14ac:dyDescent="0.3">
      <c r="A1883">
        <v>13.2</v>
      </c>
      <c r="B1883" t="s">
        <v>147</v>
      </c>
      <c r="C1883">
        <v>71</v>
      </c>
      <c r="D1883">
        <v>1929</v>
      </c>
      <c r="E1883">
        <v>11</v>
      </c>
      <c r="F1883">
        <v>125</v>
      </c>
      <c r="G1883">
        <v>63.2</v>
      </c>
      <c r="H1883" s="2">
        <v>49.3</v>
      </c>
      <c r="J1883" s="3">
        <v>31.157599999999999</v>
      </c>
      <c r="K1883" s="2">
        <v>117.6</v>
      </c>
      <c r="O1883">
        <v>117.6</v>
      </c>
      <c r="P1883">
        <v>134.19999999999999</v>
      </c>
      <c r="Q1883" s="3">
        <v>0</v>
      </c>
      <c r="R1883" s="3">
        <v>0</v>
      </c>
      <c r="S1883" s="2">
        <v>0</v>
      </c>
      <c r="V1883" s="2">
        <v>48.807142857142843</v>
      </c>
      <c r="W1883" s="2">
        <v>101.00980535635887</v>
      </c>
      <c r="X1883" s="2">
        <v>57.968750000000007</v>
      </c>
      <c r="Y1883" s="2">
        <v>109.02425876010781</v>
      </c>
      <c r="Z1883" s="2">
        <v>118.78753109907802</v>
      </c>
      <c r="AA1883" s="2">
        <v>118.78753109907802</v>
      </c>
      <c r="AB1883" s="2">
        <v>110.12519156479793</v>
      </c>
    </row>
    <row r="1884" spans="1:28" x14ac:dyDescent="0.3">
      <c r="A1884">
        <v>13.2</v>
      </c>
      <c r="B1884" t="s">
        <v>147</v>
      </c>
      <c r="C1884">
        <v>71</v>
      </c>
      <c r="D1884">
        <v>1929</v>
      </c>
      <c r="E1884">
        <v>12</v>
      </c>
      <c r="F1884">
        <v>121</v>
      </c>
      <c r="G1884">
        <v>63</v>
      </c>
      <c r="H1884" s="2">
        <v>50.1</v>
      </c>
      <c r="J1884" s="3">
        <v>31.563000000000002</v>
      </c>
      <c r="K1884" s="2">
        <v>114.8</v>
      </c>
      <c r="O1884">
        <v>114.8</v>
      </c>
      <c r="P1884">
        <v>132.9</v>
      </c>
      <c r="Q1884" s="3">
        <v>0</v>
      </c>
      <c r="R1884" s="3">
        <v>0</v>
      </c>
      <c r="S1884" s="2">
        <v>0</v>
      </c>
      <c r="V1884" s="2">
        <v>48.807142857142843</v>
      </c>
      <c r="W1884" s="2">
        <v>102.64890970291236</v>
      </c>
      <c r="X1884" s="2">
        <v>57.968750000000007</v>
      </c>
      <c r="Y1884" s="2">
        <v>108.67924528301884</v>
      </c>
      <c r="Z1884" s="2">
        <v>117.84094833894338</v>
      </c>
      <c r="AA1884" s="2">
        <v>117.84094833894338</v>
      </c>
      <c r="AB1884" s="2">
        <v>111.55806035637266</v>
      </c>
    </row>
    <row r="1885" spans="1:28" x14ac:dyDescent="0.3">
      <c r="A1885">
        <v>13.2</v>
      </c>
      <c r="B1885" t="s">
        <v>147</v>
      </c>
      <c r="C1885">
        <v>71</v>
      </c>
      <c r="D1885">
        <v>1930</v>
      </c>
      <c r="E1885">
        <v>1</v>
      </c>
      <c r="F1885">
        <v>115</v>
      </c>
      <c r="G1885">
        <v>62.9</v>
      </c>
      <c r="H1885" s="2">
        <v>48.5</v>
      </c>
      <c r="J1885" s="3">
        <v>30.506500000000003</v>
      </c>
      <c r="K1885" s="2">
        <v>111.5</v>
      </c>
      <c r="O1885">
        <v>111.5</v>
      </c>
      <c r="P1885">
        <v>124.7</v>
      </c>
      <c r="Q1885" s="3">
        <v>0</v>
      </c>
      <c r="R1885" s="3">
        <v>0</v>
      </c>
      <c r="S1885" s="2">
        <v>0</v>
      </c>
      <c r="V1885" s="2">
        <v>48.807142857142843</v>
      </c>
      <c r="W1885" s="2">
        <v>99.370701009805387</v>
      </c>
      <c r="X1885" s="2">
        <v>57.968750000000007</v>
      </c>
      <c r="Y1885" s="2">
        <v>108.50673854447437</v>
      </c>
      <c r="Z1885" s="2">
        <v>110.798331625933</v>
      </c>
      <c r="AA1885" s="2">
        <v>110.798331625933</v>
      </c>
      <c r="AB1885" s="2">
        <v>107.82390673452088</v>
      </c>
    </row>
    <row r="1886" spans="1:28" x14ac:dyDescent="0.3">
      <c r="A1886">
        <v>13.2</v>
      </c>
      <c r="B1886" t="s">
        <v>147</v>
      </c>
      <c r="C1886">
        <v>71</v>
      </c>
      <c r="D1886">
        <v>1930</v>
      </c>
      <c r="E1886">
        <v>2</v>
      </c>
      <c r="F1886">
        <v>116</v>
      </c>
      <c r="G1886">
        <v>63.1</v>
      </c>
      <c r="H1886" s="2">
        <v>48</v>
      </c>
      <c r="J1886" s="3">
        <v>30.288</v>
      </c>
      <c r="K1886" s="2">
        <v>107.4</v>
      </c>
      <c r="O1886">
        <v>107.4</v>
      </c>
      <c r="P1886">
        <v>119</v>
      </c>
      <c r="Q1886" s="3">
        <v>0</v>
      </c>
      <c r="R1886" s="3">
        <v>0</v>
      </c>
      <c r="S1886" s="2">
        <v>0</v>
      </c>
      <c r="V1886" s="2">
        <v>48.807142857142843</v>
      </c>
      <c r="W1886" s="2">
        <v>98.346260793209453</v>
      </c>
      <c r="X1886" s="2">
        <v>57.968750000000007</v>
      </c>
      <c r="Y1886" s="2">
        <v>108.85175202156334</v>
      </c>
      <c r="Z1886" s="2">
        <v>105.62388409190697</v>
      </c>
      <c r="AA1886" s="2">
        <v>105.62388409190697</v>
      </c>
      <c r="AB1886" s="2">
        <v>107.05162792110431</v>
      </c>
    </row>
    <row r="1887" spans="1:28" x14ac:dyDescent="0.3">
      <c r="A1887">
        <v>13.2</v>
      </c>
      <c r="B1887" t="s">
        <v>147</v>
      </c>
      <c r="C1887">
        <v>71</v>
      </c>
      <c r="D1887">
        <v>1930</v>
      </c>
      <c r="E1887">
        <v>3</v>
      </c>
      <c r="F1887">
        <v>115</v>
      </c>
      <c r="G1887">
        <v>62.9</v>
      </c>
      <c r="H1887" s="2">
        <v>47.2</v>
      </c>
      <c r="J1887" s="3">
        <v>29.688800000000001</v>
      </c>
      <c r="K1887" s="2">
        <v>106</v>
      </c>
      <c r="O1887">
        <v>106</v>
      </c>
      <c r="P1887">
        <v>115.3</v>
      </c>
      <c r="Q1887" s="3">
        <v>0</v>
      </c>
      <c r="R1887" s="3">
        <v>0</v>
      </c>
      <c r="S1887" s="2">
        <v>0</v>
      </c>
      <c r="V1887" s="2">
        <v>48.807142857142843</v>
      </c>
      <c r="W1887" s="2">
        <v>96.707156446655972</v>
      </c>
      <c r="X1887" s="2">
        <v>57.968750000000007</v>
      </c>
      <c r="Y1887" s="2">
        <v>108.50673854447437</v>
      </c>
      <c r="Z1887" s="2">
        <v>102.50958583345533</v>
      </c>
      <c r="AA1887" s="2">
        <v>102.50958583345533</v>
      </c>
      <c r="AB1887" s="2">
        <v>104.93378139936878</v>
      </c>
    </row>
    <row r="1888" spans="1:28" x14ac:dyDescent="0.3">
      <c r="A1888">
        <v>13.2</v>
      </c>
      <c r="B1888" t="s">
        <v>147</v>
      </c>
      <c r="C1888">
        <v>71</v>
      </c>
      <c r="D1888">
        <v>1930</v>
      </c>
      <c r="E1888">
        <v>4</v>
      </c>
      <c r="F1888">
        <v>113</v>
      </c>
      <c r="G1888">
        <v>62.4</v>
      </c>
      <c r="H1888" s="2">
        <v>46.4</v>
      </c>
      <c r="J1888" s="3">
        <v>28.953599999999998</v>
      </c>
      <c r="K1888" s="2">
        <v>102</v>
      </c>
      <c r="O1888">
        <v>102</v>
      </c>
      <c r="P1888">
        <v>108.1</v>
      </c>
      <c r="Q1888" s="3">
        <v>0</v>
      </c>
      <c r="R1888" s="3">
        <v>0</v>
      </c>
      <c r="S1888" s="2">
        <v>0</v>
      </c>
      <c r="V1888" s="2">
        <v>48.807142857142843</v>
      </c>
      <c r="W1888" s="2">
        <v>95.068052100102477</v>
      </c>
      <c r="X1888" s="2">
        <v>57.968750000000007</v>
      </c>
      <c r="Y1888" s="2">
        <v>107.64420485175201</v>
      </c>
      <c r="Z1888" s="2">
        <v>96.969413142104528</v>
      </c>
      <c r="AA1888" s="2">
        <v>96.969413142104528</v>
      </c>
      <c r="AB1888" s="2">
        <v>102.33524875120463</v>
      </c>
    </row>
    <row r="1889" spans="1:28" x14ac:dyDescent="0.3">
      <c r="A1889">
        <v>13.2</v>
      </c>
      <c r="B1889" t="s">
        <v>147</v>
      </c>
      <c r="C1889">
        <v>71</v>
      </c>
      <c r="D1889">
        <v>1930</v>
      </c>
      <c r="E1889">
        <v>5</v>
      </c>
      <c r="F1889">
        <v>110</v>
      </c>
      <c r="G1889">
        <v>62.6</v>
      </c>
      <c r="H1889" s="2">
        <v>45.5</v>
      </c>
      <c r="J1889" s="3">
        <v>28.483000000000001</v>
      </c>
      <c r="K1889" s="2">
        <v>98.3</v>
      </c>
      <c r="O1889">
        <v>98.3</v>
      </c>
      <c r="P1889">
        <v>102.5</v>
      </c>
      <c r="Q1889" s="3">
        <v>0</v>
      </c>
      <c r="R1889" s="3">
        <v>0</v>
      </c>
      <c r="S1889" s="2">
        <v>0</v>
      </c>
      <c r="V1889" s="2">
        <v>48.807142857142843</v>
      </c>
      <c r="W1889" s="2">
        <v>93.224059710229795</v>
      </c>
      <c r="X1889" s="2">
        <v>57.968750000000007</v>
      </c>
      <c r="Y1889" s="2">
        <v>107.98921832884096</v>
      </c>
      <c r="Z1889" s="2">
        <v>91.63925069515588</v>
      </c>
      <c r="AA1889" s="2">
        <v>91.63925069515588</v>
      </c>
      <c r="AB1889" s="2">
        <v>100.67193337548912</v>
      </c>
    </row>
    <row r="1890" spans="1:28" x14ac:dyDescent="0.3">
      <c r="A1890">
        <v>13.2</v>
      </c>
      <c r="B1890" t="s">
        <v>147</v>
      </c>
      <c r="C1890">
        <v>71</v>
      </c>
      <c r="D1890">
        <v>1930</v>
      </c>
      <c r="E1890">
        <v>6</v>
      </c>
      <c r="F1890">
        <v>105</v>
      </c>
      <c r="G1890">
        <v>62.7</v>
      </c>
      <c r="H1890" s="2">
        <v>44.7</v>
      </c>
      <c r="J1890" s="3">
        <v>28.026900000000005</v>
      </c>
      <c r="K1890" s="2">
        <v>95.6</v>
      </c>
      <c r="O1890">
        <v>95.6</v>
      </c>
      <c r="P1890">
        <v>98.1</v>
      </c>
      <c r="Q1890" s="3">
        <v>0</v>
      </c>
      <c r="R1890" s="3">
        <v>0</v>
      </c>
      <c r="S1890" s="2">
        <v>0</v>
      </c>
      <c r="V1890" s="2">
        <v>48.807142857142843</v>
      </c>
      <c r="W1890" s="2">
        <v>91.584955363676315</v>
      </c>
      <c r="X1890" s="2">
        <v>57.968750000000007</v>
      </c>
      <c r="Y1890" s="2">
        <v>108.16172506738543</v>
      </c>
      <c r="Z1890" s="2">
        <v>87.555217327674541</v>
      </c>
      <c r="AA1890" s="2">
        <v>87.555217327674541</v>
      </c>
      <c r="AB1890" s="2">
        <v>99.059867623547248</v>
      </c>
    </row>
    <row r="1891" spans="1:28" x14ac:dyDescent="0.3">
      <c r="A1891">
        <v>13.2</v>
      </c>
      <c r="B1891" t="s">
        <v>147</v>
      </c>
      <c r="C1891">
        <v>71</v>
      </c>
      <c r="D1891">
        <v>1930</v>
      </c>
      <c r="E1891">
        <v>7</v>
      </c>
      <c r="F1891">
        <v>93</v>
      </c>
      <c r="G1891">
        <v>63.1</v>
      </c>
      <c r="H1891" s="2">
        <v>43.5</v>
      </c>
      <c r="J1891" s="3">
        <v>27.448499999999999</v>
      </c>
      <c r="K1891" s="2">
        <v>90.5</v>
      </c>
      <c r="O1891">
        <v>90.5</v>
      </c>
      <c r="P1891">
        <v>91</v>
      </c>
      <c r="Q1891" s="3">
        <v>0</v>
      </c>
      <c r="R1891" s="3">
        <v>0</v>
      </c>
      <c r="S1891" s="2">
        <v>0</v>
      </c>
      <c r="V1891" s="2">
        <v>48.807142857142843</v>
      </c>
      <c r="W1891" s="2">
        <v>89.126298843846058</v>
      </c>
      <c r="X1891" s="2">
        <v>57.968750000000007</v>
      </c>
      <c r="Y1891" s="2">
        <v>108.85175202156334</v>
      </c>
      <c r="Z1891" s="2">
        <v>80.659300453680686</v>
      </c>
      <c r="AA1891" s="2">
        <v>80.659300453680686</v>
      </c>
      <c r="AB1891" s="2">
        <v>97.015537803500791</v>
      </c>
    </row>
    <row r="1892" spans="1:28" x14ac:dyDescent="0.3">
      <c r="A1892">
        <v>13.2</v>
      </c>
      <c r="B1892" t="s">
        <v>147</v>
      </c>
      <c r="C1892">
        <v>71</v>
      </c>
      <c r="D1892">
        <v>1930</v>
      </c>
      <c r="E1892">
        <v>8</v>
      </c>
      <c r="F1892">
        <v>90</v>
      </c>
      <c r="G1892">
        <v>63.1</v>
      </c>
      <c r="H1892" s="2">
        <v>42.3</v>
      </c>
      <c r="J1892" s="3">
        <v>26.691299999999998</v>
      </c>
      <c r="K1892" s="2">
        <v>84.8</v>
      </c>
      <c r="O1892">
        <v>84.8</v>
      </c>
      <c r="P1892">
        <v>82.9</v>
      </c>
      <c r="Q1892" s="3">
        <v>0</v>
      </c>
      <c r="R1892" s="3">
        <v>0</v>
      </c>
      <c r="S1892" s="2">
        <v>0</v>
      </c>
      <c r="V1892" s="2">
        <v>48.807142857142843</v>
      </c>
      <c r="W1892" s="2">
        <v>86.66764232401583</v>
      </c>
      <c r="X1892" s="2">
        <v>57.968750000000007</v>
      </c>
      <c r="Y1892" s="2">
        <v>108.85175202156334</v>
      </c>
      <c r="Z1892" s="2">
        <v>73.494160690765426</v>
      </c>
      <c r="AA1892" s="2">
        <v>73.494160690765426</v>
      </c>
      <c r="AB1892" s="2">
        <v>94.339247105473191</v>
      </c>
    </row>
    <row r="1893" spans="1:28" x14ac:dyDescent="0.3">
      <c r="A1893">
        <v>13.2</v>
      </c>
      <c r="B1893" t="s">
        <v>147</v>
      </c>
      <c r="C1893">
        <v>71</v>
      </c>
      <c r="D1893">
        <v>1930</v>
      </c>
      <c r="E1893">
        <v>9</v>
      </c>
      <c r="F1893">
        <v>90</v>
      </c>
      <c r="G1893">
        <v>62.9</v>
      </c>
      <c r="H1893" s="2">
        <v>40.700000000000003</v>
      </c>
      <c r="J1893" s="3">
        <v>25.600300000000001</v>
      </c>
      <c r="K1893" s="2">
        <v>81.7</v>
      </c>
      <c r="O1893">
        <v>81.7</v>
      </c>
      <c r="P1893">
        <v>76.599999999999994</v>
      </c>
      <c r="Q1893" s="3">
        <v>0</v>
      </c>
      <c r="R1893" s="3">
        <v>0</v>
      </c>
      <c r="S1893" s="2">
        <v>0</v>
      </c>
      <c r="V1893" s="2">
        <v>48.807142857142843</v>
      </c>
      <c r="W1893" s="2">
        <v>83.389433630908854</v>
      </c>
      <c r="X1893" s="2">
        <v>57.968750000000007</v>
      </c>
      <c r="Y1893" s="2">
        <v>108.50673854447437</v>
      </c>
      <c r="Z1893" s="2">
        <v>68.129167276452534</v>
      </c>
      <c r="AA1893" s="2">
        <v>68.129167276452534</v>
      </c>
      <c r="AB1893" s="2">
        <v>90.483154723608266</v>
      </c>
    </row>
    <row r="1894" spans="1:28" x14ac:dyDescent="0.3">
      <c r="A1894">
        <v>13.2</v>
      </c>
      <c r="B1894" t="s">
        <v>147</v>
      </c>
      <c r="C1894">
        <v>71</v>
      </c>
      <c r="D1894">
        <v>1930</v>
      </c>
      <c r="E1894">
        <v>10</v>
      </c>
      <c r="F1894">
        <v>89</v>
      </c>
      <c r="G1894">
        <v>62.4</v>
      </c>
      <c r="H1894" s="2">
        <v>39.6</v>
      </c>
      <c r="J1894" s="3">
        <v>24.7104</v>
      </c>
      <c r="K1894" s="2">
        <v>80.099999999999994</v>
      </c>
      <c r="O1894">
        <v>80.099999999999994</v>
      </c>
      <c r="P1894">
        <v>72.5</v>
      </c>
      <c r="Q1894" s="3">
        <v>0</v>
      </c>
      <c r="R1894" s="3">
        <v>0</v>
      </c>
      <c r="S1894" s="2">
        <v>0</v>
      </c>
      <c r="V1894" s="2">
        <v>48.807142857142843</v>
      </c>
      <c r="W1894" s="2">
        <v>81.135665154397813</v>
      </c>
      <c r="X1894" s="2">
        <v>57.968750000000007</v>
      </c>
      <c r="Y1894" s="2">
        <v>107.64420485175201</v>
      </c>
      <c r="Z1894" s="2">
        <v>64.989667788672648</v>
      </c>
      <c r="AA1894" s="2">
        <v>64.989667788672648</v>
      </c>
      <c r="AB1894" s="2">
        <v>87.337841606631557</v>
      </c>
    </row>
    <row r="1895" spans="1:28" x14ac:dyDescent="0.3">
      <c r="A1895">
        <v>13.2</v>
      </c>
      <c r="B1895" t="s">
        <v>147</v>
      </c>
      <c r="C1895">
        <v>71</v>
      </c>
      <c r="D1895">
        <v>1930</v>
      </c>
      <c r="E1895">
        <v>11</v>
      </c>
      <c r="F1895">
        <v>82</v>
      </c>
      <c r="G1895">
        <v>62.6</v>
      </c>
      <c r="H1895" s="2">
        <v>37.299999999999997</v>
      </c>
      <c r="J1895" s="3">
        <v>23.349800000000002</v>
      </c>
      <c r="K1895" s="2">
        <v>78.8</v>
      </c>
      <c r="O1895">
        <v>78.8</v>
      </c>
      <c r="P1895">
        <v>67.400000000000006</v>
      </c>
      <c r="Q1895" s="3">
        <v>0</v>
      </c>
      <c r="R1895" s="3">
        <v>0</v>
      </c>
      <c r="S1895" s="2">
        <v>0</v>
      </c>
      <c r="V1895" s="2">
        <v>48.807142857142843</v>
      </c>
      <c r="W1895" s="2">
        <v>76.423240158056501</v>
      </c>
      <c r="X1895" s="2">
        <v>57.968750000000007</v>
      </c>
      <c r="Y1895" s="2">
        <v>107.98921832884096</v>
      </c>
      <c r="Z1895" s="2">
        <v>60.221513244548525</v>
      </c>
      <c r="AA1895" s="2">
        <v>60.221513244548525</v>
      </c>
      <c r="AB1895" s="2">
        <v>82.528859668258107</v>
      </c>
    </row>
    <row r="1896" spans="1:28" x14ac:dyDescent="0.3">
      <c r="A1896">
        <v>13.2</v>
      </c>
      <c r="B1896" t="s">
        <v>147</v>
      </c>
      <c r="C1896">
        <v>71</v>
      </c>
      <c r="D1896">
        <v>1930</v>
      </c>
      <c r="E1896">
        <v>12</v>
      </c>
      <c r="F1896">
        <v>80</v>
      </c>
      <c r="G1896">
        <v>63.1</v>
      </c>
      <c r="H1896" s="2">
        <v>37.5</v>
      </c>
      <c r="J1896" s="3">
        <v>23.662500000000001</v>
      </c>
      <c r="K1896" s="2">
        <v>76.400000000000006</v>
      </c>
      <c r="O1896">
        <v>76.400000000000006</v>
      </c>
      <c r="P1896">
        <v>66.3</v>
      </c>
      <c r="Q1896" s="3">
        <v>0</v>
      </c>
      <c r="R1896" s="3">
        <v>0</v>
      </c>
      <c r="S1896" s="2">
        <v>0</v>
      </c>
      <c r="V1896" s="2">
        <v>48.807142857142843</v>
      </c>
      <c r="W1896" s="2">
        <v>76.833016244694889</v>
      </c>
      <c r="X1896" s="2">
        <v>57.968750000000007</v>
      </c>
      <c r="Y1896" s="2">
        <v>108.85175202156334</v>
      </c>
      <c r="Z1896" s="2">
        <v>58.700424410946901</v>
      </c>
      <c r="AA1896" s="2">
        <v>58.700424410946901</v>
      </c>
      <c r="AB1896" s="2">
        <v>83.634084313362763</v>
      </c>
    </row>
    <row r="1897" spans="1:28" x14ac:dyDescent="0.3">
      <c r="A1897">
        <v>13.2</v>
      </c>
      <c r="B1897" t="s">
        <v>147</v>
      </c>
      <c r="C1897">
        <v>71</v>
      </c>
      <c r="D1897">
        <v>1931</v>
      </c>
      <c r="E1897">
        <v>1</v>
      </c>
      <c r="F1897">
        <v>75</v>
      </c>
      <c r="G1897">
        <v>63</v>
      </c>
      <c r="H1897" s="2">
        <v>37.700000000000003</v>
      </c>
      <c r="J1897" s="3">
        <v>23.751000000000005</v>
      </c>
      <c r="K1897" s="2">
        <v>76.099999999999994</v>
      </c>
      <c r="O1897">
        <v>76.099999999999994</v>
      </c>
      <c r="P1897">
        <v>66.3</v>
      </c>
      <c r="Q1897" s="3">
        <v>0</v>
      </c>
      <c r="R1897" s="3">
        <v>0</v>
      </c>
      <c r="S1897" s="2">
        <v>0</v>
      </c>
      <c r="V1897" s="2">
        <v>48.807142857142843</v>
      </c>
      <c r="W1897" s="2">
        <v>77.242792331333263</v>
      </c>
      <c r="X1897" s="2">
        <v>57.968750000000007</v>
      </c>
      <c r="Y1897" s="2">
        <v>108.67924528301884</v>
      </c>
      <c r="Z1897" s="2">
        <v>58.781764964144607</v>
      </c>
      <c r="AA1897" s="2">
        <v>58.781764964144607</v>
      </c>
      <c r="AB1897" s="2">
        <v>83.94688374122255</v>
      </c>
    </row>
    <row r="1898" spans="1:28" x14ac:dyDescent="0.3">
      <c r="A1898">
        <v>13.2</v>
      </c>
      <c r="B1898" t="s">
        <v>147</v>
      </c>
      <c r="C1898">
        <v>71</v>
      </c>
      <c r="D1898">
        <v>1931</v>
      </c>
      <c r="E1898">
        <v>2</v>
      </c>
      <c r="F1898">
        <v>77</v>
      </c>
      <c r="G1898">
        <v>62.7</v>
      </c>
      <c r="H1898" s="2">
        <v>38.700000000000003</v>
      </c>
      <c r="J1898" s="3">
        <v>24.264900000000001</v>
      </c>
      <c r="K1898" s="2">
        <v>73.400000000000006</v>
      </c>
      <c r="O1898">
        <v>73.400000000000006</v>
      </c>
      <c r="P1898">
        <v>65.3</v>
      </c>
      <c r="Q1898" s="3">
        <v>0</v>
      </c>
      <c r="R1898" s="3">
        <v>0</v>
      </c>
      <c r="S1898" s="2">
        <v>0</v>
      </c>
      <c r="V1898" s="2">
        <v>48.807142857142843</v>
      </c>
      <c r="W1898" s="2">
        <v>79.291672764525117</v>
      </c>
      <c r="X1898" s="2">
        <v>57.968750000000007</v>
      </c>
      <c r="Y1898" s="2">
        <v>108.16172506738543</v>
      </c>
      <c r="Z1898" s="2">
        <v>58.200087809161438</v>
      </c>
      <c r="AA1898" s="2">
        <v>58.200087809161438</v>
      </c>
      <c r="AB1898" s="2">
        <v>85.763241096896593</v>
      </c>
    </row>
    <row r="1899" spans="1:28" x14ac:dyDescent="0.3">
      <c r="A1899">
        <v>13.2</v>
      </c>
      <c r="B1899" t="s">
        <v>147</v>
      </c>
      <c r="C1899">
        <v>71</v>
      </c>
      <c r="D1899">
        <v>1931</v>
      </c>
      <c r="E1899">
        <v>3</v>
      </c>
      <c r="F1899">
        <v>77</v>
      </c>
      <c r="G1899">
        <v>63.1</v>
      </c>
      <c r="H1899" s="2">
        <v>38.4</v>
      </c>
      <c r="J1899" s="3">
        <v>24.230399999999999</v>
      </c>
      <c r="K1899" s="2">
        <v>73.3</v>
      </c>
      <c r="O1899">
        <v>73.3</v>
      </c>
      <c r="P1899">
        <v>65.099999999999994</v>
      </c>
      <c r="Q1899" s="3">
        <v>0</v>
      </c>
      <c r="R1899" s="3">
        <v>0</v>
      </c>
      <c r="S1899" s="2">
        <v>0</v>
      </c>
      <c r="V1899" s="2">
        <v>48.807142857142843</v>
      </c>
      <c r="W1899" s="2">
        <v>78.677008634567557</v>
      </c>
      <c r="X1899" s="2">
        <v>57.968750000000007</v>
      </c>
      <c r="Y1899" s="2">
        <v>108.85175202156334</v>
      </c>
      <c r="Z1899" s="2">
        <v>57.670247329138022</v>
      </c>
      <c r="AA1899" s="2">
        <v>57.670247329138022</v>
      </c>
      <c r="AB1899" s="2">
        <v>85.641302336883456</v>
      </c>
    </row>
    <row r="1900" spans="1:28" x14ac:dyDescent="0.3">
      <c r="A1900">
        <v>13.2</v>
      </c>
      <c r="B1900" t="s">
        <v>147</v>
      </c>
      <c r="C1900">
        <v>71</v>
      </c>
      <c r="D1900">
        <v>1931</v>
      </c>
      <c r="E1900">
        <v>4</v>
      </c>
      <c r="F1900">
        <v>75</v>
      </c>
      <c r="G1900">
        <v>62.9</v>
      </c>
      <c r="H1900" s="2">
        <v>38.299999999999997</v>
      </c>
      <c r="J1900" s="3">
        <v>24.090699999999998</v>
      </c>
      <c r="K1900" s="2">
        <v>72</v>
      </c>
      <c r="O1900">
        <v>72</v>
      </c>
      <c r="P1900">
        <v>63.5</v>
      </c>
      <c r="Q1900" s="3">
        <v>0</v>
      </c>
      <c r="R1900" s="3">
        <v>0</v>
      </c>
      <c r="S1900" s="2">
        <v>0</v>
      </c>
      <c r="V1900" s="2">
        <v>48.807142857142843</v>
      </c>
      <c r="W1900" s="2">
        <v>78.47212059124837</v>
      </c>
      <c r="X1900" s="2">
        <v>57.968750000000007</v>
      </c>
      <c r="Y1900" s="2">
        <v>108.50673854447437</v>
      </c>
      <c r="Z1900" s="2">
        <v>56.499926825698822</v>
      </c>
      <c r="AA1900" s="2">
        <v>56.499926825698822</v>
      </c>
      <c r="AB1900" s="2">
        <v>85.147538720250509</v>
      </c>
    </row>
    <row r="1901" spans="1:28" x14ac:dyDescent="0.3">
      <c r="A1901">
        <v>13.2</v>
      </c>
      <c r="B1901" t="s">
        <v>147</v>
      </c>
      <c r="C1901">
        <v>71</v>
      </c>
      <c r="D1901">
        <v>1931</v>
      </c>
      <c r="E1901">
        <v>5</v>
      </c>
      <c r="F1901">
        <v>73</v>
      </c>
      <c r="G1901">
        <v>62.5</v>
      </c>
      <c r="H1901" s="2">
        <v>38.1</v>
      </c>
      <c r="J1901" s="3">
        <v>23.8125</v>
      </c>
      <c r="K1901" s="2">
        <v>70.2</v>
      </c>
      <c r="O1901">
        <v>70.2</v>
      </c>
      <c r="P1901">
        <v>61.3</v>
      </c>
      <c r="Q1901" s="3">
        <v>0</v>
      </c>
      <c r="R1901" s="3">
        <v>0</v>
      </c>
      <c r="S1901" s="2">
        <v>0</v>
      </c>
      <c r="V1901" s="2">
        <v>48.807142857142843</v>
      </c>
      <c r="W1901" s="2">
        <v>78.06234450461001</v>
      </c>
      <c r="X1901" s="2">
        <v>57.968750000000007</v>
      </c>
      <c r="Y1901" s="2">
        <v>107.81671159029649</v>
      </c>
      <c r="Z1901" s="2">
        <v>54.799765842236226</v>
      </c>
      <c r="AA1901" s="2">
        <v>54.799765842236226</v>
      </c>
      <c r="AB1901" s="2">
        <v>84.164252835159047</v>
      </c>
    </row>
    <row r="1902" spans="1:28" x14ac:dyDescent="0.3">
      <c r="A1902">
        <v>13.2</v>
      </c>
      <c r="B1902" t="s">
        <v>147</v>
      </c>
      <c r="C1902">
        <v>71</v>
      </c>
      <c r="D1902">
        <v>1931</v>
      </c>
      <c r="E1902">
        <v>6</v>
      </c>
      <c r="F1902">
        <v>69</v>
      </c>
      <c r="G1902">
        <v>62.7</v>
      </c>
      <c r="H1902" s="2">
        <v>37.6</v>
      </c>
      <c r="J1902" s="3">
        <v>23.575199999999999</v>
      </c>
      <c r="K1902" s="2">
        <v>67.5</v>
      </c>
      <c r="O1902">
        <v>67.5</v>
      </c>
      <c r="P1902">
        <v>58.2</v>
      </c>
      <c r="Q1902" s="3">
        <v>0</v>
      </c>
      <c r="R1902" s="3">
        <v>0</v>
      </c>
      <c r="S1902" s="2">
        <v>0</v>
      </c>
      <c r="V1902" s="2">
        <v>48.807142857142843</v>
      </c>
      <c r="W1902" s="2">
        <v>77.037904288014076</v>
      </c>
      <c r="X1902" s="2">
        <v>57.968750000000007</v>
      </c>
      <c r="Y1902" s="2">
        <v>108.16172506738543</v>
      </c>
      <c r="Z1902" s="2">
        <v>52.000585394409498</v>
      </c>
      <c r="AA1902" s="2">
        <v>52.000585394409498</v>
      </c>
      <c r="AB1902" s="2">
        <v>83.325526233677323</v>
      </c>
    </row>
    <row r="1903" spans="1:28" x14ac:dyDescent="0.3">
      <c r="A1903">
        <v>13.2</v>
      </c>
      <c r="B1903" t="s">
        <v>147</v>
      </c>
      <c r="C1903">
        <v>71</v>
      </c>
      <c r="D1903">
        <v>1931</v>
      </c>
      <c r="E1903">
        <v>7</v>
      </c>
      <c r="F1903">
        <v>64</v>
      </c>
      <c r="G1903">
        <v>62.1</v>
      </c>
      <c r="H1903" s="2">
        <v>36.799999999999997</v>
      </c>
      <c r="J1903" s="3">
        <v>22.852799999999998</v>
      </c>
      <c r="K1903" s="2">
        <v>67.099999999999994</v>
      </c>
      <c r="O1903">
        <v>67.099999999999994</v>
      </c>
      <c r="P1903">
        <v>56.2</v>
      </c>
      <c r="Q1903" s="3">
        <v>0</v>
      </c>
      <c r="R1903" s="3">
        <v>0</v>
      </c>
      <c r="S1903" s="2">
        <v>0</v>
      </c>
      <c r="V1903" s="2">
        <v>48.807142857142843</v>
      </c>
      <c r="W1903" s="2">
        <v>75.398799941460567</v>
      </c>
      <c r="X1903" s="2">
        <v>57.968750000000007</v>
      </c>
      <c r="Y1903" s="2">
        <v>107.12668463611858</v>
      </c>
      <c r="Z1903" s="2">
        <v>50.59259476072004</v>
      </c>
      <c r="AA1903" s="2">
        <v>50.59259476072004</v>
      </c>
      <c r="AB1903" s="2">
        <v>80.772234632706429</v>
      </c>
    </row>
    <row r="1904" spans="1:28" x14ac:dyDescent="0.3">
      <c r="A1904">
        <v>13.2</v>
      </c>
      <c r="B1904" t="s">
        <v>147</v>
      </c>
      <c r="C1904">
        <v>71</v>
      </c>
      <c r="D1904">
        <v>1931</v>
      </c>
      <c r="E1904">
        <v>8</v>
      </c>
      <c r="F1904">
        <v>61</v>
      </c>
      <c r="G1904">
        <v>62.7</v>
      </c>
      <c r="H1904" s="2">
        <v>34.4</v>
      </c>
      <c r="J1904" s="3">
        <v>21.5688</v>
      </c>
      <c r="K1904" s="2">
        <v>63.2</v>
      </c>
      <c r="O1904">
        <v>63.2</v>
      </c>
      <c r="P1904">
        <v>49.9</v>
      </c>
      <c r="Q1904" s="3">
        <v>0</v>
      </c>
      <c r="R1904" s="3">
        <v>0</v>
      </c>
      <c r="S1904" s="2">
        <v>0</v>
      </c>
      <c r="V1904" s="2">
        <v>48.807142857142843</v>
      </c>
      <c r="W1904" s="2">
        <v>70.48148690180011</v>
      </c>
      <c r="X1904" s="2">
        <v>57.968750000000007</v>
      </c>
      <c r="Y1904" s="2">
        <v>108.16172506738543</v>
      </c>
      <c r="Z1904" s="2">
        <v>44.544299721937669</v>
      </c>
      <c r="AA1904" s="2">
        <v>44.544299721937669</v>
      </c>
      <c r="AB1904" s="2">
        <v>76.233992086130314</v>
      </c>
    </row>
    <row r="1905" spans="1:28" x14ac:dyDescent="0.3">
      <c r="A1905">
        <v>13.2</v>
      </c>
      <c r="B1905" t="s">
        <v>147</v>
      </c>
      <c r="C1905">
        <v>71</v>
      </c>
      <c r="D1905">
        <v>1931</v>
      </c>
      <c r="E1905">
        <v>9</v>
      </c>
      <c r="F1905">
        <v>58</v>
      </c>
      <c r="G1905">
        <v>61.7</v>
      </c>
      <c r="H1905" s="2">
        <v>34.1</v>
      </c>
      <c r="J1905" s="3">
        <v>21.039700000000003</v>
      </c>
      <c r="K1905" s="2">
        <v>59.4</v>
      </c>
      <c r="O1905">
        <v>59.4</v>
      </c>
      <c r="P1905">
        <v>45.8</v>
      </c>
      <c r="Q1905" s="3">
        <v>0</v>
      </c>
      <c r="R1905" s="3">
        <v>0</v>
      </c>
      <c r="S1905" s="2">
        <v>0</v>
      </c>
      <c r="V1905" s="2">
        <v>48.807142857142843</v>
      </c>
      <c r="W1905" s="2">
        <v>69.86682277184255</v>
      </c>
      <c r="X1905" s="2">
        <v>57.968750000000007</v>
      </c>
      <c r="Y1905" s="2">
        <v>106.43665768194069</v>
      </c>
      <c r="Z1905" s="2">
        <v>41.500892726474476</v>
      </c>
      <c r="AA1905" s="2">
        <v>41.500892726474476</v>
      </c>
      <c r="AB1905" s="2">
        <v>74.363910986914249</v>
      </c>
    </row>
    <row r="1906" spans="1:28" x14ac:dyDescent="0.3">
      <c r="A1906">
        <v>13.2</v>
      </c>
      <c r="B1906" t="s">
        <v>147</v>
      </c>
      <c r="C1906">
        <v>71</v>
      </c>
      <c r="D1906">
        <v>1931</v>
      </c>
      <c r="E1906">
        <v>10</v>
      </c>
      <c r="F1906">
        <v>58</v>
      </c>
      <c r="G1906">
        <v>62.8</v>
      </c>
      <c r="H1906" s="2">
        <v>33.799999999999997</v>
      </c>
      <c r="J1906" s="3">
        <v>21.226399999999998</v>
      </c>
      <c r="K1906" s="2">
        <v>59.6</v>
      </c>
      <c r="O1906">
        <v>59.6</v>
      </c>
      <c r="P1906">
        <v>46.3</v>
      </c>
      <c r="Q1906" s="3">
        <v>0</v>
      </c>
      <c r="R1906" s="3">
        <v>0</v>
      </c>
      <c r="S1906" s="2">
        <v>0</v>
      </c>
      <c r="V1906" s="2">
        <v>48.807142857142843</v>
      </c>
      <c r="W1906" s="2">
        <v>69.252158641884989</v>
      </c>
      <c r="X1906" s="2">
        <v>57.968750000000007</v>
      </c>
      <c r="Y1906" s="2">
        <v>108.33423180592989</v>
      </c>
      <c r="Z1906" s="2">
        <v>41.27428655056346</v>
      </c>
      <c r="AA1906" s="2">
        <v>41.27428655056346</v>
      </c>
      <c r="AB1906" s="2">
        <v>75.023794073709993</v>
      </c>
    </row>
    <row r="1907" spans="1:28" x14ac:dyDescent="0.3">
      <c r="A1907">
        <v>13.2</v>
      </c>
      <c r="B1907" t="s">
        <v>147</v>
      </c>
      <c r="C1907">
        <v>71</v>
      </c>
      <c r="D1907">
        <v>1931</v>
      </c>
      <c r="E1907">
        <v>11</v>
      </c>
      <c r="F1907">
        <v>56</v>
      </c>
      <c r="G1907">
        <v>62.7</v>
      </c>
      <c r="H1907" s="2">
        <v>32.700000000000003</v>
      </c>
      <c r="J1907" s="3">
        <v>20.502900000000004</v>
      </c>
      <c r="K1907" s="2">
        <v>55.7</v>
      </c>
      <c r="O1907">
        <v>55.7</v>
      </c>
      <c r="P1907">
        <v>41.9</v>
      </c>
      <c r="Q1907" s="3">
        <v>0</v>
      </c>
      <c r="R1907" s="3">
        <v>0</v>
      </c>
      <c r="S1907" s="2">
        <v>0</v>
      </c>
      <c r="V1907" s="2">
        <v>48.807142857142843</v>
      </c>
      <c r="W1907" s="2">
        <v>66.998390165373948</v>
      </c>
      <c r="X1907" s="2">
        <v>57.968750000000007</v>
      </c>
      <c r="Y1907" s="2">
        <v>108.16172506738543</v>
      </c>
      <c r="Z1907" s="2">
        <v>37.318103322113295</v>
      </c>
      <c r="AA1907" s="2">
        <v>37.318103322113295</v>
      </c>
      <c r="AB1907" s="2">
        <v>72.46661457024598</v>
      </c>
    </row>
    <row r="1908" spans="1:28" x14ac:dyDescent="0.3">
      <c r="A1908">
        <v>13.2</v>
      </c>
      <c r="B1908" t="s">
        <v>147</v>
      </c>
      <c r="C1908">
        <v>71</v>
      </c>
      <c r="D1908">
        <v>1931</v>
      </c>
      <c r="E1908">
        <v>12</v>
      </c>
      <c r="F1908">
        <v>56</v>
      </c>
      <c r="G1908">
        <v>63.3</v>
      </c>
      <c r="H1908" s="2">
        <v>34.1</v>
      </c>
      <c r="J1908" s="3">
        <v>21.585300000000004</v>
      </c>
      <c r="K1908" s="2">
        <v>55.3</v>
      </c>
      <c r="O1908">
        <v>55.3</v>
      </c>
      <c r="P1908">
        <v>43.7</v>
      </c>
      <c r="Q1908" s="3">
        <v>0</v>
      </c>
      <c r="R1908" s="3">
        <v>0</v>
      </c>
      <c r="S1908" s="2">
        <v>0</v>
      </c>
      <c r="V1908" s="2">
        <v>48.807142857142843</v>
      </c>
      <c r="W1908" s="2">
        <v>69.86682277184255</v>
      </c>
      <c r="X1908" s="2">
        <v>57.968750000000007</v>
      </c>
      <c r="Y1908" s="2">
        <v>109.19676549865227</v>
      </c>
      <c r="Z1908" s="2">
        <v>38.636352992828932</v>
      </c>
      <c r="AA1908" s="2">
        <v>38.636352992828932</v>
      </c>
      <c r="AB1908" s="2">
        <v>76.292310623527896</v>
      </c>
    </row>
    <row r="1909" spans="1:28" x14ac:dyDescent="0.3">
      <c r="A1909">
        <v>13.2</v>
      </c>
      <c r="B1909" t="s">
        <v>147</v>
      </c>
      <c r="C1909">
        <v>71</v>
      </c>
      <c r="D1909">
        <v>1932</v>
      </c>
      <c r="E1909">
        <v>1</v>
      </c>
      <c r="F1909">
        <v>53</v>
      </c>
      <c r="G1909">
        <v>61.6</v>
      </c>
      <c r="H1909" s="2">
        <v>32.700000000000003</v>
      </c>
      <c r="J1909" s="3">
        <v>20.1432</v>
      </c>
      <c r="K1909" s="2">
        <v>53.2</v>
      </c>
      <c r="L1909" s="2">
        <v>53.2</v>
      </c>
      <c r="O1909">
        <v>53.2</v>
      </c>
      <c r="P1909">
        <v>39.299999999999997</v>
      </c>
      <c r="Q1909" s="3">
        <v>0</v>
      </c>
      <c r="R1909" s="3">
        <v>0</v>
      </c>
      <c r="S1909" s="2">
        <v>0</v>
      </c>
      <c r="V1909" s="2">
        <v>48.807142857142843</v>
      </c>
      <c r="W1909" s="2">
        <v>66.998390165373948</v>
      </c>
      <c r="X1909" s="2">
        <v>57.968750000000007</v>
      </c>
      <c r="Y1909" s="2">
        <v>106.2641509433962</v>
      </c>
      <c r="Z1909" s="2">
        <v>35.643143567978939</v>
      </c>
      <c r="AA1909" s="2">
        <v>35.643143567978939</v>
      </c>
      <c r="AB1909" s="2">
        <v>71.195270454978484</v>
      </c>
    </row>
    <row r="1910" spans="1:28" x14ac:dyDescent="0.3">
      <c r="A1910">
        <v>13.2</v>
      </c>
      <c r="B1910" t="s">
        <v>147</v>
      </c>
      <c r="C1910">
        <v>71</v>
      </c>
      <c r="D1910">
        <v>1932</v>
      </c>
      <c r="E1910">
        <v>2</v>
      </c>
      <c r="F1910">
        <v>53</v>
      </c>
      <c r="G1910">
        <v>61.3</v>
      </c>
      <c r="H1910" s="2">
        <v>34.1</v>
      </c>
      <c r="J1910" s="3">
        <v>20.903299999999998</v>
      </c>
      <c r="K1910" s="2">
        <v>54.2</v>
      </c>
      <c r="L1910" s="2">
        <v>54.3</v>
      </c>
      <c r="O1910">
        <v>54.3</v>
      </c>
      <c r="P1910">
        <v>41.6</v>
      </c>
      <c r="Q1910" s="3">
        <v>0</v>
      </c>
      <c r="R1910" s="3">
        <v>0</v>
      </c>
      <c r="S1910" s="2">
        <v>0</v>
      </c>
      <c r="V1910" s="2">
        <v>48.807142857142843</v>
      </c>
      <c r="W1910" s="2">
        <v>69.86682277184255</v>
      </c>
      <c r="X1910" s="2">
        <v>57.968750000000007</v>
      </c>
      <c r="Y1910" s="2">
        <v>105.74663072776278</v>
      </c>
      <c r="Z1910" s="2">
        <v>37.937684765110504</v>
      </c>
      <c r="AA1910" s="2">
        <v>37.867817942338668</v>
      </c>
      <c r="AB1910" s="2">
        <v>73.881811077760815</v>
      </c>
    </row>
    <row r="1911" spans="1:28" x14ac:dyDescent="0.3">
      <c r="A1911">
        <v>13.2</v>
      </c>
      <c r="B1911" t="s">
        <v>147</v>
      </c>
      <c r="C1911">
        <v>71</v>
      </c>
      <c r="D1911">
        <v>1932</v>
      </c>
      <c r="E1911">
        <v>3</v>
      </c>
      <c r="F1911">
        <v>49</v>
      </c>
      <c r="G1911">
        <v>60.6</v>
      </c>
      <c r="H1911" s="2">
        <v>34</v>
      </c>
      <c r="J1911" s="3">
        <v>20.603999999999999</v>
      </c>
      <c r="K1911" s="2">
        <v>53.1</v>
      </c>
      <c r="L1911" s="2">
        <v>53.3</v>
      </c>
      <c r="O1911">
        <v>53.3</v>
      </c>
      <c r="P1911">
        <v>40.200000000000003</v>
      </c>
      <c r="Q1911" s="3">
        <v>0</v>
      </c>
      <c r="R1911" s="3">
        <v>0</v>
      </c>
      <c r="S1911" s="2">
        <v>0</v>
      </c>
      <c r="V1911" s="2">
        <v>48.807142857142843</v>
      </c>
      <c r="W1911" s="2">
        <v>69.661934728523363</v>
      </c>
      <c r="X1911" s="2">
        <v>57.968750000000007</v>
      </c>
      <c r="Y1911" s="2">
        <v>104.53908355795147</v>
      </c>
      <c r="Z1911" s="2">
        <v>37.129811210302954</v>
      </c>
      <c r="AA1911" s="2">
        <v>36.99048734084591</v>
      </c>
      <c r="AB1911" s="2">
        <v>72.823948153936655</v>
      </c>
    </row>
    <row r="1912" spans="1:28" x14ac:dyDescent="0.3">
      <c r="A1912">
        <v>13.2</v>
      </c>
      <c r="B1912" t="s">
        <v>147</v>
      </c>
      <c r="C1912">
        <v>71</v>
      </c>
      <c r="D1912">
        <v>1932</v>
      </c>
      <c r="E1912">
        <v>4</v>
      </c>
      <c r="F1912">
        <v>46</v>
      </c>
      <c r="G1912">
        <v>59.6</v>
      </c>
      <c r="H1912" s="2">
        <v>33</v>
      </c>
      <c r="J1912" s="3">
        <v>19.667999999999999</v>
      </c>
      <c r="K1912" s="2">
        <v>51.6</v>
      </c>
      <c r="L1912" s="2">
        <v>51.9</v>
      </c>
      <c r="O1912">
        <v>51.9</v>
      </c>
      <c r="P1912">
        <v>37.5</v>
      </c>
      <c r="Q1912" s="3">
        <v>0</v>
      </c>
      <c r="R1912" s="3">
        <v>0</v>
      </c>
      <c r="S1912" s="2">
        <v>0</v>
      </c>
      <c r="V1912" s="2">
        <v>48.807142857142843</v>
      </c>
      <c r="W1912" s="2">
        <v>67.613054295331494</v>
      </c>
      <c r="X1912" s="2">
        <v>57.968750000000007</v>
      </c>
      <c r="Y1912" s="2">
        <v>102.81401617250674</v>
      </c>
      <c r="Z1912" s="2">
        <v>35.091175179277045</v>
      </c>
      <c r="AA1912" s="2">
        <v>34.888336016391051</v>
      </c>
      <c r="AB1912" s="2">
        <v>69.515696577927883</v>
      </c>
    </row>
    <row r="1913" spans="1:28" x14ac:dyDescent="0.3">
      <c r="A1913">
        <v>13.2</v>
      </c>
      <c r="B1913" t="s">
        <v>147</v>
      </c>
      <c r="C1913">
        <v>71</v>
      </c>
      <c r="D1913">
        <v>1932</v>
      </c>
      <c r="E1913">
        <v>5</v>
      </c>
      <c r="F1913">
        <v>44</v>
      </c>
      <c r="G1913">
        <v>58</v>
      </c>
      <c r="H1913" s="2">
        <v>32.5</v>
      </c>
      <c r="J1913" s="3">
        <v>18.850000000000001</v>
      </c>
      <c r="K1913" s="2">
        <v>49.5</v>
      </c>
      <c r="L1913" s="2">
        <v>49.9</v>
      </c>
      <c r="O1913">
        <v>49.9</v>
      </c>
      <c r="P1913">
        <v>34.4</v>
      </c>
      <c r="Q1913" s="3">
        <v>0</v>
      </c>
      <c r="R1913" s="3">
        <v>0</v>
      </c>
      <c r="S1913" s="2">
        <v>0</v>
      </c>
      <c r="V1913" s="2">
        <v>48.807142857142843</v>
      </c>
      <c r="W1913" s="2">
        <v>66.58861407873556</v>
      </c>
      <c r="X1913" s="2">
        <v>57.968750000000007</v>
      </c>
      <c r="Y1913" s="2">
        <v>100.05390835579513</v>
      </c>
      <c r="Z1913" s="2">
        <v>33.227718425289048</v>
      </c>
      <c r="AA1913" s="2">
        <v>32.961363968974098</v>
      </c>
      <c r="AB1913" s="2">
        <v>66.624510905732166</v>
      </c>
    </row>
    <row r="1914" spans="1:28" x14ac:dyDescent="0.3">
      <c r="A1914">
        <v>13.2</v>
      </c>
      <c r="B1914" t="s">
        <v>147</v>
      </c>
      <c r="C1914">
        <v>71</v>
      </c>
      <c r="D1914">
        <v>1932</v>
      </c>
      <c r="E1914">
        <v>6</v>
      </c>
      <c r="F1914">
        <v>41</v>
      </c>
      <c r="G1914">
        <v>57.4</v>
      </c>
      <c r="H1914" s="2">
        <v>30.3</v>
      </c>
      <c r="J1914" s="3">
        <v>17.392199999999999</v>
      </c>
      <c r="K1914" s="2">
        <v>46.7</v>
      </c>
      <c r="L1914" s="2">
        <v>47.1</v>
      </c>
      <c r="O1914">
        <v>47.1</v>
      </c>
      <c r="P1914">
        <v>30</v>
      </c>
      <c r="Q1914" s="3">
        <v>0</v>
      </c>
      <c r="R1914" s="3">
        <v>0</v>
      </c>
      <c r="S1914" s="2">
        <v>0</v>
      </c>
      <c r="V1914" s="2">
        <v>48.807142857142843</v>
      </c>
      <c r="W1914" s="2">
        <v>62.08107712571347</v>
      </c>
      <c r="X1914" s="2">
        <v>57.968750000000007</v>
      </c>
      <c r="Y1914" s="2">
        <v>99.01886792452828</v>
      </c>
      <c r="Z1914" s="2">
        <v>29.240187326211043</v>
      </c>
      <c r="AA1914" s="2">
        <v>28.991863017708191</v>
      </c>
      <c r="AB1914" s="2">
        <v>61.471979765234757</v>
      </c>
    </row>
    <row r="1915" spans="1:28" x14ac:dyDescent="0.3">
      <c r="A1915">
        <v>13.2</v>
      </c>
      <c r="B1915" t="s">
        <v>147</v>
      </c>
      <c r="C1915">
        <v>71</v>
      </c>
      <c r="D1915">
        <v>1932</v>
      </c>
      <c r="E1915">
        <v>7</v>
      </c>
      <c r="F1915">
        <v>36</v>
      </c>
      <c r="G1915">
        <v>57.9</v>
      </c>
      <c r="H1915" s="2">
        <v>28.3</v>
      </c>
      <c r="J1915" s="3">
        <v>16.3857</v>
      </c>
      <c r="K1915" s="2">
        <v>43</v>
      </c>
      <c r="L1915" s="2">
        <v>43.4</v>
      </c>
      <c r="O1915">
        <v>43.4</v>
      </c>
      <c r="P1915">
        <v>26</v>
      </c>
      <c r="Q1915" s="3">
        <v>0</v>
      </c>
      <c r="R1915" s="3">
        <v>0</v>
      </c>
      <c r="S1915" s="2">
        <v>0</v>
      </c>
      <c r="V1915" s="2">
        <v>48.807142857142843</v>
      </c>
      <c r="W1915" s="2">
        <v>57.98331625932974</v>
      </c>
      <c r="X1915" s="2">
        <v>57.968750000000007</v>
      </c>
      <c r="Y1915" s="2">
        <v>99.88140161725066</v>
      </c>
      <c r="Z1915" s="2">
        <v>25.164759256549104</v>
      </c>
      <c r="AA1915" s="2">
        <v>24.932825991511791</v>
      </c>
      <c r="AB1915" s="2">
        <v>57.914548983981739</v>
      </c>
    </row>
    <row r="1916" spans="1:28" x14ac:dyDescent="0.3">
      <c r="A1916">
        <v>13.2</v>
      </c>
      <c r="B1916" t="s">
        <v>147</v>
      </c>
      <c r="C1916">
        <v>71</v>
      </c>
      <c r="D1916">
        <v>1932</v>
      </c>
      <c r="E1916">
        <v>8</v>
      </c>
      <c r="F1916">
        <v>35</v>
      </c>
      <c r="G1916">
        <v>57.6</v>
      </c>
      <c r="H1916" s="2">
        <v>27.2</v>
      </c>
      <c r="J1916" s="3">
        <v>15.667200000000001</v>
      </c>
      <c r="K1916" s="2">
        <v>41.5</v>
      </c>
      <c r="L1916" s="2">
        <v>42</v>
      </c>
      <c r="O1916">
        <v>42</v>
      </c>
      <c r="P1916">
        <v>24.2</v>
      </c>
      <c r="Q1916" s="3">
        <v>0</v>
      </c>
      <c r="R1916" s="3">
        <v>0</v>
      </c>
      <c r="S1916" s="2">
        <v>0</v>
      </c>
      <c r="V1916" s="2">
        <v>48.807142857142843</v>
      </c>
      <c r="W1916" s="2">
        <v>55.729547782818692</v>
      </c>
      <c r="X1916" s="2">
        <v>57.968750000000007</v>
      </c>
      <c r="Y1916" s="2">
        <v>99.363881401617235</v>
      </c>
      <c r="Z1916" s="2">
        <v>23.406410068783853</v>
      </c>
      <c r="AA1916" s="2">
        <v>23.127762329869757</v>
      </c>
      <c r="AB1916" s="2">
        <v>55.375041764577574</v>
      </c>
    </row>
    <row r="1917" spans="1:28" x14ac:dyDescent="0.3">
      <c r="A1917">
        <v>13.2</v>
      </c>
      <c r="B1917" t="s">
        <v>147</v>
      </c>
      <c r="C1917">
        <v>71</v>
      </c>
      <c r="D1917">
        <v>1932</v>
      </c>
      <c r="E1917">
        <v>9</v>
      </c>
      <c r="F1917">
        <v>36</v>
      </c>
      <c r="G1917">
        <v>57.8</v>
      </c>
      <c r="H1917" s="2">
        <v>29</v>
      </c>
      <c r="J1917" s="3">
        <v>16.761999999999997</v>
      </c>
      <c r="K1917" s="2">
        <v>41.7</v>
      </c>
      <c r="L1917" s="2">
        <v>42.3</v>
      </c>
      <c r="O1917">
        <v>42.3</v>
      </c>
      <c r="P1917">
        <v>25.9</v>
      </c>
      <c r="Q1917" s="3">
        <v>0</v>
      </c>
      <c r="R1917" s="3">
        <v>0</v>
      </c>
      <c r="S1917" s="2">
        <v>0</v>
      </c>
      <c r="V1917" s="2">
        <v>48.807142857142843</v>
      </c>
      <c r="W1917" s="2">
        <v>59.417532562564048</v>
      </c>
      <c r="X1917" s="2">
        <v>57.968750000000007</v>
      </c>
      <c r="Y1917" s="2">
        <v>99.708894878706175</v>
      </c>
      <c r="Z1917" s="2">
        <v>25.133616273964591</v>
      </c>
      <c r="AA1917" s="2">
        <v>24.777111078589211</v>
      </c>
      <c r="AB1917" s="2">
        <v>59.244565082328002</v>
      </c>
    </row>
    <row r="1918" spans="1:28" x14ac:dyDescent="0.3">
      <c r="A1918">
        <v>13.2</v>
      </c>
      <c r="B1918" t="s">
        <v>147</v>
      </c>
      <c r="C1918">
        <v>71</v>
      </c>
      <c r="D1918">
        <v>1932</v>
      </c>
      <c r="E1918">
        <v>10</v>
      </c>
      <c r="F1918">
        <v>40</v>
      </c>
      <c r="G1918">
        <v>57.6</v>
      </c>
      <c r="H1918" s="2">
        <v>30.1</v>
      </c>
      <c r="J1918" s="3">
        <v>17.337600000000002</v>
      </c>
      <c r="K1918" s="2">
        <v>40.299999999999997</v>
      </c>
      <c r="L1918" s="2">
        <v>40.9</v>
      </c>
      <c r="O1918">
        <v>40.9</v>
      </c>
      <c r="P1918">
        <v>25.9</v>
      </c>
      <c r="Q1918" s="3">
        <v>0</v>
      </c>
      <c r="R1918" s="3">
        <v>0</v>
      </c>
      <c r="S1918" s="2">
        <v>0</v>
      </c>
      <c r="V1918" s="2">
        <v>48.807142857142843</v>
      </c>
      <c r="W1918" s="2">
        <v>61.671301039075097</v>
      </c>
      <c r="X1918" s="2">
        <v>57.968750000000007</v>
      </c>
      <c r="Y1918" s="2">
        <v>99.363881401617235</v>
      </c>
      <c r="Z1918" s="2">
        <v>25.223562124981711</v>
      </c>
      <c r="AA1918" s="2">
        <v>24.853534318747261</v>
      </c>
      <c r="AB1918" s="2">
        <v>61.278998423300919</v>
      </c>
    </row>
    <row r="1919" spans="1:28" x14ac:dyDescent="0.3">
      <c r="A1919">
        <v>13.2</v>
      </c>
      <c r="B1919" t="s">
        <v>147</v>
      </c>
      <c r="C1919">
        <v>71</v>
      </c>
      <c r="D1919">
        <v>1932</v>
      </c>
      <c r="E1919">
        <v>11</v>
      </c>
      <c r="F1919">
        <v>39</v>
      </c>
      <c r="G1919">
        <v>57</v>
      </c>
      <c r="H1919" s="2">
        <v>29.8</v>
      </c>
      <c r="J1919" s="3">
        <v>16.986000000000001</v>
      </c>
      <c r="K1919" s="2">
        <v>42.6</v>
      </c>
      <c r="L1919" s="2">
        <v>43.4</v>
      </c>
      <c r="O1919">
        <v>43.4</v>
      </c>
      <c r="P1919">
        <v>27</v>
      </c>
      <c r="Q1919" s="3">
        <v>0</v>
      </c>
      <c r="R1919" s="3">
        <v>0</v>
      </c>
      <c r="S1919" s="2">
        <v>0</v>
      </c>
      <c r="V1919" s="2">
        <v>48.807142857142843</v>
      </c>
      <c r="W1919" s="2">
        <v>61.056636909117536</v>
      </c>
      <c r="X1919" s="2">
        <v>57.968750000000007</v>
      </c>
      <c r="Y1919" s="2">
        <v>98.328840970350399</v>
      </c>
      <c r="Z1919" s="2">
        <v>26.498580418557008</v>
      </c>
      <c r="AA1919" s="2">
        <v>26.010127323284074</v>
      </c>
      <c r="AB1919" s="2">
        <v>60.036283408210444</v>
      </c>
    </row>
    <row r="1920" spans="1:28" x14ac:dyDescent="0.3">
      <c r="A1920">
        <v>13.2</v>
      </c>
      <c r="B1920" t="s">
        <v>147</v>
      </c>
      <c r="C1920">
        <v>71</v>
      </c>
      <c r="D1920">
        <v>1932</v>
      </c>
      <c r="E1920">
        <v>12</v>
      </c>
      <c r="F1920">
        <v>40</v>
      </c>
      <c r="G1920">
        <v>56.7</v>
      </c>
      <c r="H1920" s="2">
        <v>30.4</v>
      </c>
      <c r="J1920" s="3">
        <v>17.236800000000002</v>
      </c>
      <c r="K1920" s="2">
        <v>44</v>
      </c>
      <c r="L1920" s="2">
        <v>44.8</v>
      </c>
      <c r="O1920">
        <v>44.8</v>
      </c>
      <c r="P1920">
        <v>28.3</v>
      </c>
      <c r="Q1920" s="3">
        <v>0</v>
      </c>
      <c r="R1920" s="3">
        <v>0</v>
      </c>
      <c r="S1920" s="2">
        <v>0</v>
      </c>
      <c r="V1920" s="2">
        <v>48.807142857142843</v>
      </c>
      <c r="W1920" s="2">
        <v>62.28596516903265</v>
      </c>
      <c r="X1920" s="2">
        <v>57.968750000000007</v>
      </c>
      <c r="Y1920" s="2">
        <v>97.811320754716974</v>
      </c>
      <c r="Z1920" s="2">
        <v>27.904112395726624</v>
      </c>
      <c r="AA1920" s="2">
        <v>27.405824674374365</v>
      </c>
      <c r="AB1920" s="2">
        <v>60.92272517665382</v>
      </c>
    </row>
    <row r="1921" spans="1:28" x14ac:dyDescent="0.3">
      <c r="A1921">
        <v>13.2</v>
      </c>
      <c r="B1921" t="s">
        <v>147</v>
      </c>
      <c r="C1921">
        <v>71</v>
      </c>
      <c r="D1921">
        <v>1933</v>
      </c>
      <c r="E1921">
        <v>1</v>
      </c>
      <c r="F1921">
        <v>35</v>
      </c>
      <c r="G1921">
        <v>56.9</v>
      </c>
      <c r="H1921" s="2">
        <v>30</v>
      </c>
      <c r="J1921" s="3">
        <v>17.07</v>
      </c>
      <c r="K1921" s="2">
        <v>42.9</v>
      </c>
      <c r="L1921" s="2">
        <v>43.7</v>
      </c>
      <c r="O1921">
        <v>43.7</v>
      </c>
      <c r="P1921">
        <v>27.3</v>
      </c>
      <c r="Q1921" s="3">
        <v>0</v>
      </c>
      <c r="R1921" s="3">
        <v>0</v>
      </c>
      <c r="S1921" s="2">
        <v>0</v>
      </c>
      <c r="V1921" s="2">
        <v>48.807142857142843</v>
      </c>
      <c r="W1921" s="2">
        <v>61.466412995755903</v>
      </c>
      <c r="X1921" s="2">
        <v>57.968750000000007</v>
      </c>
      <c r="Y1921" s="2">
        <v>98.156334231805914</v>
      </c>
      <c r="Z1921" s="2">
        <v>26.86082247914533</v>
      </c>
      <c r="AA1921" s="2">
        <v>26.369091175179282</v>
      </c>
      <c r="AB1921" s="2">
        <v>60.333177780416356</v>
      </c>
    </row>
    <row r="1922" spans="1:28" x14ac:dyDescent="0.3">
      <c r="A1922">
        <v>13.2</v>
      </c>
      <c r="B1922" t="s">
        <v>147</v>
      </c>
      <c r="C1922">
        <v>71</v>
      </c>
      <c r="D1922">
        <v>1933</v>
      </c>
      <c r="E1922">
        <v>2</v>
      </c>
      <c r="F1922">
        <v>38</v>
      </c>
      <c r="G1922">
        <v>55.9</v>
      </c>
      <c r="H1922" s="2">
        <v>30</v>
      </c>
      <c r="J1922" s="3">
        <v>16.77</v>
      </c>
      <c r="K1922" s="2">
        <v>43.6</v>
      </c>
      <c r="L1922" s="2">
        <v>44.3</v>
      </c>
      <c r="O1922">
        <v>44.3</v>
      </c>
      <c r="P1922">
        <v>27.2</v>
      </c>
      <c r="Q1922" s="3">
        <v>0</v>
      </c>
      <c r="R1922" s="3">
        <v>0</v>
      </c>
      <c r="S1922" s="2">
        <v>0</v>
      </c>
      <c r="V1922" s="2">
        <v>48.807142857142843</v>
      </c>
      <c r="W1922" s="2">
        <v>61.466412995755903</v>
      </c>
      <c r="X1922" s="2">
        <v>57.968750000000007</v>
      </c>
      <c r="Y1922" s="2">
        <v>96.431266846361169</v>
      </c>
      <c r="Z1922" s="2">
        <v>27.229620957119863</v>
      </c>
      <c r="AA1922" s="2">
        <v>26.799356066149574</v>
      </c>
      <c r="AB1922" s="2">
        <v>59.272840736823788</v>
      </c>
    </row>
    <row r="1923" spans="1:28" x14ac:dyDescent="0.3">
      <c r="A1923">
        <v>13.2</v>
      </c>
      <c r="B1923" t="s">
        <v>147</v>
      </c>
      <c r="C1923">
        <v>71</v>
      </c>
      <c r="D1923">
        <v>1933</v>
      </c>
      <c r="E1923">
        <v>3</v>
      </c>
      <c r="F1923">
        <v>34</v>
      </c>
      <c r="G1923">
        <v>56</v>
      </c>
      <c r="H1923" s="2">
        <v>28.2</v>
      </c>
      <c r="J1923" s="3">
        <v>15.792</v>
      </c>
      <c r="K1923" s="2">
        <v>42.1</v>
      </c>
      <c r="L1923" s="2">
        <v>42.6</v>
      </c>
      <c r="O1923">
        <v>42.6</v>
      </c>
      <c r="P1923">
        <v>24.7</v>
      </c>
      <c r="Q1923" s="3">
        <v>0</v>
      </c>
      <c r="R1923" s="3">
        <v>0</v>
      </c>
      <c r="S1923" s="2">
        <v>0</v>
      </c>
      <c r="V1923" s="2">
        <v>48.807142857142843</v>
      </c>
      <c r="W1923" s="2">
        <v>57.77842821601056</v>
      </c>
      <c r="X1923" s="2">
        <v>57.968750000000007</v>
      </c>
      <c r="Y1923" s="2">
        <v>96.603773584905653</v>
      </c>
      <c r="Z1923" s="2">
        <v>24.6136104200205</v>
      </c>
      <c r="AA1923" s="2">
        <v>24.324718278940445</v>
      </c>
      <c r="AB1923" s="2">
        <v>55.816141974712082</v>
      </c>
    </row>
    <row r="1924" spans="1:28" x14ac:dyDescent="0.3">
      <c r="A1924">
        <v>13.2</v>
      </c>
      <c r="B1924" t="s">
        <v>147</v>
      </c>
      <c r="C1924">
        <v>71</v>
      </c>
      <c r="D1924">
        <v>1933</v>
      </c>
      <c r="E1924">
        <v>4</v>
      </c>
      <c r="F1924">
        <v>37</v>
      </c>
      <c r="G1924">
        <v>55.6</v>
      </c>
      <c r="H1924" s="2">
        <v>28.5</v>
      </c>
      <c r="J1924" s="3">
        <v>15.846000000000002</v>
      </c>
      <c r="K1924" s="2">
        <v>40</v>
      </c>
      <c r="L1924" s="2">
        <v>40.4</v>
      </c>
      <c r="O1924">
        <v>40.4</v>
      </c>
      <c r="P1924">
        <v>23.4</v>
      </c>
      <c r="Q1924" s="3">
        <v>0</v>
      </c>
      <c r="R1924" s="3">
        <v>0</v>
      </c>
      <c r="S1924" s="2">
        <v>0</v>
      </c>
      <c r="V1924" s="2">
        <v>48.807142857142843</v>
      </c>
      <c r="W1924" s="2">
        <v>58.393092345968114</v>
      </c>
      <c r="X1924" s="2">
        <v>57.968750000000007</v>
      </c>
      <c r="Y1924" s="2">
        <v>95.913746630727758</v>
      </c>
      <c r="Z1924" s="2">
        <v>23.590809307771121</v>
      </c>
      <c r="AA1924" s="2">
        <v>23.357236938387246</v>
      </c>
      <c r="AB1924" s="2">
        <v>56.007002642558739</v>
      </c>
    </row>
    <row r="1925" spans="1:28" x14ac:dyDescent="0.3">
      <c r="A1925">
        <v>13.2</v>
      </c>
      <c r="B1925" t="s">
        <v>147</v>
      </c>
      <c r="C1925">
        <v>71</v>
      </c>
      <c r="D1925">
        <v>1933</v>
      </c>
      <c r="E1925">
        <v>5</v>
      </c>
      <c r="F1925">
        <v>44</v>
      </c>
      <c r="G1925">
        <v>54.5</v>
      </c>
      <c r="H1925" s="2">
        <v>31.8</v>
      </c>
      <c r="J1925" s="3">
        <v>17.331000000000003</v>
      </c>
      <c r="K1925" s="2">
        <v>40.700000000000003</v>
      </c>
      <c r="L1925" s="2">
        <v>41</v>
      </c>
      <c r="O1925">
        <v>41</v>
      </c>
      <c r="P1925">
        <v>26</v>
      </c>
      <c r="Q1925" s="3">
        <v>0</v>
      </c>
      <c r="R1925" s="3">
        <v>0</v>
      </c>
      <c r="S1925" s="2">
        <v>0</v>
      </c>
      <c r="V1925" s="2">
        <v>48.807142857142843</v>
      </c>
      <c r="W1925" s="2">
        <v>65.154397775501266</v>
      </c>
      <c r="X1925" s="2">
        <v>57.968750000000007</v>
      </c>
      <c r="Y1925" s="2">
        <v>94.016172506738542</v>
      </c>
      <c r="Z1925" s="2">
        <v>26.71330308795552</v>
      </c>
      <c r="AA1925" s="2">
        <v>26.51783989462902</v>
      </c>
      <c r="AB1925" s="2">
        <v>61.255671008341885</v>
      </c>
    </row>
    <row r="1926" spans="1:28" x14ac:dyDescent="0.3">
      <c r="A1926">
        <v>13.2</v>
      </c>
      <c r="B1926" t="s">
        <v>147</v>
      </c>
      <c r="C1926">
        <v>71</v>
      </c>
      <c r="D1926">
        <v>1933</v>
      </c>
      <c r="E1926">
        <v>6</v>
      </c>
      <c r="F1926">
        <v>52</v>
      </c>
      <c r="G1926">
        <v>53.5</v>
      </c>
      <c r="H1926" s="2">
        <v>37.799999999999997</v>
      </c>
      <c r="J1926" s="3">
        <v>20.222999999999999</v>
      </c>
      <c r="K1926" s="2">
        <v>45.1</v>
      </c>
      <c r="L1926" s="2">
        <v>45.2</v>
      </c>
      <c r="O1926">
        <v>45.2</v>
      </c>
      <c r="P1926">
        <v>33.5</v>
      </c>
      <c r="Q1926" s="3">
        <v>0</v>
      </c>
      <c r="R1926" s="3">
        <v>0</v>
      </c>
      <c r="S1926" s="2">
        <v>0</v>
      </c>
      <c r="V1926" s="2">
        <v>48.807142857142843</v>
      </c>
      <c r="W1926" s="2">
        <v>77.447680374652435</v>
      </c>
      <c r="X1926" s="2">
        <v>57.968750000000007</v>
      </c>
      <c r="Y1926" s="2">
        <v>92.291105121293796</v>
      </c>
      <c r="Z1926" s="2">
        <v>35.006351529342901</v>
      </c>
      <c r="AA1926" s="2">
        <v>34.928903848968247</v>
      </c>
      <c r="AB1926" s="2">
        <v>71.477320108574105</v>
      </c>
    </row>
    <row r="1927" spans="1:28" x14ac:dyDescent="0.3">
      <c r="A1927">
        <v>13.2</v>
      </c>
      <c r="B1927" t="s">
        <v>147</v>
      </c>
      <c r="C1927">
        <v>71</v>
      </c>
      <c r="D1927">
        <v>1933</v>
      </c>
      <c r="E1927">
        <v>7</v>
      </c>
      <c r="F1927">
        <v>57</v>
      </c>
      <c r="G1927">
        <v>53</v>
      </c>
      <c r="H1927" s="2">
        <v>40.9</v>
      </c>
      <c r="J1927" s="3">
        <v>21.677</v>
      </c>
      <c r="K1927" s="2">
        <v>49.5</v>
      </c>
      <c r="L1927" s="2">
        <v>49.5</v>
      </c>
      <c r="O1927">
        <v>49.5</v>
      </c>
      <c r="P1927">
        <v>39.4</v>
      </c>
      <c r="Q1927" s="3">
        <v>0</v>
      </c>
      <c r="R1927" s="3">
        <v>0</v>
      </c>
      <c r="S1927" s="2">
        <v>0</v>
      </c>
      <c r="V1927" s="2">
        <v>48.807142857142843</v>
      </c>
      <c r="W1927" s="2">
        <v>83.799209717547214</v>
      </c>
      <c r="X1927" s="2">
        <v>57.968750000000007</v>
      </c>
      <c r="Y1927" s="2">
        <v>91.428571428571416</v>
      </c>
      <c r="Z1927" s="2">
        <v>41.480608810185871</v>
      </c>
      <c r="AA1927" s="2">
        <v>41.480608810185871</v>
      </c>
      <c r="AB1927" s="2">
        <v>76.616420313186012</v>
      </c>
    </row>
    <row r="1928" spans="1:28" x14ac:dyDescent="0.3">
      <c r="A1928">
        <v>13.2</v>
      </c>
      <c r="B1928" t="s">
        <v>147</v>
      </c>
      <c r="C1928">
        <v>71</v>
      </c>
      <c r="D1928">
        <v>1933</v>
      </c>
      <c r="E1928">
        <v>8</v>
      </c>
      <c r="F1928">
        <v>58</v>
      </c>
      <c r="G1928">
        <v>56.7</v>
      </c>
      <c r="H1928" s="2">
        <v>36.4</v>
      </c>
      <c r="J1928" s="3">
        <v>20.6388</v>
      </c>
      <c r="K1928" s="2">
        <v>56</v>
      </c>
      <c r="L1928" s="2">
        <v>55.8</v>
      </c>
      <c r="O1928">
        <v>55.8</v>
      </c>
      <c r="P1928">
        <v>42.3</v>
      </c>
      <c r="Q1928" s="3">
        <v>1</v>
      </c>
      <c r="R1928" s="3">
        <v>0</v>
      </c>
      <c r="S1928" s="2">
        <v>0</v>
      </c>
      <c r="V1928" s="2">
        <v>48.807142857142843</v>
      </c>
      <c r="W1928" s="2">
        <v>74.579247768183834</v>
      </c>
      <c r="X1928" s="2">
        <v>57.968750000000007</v>
      </c>
      <c r="Y1928" s="2">
        <v>97.811320754716974</v>
      </c>
      <c r="Z1928" s="2">
        <v>41.615220254646573</v>
      </c>
      <c r="AA1928" s="2">
        <v>41.764378750182949</v>
      </c>
      <c r="AB1928" s="2">
        <v>72.946947250993389</v>
      </c>
    </row>
    <row r="1929" spans="1:28" x14ac:dyDescent="0.3">
      <c r="A1929">
        <v>13.2</v>
      </c>
      <c r="B1929" t="s">
        <v>147</v>
      </c>
      <c r="C1929">
        <v>71</v>
      </c>
      <c r="D1929">
        <v>1933</v>
      </c>
      <c r="E1929">
        <v>9</v>
      </c>
      <c r="F1929">
        <v>60</v>
      </c>
      <c r="G1929">
        <v>58.7</v>
      </c>
      <c r="H1929" s="2">
        <v>35.9</v>
      </c>
      <c r="J1929" s="3">
        <v>21.0733</v>
      </c>
      <c r="K1929" s="2">
        <v>59.9</v>
      </c>
      <c r="L1929" s="2">
        <v>59.5</v>
      </c>
      <c r="O1929">
        <v>59.5</v>
      </c>
      <c r="P1929">
        <v>45.9</v>
      </c>
      <c r="Q1929" s="3">
        <v>1</v>
      </c>
      <c r="R1929" s="3">
        <v>0</v>
      </c>
      <c r="S1929" s="2">
        <v>0</v>
      </c>
      <c r="V1929" s="2">
        <v>48.807142857142843</v>
      </c>
      <c r="W1929" s="2">
        <v>73.554807551587899</v>
      </c>
      <c r="X1929" s="2">
        <v>57.968750000000007</v>
      </c>
      <c r="Y1929" s="2">
        <v>101.26145552560646</v>
      </c>
      <c r="Z1929" s="2">
        <v>43.765110493194797</v>
      </c>
      <c r="AA1929" s="2">
        <v>44.059329723401149</v>
      </c>
      <c r="AB1929" s="2">
        <v>74.482668735796608</v>
      </c>
    </row>
    <row r="1930" spans="1:28" x14ac:dyDescent="0.3">
      <c r="A1930">
        <v>13.2</v>
      </c>
      <c r="B1930" t="s">
        <v>147</v>
      </c>
      <c r="C1930">
        <v>71</v>
      </c>
      <c r="D1930">
        <v>1933</v>
      </c>
      <c r="E1930">
        <v>10</v>
      </c>
      <c r="F1930">
        <v>64</v>
      </c>
      <c r="G1930">
        <v>59.9</v>
      </c>
      <c r="H1930" s="2">
        <v>36.200000000000003</v>
      </c>
      <c r="J1930" s="3">
        <v>21.683800000000002</v>
      </c>
      <c r="K1930" s="2">
        <v>61.4</v>
      </c>
      <c r="L1930" s="2">
        <v>60.8</v>
      </c>
      <c r="O1930">
        <v>60.8</v>
      </c>
      <c r="P1930">
        <v>48.3</v>
      </c>
      <c r="Q1930" s="3">
        <v>1</v>
      </c>
      <c r="R1930" s="3">
        <v>0</v>
      </c>
      <c r="S1930" s="2">
        <v>0</v>
      </c>
      <c r="V1930" s="2">
        <v>48.807142857142843</v>
      </c>
      <c r="W1930" s="2">
        <v>74.169471681545474</v>
      </c>
      <c r="X1930" s="2">
        <v>57.968750000000007</v>
      </c>
      <c r="Y1930" s="2">
        <v>103.33153638814014</v>
      </c>
      <c r="Z1930" s="2">
        <v>45.095038782379646</v>
      </c>
      <c r="AA1930" s="2">
        <v>45.540055612468926</v>
      </c>
      <c r="AB1930" s="2">
        <v>76.640454619507452</v>
      </c>
    </row>
    <row r="1931" spans="1:28" x14ac:dyDescent="0.3">
      <c r="A1931">
        <v>13.2</v>
      </c>
      <c r="B1931" t="s">
        <v>147</v>
      </c>
      <c r="C1931">
        <v>71</v>
      </c>
      <c r="D1931">
        <v>1933</v>
      </c>
      <c r="E1931">
        <v>11</v>
      </c>
      <c r="F1931">
        <v>63</v>
      </c>
      <c r="G1931">
        <v>60.3</v>
      </c>
      <c r="H1931" s="2">
        <v>35.700000000000003</v>
      </c>
      <c r="J1931" s="3">
        <v>21.527100000000001</v>
      </c>
      <c r="K1931" s="2">
        <v>63.7</v>
      </c>
      <c r="L1931" s="2">
        <v>62.9</v>
      </c>
      <c r="O1931">
        <v>62.9</v>
      </c>
      <c r="P1931">
        <v>49.6</v>
      </c>
      <c r="Q1931" s="3">
        <f>7/30</f>
        <v>0.23333333333333334</v>
      </c>
      <c r="R1931" s="3">
        <f>23/30</f>
        <v>0.76666666666666672</v>
      </c>
      <c r="S1931" s="2" t="s">
        <v>191</v>
      </c>
      <c r="T1931" s="5">
        <v>103</v>
      </c>
      <c r="U1931" s="2" t="s">
        <v>192</v>
      </c>
      <c r="V1931" s="2">
        <v>48.807142857142843</v>
      </c>
      <c r="W1931" s="2">
        <v>73.14503146494954</v>
      </c>
      <c r="X1931" s="2">
        <v>57.968750000000007</v>
      </c>
      <c r="Y1931" s="2">
        <v>104.02156334231805</v>
      </c>
      <c r="Z1931" s="2">
        <v>46.008224791453259</v>
      </c>
      <c r="AA1931" s="2">
        <v>46.593385043172859</v>
      </c>
      <c r="AB1931" s="2">
        <v>76.086605237070955</v>
      </c>
    </row>
    <row r="1932" spans="1:28" x14ac:dyDescent="0.3">
      <c r="A1932">
        <v>13.2</v>
      </c>
      <c r="B1932" t="s">
        <v>147</v>
      </c>
      <c r="C1932">
        <v>71</v>
      </c>
      <c r="D1932">
        <v>1933</v>
      </c>
      <c r="E1932">
        <v>12</v>
      </c>
      <c r="F1932">
        <v>61</v>
      </c>
      <c r="G1932">
        <v>60.1</v>
      </c>
      <c r="H1932" s="2">
        <v>35.6</v>
      </c>
      <c r="J1932" s="3">
        <v>21.395599999999998</v>
      </c>
      <c r="K1932" s="2">
        <v>64</v>
      </c>
      <c r="L1932" s="2">
        <v>63</v>
      </c>
      <c r="O1932">
        <v>63</v>
      </c>
      <c r="P1932">
        <v>49.4</v>
      </c>
      <c r="Q1932" s="3">
        <v>0</v>
      </c>
      <c r="R1932" s="3">
        <v>1</v>
      </c>
      <c r="S1932" s="2">
        <v>0</v>
      </c>
      <c r="T1932" s="5">
        <v>103</v>
      </c>
      <c r="U1932" s="2" t="s">
        <v>192</v>
      </c>
      <c r="V1932" s="2">
        <v>48.807142857142843</v>
      </c>
      <c r="W1932" s="2">
        <v>72.940143421630339</v>
      </c>
      <c r="X1932" s="2">
        <v>57.968750000000007</v>
      </c>
      <c r="Y1932" s="2">
        <v>103.67654986522909</v>
      </c>
      <c r="Z1932" s="2">
        <v>45.952290355627113</v>
      </c>
      <c r="AA1932" s="2">
        <v>46.68169178984342</v>
      </c>
      <c r="AB1932" s="2">
        <v>75.621824166296193</v>
      </c>
    </row>
    <row r="1933" spans="1:28" x14ac:dyDescent="0.3">
      <c r="A1933">
        <v>13.2</v>
      </c>
      <c r="B1933" t="s">
        <v>147</v>
      </c>
      <c r="C1933">
        <v>71</v>
      </c>
      <c r="D1933">
        <v>1934</v>
      </c>
      <c r="E1933">
        <v>1</v>
      </c>
      <c r="F1933">
        <v>59</v>
      </c>
      <c r="G1933">
        <v>60.4</v>
      </c>
      <c r="H1933" s="2">
        <v>36.4</v>
      </c>
      <c r="J1933" s="3">
        <v>21.985599999999998</v>
      </c>
      <c r="K1933" s="2">
        <v>63.7</v>
      </c>
      <c r="L1933" s="2">
        <v>62.7</v>
      </c>
      <c r="M1933">
        <v>62.7</v>
      </c>
      <c r="N1933" s="4">
        <f>K1933/M1933</f>
        <v>1.0159489633173844</v>
      </c>
      <c r="O1933">
        <v>62.7</v>
      </c>
      <c r="P1933">
        <v>50.5</v>
      </c>
      <c r="Q1933" s="3">
        <v>0</v>
      </c>
      <c r="R1933" s="3">
        <v>1</v>
      </c>
      <c r="S1933" s="2">
        <v>0</v>
      </c>
      <c r="T1933" s="5">
        <v>103</v>
      </c>
      <c r="U1933" s="2" t="s">
        <v>192</v>
      </c>
      <c r="V1933" s="2">
        <v>48.807142857142843</v>
      </c>
      <c r="W1933" s="2">
        <v>74.579247768183834</v>
      </c>
      <c r="X1933" s="2">
        <v>57.968750000000007</v>
      </c>
      <c r="Y1933" s="2">
        <v>104.19407008086252</v>
      </c>
      <c r="Z1933" s="2">
        <v>46.761188350651267</v>
      </c>
      <c r="AA1933" s="2">
        <v>47.506980828333106</v>
      </c>
      <c r="AB1933" s="2">
        <v>77.707153685361561</v>
      </c>
    </row>
    <row r="1934" spans="1:28" x14ac:dyDescent="0.3">
      <c r="A1934">
        <v>13.2</v>
      </c>
      <c r="B1934" t="s">
        <v>147</v>
      </c>
      <c r="C1934">
        <v>71</v>
      </c>
      <c r="D1934">
        <v>1934</v>
      </c>
      <c r="E1934">
        <v>2</v>
      </c>
      <c r="F1934">
        <v>65</v>
      </c>
      <c r="G1934">
        <v>60.7</v>
      </c>
      <c r="H1934" s="2">
        <v>37.5</v>
      </c>
      <c r="J1934" s="3">
        <v>22.762499999999999</v>
      </c>
      <c r="K1934" s="2">
        <v>67.3</v>
      </c>
      <c r="L1934" s="2">
        <v>66</v>
      </c>
      <c r="M1934">
        <v>66</v>
      </c>
      <c r="N1934" s="4">
        <f t="shared" ref="N1934:N1962" si="7">K1934/M1934</f>
        <v>1.0196969696969695</v>
      </c>
      <c r="O1934">
        <v>66</v>
      </c>
      <c r="P1934">
        <v>55</v>
      </c>
      <c r="Q1934" s="3">
        <v>0</v>
      </c>
      <c r="R1934" s="3">
        <v>1</v>
      </c>
      <c r="S1934" s="2">
        <v>0</v>
      </c>
      <c r="T1934" s="5">
        <v>103</v>
      </c>
      <c r="U1934" s="2" t="s">
        <v>192</v>
      </c>
      <c r="V1934" s="2">
        <v>48.807142857142843</v>
      </c>
      <c r="W1934" s="2">
        <v>76.833016244694889</v>
      </c>
      <c r="X1934" s="2">
        <v>57.968750000000007</v>
      </c>
      <c r="Y1934" s="2">
        <v>104.71159029649596</v>
      </c>
      <c r="Z1934" s="2">
        <v>50.709790721498628</v>
      </c>
      <c r="AA1934" s="2">
        <v>51.70861993267966</v>
      </c>
      <c r="AB1934" s="2">
        <v>80.453073182585101</v>
      </c>
    </row>
    <row r="1935" spans="1:28" x14ac:dyDescent="0.3">
      <c r="A1935">
        <v>13.2</v>
      </c>
      <c r="B1935" t="s">
        <v>147</v>
      </c>
      <c r="C1935">
        <v>71</v>
      </c>
      <c r="D1935">
        <v>1934</v>
      </c>
      <c r="E1935">
        <v>3</v>
      </c>
      <c r="F1935">
        <v>69</v>
      </c>
      <c r="G1935">
        <v>60.8</v>
      </c>
      <c r="H1935" s="2">
        <v>37.6</v>
      </c>
      <c r="J1935" s="3">
        <v>22.860799999999998</v>
      </c>
      <c r="K1935" s="2">
        <v>69.099999999999994</v>
      </c>
      <c r="L1935" s="2">
        <v>67.8</v>
      </c>
      <c r="M1935">
        <v>67.8</v>
      </c>
      <c r="N1935" s="4">
        <f t="shared" si="7"/>
        <v>1.0191740412979351</v>
      </c>
      <c r="O1935">
        <v>67.8</v>
      </c>
      <c r="P1935">
        <v>56.7</v>
      </c>
      <c r="Q1935" s="3">
        <v>0</v>
      </c>
      <c r="R1935" s="3">
        <v>1</v>
      </c>
      <c r="S1935" s="2">
        <v>0</v>
      </c>
      <c r="T1935" s="5">
        <v>103</v>
      </c>
      <c r="U1935" s="2" t="s">
        <v>192</v>
      </c>
      <c r="V1935" s="2">
        <v>48.807142857142843</v>
      </c>
      <c r="W1935" s="2">
        <v>77.037904288014076</v>
      </c>
      <c r="X1935" s="2">
        <v>57.968750000000007</v>
      </c>
      <c r="Y1935" s="2">
        <v>104.88409703504043</v>
      </c>
      <c r="Z1935" s="2">
        <v>52.231699107273542</v>
      </c>
      <c r="AA1935" s="2">
        <v>53.233191863017716</v>
      </c>
      <c r="AB1935" s="2">
        <v>80.800510287202258</v>
      </c>
    </row>
    <row r="1936" spans="1:28" x14ac:dyDescent="0.3">
      <c r="A1936">
        <v>13.2</v>
      </c>
      <c r="B1936" t="s">
        <v>147</v>
      </c>
      <c r="C1936">
        <v>71</v>
      </c>
      <c r="D1936">
        <v>1934</v>
      </c>
      <c r="E1936">
        <v>4</v>
      </c>
      <c r="F1936">
        <v>74</v>
      </c>
      <c r="G1936">
        <v>61.4</v>
      </c>
      <c r="H1936" s="2">
        <v>37.200000000000003</v>
      </c>
      <c r="J1936" s="3">
        <v>22.840799999999998</v>
      </c>
      <c r="K1936" s="2">
        <v>71.2</v>
      </c>
      <c r="L1936" s="2">
        <v>69.7</v>
      </c>
      <c r="M1936">
        <v>69.7</v>
      </c>
      <c r="N1936" s="4">
        <f t="shared" si="7"/>
        <v>1.0215208034433285</v>
      </c>
      <c r="O1936">
        <v>69.7</v>
      </c>
      <c r="P1936">
        <v>58.3</v>
      </c>
      <c r="Q1936" s="3">
        <v>0</v>
      </c>
      <c r="R1936" s="3">
        <v>1</v>
      </c>
      <c r="S1936" s="2">
        <v>1</v>
      </c>
      <c r="T1936" s="5">
        <v>103</v>
      </c>
      <c r="U1936" s="2" t="s">
        <v>192</v>
      </c>
      <c r="V1936" s="2">
        <v>48.807142857142843</v>
      </c>
      <c r="W1936" s="2">
        <v>76.218352114737328</v>
      </c>
      <c r="X1936" s="2">
        <v>57.968750000000007</v>
      </c>
      <c r="Y1936" s="2">
        <v>105.91913746630726</v>
      </c>
      <c r="Z1936" s="2">
        <v>53.124191423971922</v>
      </c>
      <c r="AA1936" s="2">
        <v>54.267466705692975</v>
      </c>
      <c r="AB1936" s="2">
        <v>80.729821150962749</v>
      </c>
    </row>
    <row r="1937" spans="1:28" x14ac:dyDescent="0.3">
      <c r="A1937">
        <v>13.2</v>
      </c>
      <c r="B1937" t="s">
        <v>147</v>
      </c>
      <c r="C1937">
        <v>71</v>
      </c>
      <c r="D1937">
        <v>1934</v>
      </c>
      <c r="E1937">
        <v>5</v>
      </c>
      <c r="F1937">
        <v>74</v>
      </c>
      <c r="G1937">
        <v>62.2</v>
      </c>
      <c r="H1937" s="2">
        <v>37.9</v>
      </c>
      <c r="J1937" s="3">
        <v>23.573800000000002</v>
      </c>
      <c r="K1937" s="2">
        <v>72.400000000000006</v>
      </c>
      <c r="L1937" s="2">
        <v>70.8</v>
      </c>
      <c r="M1937">
        <v>70.8</v>
      </c>
      <c r="N1937" s="4">
        <f t="shared" si="7"/>
        <v>1.0225988700564972</v>
      </c>
      <c r="O1937">
        <v>70.8</v>
      </c>
      <c r="P1937">
        <v>61.1</v>
      </c>
      <c r="Q1937" s="3">
        <v>0</v>
      </c>
      <c r="R1937" s="3">
        <v>1</v>
      </c>
      <c r="S1937" s="2">
        <v>0</v>
      </c>
      <c r="T1937" s="5">
        <v>103</v>
      </c>
      <c r="U1937" s="2" t="s">
        <v>192</v>
      </c>
      <c r="V1937" s="2">
        <v>48.807142857142843</v>
      </c>
      <c r="W1937" s="2">
        <v>77.652568417971622</v>
      </c>
      <c r="X1937" s="2">
        <v>57.968750000000007</v>
      </c>
      <c r="Y1937" s="2">
        <v>107.29919137466307</v>
      </c>
      <c r="Z1937" s="2">
        <v>54.978018439923908</v>
      </c>
      <c r="AA1937" s="2">
        <v>56.220459534611457</v>
      </c>
      <c r="AB1937" s="2">
        <v>83.32057799414055</v>
      </c>
    </row>
    <row r="1938" spans="1:28" x14ac:dyDescent="0.3">
      <c r="A1938">
        <v>13.2</v>
      </c>
      <c r="B1938" t="s">
        <v>147</v>
      </c>
      <c r="C1938">
        <v>71</v>
      </c>
      <c r="D1938">
        <v>1934</v>
      </c>
      <c r="E1938">
        <v>6</v>
      </c>
      <c r="F1938">
        <v>73</v>
      </c>
      <c r="G1938">
        <v>62.5</v>
      </c>
      <c r="H1938" s="2">
        <v>37.1</v>
      </c>
      <c r="J1938" s="3">
        <v>23.1875</v>
      </c>
      <c r="K1938" s="2">
        <v>72.5</v>
      </c>
      <c r="L1938" s="2">
        <v>70.8</v>
      </c>
      <c r="M1938">
        <v>70.8</v>
      </c>
      <c r="N1938" s="4">
        <f t="shared" si="7"/>
        <v>1.0240112994350283</v>
      </c>
      <c r="O1938">
        <v>70.8</v>
      </c>
      <c r="P1938">
        <v>60.1</v>
      </c>
      <c r="Q1938" s="3">
        <v>0</v>
      </c>
      <c r="R1938" s="3">
        <v>1</v>
      </c>
      <c r="S1938" s="2">
        <v>0</v>
      </c>
      <c r="T1938" s="5">
        <v>103</v>
      </c>
      <c r="U1938" s="2" t="s">
        <v>192</v>
      </c>
      <c r="V1938" s="2">
        <v>48.807142857142843</v>
      </c>
      <c r="W1938" s="2">
        <v>76.013464071418142</v>
      </c>
      <c r="X1938" s="2">
        <v>57.968750000000007</v>
      </c>
      <c r="Y1938" s="2">
        <v>107.81671159029649</v>
      </c>
      <c r="Z1938" s="2">
        <v>53.81753256256404</v>
      </c>
      <c r="AA1938" s="2">
        <v>55.109761451778148</v>
      </c>
      <c r="AB1938" s="2">
        <v>81.955217327674546</v>
      </c>
    </row>
    <row r="1939" spans="1:28" x14ac:dyDescent="0.3">
      <c r="A1939">
        <v>13.2</v>
      </c>
      <c r="B1939" t="s">
        <v>147</v>
      </c>
      <c r="C1939">
        <v>71</v>
      </c>
      <c r="D1939">
        <v>1934</v>
      </c>
      <c r="E1939">
        <v>7</v>
      </c>
      <c r="F1939">
        <v>69</v>
      </c>
      <c r="G1939">
        <v>61.5</v>
      </c>
      <c r="H1939" s="2">
        <v>37.1</v>
      </c>
      <c r="J1939" s="3">
        <v>22.816500000000001</v>
      </c>
      <c r="K1939" s="2">
        <v>70.7</v>
      </c>
      <c r="L1939" s="2">
        <v>68.900000000000006</v>
      </c>
      <c r="M1939">
        <v>68.900000000000006</v>
      </c>
      <c r="N1939" s="4">
        <f t="shared" si="7"/>
        <v>1.0261248185776488</v>
      </c>
      <c r="O1939">
        <v>68.900000000000006</v>
      </c>
      <c r="P1939">
        <v>57.6</v>
      </c>
      <c r="Q1939" s="3">
        <v>0</v>
      </c>
      <c r="R1939" s="3">
        <v>1</v>
      </c>
      <c r="S1939" s="2">
        <v>0</v>
      </c>
      <c r="T1939" s="5">
        <v>103</v>
      </c>
      <c r="U1939" s="2" t="s">
        <v>192</v>
      </c>
      <c r="V1939" s="2">
        <v>48.807142857142843</v>
      </c>
      <c r="W1939" s="2">
        <v>76.013464071418142</v>
      </c>
      <c r="X1939" s="2">
        <v>57.968750000000007</v>
      </c>
      <c r="Y1939" s="2">
        <v>106.09164420485173</v>
      </c>
      <c r="Z1939" s="2">
        <v>52.373276745207107</v>
      </c>
      <c r="AA1939" s="2">
        <v>53.741519098492624</v>
      </c>
      <c r="AB1939" s="2">
        <v>80.643933850431736</v>
      </c>
    </row>
    <row r="1940" spans="1:28" x14ac:dyDescent="0.3">
      <c r="A1940">
        <v>13.2</v>
      </c>
      <c r="B1940" t="s">
        <v>147</v>
      </c>
      <c r="C1940">
        <v>71</v>
      </c>
      <c r="D1940">
        <v>1934</v>
      </c>
      <c r="E1940">
        <v>8</v>
      </c>
      <c r="F1940">
        <v>69</v>
      </c>
      <c r="G1940">
        <v>62.5</v>
      </c>
      <c r="H1940" s="2">
        <v>35.799999999999997</v>
      </c>
      <c r="J1940" s="3">
        <v>22.375</v>
      </c>
      <c r="K1940" s="2">
        <v>70.3</v>
      </c>
      <c r="L1940" s="2">
        <v>68.5</v>
      </c>
      <c r="M1940">
        <v>68.5</v>
      </c>
      <c r="N1940" s="4">
        <f t="shared" si="7"/>
        <v>1.0262773722627736</v>
      </c>
      <c r="O1940">
        <v>68.5</v>
      </c>
      <c r="P1940">
        <v>56.2</v>
      </c>
      <c r="Q1940" s="3">
        <v>0</v>
      </c>
      <c r="R1940" s="3">
        <v>1</v>
      </c>
      <c r="S1940" s="2">
        <v>0</v>
      </c>
      <c r="T1940" s="5">
        <v>103</v>
      </c>
      <c r="U1940" s="2" t="s">
        <v>192</v>
      </c>
      <c r="V1940" s="2">
        <v>48.807142857142843</v>
      </c>
      <c r="W1940" s="2">
        <v>73.349919508268712</v>
      </c>
      <c r="X1940" s="2">
        <v>57.968750000000007</v>
      </c>
      <c r="Y1940" s="2">
        <v>107.81671159029649</v>
      </c>
      <c r="Z1940" s="2">
        <v>50.244694863164071</v>
      </c>
      <c r="AA1940" s="2">
        <v>51.564993414312902</v>
      </c>
      <c r="AB1940" s="2">
        <v>79.083471167944694</v>
      </c>
    </row>
    <row r="1941" spans="1:28" x14ac:dyDescent="0.3">
      <c r="A1941">
        <v>13.2</v>
      </c>
      <c r="B1941" t="s">
        <v>147</v>
      </c>
      <c r="C1941">
        <v>71</v>
      </c>
      <c r="D1941">
        <v>1934</v>
      </c>
      <c r="E1941">
        <v>9</v>
      </c>
      <c r="F1941">
        <v>66</v>
      </c>
      <c r="G1941">
        <v>62.4</v>
      </c>
      <c r="H1941" s="2">
        <v>35.5</v>
      </c>
      <c r="J1941" s="3">
        <v>22.151999999999997</v>
      </c>
      <c r="K1941" s="2">
        <v>68</v>
      </c>
      <c r="L1941" s="2">
        <v>66.099999999999994</v>
      </c>
      <c r="M1941">
        <v>66.099999999999994</v>
      </c>
      <c r="N1941" s="4">
        <f t="shared" si="7"/>
        <v>1.0287443267776097</v>
      </c>
      <c r="O1941">
        <v>66.099999999999994</v>
      </c>
      <c r="P1941">
        <v>53.7</v>
      </c>
      <c r="Q1941" s="3">
        <v>0</v>
      </c>
      <c r="R1941" s="3">
        <v>1</v>
      </c>
      <c r="S1941" s="2">
        <v>0</v>
      </c>
      <c r="T1941" s="5">
        <v>103</v>
      </c>
      <c r="U1941" s="2" t="s">
        <v>192</v>
      </c>
      <c r="V1941" s="2">
        <v>48.807142857142843</v>
      </c>
      <c r="W1941" s="2">
        <v>72.735255378311166</v>
      </c>
      <c r="X1941" s="2">
        <v>57.968750000000007</v>
      </c>
      <c r="Y1941" s="2">
        <v>107.64420485175201</v>
      </c>
      <c r="Z1941" s="2">
        <v>48.078003805063673</v>
      </c>
      <c r="AA1941" s="2">
        <v>49.459973657251595</v>
      </c>
      <c r="AB1941" s="2">
        <v>78.295287298874243</v>
      </c>
    </row>
    <row r="1942" spans="1:28" x14ac:dyDescent="0.3">
      <c r="A1942">
        <v>13.2</v>
      </c>
      <c r="B1942" t="s">
        <v>147</v>
      </c>
      <c r="C1942">
        <v>71</v>
      </c>
      <c r="D1942">
        <v>1934</v>
      </c>
      <c r="E1942">
        <v>10</v>
      </c>
      <c r="F1942">
        <v>68</v>
      </c>
      <c r="G1942">
        <v>62.7</v>
      </c>
      <c r="H1942" s="2">
        <v>34.799999999999997</v>
      </c>
      <c r="J1942" s="3">
        <v>21.819600000000001</v>
      </c>
      <c r="K1942" s="2">
        <v>66.900000000000006</v>
      </c>
      <c r="L1942" s="2">
        <v>64.900000000000006</v>
      </c>
      <c r="M1942">
        <v>64.900000000000006</v>
      </c>
      <c r="N1942" s="4">
        <f t="shared" si="7"/>
        <v>1.0308166409861326</v>
      </c>
      <c r="O1942">
        <v>64.900000000000006</v>
      </c>
      <c r="P1942">
        <v>51.9</v>
      </c>
      <c r="Q1942" s="3">
        <v>0</v>
      </c>
      <c r="R1942" s="3">
        <v>1</v>
      </c>
      <c r="S1942" s="2">
        <v>0</v>
      </c>
      <c r="T1942" s="5">
        <v>103</v>
      </c>
      <c r="U1942" s="2" t="s">
        <v>192</v>
      </c>
      <c r="V1942" s="2">
        <v>48.807142857142843</v>
      </c>
      <c r="W1942" s="2">
        <v>71.301039075076844</v>
      </c>
      <c r="X1942" s="2">
        <v>57.968750000000007</v>
      </c>
      <c r="Y1942" s="2">
        <v>108.16172506738543</v>
      </c>
      <c r="Z1942" s="2">
        <v>46.274374359724881</v>
      </c>
      <c r="AA1942" s="2">
        <v>47.700395141226409</v>
      </c>
      <c r="AB1942" s="2">
        <v>77.120433854573676</v>
      </c>
    </row>
    <row r="1943" spans="1:28" x14ac:dyDescent="0.3">
      <c r="A1943">
        <v>13.2</v>
      </c>
      <c r="B1943" t="s">
        <v>147</v>
      </c>
      <c r="C1943">
        <v>71</v>
      </c>
      <c r="D1943">
        <v>1934</v>
      </c>
      <c r="E1943">
        <v>11</v>
      </c>
      <c r="F1943">
        <v>67</v>
      </c>
      <c r="G1943">
        <v>62.7</v>
      </c>
      <c r="H1943" s="2">
        <v>34.6</v>
      </c>
      <c r="J1943" s="3">
        <v>21.694200000000002</v>
      </c>
      <c r="K1943" s="2">
        <v>67.3</v>
      </c>
      <c r="L1943" s="2">
        <v>65.3</v>
      </c>
      <c r="M1943">
        <v>65.2</v>
      </c>
      <c r="N1943" s="4">
        <f t="shared" si="7"/>
        <v>1.0322085889570551</v>
      </c>
      <c r="O1943">
        <v>65.2</v>
      </c>
      <c r="P1943">
        <v>51.8</v>
      </c>
      <c r="Q1943" s="3">
        <v>0</v>
      </c>
      <c r="R1943" s="3">
        <v>1</v>
      </c>
      <c r="S1943" s="2">
        <v>0</v>
      </c>
      <c r="T1943" s="5">
        <v>103</v>
      </c>
      <c r="U1943" s="2" t="s">
        <v>192</v>
      </c>
      <c r="V1943" s="2">
        <v>48.807142857142843</v>
      </c>
      <c r="W1943" s="2">
        <v>70.891262988438484</v>
      </c>
      <c r="X1943" s="2">
        <v>57.968750000000007</v>
      </c>
      <c r="Y1943" s="2">
        <v>108.16172506738543</v>
      </c>
      <c r="Z1943" s="2">
        <v>46.221103468461898</v>
      </c>
      <c r="AA1943" s="2">
        <v>47.709819991219099</v>
      </c>
      <c r="AB1943" s="2">
        <v>76.677212970352002</v>
      </c>
    </row>
    <row r="1944" spans="1:28" x14ac:dyDescent="0.3">
      <c r="A1944">
        <v>13.2</v>
      </c>
      <c r="B1944" t="s">
        <v>147</v>
      </c>
      <c r="C1944">
        <v>71</v>
      </c>
      <c r="D1944">
        <v>1934</v>
      </c>
      <c r="E1944">
        <v>12</v>
      </c>
      <c r="F1944">
        <v>71</v>
      </c>
      <c r="G1944">
        <v>62.9</v>
      </c>
      <c r="H1944" s="2">
        <v>36.299999999999997</v>
      </c>
      <c r="J1944" s="3">
        <v>22.832699999999999</v>
      </c>
      <c r="K1944" s="2">
        <v>67.900000000000006</v>
      </c>
      <c r="L1944" s="2">
        <v>65.8</v>
      </c>
      <c r="M1944">
        <v>65.7</v>
      </c>
      <c r="N1944" s="4">
        <f t="shared" si="7"/>
        <v>1.0334855403348555</v>
      </c>
      <c r="O1944">
        <v>65.7</v>
      </c>
      <c r="P1944">
        <v>54.9</v>
      </c>
      <c r="Q1944" s="3">
        <v>0</v>
      </c>
      <c r="R1944" s="3">
        <v>1</v>
      </c>
      <c r="S1944" s="2">
        <v>0</v>
      </c>
      <c r="T1944" s="5">
        <v>103</v>
      </c>
      <c r="U1944" s="2" t="s">
        <v>192</v>
      </c>
      <c r="V1944" s="2">
        <v>48.807142857142843</v>
      </c>
      <c r="W1944" s="2">
        <v>74.374359724864647</v>
      </c>
      <c r="X1944" s="2">
        <v>57.968750000000007</v>
      </c>
      <c r="Y1944" s="2">
        <v>108.50673854447437</v>
      </c>
      <c r="Z1944" s="2">
        <v>48.863954339236081</v>
      </c>
      <c r="AA1944" s="2">
        <v>50.500190253183099</v>
      </c>
      <c r="AB1944" s="2">
        <v>80.701192050785735</v>
      </c>
    </row>
    <row r="1945" spans="1:28" x14ac:dyDescent="0.3">
      <c r="A1945">
        <v>13.2</v>
      </c>
      <c r="B1945" t="s">
        <v>147</v>
      </c>
      <c r="C1945">
        <v>71</v>
      </c>
      <c r="D1945">
        <v>1935</v>
      </c>
      <c r="E1945">
        <v>1</v>
      </c>
      <c r="F1945">
        <v>72</v>
      </c>
      <c r="G1945">
        <v>63.1</v>
      </c>
      <c r="H1945" s="2">
        <v>37.6</v>
      </c>
      <c r="J1945" s="3">
        <v>23.7256</v>
      </c>
      <c r="K1945" s="2">
        <v>69.099999999999994</v>
      </c>
      <c r="L1945" s="2">
        <v>66.8</v>
      </c>
      <c r="M1945">
        <v>66.8</v>
      </c>
      <c r="N1945" s="4">
        <f t="shared" si="7"/>
        <v>1.0344311377245508</v>
      </c>
      <c r="O1945">
        <v>66.8</v>
      </c>
      <c r="P1945">
        <v>58</v>
      </c>
      <c r="Q1945" s="3">
        <v>0</v>
      </c>
      <c r="R1945" s="3">
        <v>1</v>
      </c>
      <c r="S1945" s="2">
        <v>0</v>
      </c>
      <c r="T1945" s="5">
        <v>103</v>
      </c>
      <c r="U1945" s="2" t="s">
        <v>192</v>
      </c>
      <c r="V1945" s="2">
        <v>48.807142857142843</v>
      </c>
      <c r="W1945" s="2">
        <v>77.037904288014076</v>
      </c>
      <c r="X1945" s="2">
        <v>57.968750000000007</v>
      </c>
      <c r="Y1945" s="2">
        <v>108.85175202156334</v>
      </c>
      <c r="Z1945" s="2">
        <v>51.461320064393405</v>
      </c>
      <c r="AA1945" s="2">
        <v>53.233191863017716</v>
      </c>
      <c r="AB1945" s="2">
        <v>83.857108538198389</v>
      </c>
    </row>
    <row r="1946" spans="1:28" x14ac:dyDescent="0.3">
      <c r="A1946">
        <v>13.2</v>
      </c>
      <c r="B1946" t="s">
        <v>147</v>
      </c>
      <c r="C1946">
        <v>71</v>
      </c>
      <c r="D1946">
        <v>1935</v>
      </c>
      <c r="E1946">
        <v>2</v>
      </c>
      <c r="F1946">
        <v>76</v>
      </c>
      <c r="G1946">
        <v>63</v>
      </c>
      <c r="H1946" s="2">
        <v>38.799999999999997</v>
      </c>
      <c r="J1946" s="3">
        <v>24.443999999999996</v>
      </c>
      <c r="K1946" s="2">
        <v>71.3</v>
      </c>
      <c r="L1946" s="2">
        <v>68.8</v>
      </c>
      <c r="M1946">
        <v>68.7</v>
      </c>
      <c r="N1946" s="4">
        <f t="shared" si="7"/>
        <v>1.0378457059679767</v>
      </c>
      <c r="O1946">
        <v>68.7</v>
      </c>
      <c r="P1946">
        <v>61.6</v>
      </c>
      <c r="Q1946" s="3">
        <v>0</v>
      </c>
      <c r="R1946" s="3">
        <v>1</v>
      </c>
      <c r="S1946" s="2">
        <v>0</v>
      </c>
      <c r="T1946" s="5">
        <v>103</v>
      </c>
      <c r="U1946" s="2" t="s">
        <v>192</v>
      </c>
      <c r="V1946" s="2">
        <v>48.807142857142843</v>
      </c>
      <c r="W1946" s="2">
        <v>79.496560807844304</v>
      </c>
      <c r="X1946" s="2">
        <v>57.968750000000007</v>
      </c>
      <c r="Y1946" s="2">
        <v>108.67924528301884</v>
      </c>
      <c r="Z1946" s="2">
        <v>54.614137274989041</v>
      </c>
      <c r="AA1946" s="2">
        <v>56.681047855992986</v>
      </c>
      <c r="AB1946" s="2">
        <v>86.396262311921348</v>
      </c>
    </row>
    <row r="1947" spans="1:28" x14ac:dyDescent="0.3">
      <c r="A1947">
        <v>13.2</v>
      </c>
      <c r="B1947" t="s">
        <v>147</v>
      </c>
      <c r="C1947">
        <v>71</v>
      </c>
      <c r="D1947">
        <v>1935</v>
      </c>
      <c r="E1947">
        <v>3</v>
      </c>
      <c r="F1947">
        <v>79</v>
      </c>
      <c r="G1947">
        <v>63.4</v>
      </c>
      <c r="H1947" s="2">
        <v>39.299999999999997</v>
      </c>
      <c r="J1947" s="3">
        <v>24.9162</v>
      </c>
      <c r="K1947" s="2">
        <v>72.599999999999994</v>
      </c>
      <c r="L1947" s="2">
        <v>70</v>
      </c>
      <c r="M1947">
        <v>69.900000000000006</v>
      </c>
      <c r="N1947" s="4">
        <f t="shared" si="7"/>
        <v>1.03862660944206</v>
      </c>
      <c r="O1947">
        <v>69.900000000000006</v>
      </c>
      <c r="P1947">
        <v>63.8</v>
      </c>
      <c r="Q1947" s="3">
        <v>0</v>
      </c>
      <c r="R1947" s="3">
        <v>1</v>
      </c>
      <c r="S1947" s="2">
        <v>0</v>
      </c>
      <c r="T1947" s="5">
        <v>103</v>
      </c>
      <c r="U1947" s="2" t="s">
        <v>192</v>
      </c>
      <c r="V1947" s="2">
        <v>48.807142857142843</v>
      </c>
      <c r="W1947" s="2">
        <v>80.521001024440224</v>
      </c>
      <c r="X1947" s="2">
        <v>57.968750000000007</v>
      </c>
      <c r="Y1947" s="2">
        <v>109.36927223719675</v>
      </c>
      <c r="Z1947" s="2">
        <v>56.28417971608372</v>
      </c>
      <c r="AA1947" s="2">
        <v>58.458246743743601</v>
      </c>
      <c r="AB1947" s="2">
        <v>88.065232818536018</v>
      </c>
    </row>
    <row r="1948" spans="1:28" x14ac:dyDescent="0.3">
      <c r="A1948">
        <v>13.2</v>
      </c>
      <c r="B1948" t="s">
        <v>147</v>
      </c>
      <c r="C1948">
        <v>71</v>
      </c>
      <c r="D1948">
        <v>1935</v>
      </c>
      <c r="E1948">
        <v>4</v>
      </c>
      <c r="F1948">
        <v>80</v>
      </c>
      <c r="G1948">
        <v>63</v>
      </c>
      <c r="H1948" s="2">
        <v>39.200000000000003</v>
      </c>
      <c r="J1948" s="3">
        <v>24.696000000000005</v>
      </c>
      <c r="K1948" s="2">
        <v>74.7</v>
      </c>
      <c r="L1948" s="2">
        <v>71.900000000000006</v>
      </c>
      <c r="M1948">
        <v>71.900000000000006</v>
      </c>
      <c r="N1948" s="4">
        <f t="shared" si="7"/>
        <v>1.03894297635605</v>
      </c>
      <c r="O1948">
        <v>71.900000000000006</v>
      </c>
      <c r="P1948">
        <v>65</v>
      </c>
      <c r="Q1948" s="3">
        <v>0</v>
      </c>
      <c r="R1948" s="3">
        <v>1</v>
      </c>
      <c r="S1948" s="2">
        <v>0</v>
      </c>
      <c r="T1948" s="5">
        <v>103</v>
      </c>
      <c r="U1948" s="2" t="s">
        <v>192</v>
      </c>
      <c r="V1948" s="2">
        <v>48.807142857142843</v>
      </c>
      <c r="W1948" s="2">
        <v>80.316112981121051</v>
      </c>
      <c r="X1948" s="2">
        <v>57.968750000000007</v>
      </c>
      <c r="Y1948" s="2">
        <v>108.67924528301884</v>
      </c>
      <c r="Z1948" s="2">
        <v>57.747285233426034</v>
      </c>
      <c r="AA1948" s="2">
        <v>59.996136396897427</v>
      </c>
      <c r="AB1948" s="2">
        <v>87.286945428539099</v>
      </c>
    </row>
    <row r="1949" spans="1:28" x14ac:dyDescent="0.3">
      <c r="A1949">
        <v>13.2</v>
      </c>
      <c r="B1949" t="s">
        <v>147</v>
      </c>
      <c r="C1949">
        <v>71</v>
      </c>
      <c r="D1949">
        <v>1935</v>
      </c>
      <c r="E1949">
        <v>5</v>
      </c>
      <c r="F1949">
        <v>79</v>
      </c>
      <c r="G1949">
        <v>63.3</v>
      </c>
      <c r="H1949" s="2">
        <v>39.4</v>
      </c>
      <c r="J1949" s="3">
        <v>24.940200000000001</v>
      </c>
      <c r="K1949" s="2">
        <v>73.099999999999994</v>
      </c>
      <c r="L1949" s="2">
        <v>70.2</v>
      </c>
      <c r="M1949">
        <v>70.2</v>
      </c>
      <c r="N1949" s="4">
        <f t="shared" si="7"/>
        <v>1.0413105413105412</v>
      </c>
      <c r="O1949">
        <v>70.2</v>
      </c>
      <c r="P1949">
        <v>64.2</v>
      </c>
      <c r="Q1949" s="3">
        <v>0</v>
      </c>
      <c r="R1949" s="3">
        <v>1</v>
      </c>
      <c r="S1949" s="2">
        <v>0</v>
      </c>
      <c r="T1949" s="5">
        <v>103</v>
      </c>
      <c r="U1949" s="2" t="s">
        <v>192</v>
      </c>
      <c r="V1949" s="2">
        <v>48.807142857142843</v>
      </c>
      <c r="W1949" s="2">
        <v>80.725889067759425</v>
      </c>
      <c r="X1949" s="2">
        <v>57.968750000000007</v>
      </c>
      <c r="Y1949" s="2">
        <v>109.19676549865227</v>
      </c>
      <c r="Z1949" s="2">
        <v>56.669574125567117</v>
      </c>
      <c r="AA1949" s="2">
        <v>59.010624908532137</v>
      </c>
      <c r="AB1949" s="2">
        <v>88.150059782023433</v>
      </c>
    </row>
    <row r="1950" spans="1:28" x14ac:dyDescent="0.3">
      <c r="A1950">
        <v>13.2</v>
      </c>
      <c r="B1950" t="s">
        <v>147</v>
      </c>
      <c r="C1950">
        <v>71</v>
      </c>
      <c r="D1950">
        <v>1935</v>
      </c>
      <c r="E1950">
        <v>6</v>
      </c>
      <c r="F1950">
        <v>78</v>
      </c>
      <c r="G1950">
        <v>64</v>
      </c>
      <c r="H1950" s="2">
        <v>39.700000000000003</v>
      </c>
      <c r="J1950" s="3">
        <v>25.408000000000001</v>
      </c>
      <c r="K1950" s="2">
        <v>75.900000000000006</v>
      </c>
      <c r="L1950" s="2">
        <v>72.900000000000006</v>
      </c>
      <c r="M1950">
        <v>72.900000000000006</v>
      </c>
      <c r="N1950" s="4">
        <f t="shared" si="7"/>
        <v>1.0411522633744856</v>
      </c>
      <c r="O1950">
        <v>72.900000000000006</v>
      </c>
      <c r="P1950">
        <v>67.7</v>
      </c>
      <c r="Q1950" s="3">
        <v>0</v>
      </c>
      <c r="R1950" s="3">
        <v>0</v>
      </c>
      <c r="S1950" s="2">
        <v>0</v>
      </c>
      <c r="V1950" s="2">
        <v>48.807142857142843</v>
      </c>
      <c r="W1950" s="2">
        <v>81.340553197716986</v>
      </c>
      <c r="X1950" s="2">
        <v>57.968750000000007</v>
      </c>
      <c r="Y1950" s="2">
        <v>110.4043126684636</v>
      </c>
      <c r="Z1950" s="2">
        <v>59.297263281135685</v>
      </c>
      <c r="AA1950" s="2">
        <v>61.737479877067202</v>
      </c>
      <c r="AB1950" s="2">
        <v>89.803478678665428</v>
      </c>
    </row>
    <row r="1951" spans="1:28" x14ac:dyDescent="0.3">
      <c r="A1951">
        <v>13.2</v>
      </c>
      <c r="B1951" t="s">
        <v>147</v>
      </c>
      <c r="C1951">
        <v>71</v>
      </c>
      <c r="D1951">
        <v>1935</v>
      </c>
      <c r="E1951">
        <v>7</v>
      </c>
      <c r="F1951">
        <v>79</v>
      </c>
      <c r="G1951">
        <v>63.6</v>
      </c>
      <c r="H1951" s="2">
        <v>40.4</v>
      </c>
      <c r="J1951" s="3">
        <v>25.694400000000002</v>
      </c>
      <c r="K1951" s="2">
        <v>78.5</v>
      </c>
      <c r="L1951" s="2">
        <v>75.2</v>
      </c>
      <c r="M1951">
        <v>75.2</v>
      </c>
      <c r="N1951" s="4">
        <f t="shared" si="7"/>
        <v>1.0438829787234043</v>
      </c>
      <c r="O1951">
        <v>75.2</v>
      </c>
      <c r="P1951">
        <v>70.8</v>
      </c>
      <c r="Q1951" s="3">
        <v>0</v>
      </c>
      <c r="R1951" s="3">
        <v>0</v>
      </c>
      <c r="S1951" s="2">
        <v>0</v>
      </c>
      <c r="V1951" s="2">
        <v>48.807142857142843</v>
      </c>
      <c r="W1951" s="2">
        <v>82.77476950095128</v>
      </c>
      <c r="X1951" s="2">
        <v>57.968750000000007</v>
      </c>
      <c r="Y1951" s="2">
        <v>109.71428571428569</v>
      </c>
      <c r="Z1951" s="2">
        <v>62.246626664715365</v>
      </c>
      <c r="AA1951" s="2">
        <v>64.978194058246757</v>
      </c>
      <c r="AB1951" s="2">
        <v>90.815747109615089</v>
      </c>
    </row>
    <row r="1952" spans="1:28" x14ac:dyDescent="0.3">
      <c r="A1952">
        <v>13.2</v>
      </c>
      <c r="B1952" t="s">
        <v>147</v>
      </c>
      <c r="C1952">
        <v>71</v>
      </c>
      <c r="D1952">
        <v>1935</v>
      </c>
      <c r="E1952">
        <v>8</v>
      </c>
      <c r="F1952">
        <v>84</v>
      </c>
      <c r="G1952">
        <v>63.9</v>
      </c>
      <c r="H1952" s="2">
        <v>40.700000000000003</v>
      </c>
      <c r="J1952" s="3">
        <v>26.007300000000001</v>
      </c>
      <c r="K1952" s="2">
        <v>79.7</v>
      </c>
      <c r="L1952" s="2">
        <v>76.3</v>
      </c>
      <c r="M1952">
        <v>76.3</v>
      </c>
      <c r="N1952" s="4">
        <f t="shared" si="7"/>
        <v>1.0445609436435126</v>
      </c>
      <c r="O1952">
        <v>76.3</v>
      </c>
      <c r="P1952">
        <v>72.599999999999994</v>
      </c>
      <c r="Q1952" s="3">
        <v>0</v>
      </c>
      <c r="R1952" s="3">
        <v>0</v>
      </c>
      <c r="S1952" s="2">
        <v>0</v>
      </c>
      <c r="V1952" s="2">
        <v>48.807142857142843</v>
      </c>
      <c r="W1952" s="2">
        <v>83.389433630908854</v>
      </c>
      <c r="X1952" s="2">
        <v>57.968750000000007</v>
      </c>
      <c r="Y1952" s="2">
        <v>110.23180592991912</v>
      </c>
      <c r="Z1952" s="2">
        <v>63.626137860383452</v>
      </c>
      <c r="AA1952" s="2">
        <v>66.461378603834362</v>
      </c>
      <c r="AB1952" s="2">
        <v>91.921678646082142</v>
      </c>
    </row>
    <row r="1953" spans="1:28" x14ac:dyDescent="0.3">
      <c r="A1953">
        <v>13.2</v>
      </c>
      <c r="B1953" t="s">
        <v>147</v>
      </c>
      <c r="C1953">
        <v>71</v>
      </c>
      <c r="D1953">
        <v>1935</v>
      </c>
      <c r="E1953">
        <v>9</v>
      </c>
      <c r="F1953">
        <v>89</v>
      </c>
      <c r="G1953">
        <v>63.6</v>
      </c>
      <c r="H1953" s="2">
        <v>41.3</v>
      </c>
      <c r="J1953" s="3">
        <v>26.2668</v>
      </c>
      <c r="K1953" s="2">
        <v>82.2</v>
      </c>
      <c r="L1953" s="2">
        <v>78.5</v>
      </c>
      <c r="M1953">
        <v>78.599999999999994</v>
      </c>
      <c r="N1953" s="4">
        <f t="shared" si="7"/>
        <v>1.0458015267175573</v>
      </c>
      <c r="O1953">
        <v>78.599999999999994</v>
      </c>
      <c r="P1953">
        <v>75.7</v>
      </c>
      <c r="Q1953" s="3">
        <v>0</v>
      </c>
      <c r="R1953" s="3">
        <v>0</v>
      </c>
      <c r="S1953" s="2">
        <v>0</v>
      </c>
      <c r="V1953" s="2">
        <v>48.807142857142843</v>
      </c>
      <c r="W1953" s="2">
        <v>84.618761890823961</v>
      </c>
      <c r="X1953" s="2">
        <v>57.968750000000007</v>
      </c>
      <c r="Y1953" s="2">
        <v>109.71428571428569</v>
      </c>
      <c r="Z1953" s="2">
        <v>66.51034684618763</v>
      </c>
      <c r="AA1953" s="2">
        <v>69.556622274257293</v>
      </c>
      <c r="AB1953" s="2">
        <v>92.838870188789699</v>
      </c>
    </row>
    <row r="1954" spans="1:28" x14ac:dyDescent="0.3">
      <c r="A1954">
        <v>13.2</v>
      </c>
      <c r="B1954" t="s">
        <v>147</v>
      </c>
      <c r="C1954">
        <v>71</v>
      </c>
      <c r="D1954">
        <v>1935</v>
      </c>
      <c r="E1954">
        <v>10</v>
      </c>
      <c r="F1954">
        <v>94</v>
      </c>
      <c r="G1954">
        <v>64.099999999999994</v>
      </c>
      <c r="H1954" s="2">
        <v>41.6</v>
      </c>
      <c r="J1954" s="3">
        <v>26.665599999999998</v>
      </c>
      <c r="K1954" s="2">
        <v>83.8</v>
      </c>
      <c r="L1954" s="2">
        <v>80</v>
      </c>
      <c r="M1954">
        <v>80</v>
      </c>
      <c r="N1954" s="4">
        <f t="shared" si="7"/>
        <v>1.0474999999999999</v>
      </c>
      <c r="O1954">
        <v>80</v>
      </c>
      <c r="P1954">
        <v>78.099999999999994</v>
      </c>
      <c r="Q1954" s="3">
        <v>0</v>
      </c>
      <c r="R1954" s="3">
        <v>0</v>
      </c>
      <c r="S1954" s="2">
        <v>0</v>
      </c>
      <c r="V1954" s="2">
        <v>48.807142857142843</v>
      </c>
      <c r="W1954" s="2">
        <v>85.233426020781536</v>
      </c>
      <c r="X1954" s="2">
        <v>57.968750000000007</v>
      </c>
      <c r="Y1954" s="2">
        <v>110.57681940700806</v>
      </c>
      <c r="Z1954" s="2">
        <v>68.186740816625218</v>
      </c>
      <c r="AA1954" s="2">
        <v>71.425611005414922</v>
      </c>
      <c r="AB1954" s="2">
        <v>94.248411565405419</v>
      </c>
    </row>
    <row r="1955" spans="1:28" x14ac:dyDescent="0.3">
      <c r="A1955">
        <v>13.2</v>
      </c>
      <c r="B1955" t="s">
        <v>147</v>
      </c>
      <c r="C1955">
        <v>71</v>
      </c>
      <c r="D1955">
        <v>1935</v>
      </c>
      <c r="E1955">
        <v>11</v>
      </c>
      <c r="F1955">
        <v>93</v>
      </c>
      <c r="G1955">
        <v>64.400000000000006</v>
      </c>
      <c r="H1955" s="2">
        <v>41.4</v>
      </c>
      <c r="J1955" s="3">
        <v>26.661600000000004</v>
      </c>
      <c r="K1955" s="2">
        <v>85.4</v>
      </c>
      <c r="L1955" s="2">
        <v>81.400000000000006</v>
      </c>
      <c r="M1955">
        <v>81.400000000000006</v>
      </c>
      <c r="N1955" s="4">
        <f t="shared" si="7"/>
        <v>1.0491400491400491</v>
      </c>
      <c r="O1955">
        <v>81.400000000000006</v>
      </c>
      <c r="P1955">
        <v>79.5</v>
      </c>
      <c r="Q1955" s="3">
        <v>0</v>
      </c>
      <c r="R1955" s="3">
        <v>0</v>
      </c>
      <c r="S1955" s="2">
        <v>0</v>
      </c>
      <c r="V1955" s="2">
        <v>48.807142857142843</v>
      </c>
      <c r="W1955" s="2">
        <v>84.823649934143148</v>
      </c>
      <c r="X1955" s="2">
        <v>57.968750000000007</v>
      </c>
      <c r="Y1955" s="2">
        <v>111.0943396226415</v>
      </c>
      <c r="Z1955" s="2">
        <v>69.046451046392534</v>
      </c>
      <c r="AA1955" s="2">
        <v>72.439397043758248</v>
      </c>
      <c r="AB1955" s="2">
        <v>94.234273738157512</v>
      </c>
    </row>
    <row r="1956" spans="1:28" x14ac:dyDescent="0.3">
      <c r="A1956">
        <v>13.2</v>
      </c>
      <c r="B1956" t="s">
        <v>147</v>
      </c>
      <c r="C1956">
        <v>71</v>
      </c>
      <c r="D1956">
        <v>1935</v>
      </c>
      <c r="E1956">
        <v>12</v>
      </c>
      <c r="F1956">
        <v>95</v>
      </c>
      <c r="G1956">
        <v>64.599999999999994</v>
      </c>
      <c r="H1956" s="2">
        <v>42.3</v>
      </c>
      <c r="J1956" s="3">
        <v>27.325799999999994</v>
      </c>
      <c r="K1956" s="2">
        <v>85.7</v>
      </c>
      <c r="L1956" s="2">
        <v>81.599999999999994</v>
      </c>
      <c r="M1956">
        <v>81.599999999999994</v>
      </c>
      <c r="N1956" s="4">
        <f t="shared" si="7"/>
        <v>1.0502450980392157</v>
      </c>
      <c r="O1956">
        <v>81.599999999999994</v>
      </c>
      <c r="P1956">
        <v>81.8</v>
      </c>
      <c r="Q1956" s="3">
        <v>0</v>
      </c>
      <c r="R1956" s="3">
        <v>0</v>
      </c>
      <c r="S1956" s="2">
        <v>0</v>
      </c>
      <c r="V1956" s="2">
        <v>48.807142857142843</v>
      </c>
      <c r="W1956" s="2">
        <v>86.66764232401583</v>
      </c>
      <c r="X1956" s="2">
        <v>57.968750000000007</v>
      </c>
      <c r="Y1956" s="2">
        <v>111.43935309973043</v>
      </c>
      <c r="Z1956" s="2">
        <v>70.720796136396913</v>
      </c>
      <c r="AA1956" s="2">
        <v>74.274169471681574</v>
      </c>
      <c r="AB1956" s="2">
        <v>96.581859952671422</v>
      </c>
    </row>
    <row r="1957" spans="1:28" x14ac:dyDescent="0.3">
      <c r="A1957">
        <v>13.2</v>
      </c>
      <c r="B1957" t="s">
        <v>147</v>
      </c>
      <c r="C1957">
        <v>71</v>
      </c>
      <c r="D1957">
        <v>1936</v>
      </c>
      <c r="E1957">
        <v>1</v>
      </c>
      <c r="F1957">
        <v>91</v>
      </c>
      <c r="G1957">
        <v>64.400000000000006</v>
      </c>
      <c r="H1957" s="2">
        <v>42.6</v>
      </c>
      <c r="J1957" s="3">
        <v>27.434400000000004</v>
      </c>
      <c r="K1957" s="2">
        <v>86.1</v>
      </c>
      <c r="L1957" s="2">
        <v>81.900000000000006</v>
      </c>
      <c r="M1957">
        <v>81.900000000000006</v>
      </c>
      <c r="N1957" s="4">
        <f t="shared" si="7"/>
        <v>1.0512820512820511</v>
      </c>
      <c r="O1957">
        <v>81.8</v>
      </c>
      <c r="P1957">
        <v>82.2</v>
      </c>
      <c r="Q1957" s="3">
        <v>0</v>
      </c>
      <c r="R1957" s="3">
        <v>0</v>
      </c>
      <c r="S1957" s="2">
        <v>0</v>
      </c>
      <c r="V1957" s="2">
        <v>48.807142857142843</v>
      </c>
      <c r="W1957" s="2">
        <v>87.282306453973391</v>
      </c>
      <c r="X1957" s="2">
        <v>57.968750000000007</v>
      </c>
      <c r="Y1957" s="2">
        <v>111.0943396226415</v>
      </c>
      <c r="Z1957" s="2">
        <v>71.39692667935023</v>
      </c>
      <c r="AA1957" s="2">
        <v>75.150065856871095</v>
      </c>
      <c r="AB1957" s="2">
        <v>96.965701962451931</v>
      </c>
    </row>
    <row r="1958" spans="1:28" x14ac:dyDescent="0.3">
      <c r="A1958">
        <v>13.2</v>
      </c>
      <c r="B1958" t="s">
        <v>147</v>
      </c>
      <c r="C1958">
        <v>71</v>
      </c>
      <c r="D1958">
        <v>1936</v>
      </c>
      <c r="E1958">
        <v>2</v>
      </c>
      <c r="F1958">
        <v>93</v>
      </c>
      <c r="G1958">
        <v>64.400000000000006</v>
      </c>
      <c r="H1958" s="2">
        <v>42.6</v>
      </c>
      <c r="J1958" s="3">
        <v>27.434400000000004</v>
      </c>
      <c r="K1958" s="2">
        <v>86.6</v>
      </c>
      <c r="L1958" s="2">
        <v>82.4</v>
      </c>
      <c r="M1958">
        <v>82.1</v>
      </c>
      <c r="N1958" s="4">
        <f t="shared" si="7"/>
        <v>1.0548112058465287</v>
      </c>
      <c r="O1958">
        <v>82.1</v>
      </c>
      <c r="P1958">
        <v>82.6</v>
      </c>
      <c r="Q1958" s="3">
        <v>0</v>
      </c>
      <c r="R1958" s="3">
        <v>0</v>
      </c>
      <c r="S1958" s="2">
        <v>0</v>
      </c>
      <c r="V1958" s="2">
        <v>48.807142857142843</v>
      </c>
      <c r="W1958" s="2">
        <v>87.282306453973391</v>
      </c>
      <c r="X1958" s="2">
        <v>57.968750000000007</v>
      </c>
      <c r="Y1958" s="2">
        <v>111.0943396226415</v>
      </c>
      <c r="Z1958" s="2">
        <v>71.658773598712145</v>
      </c>
      <c r="AA1958" s="2">
        <v>75.586477389140953</v>
      </c>
      <c r="AB1958" s="2">
        <v>96.965701962451931</v>
      </c>
    </row>
    <row r="1959" spans="1:28" x14ac:dyDescent="0.3">
      <c r="A1959">
        <v>13.2</v>
      </c>
      <c r="B1959" t="s">
        <v>147</v>
      </c>
      <c r="C1959">
        <v>71</v>
      </c>
      <c r="D1959">
        <v>1936</v>
      </c>
      <c r="E1959">
        <v>3</v>
      </c>
      <c r="F1959">
        <v>96</v>
      </c>
      <c r="G1959">
        <v>64.2</v>
      </c>
      <c r="H1959" s="2">
        <v>43</v>
      </c>
      <c r="J1959" s="3">
        <v>27.605999999999998</v>
      </c>
      <c r="K1959" s="2">
        <v>87.5</v>
      </c>
      <c r="L1959" s="2">
        <v>83.3</v>
      </c>
      <c r="M1959">
        <v>82.8</v>
      </c>
      <c r="N1959" s="4">
        <f t="shared" si="7"/>
        <v>1.0567632850241546</v>
      </c>
      <c r="O1959">
        <v>82.8</v>
      </c>
      <c r="P1959">
        <v>83.8</v>
      </c>
      <c r="Q1959" s="3">
        <v>0</v>
      </c>
      <c r="R1959" s="3">
        <v>0</v>
      </c>
      <c r="S1959" s="2">
        <v>0</v>
      </c>
      <c r="V1959" s="2">
        <v>48.807142857142843</v>
      </c>
      <c r="W1959" s="2">
        <v>88.101858627250138</v>
      </c>
      <c r="X1959" s="2">
        <v>57.968750000000007</v>
      </c>
      <c r="Y1959" s="2">
        <v>110.74932614555254</v>
      </c>
      <c r="Z1959" s="2">
        <v>72.948338943363112</v>
      </c>
      <c r="AA1959" s="2">
        <v>77.089126298843865</v>
      </c>
      <c r="AB1959" s="2">
        <v>97.572214751386866</v>
      </c>
    </row>
    <row r="1960" spans="1:28" x14ac:dyDescent="0.3">
      <c r="A1960">
        <v>13.2</v>
      </c>
      <c r="B1960" t="s">
        <v>147</v>
      </c>
      <c r="C1960">
        <v>71</v>
      </c>
      <c r="D1960">
        <v>1936</v>
      </c>
      <c r="E1960">
        <v>4</v>
      </c>
      <c r="F1960">
        <v>101</v>
      </c>
      <c r="G1960">
        <v>63.9</v>
      </c>
      <c r="H1960" s="2">
        <v>43.3</v>
      </c>
      <c r="J1960" s="3">
        <v>27.668699999999998</v>
      </c>
      <c r="K1960" s="2">
        <v>88</v>
      </c>
      <c r="L1960" s="2">
        <v>83.7</v>
      </c>
      <c r="M1960">
        <v>83.1</v>
      </c>
      <c r="N1960" s="4">
        <f t="shared" si="7"/>
        <v>1.0589651022864019</v>
      </c>
      <c r="O1960">
        <v>83.2</v>
      </c>
      <c r="P1960">
        <v>84.4</v>
      </c>
      <c r="Q1960" s="3">
        <v>0</v>
      </c>
      <c r="R1960" s="3">
        <v>0</v>
      </c>
      <c r="S1960" s="2">
        <v>0</v>
      </c>
      <c r="V1960" s="2">
        <v>48.807142857142843</v>
      </c>
      <c r="W1960" s="2">
        <v>88.716522757207699</v>
      </c>
      <c r="X1960" s="2">
        <v>57.968750000000007</v>
      </c>
      <c r="Y1960" s="2">
        <v>110.23180592991912</v>
      </c>
      <c r="Z1960" s="2">
        <v>73.812146933996814</v>
      </c>
      <c r="AA1960" s="2">
        <v>78.070540026342783</v>
      </c>
      <c r="AB1960" s="2">
        <v>97.793825193497725</v>
      </c>
    </row>
    <row r="1961" spans="1:28" x14ac:dyDescent="0.3">
      <c r="A1961">
        <v>13.2</v>
      </c>
      <c r="B1961" t="s">
        <v>147</v>
      </c>
      <c r="C1961">
        <v>71</v>
      </c>
      <c r="D1961">
        <v>1936</v>
      </c>
      <c r="E1961">
        <v>5</v>
      </c>
      <c r="F1961">
        <v>106</v>
      </c>
      <c r="G1961">
        <v>63.8</v>
      </c>
      <c r="H1961" s="2">
        <v>43.6</v>
      </c>
      <c r="J1961" s="3">
        <v>27.816799999999997</v>
      </c>
      <c r="K1961" s="2">
        <v>89.9</v>
      </c>
      <c r="L1961" s="2">
        <v>85.5</v>
      </c>
      <c r="M1961">
        <v>84.7</v>
      </c>
      <c r="N1961" s="4">
        <f t="shared" si="7"/>
        <v>1.0613931523022433</v>
      </c>
      <c r="O1961">
        <v>84.7</v>
      </c>
      <c r="P1961">
        <v>86.3</v>
      </c>
      <c r="Q1961" s="3">
        <v>0</v>
      </c>
      <c r="R1961" s="3">
        <v>0</v>
      </c>
      <c r="S1961" s="2">
        <v>0</v>
      </c>
      <c r="V1961" s="2">
        <v>48.807142857142843</v>
      </c>
      <c r="W1961" s="2">
        <v>89.331186887165259</v>
      </c>
      <c r="X1961" s="2">
        <v>57.968750000000007</v>
      </c>
      <c r="Y1961" s="2">
        <v>110.05929919137465</v>
      </c>
      <c r="Z1961" s="2">
        <v>75.663515293428972</v>
      </c>
      <c r="AA1961" s="2">
        <v>80.308737011561576</v>
      </c>
      <c r="AB1961" s="2">
        <v>98.31727824735124</v>
      </c>
    </row>
    <row r="1962" spans="1:28" x14ac:dyDescent="0.3">
      <c r="A1962">
        <v>13.2</v>
      </c>
      <c r="B1962" t="s">
        <v>147</v>
      </c>
      <c r="C1962">
        <v>71</v>
      </c>
      <c r="D1962">
        <v>1936</v>
      </c>
      <c r="E1962">
        <v>6</v>
      </c>
      <c r="F1962">
        <v>107</v>
      </c>
      <c r="G1962">
        <v>64.2</v>
      </c>
      <c r="H1962" s="2">
        <v>43.2</v>
      </c>
      <c r="J1962" s="3">
        <v>27.734400000000004</v>
      </c>
      <c r="K1962" s="2">
        <v>91.2</v>
      </c>
      <c r="L1962" s="2">
        <v>86.7</v>
      </c>
      <c r="M1962">
        <v>85.8</v>
      </c>
      <c r="N1962" s="4">
        <f t="shared" si="7"/>
        <v>1.0629370629370629</v>
      </c>
      <c r="O1962">
        <v>85.8</v>
      </c>
      <c r="P1962">
        <v>87</v>
      </c>
      <c r="Q1962" s="3">
        <v>0</v>
      </c>
      <c r="R1962" s="3">
        <v>0</v>
      </c>
      <c r="S1962" s="2">
        <v>0</v>
      </c>
      <c r="V1962" s="2">
        <v>48.807142857142843</v>
      </c>
      <c r="W1962" s="2">
        <v>88.511634713888512</v>
      </c>
      <c r="X1962" s="2">
        <v>57.968750000000007</v>
      </c>
      <c r="Y1962" s="2">
        <v>110.74932614555254</v>
      </c>
      <c r="Z1962" s="2">
        <v>75.942982584516344</v>
      </c>
      <c r="AA1962" s="2">
        <v>80.722610859066322</v>
      </c>
      <c r="AB1962" s="2">
        <v>98.026039006044485</v>
      </c>
    </row>
    <row r="1963" spans="1:28" x14ac:dyDescent="0.3">
      <c r="A1963">
        <v>13.2</v>
      </c>
      <c r="B1963" t="s">
        <v>147</v>
      </c>
      <c r="C1963">
        <v>71</v>
      </c>
      <c r="D1963">
        <v>1936</v>
      </c>
      <c r="E1963">
        <v>7</v>
      </c>
      <c r="F1963">
        <v>104</v>
      </c>
      <c r="G1963">
        <v>64.2</v>
      </c>
      <c r="H1963" s="2">
        <v>42.8</v>
      </c>
      <c r="J1963" s="3">
        <v>27.477599999999999</v>
      </c>
      <c r="L1963" s="2">
        <v>88.2</v>
      </c>
      <c r="M1963">
        <v>87.1</v>
      </c>
      <c r="O1963">
        <v>87.1</v>
      </c>
      <c r="P1963">
        <v>87.7</v>
      </c>
      <c r="Q1963" s="3">
        <v>0</v>
      </c>
      <c r="R1963" s="3">
        <v>0</v>
      </c>
      <c r="S1963" s="2">
        <v>0</v>
      </c>
      <c r="V1963" s="2">
        <v>48.807142857142843</v>
      </c>
      <c r="W1963" s="2">
        <v>87.692082540611764</v>
      </c>
      <c r="X1963" s="2">
        <v>57.968750000000007</v>
      </c>
      <c r="Y1963" s="2">
        <v>110.74932614555254</v>
      </c>
      <c r="Z1963" s="2">
        <v>76.379803892872843</v>
      </c>
      <c r="AA1963" s="2"/>
      <c r="AB1963" s="2">
        <v>97.118390496729262</v>
      </c>
    </row>
    <row r="1964" spans="1:28" x14ac:dyDescent="0.3">
      <c r="A1964">
        <v>13.2</v>
      </c>
      <c r="B1964" t="s">
        <v>147</v>
      </c>
      <c r="C1964">
        <v>71</v>
      </c>
      <c r="D1964">
        <v>1936</v>
      </c>
      <c r="E1964">
        <v>8</v>
      </c>
      <c r="F1964">
        <v>105</v>
      </c>
      <c r="G1964">
        <v>64.7</v>
      </c>
      <c r="H1964" s="2">
        <v>43.5</v>
      </c>
      <c r="J1964" s="3">
        <v>28.144500000000004</v>
      </c>
      <c r="L1964" s="2">
        <v>89.3</v>
      </c>
      <c r="M1964">
        <v>87.9</v>
      </c>
      <c r="O1964">
        <v>88</v>
      </c>
      <c r="P1964">
        <v>90.7</v>
      </c>
      <c r="Q1964" s="3">
        <v>0</v>
      </c>
      <c r="R1964" s="3">
        <v>0</v>
      </c>
      <c r="S1964" s="2">
        <v>0</v>
      </c>
      <c r="V1964" s="2">
        <v>48.807142857142843</v>
      </c>
      <c r="W1964" s="2">
        <v>89.126298843846058</v>
      </c>
      <c r="X1964" s="2">
        <v>57.968750000000007</v>
      </c>
      <c r="Y1964" s="2">
        <v>111.61185983827492</v>
      </c>
      <c r="Z1964" s="2">
        <v>78.431142982584532</v>
      </c>
      <c r="AA1964" s="2"/>
      <c r="AB1964" s="2">
        <v>99.475519744635506</v>
      </c>
    </row>
    <row r="1965" spans="1:28" x14ac:dyDescent="0.3">
      <c r="A1965">
        <v>13.2</v>
      </c>
      <c r="B1965" t="s">
        <v>147</v>
      </c>
      <c r="C1965">
        <v>71</v>
      </c>
      <c r="D1965">
        <v>1936</v>
      </c>
      <c r="E1965">
        <v>9</v>
      </c>
      <c r="F1965">
        <v>106</v>
      </c>
      <c r="G1965">
        <v>64.8</v>
      </c>
      <c r="H1965" s="2">
        <v>43.9</v>
      </c>
      <c r="J1965" s="3">
        <v>28.447199999999999</v>
      </c>
      <c r="L1965" s="2">
        <v>91.5</v>
      </c>
      <c r="M1965">
        <v>89.9</v>
      </c>
      <c r="O1965">
        <v>90</v>
      </c>
      <c r="P1965">
        <v>93.7</v>
      </c>
      <c r="Q1965" s="3">
        <v>0</v>
      </c>
      <c r="R1965" s="3">
        <v>0</v>
      </c>
      <c r="S1965" s="2">
        <v>0</v>
      </c>
      <c r="V1965" s="2">
        <v>48.807142857142843</v>
      </c>
      <c r="W1965" s="2">
        <v>89.94585101712282</v>
      </c>
      <c r="X1965" s="2">
        <v>57.968750000000007</v>
      </c>
      <c r="Y1965" s="2">
        <v>111.78436657681938</v>
      </c>
      <c r="Z1965" s="2">
        <v>80.951265915410545</v>
      </c>
      <c r="AA1965" s="2"/>
      <c r="AB1965" s="2">
        <v>100.54539982162039</v>
      </c>
    </row>
    <row r="1966" spans="1:28" x14ac:dyDescent="0.3">
      <c r="A1966">
        <v>13.2</v>
      </c>
      <c r="B1966" t="s">
        <v>147</v>
      </c>
      <c r="C1966">
        <v>71</v>
      </c>
      <c r="D1966">
        <v>1936</v>
      </c>
      <c r="E1966">
        <v>10</v>
      </c>
      <c r="F1966">
        <v>114</v>
      </c>
      <c r="G1966">
        <v>64.7</v>
      </c>
      <c r="H1966" s="2">
        <v>43.9</v>
      </c>
      <c r="J1966" s="3">
        <v>28.403299999999998</v>
      </c>
      <c r="L1966" s="2">
        <v>92.6</v>
      </c>
      <c r="M1966">
        <v>90.9</v>
      </c>
      <c r="O1966">
        <v>90.9</v>
      </c>
      <c r="P1966">
        <v>94.7</v>
      </c>
      <c r="Q1966" s="3">
        <v>0</v>
      </c>
      <c r="R1966" s="3">
        <v>0</v>
      </c>
      <c r="S1966" s="2">
        <v>0</v>
      </c>
      <c r="V1966" s="2">
        <v>48.807142857142843</v>
      </c>
      <c r="W1966" s="2">
        <v>89.94585101712282</v>
      </c>
      <c r="X1966" s="2">
        <v>57.968750000000007</v>
      </c>
      <c r="Y1966" s="2">
        <v>111.61185983827492</v>
      </c>
      <c r="Z1966" s="2">
        <v>81.760778574564654</v>
      </c>
      <c r="AA1966" s="2"/>
      <c r="AB1966" s="2">
        <v>100.39023716757471</v>
      </c>
    </row>
    <row r="1967" spans="1:28" x14ac:dyDescent="0.3">
      <c r="A1967">
        <v>13.2</v>
      </c>
      <c r="B1967" t="s">
        <v>147</v>
      </c>
      <c r="C1967">
        <v>71</v>
      </c>
      <c r="D1967">
        <v>1936</v>
      </c>
      <c r="E1967">
        <v>11</v>
      </c>
      <c r="F1967">
        <v>117</v>
      </c>
      <c r="G1967">
        <v>65</v>
      </c>
      <c r="H1967" s="2">
        <v>44.1</v>
      </c>
      <c r="J1967" s="3">
        <v>28.664999999999999</v>
      </c>
      <c r="L1967" s="2">
        <v>93.8</v>
      </c>
      <c r="M1967">
        <v>91.8</v>
      </c>
      <c r="O1967">
        <v>91.9</v>
      </c>
      <c r="P1967">
        <v>96.6</v>
      </c>
      <c r="Q1967" s="3">
        <v>0</v>
      </c>
      <c r="R1967" s="3">
        <v>0</v>
      </c>
      <c r="S1967" s="2">
        <v>0</v>
      </c>
      <c r="V1967" s="2">
        <v>48.807142857142843</v>
      </c>
      <c r="W1967" s="2">
        <v>90.355627103761194</v>
      </c>
      <c r="X1967" s="2">
        <v>57.968750000000007</v>
      </c>
      <c r="Y1967" s="2">
        <v>112.12938005390833</v>
      </c>
      <c r="Z1967" s="2">
        <v>83.036821308356537</v>
      </c>
      <c r="AA1967" s="2"/>
      <c r="AB1967" s="2">
        <v>101.31520451526859</v>
      </c>
    </row>
    <row r="1968" spans="1:28" x14ac:dyDescent="0.3">
      <c r="A1968">
        <v>13.2</v>
      </c>
      <c r="B1968" t="s">
        <v>147</v>
      </c>
      <c r="C1968">
        <v>71</v>
      </c>
      <c r="D1968">
        <v>1936</v>
      </c>
      <c r="E1968">
        <v>12</v>
      </c>
      <c r="F1968">
        <v>123</v>
      </c>
      <c r="G1968">
        <v>67</v>
      </c>
      <c r="H1968" s="2">
        <v>45.2</v>
      </c>
      <c r="J1968" s="3">
        <v>30.284000000000002</v>
      </c>
      <c r="L1968" s="2">
        <v>96</v>
      </c>
      <c r="M1968">
        <v>93.8</v>
      </c>
      <c r="O1968">
        <v>93.9</v>
      </c>
      <c r="P1968">
        <v>104.2</v>
      </c>
      <c r="Q1968" s="3">
        <v>0</v>
      </c>
      <c r="R1968" s="3">
        <v>0</v>
      </c>
      <c r="S1968" s="2">
        <v>0</v>
      </c>
      <c r="V1968" s="2">
        <v>48.807142857142843</v>
      </c>
      <c r="W1968" s="2">
        <v>92.609395580272249</v>
      </c>
      <c r="X1968" s="2">
        <v>57.968750000000007</v>
      </c>
      <c r="Y1968" s="2">
        <v>115.57951482479783</v>
      </c>
      <c r="Z1968" s="2">
        <v>86.960222449875658</v>
      </c>
      <c r="AA1968" s="2"/>
      <c r="AB1968" s="2">
        <v>107.03749009385643</v>
      </c>
    </row>
    <row r="1969" spans="1:28" x14ac:dyDescent="0.3">
      <c r="A1969">
        <v>13.2</v>
      </c>
      <c r="B1969" t="s">
        <v>147</v>
      </c>
      <c r="C1969">
        <v>71</v>
      </c>
      <c r="D1969">
        <v>1937</v>
      </c>
      <c r="E1969">
        <v>1</v>
      </c>
      <c r="F1969">
        <v>118</v>
      </c>
      <c r="G1969">
        <v>67.5</v>
      </c>
      <c r="H1969" s="2">
        <v>45.2</v>
      </c>
      <c r="J1969" s="3">
        <v>30.51</v>
      </c>
      <c r="L1969" s="2">
        <v>97.7</v>
      </c>
      <c r="M1969">
        <v>95.3</v>
      </c>
      <c r="O1969">
        <v>95.4</v>
      </c>
      <c r="P1969">
        <v>106.7</v>
      </c>
      <c r="Q1969" s="3">
        <v>0</v>
      </c>
      <c r="R1969" s="3">
        <v>0</v>
      </c>
      <c r="S1969" s="2">
        <v>0</v>
      </c>
      <c r="V1969" s="2">
        <v>48.807142857142843</v>
      </c>
      <c r="W1969" s="2">
        <v>92.609395580272249</v>
      </c>
      <c r="X1969" s="2">
        <v>57.968750000000007</v>
      </c>
      <c r="Y1969" s="2">
        <v>116.44204851752021</v>
      </c>
      <c r="Z1969" s="2">
        <v>88.349363383579728</v>
      </c>
      <c r="AA1969" s="2"/>
      <c r="AB1969" s="2">
        <v>107.83627733336283</v>
      </c>
    </row>
    <row r="1970" spans="1:28" x14ac:dyDescent="0.3">
      <c r="A1970">
        <v>13.2</v>
      </c>
      <c r="B1970" t="s">
        <v>147</v>
      </c>
      <c r="C1970">
        <v>71</v>
      </c>
      <c r="D1970">
        <v>1937</v>
      </c>
      <c r="E1970">
        <v>2</v>
      </c>
      <c r="F1970">
        <v>125</v>
      </c>
      <c r="G1970">
        <v>67.7</v>
      </c>
      <c r="H1970" s="2">
        <v>45.6</v>
      </c>
      <c r="J1970" s="3">
        <v>30.871200000000002</v>
      </c>
      <c r="L1970" s="2">
        <v>100.7</v>
      </c>
      <c r="M1970">
        <v>97.9</v>
      </c>
      <c r="O1970">
        <v>98</v>
      </c>
      <c r="P1970">
        <v>110.8</v>
      </c>
      <c r="Q1970" s="3">
        <v>0</v>
      </c>
      <c r="R1970" s="3">
        <v>0</v>
      </c>
      <c r="S1970" s="2">
        <v>0</v>
      </c>
      <c r="V1970" s="2">
        <v>48.807142857142843</v>
      </c>
      <c r="W1970" s="2">
        <v>93.428947753548982</v>
      </c>
      <c r="X1970" s="2">
        <v>57.968750000000007</v>
      </c>
      <c r="Y1970" s="2">
        <v>116.78706199460916</v>
      </c>
      <c r="Z1970" s="2">
        <v>91.560368798478009</v>
      </c>
      <c r="AA1970" s="2"/>
      <c r="AB1970" s="2">
        <v>109.11292313384826</v>
      </c>
    </row>
    <row r="1971" spans="1:28" x14ac:dyDescent="0.3">
      <c r="A1971">
        <v>13.2</v>
      </c>
      <c r="B1971" t="s">
        <v>147</v>
      </c>
      <c r="C1971">
        <v>71</v>
      </c>
      <c r="D1971">
        <v>1937</v>
      </c>
      <c r="E1971">
        <v>3</v>
      </c>
      <c r="F1971">
        <v>130</v>
      </c>
      <c r="G1971">
        <v>68.099999999999994</v>
      </c>
      <c r="H1971" s="2">
        <v>46.2</v>
      </c>
      <c r="J1971" s="3">
        <v>31.462199999999999</v>
      </c>
      <c r="L1971" s="2">
        <v>103.8</v>
      </c>
      <c r="M1971">
        <v>100.8</v>
      </c>
      <c r="O1971">
        <v>100.8</v>
      </c>
      <c r="P1971">
        <v>116.1</v>
      </c>
      <c r="Q1971" s="3">
        <v>0</v>
      </c>
      <c r="R1971" s="3">
        <v>0</v>
      </c>
      <c r="S1971" s="2">
        <v>0</v>
      </c>
      <c r="V1971" s="2">
        <v>48.807142857142843</v>
      </c>
      <c r="W1971" s="2">
        <v>94.658276013464103</v>
      </c>
      <c r="X1971" s="2">
        <v>57.968750000000007</v>
      </c>
      <c r="Y1971" s="2">
        <v>117.47708894878703</v>
      </c>
      <c r="Z1971" s="2">
        <v>95.415542221571812</v>
      </c>
      <c r="AA1971" s="2"/>
      <c r="AB1971" s="2">
        <v>111.20178710972556</v>
      </c>
    </row>
    <row r="1972" spans="1:28" x14ac:dyDescent="0.3">
      <c r="A1972">
        <v>13.2</v>
      </c>
      <c r="B1972" t="s">
        <v>147</v>
      </c>
      <c r="C1972">
        <v>71</v>
      </c>
      <c r="D1972">
        <v>1937</v>
      </c>
      <c r="E1972">
        <v>4</v>
      </c>
      <c r="F1972">
        <v>133</v>
      </c>
      <c r="G1972">
        <v>71.099999999999994</v>
      </c>
      <c r="H1972" s="2">
        <v>45.7</v>
      </c>
      <c r="J1972" s="3">
        <v>32.492699999999999</v>
      </c>
      <c r="L1972" s="2">
        <v>107.4</v>
      </c>
      <c r="M1972">
        <v>104.1</v>
      </c>
      <c r="O1972">
        <v>104.1</v>
      </c>
      <c r="P1972">
        <v>124</v>
      </c>
      <c r="Q1972" s="3">
        <v>0</v>
      </c>
      <c r="R1972" s="3">
        <v>0</v>
      </c>
      <c r="S1972" s="2">
        <v>0</v>
      </c>
      <c r="V1972" s="2">
        <v>48.807142857142843</v>
      </c>
      <c r="W1972" s="2">
        <v>93.633835796868169</v>
      </c>
      <c r="X1972" s="2">
        <v>57.968750000000007</v>
      </c>
      <c r="Y1972" s="2">
        <v>122.65229110512126</v>
      </c>
      <c r="Z1972" s="2">
        <v>97.472823064539753</v>
      </c>
      <c r="AA1972" s="2"/>
      <c r="AB1972" s="2">
        <v>114.84404485446599</v>
      </c>
    </row>
    <row r="1973" spans="1:28" x14ac:dyDescent="0.3">
      <c r="A1973">
        <v>13.2</v>
      </c>
      <c r="B1973" t="s">
        <v>147</v>
      </c>
      <c r="C1973">
        <v>71</v>
      </c>
      <c r="D1973">
        <v>1937</v>
      </c>
      <c r="E1973">
        <v>5</v>
      </c>
      <c r="F1973">
        <v>132</v>
      </c>
      <c r="G1973">
        <v>71.900000000000006</v>
      </c>
      <c r="H1973" s="2">
        <v>46</v>
      </c>
      <c r="J1973" s="3">
        <v>33.073999999999998</v>
      </c>
      <c r="L1973" s="2">
        <v>109.3</v>
      </c>
      <c r="M1973">
        <v>105.7</v>
      </c>
      <c r="O1973">
        <v>105.8</v>
      </c>
      <c r="P1973">
        <v>128.1</v>
      </c>
      <c r="Q1973" s="3">
        <v>0</v>
      </c>
      <c r="R1973" s="3">
        <v>0</v>
      </c>
      <c r="S1973" s="2">
        <v>0</v>
      </c>
      <c r="V1973" s="2">
        <v>48.807142857142843</v>
      </c>
      <c r="W1973" s="2">
        <v>94.24849992682573</v>
      </c>
      <c r="X1973" s="2">
        <v>57.968750000000007</v>
      </c>
      <c r="Y1973" s="2">
        <v>124.03234501347708</v>
      </c>
      <c r="Z1973" s="2">
        <v>99.714912922581618</v>
      </c>
      <c r="AA1973" s="2"/>
      <c r="AB1973" s="2">
        <v>116.89862459926718</v>
      </c>
    </row>
    <row r="1974" spans="1:28" x14ac:dyDescent="0.3">
      <c r="A1974">
        <v>13.2</v>
      </c>
      <c r="B1974" t="s">
        <v>147</v>
      </c>
      <c r="C1974">
        <v>71</v>
      </c>
      <c r="D1974">
        <v>1937</v>
      </c>
      <c r="E1974">
        <v>6</v>
      </c>
      <c r="F1974">
        <v>134</v>
      </c>
      <c r="G1974">
        <v>71.8</v>
      </c>
      <c r="H1974" s="2">
        <v>45.6</v>
      </c>
      <c r="J1974" s="3">
        <v>32.7408</v>
      </c>
      <c r="L1974" s="2">
        <v>111.4</v>
      </c>
      <c r="M1974">
        <v>107.5</v>
      </c>
      <c r="O1974">
        <v>107.5</v>
      </c>
      <c r="P1974">
        <v>129</v>
      </c>
      <c r="Q1974" s="3">
        <v>0</v>
      </c>
      <c r="R1974" s="3">
        <v>0</v>
      </c>
      <c r="S1974" s="2">
        <v>0</v>
      </c>
      <c r="V1974" s="2">
        <v>48.807142857142843</v>
      </c>
      <c r="W1974" s="2">
        <v>93.428947753548982</v>
      </c>
      <c r="X1974" s="2">
        <v>57.968750000000007</v>
      </c>
      <c r="Y1974" s="2">
        <v>123.85983827493259</v>
      </c>
      <c r="Z1974" s="2">
        <v>100.43611883506516</v>
      </c>
      <c r="AA1974" s="2"/>
      <c r="AB1974" s="2">
        <v>115.72094358951703</v>
      </c>
    </row>
    <row r="1975" spans="1:28" x14ac:dyDescent="0.3">
      <c r="A1975">
        <v>13.2</v>
      </c>
      <c r="B1975" t="s">
        <v>147</v>
      </c>
      <c r="C1975">
        <v>71</v>
      </c>
      <c r="D1975">
        <v>1937</v>
      </c>
      <c r="E1975">
        <v>7</v>
      </c>
      <c r="F1975">
        <v>129</v>
      </c>
      <c r="G1975">
        <v>72.3</v>
      </c>
      <c r="H1975" s="2">
        <v>44.4</v>
      </c>
      <c r="J1975" s="3">
        <v>32.101199999999999</v>
      </c>
      <c r="L1975" s="2">
        <v>112.8</v>
      </c>
      <c r="M1975">
        <v>108.7</v>
      </c>
      <c r="O1975">
        <v>108.7</v>
      </c>
      <c r="P1975">
        <v>127.9</v>
      </c>
      <c r="Q1975" s="3">
        <v>0</v>
      </c>
      <c r="R1975" s="3">
        <v>0</v>
      </c>
      <c r="S1975" s="2">
        <v>0</v>
      </c>
      <c r="V1975" s="2">
        <v>48.807142857142843</v>
      </c>
      <c r="W1975" s="2">
        <v>90.970291233718754</v>
      </c>
      <c r="X1975" s="2">
        <v>57.968750000000007</v>
      </c>
      <c r="Y1975" s="2">
        <v>124.72237196765496</v>
      </c>
      <c r="Z1975" s="2">
        <v>98.884706571052277</v>
      </c>
      <c r="AA1975" s="2"/>
      <c r="AB1975" s="2">
        <v>113.46030501257772</v>
      </c>
    </row>
    <row r="1976" spans="1:28" x14ac:dyDescent="0.3">
      <c r="A1976">
        <v>13.2</v>
      </c>
      <c r="B1976" t="s">
        <v>147</v>
      </c>
      <c r="C1976">
        <v>71</v>
      </c>
      <c r="D1976">
        <v>1937</v>
      </c>
      <c r="E1976">
        <v>8</v>
      </c>
      <c r="F1976">
        <v>132</v>
      </c>
      <c r="G1976">
        <v>73</v>
      </c>
      <c r="H1976" s="2">
        <v>44.3</v>
      </c>
      <c r="J1976" s="3">
        <v>32.338999999999999</v>
      </c>
      <c r="L1976" s="2">
        <v>112.4</v>
      </c>
      <c r="M1976">
        <v>108</v>
      </c>
      <c r="O1976">
        <v>108</v>
      </c>
      <c r="P1976">
        <v>128</v>
      </c>
      <c r="Q1976" s="3">
        <v>0</v>
      </c>
      <c r="R1976" s="3">
        <v>0</v>
      </c>
      <c r="S1976" s="2">
        <v>0</v>
      </c>
      <c r="V1976" s="2">
        <v>48.807142857142843</v>
      </c>
      <c r="W1976" s="2">
        <v>90.765403190399553</v>
      </c>
      <c r="X1976" s="2">
        <v>57.968750000000007</v>
      </c>
      <c r="Y1976" s="2">
        <v>125.9299191374663</v>
      </c>
      <c r="Z1976" s="2">
        <v>98.026635445631513</v>
      </c>
      <c r="AA1976" s="2"/>
      <c r="AB1976" s="2">
        <v>114.30079884246541</v>
      </c>
    </row>
    <row r="1977" spans="1:28" x14ac:dyDescent="0.3">
      <c r="A1977">
        <v>13.2</v>
      </c>
      <c r="B1977" t="s">
        <v>147</v>
      </c>
      <c r="C1977">
        <v>71</v>
      </c>
      <c r="D1977">
        <v>1937</v>
      </c>
      <c r="E1977">
        <v>9</v>
      </c>
      <c r="F1977">
        <v>129</v>
      </c>
      <c r="G1977">
        <v>72.900000000000006</v>
      </c>
      <c r="H1977" s="2">
        <v>44</v>
      </c>
      <c r="J1977" s="3">
        <v>32.076000000000001</v>
      </c>
      <c r="L1977" s="2">
        <v>113.2</v>
      </c>
      <c r="M1977">
        <v>108.6</v>
      </c>
      <c r="O1977">
        <v>108.5</v>
      </c>
      <c r="P1977">
        <v>127.5</v>
      </c>
      <c r="Q1977" s="3">
        <v>0</v>
      </c>
      <c r="R1977" s="3">
        <v>0</v>
      </c>
      <c r="S1977" s="2">
        <v>0</v>
      </c>
      <c r="V1977" s="2">
        <v>48.807142857142843</v>
      </c>
      <c r="W1977" s="2">
        <v>90.150739060441992</v>
      </c>
      <c r="X1977" s="2">
        <v>57.968750000000007</v>
      </c>
      <c r="Y1977" s="2">
        <v>125.75741239892182</v>
      </c>
      <c r="Z1977" s="2">
        <v>97.813551880579567</v>
      </c>
      <c r="AA1977" s="2"/>
      <c r="AB1977" s="2">
        <v>113.37123670091593</v>
      </c>
    </row>
    <row r="1978" spans="1:28" x14ac:dyDescent="0.3">
      <c r="A1978">
        <v>13.2</v>
      </c>
      <c r="B1978" t="s">
        <v>147</v>
      </c>
      <c r="C1978">
        <v>71</v>
      </c>
      <c r="D1978">
        <v>1937</v>
      </c>
      <c r="E1978">
        <v>10</v>
      </c>
      <c r="F1978">
        <v>128</v>
      </c>
      <c r="G1978">
        <v>73.599999999999994</v>
      </c>
      <c r="H1978" s="2">
        <v>44.2</v>
      </c>
      <c r="J1978" s="3">
        <v>32.531199999999998</v>
      </c>
      <c r="L1978" s="2">
        <v>113.1</v>
      </c>
      <c r="M1978">
        <v>108.2</v>
      </c>
      <c r="O1978">
        <v>108.2</v>
      </c>
      <c r="P1978">
        <v>128.80000000000001</v>
      </c>
      <c r="Q1978" s="3">
        <v>0</v>
      </c>
      <c r="R1978" s="3">
        <v>0</v>
      </c>
      <c r="S1978" s="2">
        <v>0</v>
      </c>
      <c r="V1978" s="2">
        <v>48.807142857142843</v>
      </c>
      <c r="W1978" s="2">
        <v>90.56051514708038</v>
      </c>
      <c r="X1978" s="2">
        <v>57.968750000000007</v>
      </c>
      <c r="Y1978" s="2">
        <v>126.96495956873312</v>
      </c>
      <c r="Z1978" s="2">
        <v>97.986477389140987</v>
      </c>
      <c r="AA1978" s="2"/>
      <c r="AB1978" s="2">
        <v>114.98012144172704</v>
      </c>
    </row>
    <row r="1979" spans="1:28" x14ac:dyDescent="0.3">
      <c r="A1979">
        <v>13.2</v>
      </c>
      <c r="B1979" t="s">
        <v>147</v>
      </c>
      <c r="C1979">
        <v>71</v>
      </c>
      <c r="D1979">
        <v>1937</v>
      </c>
      <c r="E1979">
        <v>11</v>
      </c>
      <c r="F1979">
        <v>115</v>
      </c>
      <c r="G1979">
        <v>73.8</v>
      </c>
      <c r="H1979" s="2">
        <v>42.4</v>
      </c>
      <c r="J1979" s="3">
        <v>31.2912</v>
      </c>
      <c r="L1979" s="2">
        <v>110.8</v>
      </c>
      <c r="M1979">
        <v>105.8</v>
      </c>
      <c r="O1979">
        <v>105.8</v>
      </c>
      <c r="P1979">
        <v>121.1</v>
      </c>
      <c r="Q1979" s="3">
        <v>0</v>
      </c>
      <c r="R1979" s="3">
        <v>0</v>
      </c>
      <c r="S1979" s="2">
        <v>0</v>
      </c>
      <c r="V1979" s="2">
        <v>48.807142857142843</v>
      </c>
      <c r="W1979" s="2">
        <v>86.872530367335017</v>
      </c>
      <c r="X1979" s="2">
        <v>57.968750000000007</v>
      </c>
      <c r="Y1979" s="2">
        <v>127.30997304582208</v>
      </c>
      <c r="Z1979" s="2">
        <v>91.911137128640434</v>
      </c>
      <c r="AA1979" s="2"/>
      <c r="AB1979" s="2">
        <v>110.59739499487782</v>
      </c>
    </row>
    <row r="1980" spans="1:28" x14ac:dyDescent="0.3">
      <c r="A1980">
        <v>13.2</v>
      </c>
      <c r="B1980" t="s">
        <v>147</v>
      </c>
      <c r="C1980">
        <v>71</v>
      </c>
      <c r="D1980">
        <v>1937</v>
      </c>
      <c r="E1980">
        <v>12</v>
      </c>
      <c r="F1980">
        <v>104</v>
      </c>
      <c r="G1980">
        <v>73.400000000000006</v>
      </c>
      <c r="H1980" s="2">
        <v>40.700000000000003</v>
      </c>
      <c r="J1980" s="3">
        <v>29.873800000000006</v>
      </c>
      <c r="L1980" s="2">
        <v>106.5</v>
      </c>
      <c r="M1980">
        <v>101.5</v>
      </c>
      <c r="O1980">
        <v>101.4</v>
      </c>
      <c r="P1980">
        <v>111</v>
      </c>
      <c r="Q1980" s="3">
        <v>0</v>
      </c>
      <c r="R1980" s="3">
        <v>0</v>
      </c>
      <c r="S1980" s="2">
        <v>0</v>
      </c>
      <c r="V1980" s="2">
        <v>48.807142857142843</v>
      </c>
      <c r="W1980" s="2">
        <v>83.389433630908854</v>
      </c>
      <c r="X1980" s="2">
        <v>57.968750000000007</v>
      </c>
      <c r="Y1980" s="2">
        <v>126.6199460916442</v>
      </c>
      <c r="Z1980" s="2">
        <v>84.556885701741578</v>
      </c>
      <c r="AA1980" s="2"/>
      <c r="AB1980" s="2">
        <v>105.58765590958421</v>
      </c>
    </row>
    <row r="1981" spans="1:28" x14ac:dyDescent="0.3">
      <c r="A1981">
        <v>13.2</v>
      </c>
      <c r="B1981" t="s">
        <v>147</v>
      </c>
      <c r="C1981">
        <v>71</v>
      </c>
      <c r="D1981">
        <v>1938</v>
      </c>
      <c r="E1981">
        <v>1</v>
      </c>
      <c r="F1981">
        <v>90</v>
      </c>
      <c r="G1981">
        <v>73.3</v>
      </c>
      <c r="H1981" s="2">
        <v>38.200000000000003</v>
      </c>
      <c r="J1981" s="3">
        <v>28.000599999999999</v>
      </c>
      <c r="M1981">
        <v>97.3</v>
      </c>
      <c r="O1981">
        <v>97</v>
      </c>
      <c r="P1981">
        <v>99.4</v>
      </c>
      <c r="Q1981" s="3">
        <v>0</v>
      </c>
      <c r="R1981" s="3">
        <v>0</v>
      </c>
      <c r="S1981" s="2">
        <v>0</v>
      </c>
      <c r="V1981" s="2">
        <v>48.807142857142843</v>
      </c>
      <c r="W1981" s="2">
        <v>78.267232547929197</v>
      </c>
      <c r="X1981" s="2">
        <v>57.968750000000007</v>
      </c>
      <c r="Y1981" s="2">
        <v>126.4474393530997</v>
      </c>
      <c r="Z1981" s="2">
        <v>75.919215571491321</v>
      </c>
      <c r="AA1981" s="2"/>
      <c r="AB1981" s="2">
        <v>98.966911409392267</v>
      </c>
    </row>
    <row r="1982" spans="1:28" x14ac:dyDescent="0.3">
      <c r="A1982">
        <v>13.2</v>
      </c>
      <c r="B1982" t="s">
        <v>147</v>
      </c>
      <c r="C1982">
        <v>71</v>
      </c>
      <c r="D1982">
        <v>1938</v>
      </c>
      <c r="E1982">
        <v>2</v>
      </c>
      <c r="F1982">
        <v>87</v>
      </c>
      <c r="G1982">
        <v>73.2</v>
      </c>
      <c r="H1982" s="2">
        <v>37.5</v>
      </c>
      <c r="J1982" s="3">
        <v>27.45</v>
      </c>
      <c r="M1982">
        <v>93.1</v>
      </c>
      <c r="O1982">
        <v>92.5</v>
      </c>
      <c r="P1982">
        <v>93</v>
      </c>
      <c r="Q1982" s="3">
        <v>0</v>
      </c>
      <c r="R1982" s="3">
        <v>0</v>
      </c>
      <c r="S1982" s="2">
        <v>0</v>
      </c>
      <c r="V1982" s="2">
        <v>48.807142857142843</v>
      </c>
      <c r="W1982" s="2">
        <v>76.833016244694889</v>
      </c>
      <c r="X1982" s="2">
        <v>57.968750000000007</v>
      </c>
      <c r="Y1982" s="2">
        <v>126.27493261455524</v>
      </c>
      <c r="Z1982" s="2">
        <v>71.070540026342769</v>
      </c>
      <c r="AA1982" s="2"/>
      <c r="AB1982" s="2">
        <v>97.020839488718764</v>
      </c>
    </row>
    <row r="1983" spans="1:28" x14ac:dyDescent="0.3">
      <c r="A1983">
        <v>13.2</v>
      </c>
      <c r="B1983" t="s">
        <v>147</v>
      </c>
      <c r="C1983">
        <v>71</v>
      </c>
      <c r="D1983">
        <v>1938</v>
      </c>
      <c r="E1983">
        <v>3</v>
      </c>
      <c r="F1983">
        <v>85</v>
      </c>
      <c r="G1983">
        <v>73.2</v>
      </c>
      <c r="H1983" s="2">
        <v>37.200000000000003</v>
      </c>
      <c r="J1983" s="3">
        <v>27.230400000000003</v>
      </c>
      <c r="M1983">
        <v>90.6</v>
      </c>
      <c r="O1983">
        <v>89.8</v>
      </c>
      <c r="P1983">
        <v>89.5</v>
      </c>
      <c r="Q1983" s="3">
        <v>0</v>
      </c>
      <c r="R1983" s="3">
        <v>0</v>
      </c>
      <c r="S1983" s="2">
        <v>0</v>
      </c>
      <c r="V1983" s="2">
        <v>48.807142857142843</v>
      </c>
      <c r="W1983" s="2">
        <v>76.218352114737328</v>
      </c>
      <c r="X1983" s="2">
        <v>57.968750000000007</v>
      </c>
      <c r="Y1983" s="2">
        <v>126.27493261455524</v>
      </c>
      <c r="Z1983" s="2">
        <v>68.444080199034119</v>
      </c>
      <c r="AA1983" s="2"/>
      <c r="AB1983" s="2">
        <v>96.244672772809011</v>
      </c>
    </row>
    <row r="1984" spans="1:28" x14ac:dyDescent="0.3">
      <c r="A1984">
        <v>13.2</v>
      </c>
      <c r="B1984" t="s">
        <v>147</v>
      </c>
      <c r="C1984">
        <v>71</v>
      </c>
      <c r="D1984">
        <v>1938</v>
      </c>
      <c r="E1984">
        <v>4</v>
      </c>
      <c r="F1984">
        <v>82</v>
      </c>
      <c r="G1984">
        <v>73.400000000000006</v>
      </c>
      <c r="H1984" s="2">
        <v>36.299999999999997</v>
      </c>
      <c r="J1984" s="3">
        <v>26.644200000000001</v>
      </c>
      <c r="M1984">
        <v>86.6</v>
      </c>
      <c r="O1984">
        <v>85.6</v>
      </c>
      <c r="P1984">
        <v>83.5</v>
      </c>
      <c r="Q1984" s="3">
        <v>0</v>
      </c>
      <c r="R1984" s="3">
        <v>0</v>
      </c>
      <c r="S1984" s="2">
        <v>0</v>
      </c>
      <c r="V1984" s="2">
        <v>48.807142857142843</v>
      </c>
      <c r="W1984" s="2">
        <v>74.374359724864647</v>
      </c>
      <c r="X1984" s="2">
        <v>57.968750000000007</v>
      </c>
      <c r="Y1984" s="2">
        <v>126.6199460916442</v>
      </c>
      <c r="Z1984" s="2">
        <v>63.66445192448414</v>
      </c>
      <c r="AA1984" s="2"/>
      <c r="AB1984" s="2">
        <v>94.172774189629138</v>
      </c>
    </row>
    <row r="1985" spans="1:28" x14ac:dyDescent="0.3">
      <c r="A1985">
        <v>13.2</v>
      </c>
      <c r="B1985" t="s">
        <v>147</v>
      </c>
      <c r="C1985">
        <v>71</v>
      </c>
      <c r="D1985">
        <v>1938</v>
      </c>
      <c r="E1985">
        <v>5</v>
      </c>
      <c r="F1985">
        <v>79</v>
      </c>
      <c r="G1985">
        <v>73.3</v>
      </c>
      <c r="H1985" s="2">
        <v>35.5</v>
      </c>
      <c r="J1985" s="3">
        <v>26.0215</v>
      </c>
      <c r="M1985">
        <v>84.1</v>
      </c>
      <c r="O1985">
        <v>82.9</v>
      </c>
      <c r="P1985">
        <v>79.099999999999994</v>
      </c>
      <c r="Q1985" s="3">
        <v>0</v>
      </c>
      <c r="R1985" s="3">
        <v>0</v>
      </c>
      <c r="S1985" s="2">
        <v>0</v>
      </c>
      <c r="V1985" s="2">
        <v>48.807142857142843</v>
      </c>
      <c r="W1985" s="2">
        <v>72.735255378311166</v>
      </c>
      <c r="X1985" s="2">
        <v>57.968750000000007</v>
      </c>
      <c r="Y1985" s="2">
        <v>126.4474393530997</v>
      </c>
      <c r="Z1985" s="2">
        <v>60.297526708619962</v>
      </c>
      <c r="AA1985" s="2"/>
      <c r="AB1985" s="2">
        <v>91.971867932812202</v>
      </c>
    </row>
    <row r="1986" spans="1:28" x14ac:dyDescent="0.3">
      <c r="A1986">
        <v>13.2</v>
      </c>
      <c r="B1986" t="s">
        <v>147</v>
      </c>
      <c r="C1986">
        <v>71</v>
      </c>
      <c r="D1986">
        <v>1938</v>
      </c>
      <c r="E1986">
        <v>6</v>
      </c>
      <c r="F1986">
        <v>76</v>
      </c>
      <c r="G1986">
        <v>73.3</v>
      </c>
      <c r="H1986" s="2">
        <v>34.5</v>
      </c>
      <c r="J1986" s="3">
        <v>25.288499999999999</v>
      </c>
      <c r="M1986">
        <v>80.2</v>
      </c>
      <c r="O1986">
        <v>78.8</v>
      </c>
      <c r="P1986">
        <v>73</v>
      </c>
      <c r="Q1986" s="3">
        <v>0</v>
      </c>
      <c r="R1986" s="3">
        <v>0</v>
      </c>
      <c r="S1986" s="2">
        <v>0</v>
      </c>
      <c r="V1986" s="2">
        <v>48.807142857142843</v>
      </c>
      <c r="W1986" s="2">
        <v>70.686374945119297</v>
      </c>
      <c r="X1986" s="2">
        <v>57.968750000000007</v>
      </c>
      <c r="Y1986" s="2">
        <v>126.4474393530997</v>
      </c>
      <c r="Z1986" s="2">
        <v>55.700863456754007</v>
      </c>
      <c r="AA1986" s="2"/>
      <c r="AB1986" s="2">
        <v>89.381111089634373</v>
      </c>
    </row>
    <row r="1987" spans="1:28" x14ac:dyDescent="0.3">
      <c r="A1987">
        <v>13.2</v>
      </c>
      <c r="B1987" t="s">
        <v>147</v>
      </c>
      <c r="C1987">
        <v>71</v>
      </c>
      <c r="D1987">
        <v>1938</v>
      </c>
      <c r="E1987">
        <v>7</v>
      </c>
      <c r="F1987">
        <v>73</v>
      </c>
      <c r="G1987">
        <v>73.5</v>
      </c>
      <c r="H1987" s="2">
        <v>34.9</v>
      </c>
      <c r="J1987" s="3">
        <v>25.651500000000002</v>
      </c>
      <c r="M1987">
        <v>76.400000000000006</v>
      </c>
      <c r="O1987">
        <v>74.900000000000006</v>
      </c>
      <c r="P1987">
        <v>70.3</v>
      </c>
      <c r="Q1987" s="3">
        <v>0</v>
      </c>
      <c r="R1987" s="3">
        <v>0</v>
      </c>
      <c r="S1987" s="2">
        <v>0</v>
      </c>
      <c r="V1987" s="2">
        <v>48.807142857142843</v>
      </c>
      <c r="W1987" s="2">
        <v>71.505927118396045</v>
      </c>
      <c r="X1987" s="2">
        <v>57.968750000000007</v>
      </c>
      <c r="Y1987" s="2">
        <v>126.79245283018868</v>
      </c>
      <c r="Z1987" s="2">
        <v>53.557939411678646</v>
      </c>
      <c r="AA1987" s="2"/>
      <c r="AB1987" s="2">
        <v>90.664118912381397</v>
      </c>
    </row>
    <row r="1988" spans="1:28" x14ac:dyDescent="0.3">
      <c r="A1988">
        <v>13.2</v>
      </c>
      <c r="B1988" t="s">
        <v>147</v>
      </c>
      <c r="C1988">
        <v>71</v>
      </c>
      <c r="D1988">
        <v>1938</v>
      </c>
      <c r="E1988">
        <v>8</v>
      </c>
      <c r="F1988">
        <v>76</v>
      </c>
      <c r="G1988">
        <v>73.5</v>
      </c>
      <c r="H1988" s="2">
        <v>36</v>
      </c>
      <c r="J1988" s="3">
        <v>26.46</v>
      </c>
      <c r="M1988">
        <v>76.7</v>
      </c>
      <c r="O1988">
        <v>75</v>
      </c>
      <c r="P1988">
        <v>72.599999999999994</v>
      </c>
      <c r="Q1988" s="3">
        <v>0</v>
      </c>
      <c r="R1988" s="3">
        <v>0</v>
      </c>
      <c r="S1988" s="2">
        <v>0</v>
      </c>
      <c r="V1988" s="2">
        <v>48.807142857142843</v>
      </c>
      <c r="W1988" s="2">
        <v>73.7596955949071</v>
      </c>
      <c r="X1988" s="2">
        <v>57.968750000000007</v>
      </c>
      <c r="Y1988" s="2">
        <v>126.79245283018868</v>
      </c>
      <c r="Z1988" s="2">
        <v>55.319771696180325</v>
      </c>
      <c r="AA1988" s="2"/>
      <c r="AB1988" s="2">
        <v>93.521727244863342</v>
      </c>
    </row>
    <row r="1989" spans="1:28" x14ac:dyDescent="0.3">
      <c r="A1989">
        <v>13.2</v>
      </c>
      <c r="B1989" t="s">
        <v>147</v>
      </c>
      <c r="C1989">
        <v>71</v>
      </c>
      <c r="D1989">
        <v>1938</v>
      </c>
      <c r="E1989">
        <v>9</v>
      </c>
      <c r="F1989">
        <v>80</v>
      </c>
      <c r="G1989">
        <v>73.900000000000006</v>
      </c>
      <c r="H1989" s="2">
        <v>36.4</v>
      </c>
      <c r="J1989" s="3">
        <v>26.8996</v>
      </c>
      <c r="M1989">
        <v>77.400000000000006</v>
      </c>
      <c r="O1989">
        <v>75.5</v>
      </c>
      <c r="P1989">
        <v>74.400000000000006</v>
      </c>
      <c r="Q1989" s="3">
        <v>0</v>
      </c>
      <c r="R1989" s="3">
        <v>0</v>
      </c>
      <c r="S1989" s="2">
        <v>0</v>
      </c>
      <c r="V1989" s="2">
        <v>48.807142857142843</v>
      </c>
      <c r="W1989" s="2">
        <v>74.579247768183834</v>
      </c>
      <c r="X1989" s="2">
        <v>57.968750000000007</v>
      </c>
      <c r="Y1989" s="2">
        <v>127.48247978436657</v>
      </c>
      <c r="Z1989" s="2">
        <v>56.307332064978795</v>
      </c>
      <c r="AA1989" s="2"/>
      <c r="AB1989" s="2">
        <v>95.075474459407616</v>
      </c>
    </row>
    <row r="1990" spans="1:28" x14ac:dyDescent="0.3">
      <c r="A1990">
        <v>13.2</v>
      </c>
      <c r="B1990" t="s">
        <v>147</v>
      </c>
      <c r="C1990">
        <v>71</v>
      </c>
      <c r="D1990">
        <v>1938</v>
      </c>
      <c r="E1990">
        <v>10</v>
      </c>
      <c r="F1990">
        <v>84</v>
      </c>
      <c r="G1990">
        <v>73.900000000000006</v>
      </c>
      <c r="H1990" s="2">
        <v>36.799999999999997</v>
      </c>
      <c r="J1990" s="3">
        <v>27.1952</v>
      </c>
      <c r="M1990">
        <v>77.7</v>
      </c>
      <c r="O1990">
        <v>75.599999999999994</v>
      </c>
      <c r="P1990">
        <v>75.400000000000006</v>
      </c>
      <c r="Q1990" s="3">
        <v>0</v>
      </c>
      <c r="R1990" s="3">
        <v>0</v>
      </c>
      <c r="S1990" s="2">
        <v>0</v>
      </c>
      <c r="V1990" s="2">
        <v>48.807142857142843</v>
      </c>
      <c r="W1990" s="2">
        <v>75.398799941460567</v>
      </c>
      <c r="X1990" s="2">
        <v>57.968750000000007</v>
      </c>
      <c r="Y1990" s="2">
        <v>127.48247978436657</v>
      </c>
      <c r="Z1990" s="2">
        <v>57.001492755744181</v>
      </c>
      <c r="AA1990" s="2"/>
      <c r="AB1990" s="2">
        <v>96.120259893027466</v>
      </c>
    </row>
    <row r="1991" spans="1:28" x14ac:dyDescent="0.3">
      <c r="A1991">
        <v>13.2</v>
      </c>
      <c r="B1991" t="s">
        <v>147</v>
      </c>
      <c r="C1991">
        <v>71</v>
      </c>
      <c r="D1991">
        <v>1938</v>
      </c>
      <c r="E1991">
        <v>11</v>
      </c>
      <c r="F1991">
        <v>86</v>
      </c>
      <c r="G1991">
        <v>74.2</v>
      </c>
      <c r="H1991" s="2">
        <v>37.4</v>
      </c>
      <c r="J1991" s="3">
        <v>27.750799999999998</v>
      </c>
      <c r="M1991">
        <v>78.8</v>
      </c>
      <c r="O1991">
        <v>76.5</v>
      </c>
      <c r="P1991">
        <v>77.8</v>
      </c>
      <c r="Q1991" s="3">
        <v>0</v>
      </c>
      <c r="R1991" s="3">
        <v>0</v>
      </c>
      <c r="S1991" s="2">
        <v>0</v>
      </c>
      <c r="V1991" s="2">
        <v>48.807142857142843</v>
      </c>
      <c r="W1991" s="2">
        <v>76.628128201375702</v>
      </c>
      <c r="X1991" s="2">
        <v>57.968750000000007</v>
      </c>
      <c r="Y1991" s="2">
        <v>127.99999999999999</v>
      </c>
      <c r="Z1991" s="2">
        <v>58.620518074052413</v>
      </c>
      <c r="AA1991" s="2"/>
      <c r="AB1991" s="2">
        <v>98.084004097760882</v>
      </c>
    </row>
    <row r="1992" spans="1:28" x14ac:dyDescent="0.3">
      <c r="A1992">
        <v>13.2</v>
      </c>
      <c r="B1992" t="s">
        <v>147</v>
      </c>
      <c r="C1992">
        <v>71</v>
      </c>
      <c r="D1992">
        <v>1938</v>
      </c>
      <c r="E1992">
        <v>12</v>
      </c>
      <c r="F1992">
        <v>91</v>
      </c>
      <c r="G1992">
        <v>73.7</v>
      </c>
      <c r="H1992" s="2">
        <v>37.700000000000003</v>
      </c>
      <c r="J1992" s="3">
        <v>27.784900000000004</v>
      </c>
      <c r="M1992">
        <v>80.099999999999994</v>
      </c>
      <c r="O1992">
        <v>77.5</v>
      </c>
      <c r="P1992">
        <v>78.8</v>
      </c>
      <c r="Q1992" s="3">
        <v>0</v>
      </c>
      <c r="R1992" s="3">
        <v>0</v>
      </c>
      <c r="S1992" s="2">
        <v>0</v>
      </c>
      <c r="V1992" s="2">
        <v>48.807142857142843</v>
      </c>
      <c r="W1992" s="2">
        <v>77.242792331333263</v>
      </c>
      <c r="X1992" s="2">
        <v>57.968750000000007</v>
      </c>
      <c r="Y1992" s="2">
        <v>127.13746630727762</v>
      </c>
      <c r="Z1992" s="2">
        <v>59.863164056783283</v>
      </c>
      <c r="AA1992" s="2"/>
      <c r="AB1992" s="2">
        <v>98.204529075049251</v>
      </c>
    </row>
    <row r="1993" spans="1:28" x14ac:dyDescent="0.3">
      <c r="A1993">
        <v>13.2</v>
      </c>
      <c r="B1993" t="s">
        <v>147</v>
      </c>
      <c r="C1993">
        <v>71</v>
      </c>
      <c r="D1993">
        <v>1939</v>
      </c>
      <c r="E1993">
        <v>1</v>
      </c>
      <c r="F1993">
        <v>89</v>
      </c>
      <c r="G1993">
        <v>73.8</v>
      </c>
      <c r="H1993" s="2">
        <v>38.200000000000003</v>
      </c>
      <c r="J1993" s="3">
        <v>28.191600000000005</v>
      </c>
      <c r="M1993">
        <v>81.099999999999994</v>
      </c>
      <c r="O1993">
        <v>78.3</v>
      </c>
      <c r="P1993">
        <v>80.900000000000006</v>
      </c>
      <c r="Q1993" s="3">
        <v>0</v>
      </c>
      <c r="R1993" s="3">
        <v>0</v>
      </c>
      <c r="S1993" s="2">
        <v>0</v>
      </c>
      <c r="V1993" s="2">
        <v>48.807142857142843</v>
      </c>
      <c r="W1993" s="2">
        <v>78.267232547929197</v>
      </c>
      <c r="X1993" s="2">
        <v>57.968750000000007</v>
      </c>
      <c r="Y1993" s="2">
        <v>127.30997304582208</v>
      </c>
      <c r="Z1993" s="2">
        <v>61.283243085028559</v>
      </c>
      <c r="AA1993" s="2"/>
      <c r="AB1993" s="2">
        <v>99.641992660479531</v>
      </c>
    </row>
    <row r="1994" spans="1:28" x14ac:dyDescent="0.3">
      <c r="A1994">
        <v>13.2</v>
      </c>
      <c r="B1994" t="s">
        <v>147</v>
      </c>
      <c r="C1994">
        <v>71</v>
      </c>
      <c r="D1994">
        <v>1939</v>
      </c>
      <c r="E1994">
        <v>2</v>
      </c>
      <c r="F1994">
        <v>93</v>
      </c>
      <c r="G1994">
        <v>74.2</v>
      </c>
      <c r="H1994" s="2">
        <v>39.200000000000003</v>
      </c>
      <c r="J1994" s="3">
        <v>29.086400000000005</v>
      </c>
      <c r="M1994">
        <v>84.3</v>
      </c>
      <c r="O1994">
        <v>81.099999999999994</v>
      </c>
      <c r="P1994">
        <v>86.4</v>
      </c>
      <c r="Q1994" s="3">
        <v>0</v>
      </c>
      <c r="R1994" s="3">
        <v>0</v>
      </c>
      <c r="S1994" s="2">
        <v>0</v>
      </c>
      <c r="V1994" s="2">
        <v>48.807142857142843</v>
      </c>
      <c r="W1994" s="2">
        <v>80.316112981121051</v>
      </c>
      <c r="X1994" s="2">
        <v>57.968750000000007</v>
      </c>
      <c r="Y1994" s="2">
        <v>127.99999999999999</v>
      </c>
      <c r="Z1994" s="2">
        <v>65.136367627689168</v>
      </c>
      <c r="AA1994" s="2"/>
      <c r="AB1994" s="2">
        <v>102.80462461583492</v>
      </c>
    </row>
    <row r="1995" spans="1:28" x14ac:dyDescent="0.3">
      <c r="A1995">
        <v>13.2</v>
      </c>
      <c r="B1995" t="s">
        <v>147</v>
      </c>
      <c r="C1995">
        <v>71</v>
      </c>
      <c r="D1995">
        <v>1939</v>
      </c>
      <c r="E1995">
        <v>3</v>
      </c>
      <c r="F1995">
        <v>96</v>
      </c>
      <c r="G1995">
        <v>74.400000000000006</v>
      </c>
      <c r="H1995" s="2">
        <v>39.700000000000003</v>
      </c>
      <c r="J1995" s="3">
        <v>29.536800000000003</v>
      </c>
      <c r="M1995">
        <v>86</v>
      </c>
      <c r="O1995">
        <v>82.6</v>
      </c>
      <c r="P1995">
        <v>89.4</v>
      </c>
      <c r="Q1995" s="3">
        <v>0</v>
      </c>
      <c r="R1995" s="3">
        <v>0</v>
      </c>
      <c r="S1995" s="2">
        <v>0</v>
      </c>
      <c r="V1995" s="2">
        <v>48.807142857142843</v>
      </c>
      <c r="W1995" s="2">
        <v>81.340553197716986</v>
      </c>
      <c r="X1995" s="2">
        <v>57.968750000000007</v>
      </c>
      <c r="Y1995" s="2">
        <v>128.34501347708894</v>
      </c>
      <c r="Z1995" s="2">
        <v>67.18729694131423</v>
      </c>
      <c r="AA1995" s="2"/>
      <c r="AB1995" s="2">
        <v>104.39654396394857</v>
      </c>
    </row>
    <row r="1996" spans="1:28" x14ac:dyDescent="0.3">
      <c r="A1996">
        <v>13.2</v>
      </c>
      <c r="B1996" t="s">
        <v>147</v>
      </c>
      <c r="C1996">
        <v>71</v>
      </c>
      <c r="D1996">
        <v>1939</v>
      </c>
      <c r="E1996">
        <v>4</v>
      </c>
      <c r="F1996">
        <v>96</v>
      </c>
      <c r="G1996">
        <v>74.5</v>
      </c>
      <c r="H1996" s="2">
        <v>39.700000000000003</v>
      </c>
      <c r="J1996" s="3">
        <v>29.576499999999999</v>
      </c>
      <c r="M1996">
        <v>88.1</v>
      </c>
      <c r="O1996">
        <v>84.3</v>
      </c>
      <c r="P1996">
        <v>91.4</v>
      </c>
      <c r="Q1996" s="3">
        <v>0</v>
      </c>
      <c r="R1996" s="3">
        <v>0</v>
      </c>
      <c r="S1996" s="2">
        <v>0</v>
      </c>
      <c r="V1996" s="2">
        <v>48.807142857142843</v>
      </c>
      <c r="W1996" s="2">
        <v>81.340553197716986</v>
      </c>
      <c r="X1996" s="2">
        <v>57.968750000000007</v>
      </c>
      <c r="Y1996" s="2">
        <v>128.5175202156334</v>
      </c>
      <c r="Z1996" s="2">
        <v>68.570086345675421</v>
      </c>
      <c r="AA1996" s="2"/>
      <c r="AB1996" s="2">
        <v>104.53686189938396</v>
      </c>
    </row>
    <row r="1997" spans="1:28" x14ac:dyDescent="0.3">
      <c r="A1997">
        <v>13.2</v>
      </c>
      <c r="B1997" t="s">
        <v>147</v>
      </c>
      <c r="C1997">
        <v>71</v>
      </c>
      <c r="D1997">
        <v>1939</v>
      </c>
      <c r="E1997">
        <v>5</v>
      </c>
      <c r="F1997">
        <v>98</v>
      </c>
      <c r="G1997">
        <v>75</v>
      </c>
      <c r="H1997" s="2">
        <v>41.4</v>
      </c>
      <c r="J1997" s="3">
        <v>31.05</v>
      </c>
      <c r="M1997">
        <v>90.1</v>
      </c>
      <c r="O1997">
        <v>86</v>
      </c>
      <c r="P1997">
        <v>97.7</v>
      </c>
      <c r="Q1997" s="3">
        <v>0</v>
      </c>
      <c r="R1997" s="3">
        <v>0</v>
      </c>
      <c r="S1997" s="2">
        <v>0</v>
      </c>
      <c r="V1997" s="2">
        <v>48.807142857142843</v>
      </c>
      <c r="W1997" s="2">
        <v>84.823649934143148</v>
      </c>
      <c r="X1997" s="2">
        <v>57.968750000000007</v>
      </c>
      <c r="Y1997" s="2">
        <v>129.38005390835579</v>
      </c>
      <c r="Z1997" s="2">
        <v>72.948338943363112</v>
      </c>
      <c r="AA1997" s="2"/>
      <c r="AB1997" s="2">
        <v>109.7448840118294</v>
      </c>
    </row>
    <row r="1998" spans="1:28" x14ac:dyDescent="0.3">
      <c r="A1998">
        <v>13.2</v>
      </c>
      <c r="B1998" t="s">
        <v>147</v>
      </c>
      <c r="C1998">
        <v>71</v>
      </c>
      <c r="D1998">
        <v>1939</v>
      </c>
      <c r="E1998">
        <v>6</v>
      </c>
      <c r="F1998">
        <v>99</v>
      </c>
      <c r="G1998">
        <v>75</v>
      </c>
      <c r="H1998" s="2">
        <v>41.7</v>
      </c>
      <c r="J1998" s="3">
        <v>31.274999999999999</v>
      </c>
      <c r="M1998">
        <v>92.4</v>
      </c>
      <c r="O1998">
        <v>88</v>
      </c>
      <c r="P1998">
        <v>100.8</v>
      </c>
      <c r="Q1998" s="3">
        <v>0</v>
      </c>
      <c r="R1998" s="3">
        <v>0</v>
      </c>
      <c r="S1998" s="2">
        <v>0</v>
      </c>
      <c r="V1998" s="2">
        <v>48.807142857142843</v>
      </c>
      <c r="W1998" s="2">
        <v>85.438314064100723</v>
      </c>
      <c r="X1998" s="2">
        <v>57.968750000000007</v>
      </c>
      <c r="Y1998" s="2">
        <v>129.38005390835579</v>
      </c>
      <c r="Z1998" s="2">
        <v>75.185716376408635</v>
      </c>
      <c r="AA1998" s="2"/>
      <c r="AB1998" s="2">
        <v>110.54013679452385</v>
      </c>
    </row>
    <row r="1999" spans="1:28" x14ac:dyDescent="0.3">
      <c r="A1999">
        <v>13.2</v>
      </c>
      <c r="B1999" t="s">
        <v>147</v>
      </c>
      <c r="C1999">
        <v>71</v>
      </c>
      <c r="D1999">
        <v>1939</v>
      </c>
      <c r="E1999">
        <v>7</v>
      </c>
      <c r="F1999">
        <v>99</v>
      </c>
      <c r="G1999">
        <v>75.099999999999994</v>
      </c>
      <c r="H1999" s="2">
        <v>41.5</v>
      </c>
      <c r="J1999" s="3">
        <v>31.166499999999996</v>
      </c>
      <c r="M1999">
        <v>94.2</v>
      </c>
      <c r="O1999">
        <v>89.6</v>
      </c>
      <c r="P1999">
        <v>102.4</v>
      </c>
      <c r="Q1999" s="3">
        <v>0</v>
      </c>
      <c r="R1999" s="3">
        <v>0</v>
      </c>
      <c r="S1999" s="2">
        <v>0</v>
      </c>
      <c r="V1999" s="2">
        <v>48.807142857142843</v>
      </c>
      <c r="W1999" s="2">
        <v>85.028537977462335</v>
      </c>
      <c r="X1999" s="2">
        <v>57.968750000000007</v>
      </c>
      <c r="Y1999" s="2">
        <v>129.55256064690025</v>
      </c>
      <c r="Z1999" s="2">
        <v>76.18557002780625</v>
      </c>
      <c r="AA1999" s="2"/>
      <c r="AB1999" s="2">
        <v>110.15664823042451</v>
      </c>
    </row>
    <row r="2000" spans="1:28" x14ac:dyDescent="0.3">
      <c r="A2000">
        <v>13.2</v>
      </c>
      <c r="B2000" t="s">
        <v>147</v>
      </c>
      <c r="C2000">
        <v>71</v>
      </c>
      <c r="D2000">
        <v>1939</v>
      </c>
      <c r="E2000">
        <v>8</v>
      </c>
      <c r="F2000">
        <v>103</v>
      </c>
      <c r="G2000">
        <v>74.7</v>
      </c>
      <c r="H2000" s="2">
        <v>41.7</v>
      </c>
      <c r="J2000" s="3">
        <v>31.149900000000002</v>
      </c>
      <c r="M2000">
        <v>93</v>
      </c>
      <c r="O2000">
        <v>88.4</v>
      </c>
      <c r="P2000">
        <v>100.8</v>
      </c>
      <c r="Q2000" s="3">
        <v>0</v>
      </c>
      <c r="R2000" s="3">
        <v>0</v>
      </c>
      <c r="S2000" s="2">
        <v>0</v>
      </c>
      <c r="V2000" s="2">
        <v>48.807142857142843</v>
      </c>
      <c r="W2000" s="2">
        <v>85.438314064100723</v>
      </c>
      <c r="X2000" s="2">
        <v>57.968750000000007</v>
      </c>
      <c r="Y2000" s="2">
        <v>128.86253369272237</v>
      </c>
      <c r="Z2000" s="2">
        <v>75.527469632665046</v>
      </c>
      <c r="AA2000" s="2"/>
      <c r="AB2000" s="2">
        <v>110.09797624734574</v>
      </c>
    </row>
    <row r="2001" spans="1:28" x14ac:dyDescent="0.3">
      <c r="A2001">
        <v>13.2</v>
      </c>
      <c r="B2001" t="s">
        <v>147</v>
      </c>
      <c r="C2001">
        <v>71</v>
      </c>
      <c r="D2001">
        <v>1939</v>
      </c>
      <c r="E2001">
        <v>9</v>
      </c>
      <c r="F2001">
        <v>107</v>
      </c>
      <c r="G2001">
        <v>75.2</v>
      </c>
      <c r="H2001" s="2">
        <v>42.1</v>
      </c>
      <c r="J2001" s="3">
        <v>31.659200000000002</v>
      </c>
      <c r="M2001">
        <v>96.1</v>
      </c>
      <c r="O2001">
        <v>90.7</v>
      </c>
      <c r="P2001">
        <v>105.1</v>
      </c>
      <c r="Q2001" s="3">
        <v>0</v>
      </c>
      <c r="R2001" s="3">
        <v>0</v>
      </c>
      <c r="S2001" s="2">
        <v>0</v>
      </c>
      <c r="V2001" s="2">
        <v>48.807142857142843</v>
      </c>
      <c r="W2001" s="2">
        <v>86.257866237377456</v>
      </c>
      <c r="X2001" s="2">
        <v>57.968750000000007</v>
      </c>
      <c r="Y2001" s="2">
        <v>129.72506738544473</v>
      </c>
      <c r="Z2001" s="2">
        <v>78.235884677301357</v>
      </c>
      <c r="AA2001" s="2"/>
      <c r="AB2001" s="2">
        <v>111.89807510168468</v>
      </c>
    </row>
    <row r="2002" spans="1:28" x14ac:dyDescent="0.3">
      <c r="A2002">
        <v>13.2</v>
      </c>
      <c r="B2002" t="s">
        <v>147</v>
      </c>
      <c r="C2002">
        <v>71</v>
      </c>
      <c r="D2002">
        <v>1939</v>
      </c>
      <c r="E2002">
        <v>10</v>
      </c>
      <c r="F2002">
        <v>117</v>
      </c>
      <c r="G2002">
        <v>75.5</v>
      </c>
      <c r="H2002" s="2">
        <v>43</v>
      </c>
      <c r="J2002" s="3">
        <v>32.465000000000003</v>
      </c>
      <c r="M2002">
        <v>100</v>
      </c>
      <c r="O2002">
        <v>94.3</v>
      </c>
      <c r="P2002">
        <v>112.1</v>
      </c>
      <c r="Q2002" s="3">
        <v>0</v>
      </c>
      <c r="R2002" s="3">
        <v>0</v>
      </c>
      <c r="S2002" s="2">
        <v>0</v>
      </c>
      <c r="V2002" s="2">
        <v>48.807142857142843</v>
      </c>
      <c r="W2002" s="2">
        <v>88.101858627250138</v>
      </c>
      <c r="X2002" s="2">
        <v>57.968750000000007</v>
      </c>
      <c r="Y2002" s="2">
        <v>130.24258760107813</v>
      </c>
      <c r="Z2002" s="2">
        <v>83.080052685496881</v>
      </c>
      <c r="AA2002" s="2"/>
      <c r="AB2002" s="2">
        <v>114.74614040077428</v>
      </c>
    </row>
    <row r="2003" spans="1:28" x14ac:dyDescent="0.3">
      <c r="A2003">
        <v>13.2</v>
      </c>
      <c r="B2003" t="s">
        <v>147</v>
      </c>
      <c r="C2003">
        <v>71</v>
      </c>
      <c r="D2003">
        <v>1939</v>
      </c>
      <c r="E2003">
        <v>11</v>
      </c>
      <c r="F2003">
        <v>122</v>
      </c>
      <c r="G2003">
        <v>76.599999999999994</v>
      </c>
      <c r="H2003" s="2">
        <v>44.3</v>
      </c>
      <c r="J2003" s="3">
        <v>33.933799999999998</v>
      </c>
      <c r="M2003">
        <v>106.6</v>
      </c>
      <c r="O2003">
        <v>100.3</v>
      </c>
      <c r="P2003">
        <v>124.8</v>
      </c>
      <c r="Q2003" s="3">
        <v>0</v>
      </c>
      <c r="R2003" s="3">
        <v>0</v>
      </c>
      <c r="S2003" s="2">
        <v>0</v>
      </c>
      <c r="V2003" s="2">
        <v>48.807142857142843</v>
      </c>
      <c r="W2003" s="2">
        <v>90.765403190399553</v>
      </c>
      <c r="X2003" s="2">
        <v>57.968750000000007</v>
      </c>
      <c r="Y2003" s="2">
        <v>132.14016172506734</v>
      </c>
      <c r="Z2003" s="2">
        <v>91.037699399970748</v>
      </c>
      <c r="AA2003" s="2"/>
      <c r="AB2003" s="2">
        <v>119.93755056620341</v>
      </c>
    </row>
    <row r="2004" spans="1:28" x14ac:dyDescent="0.3">
      <c r="A2004">
        <v>13.2</v>
      </c>
      <c r="B2004" t="s">
        <v>147</v>
      </c>
      <c r="C2004">
        <v>71</v>
      </c>
      <c r="D2004">
        <v>1939</v>
      </c>
      <c r="E2004">
        <v>12</v>
      </c>
      <c r="F2004">
        <v>124</v>
      </c>
      <c r="G2004">
        <v>76.8</v>
      </c>
      <c r="H2004" s="2">
        <v>44.8</v>
      </c>
      <c r="J2004" s="3">
        <v>34.406399999999998</v>
      </c>
      <c r="M2004">
        <v>109.9</v>
      </c>
      <c r="O2004">
        <v>103</v>
      </c>
      <c r="P2004">
        <v>129.9</v>
      </c>
      <c r="Q2004" s="3">
        <v>0</v>
      </c>
      <c r="R2004" s="3">
        <v>0</v>
      </c>
      <c r="S2004" s="2">
        <v>0</v>
      </c>
      <c r="V2004" s="2">
        <v>48.807142857142843</v>
      </c>
      <c r="W2004" s="2">
        <v>91.789843406995487</v>
      </c>
      <c r="X2004" s="2">
        <v>57.968750000000007</v>
      </c>
      <c r="Y2004" s="2">
        <v>132.48517520215631</v>
      </c>
      <c r="Z2004" s="2">
        <v>94.54353870920535</v>
      </c>
      <c r="AA2004" s="2"/>
      <c r="AB2004" s="2">
        <v>121.60793485554289</v>
      </c>
    </row>
    <row r="2005" spans="1:28" x14ac:dyDescent="0.3">
      <c r="A2005">
        <v>13.2</v>
      </c>
      <c r="B2005" t="s">
        <v>147</v>
      </c>
      <c r="C2005">
        <v>71</v>
      </c>
      <c r="D2005">
        <v>1940</v>
      </c>
      <c r="E2005">
        <v>1</v>
      </c>
      <c r="F2005">
        <v>122</v>
      </c>
      <c r="G2005">
        <v>76.900000000000006</v>
      </c>
      <c r="H2005" s="2">
        <v>44.9</v>
      </c>
      <c r="J2005" s="3">
        <v>34.528100000000002</v>
      </c>
      <c r="O2005">
        <v>105.9</v>
      </c>
      <c r="P2005">
        <v>133.80000000000001</v>
      </c>
      <c r="Q2005" s="3">
        <v>0</v>
      </c>
      <c r="R2005" s="3">
        <v>0</v>
      </c>
      <c r="S2005" s="2">
        <v>0</v>
      </c>
      <c r="V2005" s="2">
        <v>48.807142857142843</v>
      </c>
      <c r="W2005" s="2">
        <v>91.994731450314674</v>
      </c>
      <c r="X2005" s="2">
        <v>57.968750000000007</v>
      </c>
      <c r="Y2005" s="2">
        <v>132.6576819407008</v>
      </c>
      <c r="Z2005" s="2">
        <v>97.422420605883246</v>
      </c>
      <c r="AA2005" s="2"/>
      <c r="AB2005" s="2">
        <v>122.0380782495603</v>
      </c>
    </row>
    <row r="2006" spans="1:28" x14ac:dyDescent="0.3">
      <c r="A2006">
        <v>13.2</v>
      </c>
      <c r="B2006" t="s">
        <v>147</v>
      </c>
      <c r="C2006">
        <v>71</v>
      </c>
      <c r="D2006">
        <v>1940</v>
      </c>
      <c r="E2006">
        <v>2</v>
      </c>
      <c r="F2006">
        <v>122</v>
      </c>
      <c r="G2006">
        <v>76.8</v>
      </c>
      <c r="H2006" s="2">
        <v>44.6</v>
      </c>
      <c r="J2006" s="3">
        <v>34.252800000000001</v>
      </c>
      <c r="O2006">
        <v>108.3</v>
      </c>
      <c r="P2006">
        <v>136</v>
      </c>
      <c r="Q2006" s="3">
        <v>0</v>
      </c>
      <c r="R2006" s="3">
        <v>0</v>
      </c>
      <c r="S2006" s="2">
        <v>0</v>
      </c>
      <c r="V2006" s="2">
        <v>48.807142857142843</v>
      </c>
      <c r="W2006" s="2">
        <v>91.380067320357114</v>
      </c>
      <c r="X2006" s="2">
        <v>57.968750000000007</v>
      </c>
      <c r="Y2006" s="2">
        <v>132.48517520215631</v>
      </c>
      <c r="Z2006" s="2">
        <v>98.964612907946758</v>
      </c>
      <c r="AA2006" s="2"/>
      <c r="AB2006" s="2">
        <v>121.06504228922351</v>
      </c>
    </row>
    <row r="2007" spans="1:28" x14ac:dyDescent="0.3">
      <c r="A2007">
        <v>13.2</v>
      </c>
      <c r="B2007" t="s">
        <v>147</v>
      </c>
      <c r="C2007">
        <v>71</v>
      </c>
      <c r="D2007">
        <v>1940</v>
      </c>
      <c r="E2007">
        <v>3</v>
      </c>
      <c r="F2007">
        <v>126</v>
      </c>
      <c r="G2007">
        <v>77.2</v>
      </c>
      <c r="H2007" s="2">
        <v>44.8</v>
      </c>
      <c r="J2007" s="3">
        <v>34.585599999999999</v>
      </c>
      <c r="O2007">
        <v>110.3</v>
      </c>
      <c r="P2007">
        <v>139.80000000000001</v>
      </c>
      <c r="Q2007" s="3">
        <v>0</v>
      </c>
      <c r="R2007" s="3">
        <v>0</v>
      </c>
      <c r="S2007" s="2">
        <v>0</v>
      </c>
      <c r="V2007" s="2">
        <v>48.807142857142843</v>
      </c>
      <c r="W2007" s="2">
        <v>91.789843406995487</v>
      </c>
      <c r="X2007" s="2">
        <v>57.968750000000007</v>
      </c>
      <c r="Y2007" s="2">
        <v>133.17520215633422</v>
      </c>
      <c r="Z2007" s="2">
        <v>101.24419727791603</v>
      </c>
      <c r="AA2007" s="2"/>
      <c r="AB2007" s="2">
        <v>122.24130951624886</v>
      </c>
    </row>
    <row r="2008" spans="1:28" x14ac:dyDescent="0.3">
      <c r="A2008">
        <v>13.2</v>
      </c>
      <c r="B2008" t="s">
        <v>147</v>
      </c>
      <c r="C2008">
        <v>71</v>
      </c>
      <c r="D2008">
        <v>1940</v>
      </c>
      <c r="E2008">
        <v>4</v>
      </c>
      <c r="F2008">
        <v>127</v>
      </c>
      <c r="G2008">
        <v>77</v>
      </c>
      <c r="H2008" s="2">
        <v>44.7</v>
      </c>
      <c r="J2008" s="3">
        <v>34.419000000000004</v>
      </c>
      <c r="O2008">
        <v>112.4</v>
      </c>
      <c r="P2008">
        <v>141.6</v>
      </c>
      <c r="Q2008" s="3">
        <v>0</v>
      </c>
      <c r="R2008" s="3">
        <v>0</v>
      </c>
      <c r="S2008" s="2">
        <v>0</v>
      </c>
      <c r="V2008" s="2">
        <v>48.807142857142843</v>
      </c>
      <c r="W2008" s="2">
        <v>91.584955363676315</v>
      </c>
      <c r="X2008" s="2">
        <v>57.968750000000007</v>
      </c>
      <c r="Y2008" s="2">
        <v>132.83018867924528</v>
      </c>
      <c r="Z2008" s="2">
        <v>102.94148982877219</v>
      </c>
      <c r="AA2008" s="2"/>
      <c r="AB2008" s="2">
        <v>121.65246901137381</v>
      </c>
    </row>
    <row r="2009" spans="1:28" x14ac:dyDescent="0.3">
      <c r="A2009">
        <v>13.2</v>
      </c>
      <c r="B2009" t="s">
        <v>147</v>
      </c>
      <c r="C2009">
        <v>71</v>
      </c>
      <c r="D2009">
        <v>1940</v>
      </c>
      <c r="E2009">
        <v>5</v>
      </c>
      <c r="F2009">
        <v>128</v>
      </c>
      <c r="G2009">
        <v>77.099999999999994</v>
      </c>
      <c r="H2009" s="2">
        <v>44.7</v>
      </c>
      <c r="J2009" s="3">
        <v>34.463699999999996</v>
      </c>
      <c r="O2009">
        <v>114.9</v>
      </c>
      <c r="P2009">
        <v>144.9</v>
      </c>
      <c r="Q2009" s="3">
        <v>0</v>
      </c>
      <c r="R2009" s="3">
        <v>0</v>
      </c>
      <c r="S2009" s="2">
        <v>0</v>
      </c>
      <c r="V2009" s="2">
        <v>48.807142857142843</v>
      </c>
      <c r="W2009" s="2">
        <v>91.584955363676315</v>
      </c>
      <c r="X2009" s="2">
        <v>57.968750000000007</v>
      </c>
      <c r="Y2009" s="2">
        <v>133.00269541778974</v>
      </c>
      <c r="Z2009" s="2">
        <v>105.2311137128641</v>
      </c>
      <c r="AA2009" s="2"/>
      <c r="AB2009" s="2">
        <v>121.81045923086909</v>
      </c>
    </row>
    <row r="2010" spans="1:28" x14ac:dyDescent="0.3">
      <c r="A2010">
        <v>13.2</v>
      </c>
      <c r="B2010" t="s">
        <v>147</v>
      </c>
      <c r="C2010">
        <v>71</v>
      </c>
      <c r="D2010">
        <v>1940</v>
      </c>
      <c r="E2010">
        <v>6</v>
      </c>
      <c r="F2010">
        <v>131</v>
      </c>
      <c r="G2010">
        <v>77.2</v>
      </c>
      <c r="H2010" s="2">
        <v>44.9</v>
      </c>
      <c r="J2010" s="3">
        <v>34.662800000000004</v>
      </c>
      <c r="O2010">
        <v>116.3</v>
      </c>
      <c r="P2010">
        <v>147.5</v>
      </c>
      <c r="Q2010" s="3">
        <v>0</v>
      </c>
      <c r="R2010" s="3">
        <v>0</v>
      </c>
      <c r="S2010" s="2">
        <v>0</v>
      </c>
      <c r="V2010" s="2">
        <v>48.807142857142843</v>
      </c>
      <c r="W2010" s="2">
        <v>91.994731450314674</v>
      </c>
      <c r="X2010" s="2">
        <v>57.968750000000007</v>
      </c>
      <c r="Y2010" s="2">
        <v>133.17520215633422</v>
      </c>
      <c r="Z2010" s="2">
        <v>106.98987267671596</v>
      </c>
      <c r="AA2010" s="2"/>
      <c r="AB2010" s="2">
        <v>122.51416958213335</v>
      </c>
    </row>
    <row r="2011" spans="1:28" x14ac:dyDescent="0.3">
      <c r="A2011">
        <v>13.2</v>
      </c>
      <c r="B2011" t="s">
        <v>147</v>
      </c>
      <c r="C2011">
        <v>71</v>
      </c>
      <c r="D2011">
        <v>1940</v>
      </c>
      <c r="E2011">
        <v>7</v>
      </c>
      <c r="F2011">
        <v>132</v>
      </c>
      <c r="G2011">
        <v>77.599999999999994</v>
      </c>
      <c r="H2011" s="2">
        <v>44.9</v>
      </c>
      <c r="J2011" s="3">
        <v>34.842399999999998</v>
      </c>
      <c r="O2011">
        <v>119.2</v>
      </c>
      <c r="P2011">
        <v>152.1</v>
      </c>
      <c r="Q2011" s="3">
        <v>0</v>
      </c>
      <c r="R2011" s="3">
        <v>0</v>
      </c>
      <c r="S2011" s="2">
        <v>0</v>
      </c>
      <c r="V2011" s="2">
        <v>48.807142857142843</v>
      </c>
      <c r="W2011" s="2">
        <v>91.994731450314674</v>
      </c>
      <c r="X2011" s="2">
        <v>57.968750000000007</v>
      </c>
      <c r="Y2011" s="2">
        <v>133.8652291105121</v>
      </c>
      <c r="Z2011" s="2">
        <v>109.65771988877511</v>
      </c>
      <c r="AA2011" s="2"/>
      <c r="AB2011" s="2">
        <v>123.14895802556408</v>
      </c>
    </row>
    <row r="2012" spans="1:28" x14ac:dyDescent="0.3">
      <c r="A2012">
        <v>13.2</v>
      </c>
      <c r="B2012" t="s">
        <v>147</v>
      </c>
      <c r="C2012">
        <v>71</v>
      </c>
      <c r="D2012">
        <v>1940</v>
      </c>
      <c r="E2012">
        <v>8</v>
      </c>
      <c r="F2012">
        <v>137</v>
      </c>
      <c r="G2012">
        <v>77.7</v>
      </c>
      <c r="H2012" s="2">
        <v>45.1</v>
      </c>
      <c r="J2012" s="3">
        <v>35.042700000000004</v>
      </c>
      <c r="O2012">
        <v>121.6</v>
      </c>
      <c r="P2012">
        <v>156</v>
      </c>
      <c r="Q2012" s="3">
        <v>0</v>
      </c>
      <c r="R2012" s="3">
        <v>0</v>
      </c>
      <c r="S2012" s="2">
        <v>0</v>
      </c>
      <c r="V2012" s="2">
        <v>48.807142857142843</v>
      </c>
      <c r="W2012" s="2">
        <v>92.404507536953048</v>
      </c>
      <c r="X2012" s="2">
        <v>57.968750000000007</v>
      </c>
      <c r="Y2012" s="2">
        <v>134.03773584905659</v>
      </c>
      <c r="Z2012" s="2">
        <v>112.3638811649349</v>
      </c>
      <c r="AA2012" s="2"/>
      <c r="AB2012" s="2">
        <v>123.85690972500271</v>
      </c>
    </row>
    <row r="2013" spans="1:28" x14ac:dyDescent="0.3">
      <c r="A2013">
        <v>13.2</v>
      </c>
      <c r="B2013" t="s">
        <v>147</v>
      </c>
      <c r="C2013">
        <v>71</v>
      </c>
      <c r="D2013">
        <v>1940</v>
      </c>
      <c r="E2013">
        <v>9</v>
      </c>
      <c r="F2013">
        <v>143</v>
      </c>
      <c r="G2013">
        <v>77.900000000000006</v>
      </c>
      <c r="H2013" s="2">
        <v>46.1</v>
      </c>
      <c r="J2013" s="3">
        <v>35.911900000000003</v>
      </c>
      <c r="O2013">
        <v>125</v>
      </c>
      <c r="P2013">
        <v>164.3</v>
      </c>
      <c r="Q2013" s="3">
        <v>0</v>
      </c>
      <c r="R2013" s="3">
        <v>0</v>
      </c>
      <c r="S2013" s="2">
        <v>0</v>
      </c>
      <c r="V2013" s="2">
        <v>48.807142857142843</v>
      </c>
      <c r="W2013" s="2">
        <v>94.453387970144917</v>
      </c>
      <c r="X2013" s="2">
        <v>57.968750000000007</v>
      </c>
      <c r="Y2013" s="2">
        <v>134.38274932614556</v>
      </c>
      <c r="Z2013" s="2">
        <v>118.06673496268115</v>
      </c>
      <c r="AA2013" s="2"/>
      <c r="AB2013" s="2">
        <v>126.92905958597157</v>
      </c>
    </row>
    <row r="2014" spans="1:28" x14ac:dyDescent="0.3">
      <c r="A2014">
        <v>13.2</v>
      </c>
      <c r="B2014" t="s">
        <v>147</v>
      </c>
      <c r="C2014">
        <v>71</v>
      </c>
      <c r="D2014">
        <v>1940</v>
      </c>
      <c r="E2014">
        <v>10</v>
      </c>
      <c r="F2014">
        <v>149</v>
      </c>
      <c r="G2014">
        <v>78.599999999999994</v>
      </c>
      <c r="H2014" s="2">
        <v>46.3</v>
      </c>
      <c r="J2014" s="3">
        <v>36.391799999999996</v>
      </c>
      <c r="O2014">
        <v>128.80000000000001</v>
      </c>
      <c r="P2014">
        <v>171.7</v>
      </c>
      <c r="Q2014" s="3">
        <v>0</v>
      </c>
      <c r="R2014" s="3">
        <v>0</v>
      </c>
      <c r="S2014" s="2">
        <v>0</v>
      </c>
      <c r="V2014" s="2">
        <v>48.807142857142843</v>
      </c>
      <c r="W2014" s="2">
        <v>94.863164056783276</v>
      </c>
      <c r="X2014" s="2">
        <v>57.968750000000007</v>
      </c>
      <c r="Y2014" s="2">
        <v>135.59029649595684</v>
      </c>
      <c r="Z2014" s="2">
        <v>122.18375530513687</v>
      </c>
      <c r="AA2014" s="2"/>
      <c r="AB2014" s="2">
        <v>128.62524541003842</v>
      </c>
    </row>
    <row r="2015" spans="1:28" x14ac:dyDescent="0.3">
      <c r="A2015">
        <v>13.2</v>
      </c>
      <c r="B2015" t="s">
        <v>147</v>
      </c>
      <c r="C2015">
        <v>71</v>
      </c>
      <c r="D2015">
        <v>1940</v>
      </c>
      <c r="E2015">
        <v>11</v>
      </c>
      <c r="F2015">
        <v>154</v>
      </c>
      <c r="G2015">
        <v>78.2</v>
      </c>
      <c r="H2015" s="2">
        <v>46.2</v>
      </c>
      <c r="J2015" s="3">
        <v>36.128399999999999</v>
      </c>
      <c r="O2015">
        <v>132.19999999999999</v>
      </c>
      <c r="P2015">
        <v>175</v>
      </c>
      <c r="Q2015" s="3">
        <v>0</v>
      </c>
      <c r="R2015" s="3">
        <v>0</v>
      </c>
      <c r="S2015" s="2">
        <v>0</v>
      </c>
      <c r="V2015" s="2">
        <v>48.807142857142843</v>
      </c>
      <c r="W2015" s="2">
        <v>94.658276013464103</v>
      </c>
      <c r="X2015" s="2">
        <v>57.968750000000007</v>
      </c>
      <c r="Y2015" s="2">
        <v>134.90026954177895</v>
      </c>
      <c r="Z2015" s="2">
        <v>125.13824088979953</v>
      </c>
      <c r="AA2015" s="2"/>
      <c r="AB2015" s="2">
        <v>127.69426948576417</v>
      </c>
    </row>
    <row r="2016" spans="1:28" x14ac:dyDescent="0.3">
      <c r="A2016">
        <v>13.2</v>
      </c>
      <c r="B2016" t="s">
        <v>147</v>
      </c>
      <c r="C2016">
        <v>71</v>
      </c>
      <c r="D2016">
        <v>1940</v>
      </c>
      <c r="E2016">
        <v>12</v>
      </c>
      <c r="F2016">
        <v>166</v>
      </c>
      <c r="G2016">
        <v>79.400000000000006</v>
      </c>
      <c r="H2016" s="2">
        <v>47.8</v>
      </c>
      <c r="J2016" s="3">
        <v>37.953200000000002</v>
      </c>
      <c r="O2016">
        <v>136.1</v>
      </c>
      <c r="P2016">
        <v>189</v>
      </c>
      <c r="Q2016" s="3">
        <v>0</v>
      </c>
      <c r="R2016" s="3">
        <v>0</v>
      </c>
      <c r="S2016" s="2">
        <v>0</v>
      </c>
      <c r="V2016" s="2">
        <v>48.807142857142843</v>
      </c>
      <c r="W2016" s="2">
        <v>97.936484706571079</v>
      </c>
      <c r="X2016" s="2">
        <v>57.968750000000007</v>
      </c>
      <c r="Y2016" s="2">
        <v>136.97035040431268</v>
      </c>
      <c r="Z2016" s="2">
        <v>133.29155568564323</v>
      </c>
      <c r="AA2016" s="2"/>
      <c r="AB2016" s="2">
        <v>134.14394627625651</v>
      </c>
    </row>
    <row r="2017" spans="1:28" x14ac:dyDescent="0.3">
      <c r="A2017">
        <v>13.2</v>
      </c>
      <c r="B2017" t="s">
        <v>147</v>
      </c>
      <c r="C2017">
        <v>71</v>
      </c>
      <c r="D2017">
        <v>1941</v>
      </c>
      <c r="E2017">
        <v>1</v>
      </c>
      <c r="F2017">
        <v>171</v>
      </c>
      <c r="G2017">
        <v>80.099999999999994</v>
      </c>
      <c r="H2017" s="2">
        <v>48.1</v>
      </c>
      <c r="J2017" s="3">
        <v>38.528100000000002</v>
      </c>
      <c r="O2017">
        <v>140.4</v>
      </c>
      <c r="P2017">
        <v>198.2</v>
      </c>
      <c r="Q2017" s="3">
        <v>0</v>
      </c>
      <c r="R2017" s="3">
        <v>0</v>
      </c>
      <c r="S2017" s="2">
        <v>0</v>
      </c>
      <c r="V2017" s="2">
        <v>48.807142857142843</v>
      </c>
      <c r="W2017" s="2">
        <v>98.55114883652864</v>
      </c>
      <c r="X2017" s="2">
        <v>57.968750000000007</v>
      </c>
      <c r="Y2017" s="2">
        <v>138.17789757412396</v>
      </c>
      <c r="Z2017" s="2">
        <v>138.3658129664862</v>
      </c>
      <c r="AA2017" s="2"/>
      <c r="AB2017" s="2">
        <v>136.175905497461</v>
      </c>
    </row>
    <row r="2018" spans="1:28" x14ac:dyDescent="0.3">
      <c r="A2018">
        <v>13.2</v>
      </c>
      <c r="B2018" t="s">
        <v>147</v>
      </c>
      <c r="C2018">
        <v>71</v>
      </c>
      <c r="D2018">
        <v>1941</v>
      </c>
      <c r="E2018">
        <v>2</v>
      </c>
      <c r="F2018">
        <v>181</v>
      </c>
      <c r="G2018">
        <v>80.8</v>
      </c>
      <c r="H2018" s="2">
        <v>49.2</v>
      </c>
      <c r="J2018" s="3">
        <v>39.753599999999999</v>
      </c>
      <c r="O2018">
        <v>145.30000000000001</v>
      </c>
      <c r="P2018">
        <v>211.4</v>
      </c>
      <c r="Q2018" s="3">
        <v>0</v>
      </c>
      <c r="R2018" s="3">
        <v>0</v>
      </c>
      <c r="S2018" s="2">
        <v>0</v>
      </c>
      <c r="V2018" s="2">
        <v>48.807142857142843</v>
      </c>
      <c r="W2018" s="2">
        <v>100.80491731303968</v>
      </c>
      <c r="X2018" s="2">
        <v>57.968750000000007</v>
      </c>
      <c r="Y2018" s="2">
        <v>139.3854447439353</v>
      </c>
      <c r="Z2018" s="2">
        <v>146.46954485584666</v>
      </c>
      <c r="AA2018" s="2"/>
      <c r="AB2018" s="2">
        <v>140.50738232053658</v>
      </c>
    </row>
    <row r="2019" spans="1:28" x14ac:dyDescent="0.3">
      <c r="A2019">
        <v>13.2</v>
      </c>
      <c r="B2019" t="s">
        <v>147</v>
      </c>
      <c r="C2019">
        <v>71</v>
      </c>
      <c r="D2019">
        <v>1941</v>
      </c>
      <c r="E2019">
        <v>3</v>
      </c>
      <c r="F2019">
        <v>191</v>
      </c>
      <c r="G2019">
        <v>81.2</v>
      </c>
      <c r="H2019" s="2">
        <v>49.8</v>
      </c>
      <c r="J2019" s="3">
        <v>40.437599999999996</v>
      </c>
      <c r="O2019">
        <v>151.5</v>
      </c>
      <c r="P2019">
        <v>224.2</v>
      </c>
      <c r="Q2019" s="3">
        <v>0</v>
      </c>
      <c r="R2019" s="3">
        <v>0</v>
      </c>
      <c r="S2019" s="2">
        <v>0</v>
      </c>
      <c r="V2019" s="2">
        <v>48.807142857142843</v>
      </c>
      <c r="W2019" s="2">
        <v>102.0342455729548</v>
      </c>
      <c r="X2019" s="2">
        <v>57.968750000000007</v>
      </c>
      <c r="Y2019" s="2">
        <v>140.07547169811318</v>
      </c>
      <c r="Z2019" s="2">
        <v>154.58188204302652</v>
      </c>
      <c r="AA2019" s="2"/>
      <c r="AB2019" s="2">
        <v>142.9249507799276</v>
      </c>
    </row>
    <row r="2020" spans="1:28" x14ac:dyDescent="0.3">
      <c r="A2020">
        <v>13.2</v>
      </c>
      <c r="B2020" t="s">
        <v>147</v>
      </c>
      <c r="C2020">
        <v>71</v>
      </c>
      <c r="D2020">
        <v>1941</v>
      </c>
      <c r="E2020">
        <v>4</v>
      </c>
      <c r="F2020">
        <v>201</v>
      </c>
      <c r="G2020">
        <v>81.900000000000006</v>
      </c>
      <c r="H2020" s="2">
        <v>49.4</v>
      </c>
      <c r="J2020" s="3">
        <v>40.458600000000004</v>
      </c>
      <c r="O2020">
        <v>157.4</v>
      </c>
      <c r="P2020">
        <v>233.3</v>
      </c>
      <c r="Q2020" s="3">
        <v>0</v>
      </c>
      <c r="R2020" s="3">
        <v>0</v>
      </c>
      <c r="S2020" s="2">
        <v>0</v>
      </c>
      <c r="V2020" s="2">
        <v>48.807142857142843</v>
      </c>
      <c r="W2020" s="2">
        <v>101.21469339967805</v>
      </c>
      <c r="X2020" s="2">
        <v>57.968750000000007</v>
      </c>
      <c r="Y2020" s="2">
        <v>141.28301886792451</v>
      </c>
      <c r="Z2020" s="2">
        <v>159.31192741109325</v>
      </c>
      <c r="AA2020" s="2"/>
      <c r="AB2020" s="2">
        <v>142.9991743729791</v>
      </c>
    </row>
    <row r="2021" spans="1:28" x14ac:dyDescent="0.3">
      <c r="A2021">
        <v>13.2</v>
      </c>
      <c r="B2021" t="s">
        <v>147</v>
      </c>
      <c r="C2021">
        <v>71</v>
      </c>
      <c r="D2021">
        <v>1941</v>
      </c>
      <c r="E2021">
        <v>5</v>
      </c>
      <c r="F2021">
        <v>215</v>
      </c>
      <c r="G2021">
        <v>83</v>
      </c>
      <c r="H2021" s="2">
        <v>50.2</v>
      </c>
      <c r="J2021" s="3">
        <v>41.666000000000004</v>
      </c>
      <c r="O2021">
        <v>160.30000000000001</v>
      </c>
      <c r="P2021">
        <v>244.8</v>
      </c>
      <c r="Q2021" s="3">
        <v>0</v>
      </c>
      <c r="R2021" s="3">
        <v>0</v>
      </c>
      <c r="S2021" s="2">
        <v>0</v>
      </c>
      <c r="V2021" s="2">
        <v>48.807142857142843</v>
      </c>
      <c r="W2021" s="2">
        <v>102.85379774623155</v>
      </c>
      <c r="X2021" s="2">
        <v>57.968750000000007</v>
      </c>
      <c r="Y2021" s="2">
        <v>143.18059299191373</v>
      </c>
      <c r="Z2021" s="2">
        <v>164.87463778720917</v>
      </c>
      <c r="AA2021" s="2"/>
      <c r="AB2021" s="2">
        <v>147.26667752775793</v>
      </c>
    </row>
    <row r="2022" spans="1:28" x14ac:dyDescent="0.3">
      <c r="A2022">
        <v>13.2</v>
      </c>
      <c r="B2022" t="s">
        <v>147</v>
      </c>
      <c r="C2022">
        <v>71</v>
      </c>
      <c r="D2022">
        <v>1941</v>
      </c>
      <c r="E2022">
        <v>6</v>
      </c>
      <c r="F2022">
        <v>224</v>
      </c>
      <c r="G2022">
        <v>84.8</v>
      </c>
      <c r="H2022" s="2">
        <v>49.8</v>
      </c>
      <c r="J2022" s="3">
        <v>42.230400000000003</v>
      </c>
      <c r="O2022">
        <v>168.4</v>
      </c>
      <c r="P2022">
        <v>260.5</v>
      </c>
      <c r="Q2022" s="3">
        <v>0</v>
      </c>
      <c r="R2022" s="3">
        <v>0</v>
      </c>
      <c r="S2022" s="2">
        <v>0</v>
      </c>
      <c r="V2022" s="2">
        <v>48.807142857142843</v>
      </c>
      <c r="W2022" s="2">
        <v>102.0342455729548</v>
      </c>
      <c r="X2022" s="2">
        <v>57.968750000000007</v>
      </c>
      <c r="Y2022" s="2">
        <v>146.28571428571428</v>
      </c>
      <c r="Z2022" s="2">
        <v>171.82566954485588</v>
      </c>
      <c r="AA2022" s="2"/>
      <c r="AB2022" s="2">
        <v>149.26152495243673</v>
      </c>
    </row>
    <row r="2023" spans="1:28" x14ac:dyDescent="0.3">
      <c r="A2023">
        <v>13.2</v>
      </c>
      <c r="B2023" t="s">
        <v>147</v>
      </c>
      <c r="C2023">
        <v>71</v>
      </c>
      <c r="D2023">
        <v>1941</v>
      </c>
      <c r="E2023">
        <v>7</v>
      </c>
      <c r="F2023">
        <v>228</v>
      </c>
      <c r="G2023">
        <v>85.9</v>
      </c>
      <c r="H2023" s="2">
        <v>49.4</v>
      </c>
      <c r="J2023" s="3">
        <v>42.434600000000003</v>
      </c>
      <c r="O2023">
        <v>173.4</v>
      </c>
      <c r="P2023">
        <v>269.60000000000002</v>
      </c>
      <c r="Q2023" s="3">
        <v>0</v>
      </c>
      <c r="R2023" s="3">
        <v>0</v>
      </c>
      <c r="S2023" s="2">
        <v>0</v>
      </c>
      <c r="V2023" s="2">
        <v>48.807142857142843</v>
      </c>
      <c r="W2023" s="2">
        <v>101.21469339967805</v>
      </c>
      <c r="X2023" s="2">
        <v>57.968750000000007</v>
      </c>
      <c r="Y2023" s="2">
        <v>148.18328840970349</v>
      </c>
      <c r="Z2023" s="2">
        <v>175.50627835504176</v>
      </c>
      <c r="AA2023" s="2"/>
      <c r="AB2023" s="2">
        <v>149.98326103344206</v>
      </c>
    </row>
    <row r="2024" spans="1:28" x14ac:dyDescent="0.3">
      <c r="A2024">
        <v>13.2</v>
      </c>
      <c r="B2024" t="s">
        <v>147</v>
      </c>
      <c r="C2024">
        <v>71</v>
      </c>
      <c r="D2024">
        <v>1941</v>
      </c>
      <c r="E2024">
        <v>8</v>
      </c>
      <c r="F2024">
        <v>237</v>
      </c>
      <c r="G2024">
        <v>86.7</v>
      </c>
      <c r="H2024" s="2">
        <v>49.1</v>
      </c>
      <c r="J2024" s="3">
        <v>42.569700000000005</v>
      </c>
      <c r="O2024">
        <v>176.4</v>
      </c>
      <c r="P2024">
        <v>275</v>
      </c>
      <c r="Q2024" s="3">
        <v>0</v>
      </c>
      <c r="R2024" s="3">
        <v>0</v>
      </c>
      <c r="S2024" s="2">
        <v>0</v>
      </c>
      <c r="V2024" s="2">
        <v>48.807142857142843</v>
      </c>
      <c r="W2024" s="2">
        <v>100.60002926972051</v>
      </c>
      <c r="X2024" s="2">
        <v>57.968750000000007</v>
      </c>
      <c r="Y2024" s="2">
        <v>149.56334231805928</v>
      </c>
      <c r="Z2024" s="2">
        <v>177.458451631787</v>
      </c>
      <c r="AA2024" s="2"/>
      <c r="AB2024" s="2">
        <v>150.46076614873991</v>
      </c>
    </row>
    <row r="2025" spans="1:28" x14ac:dyDescent="0.3">
      <c r="A2025">
        <v>13.2</v>
      </c>
      <c r="B2025" t="s">
        <v>147</v>
      </c>
      <c r="C2025">
        <v>71</v>
      </c>
      <c r="D2025">
        <v>1941</v>
      </c>
      <c r="E2025">
        <v>9</v>
      </c>
      <c r="F2025">
        <v>242</v>
      </c>
      <c r="G2025">
        <v>88.7</v>
      </c>
      <c r="H2025" s="2">
        <v>50.4</v>
      </c>
      <c r="J2025" s="3">
        <v>44.704799999999999</v>
      </c>
      <c r="O2025">
        <v>184.9</v>
      </c>
      <c r="P2025">
        <v>302.7</v>
      </c>
      <c r="Q2025" s="3">
        <v>0</v>
      </c>
      <c r="R2025" s="3">
        <v>0</v>
      </c>
      <c r="S2025" s="2">
        <v>0</v>
      </c>
      <c r="V2025" s="2">
        <v>48.807142857142843</v>
      </c>
      <c r="W2025" s="2">
        <v>103.26357383286992</v>
      </c>
      <c r="X2025" s="2">
        <v>57.968750000000007</v>
      </c>
      <c r="Y2025" s="2">
        <v>153.01347708894878</v>
      </c>
      <c r="Z2025" s="2">
        <v>190.93434801697651</v>
      </c>
      <c r="AA2025" s="2"/>
      <c r="AB2025" s="2">
        <v>158.0071848879881</v>
      </c>
    </row>
    <row r="2026" spans="1:28" x14ac:dyDescent="0.3">
      <c r="A2026">
        <v>13.2</v>
      </c>
      <c r="B2026" t="s">
        <v>147</v>
      </c>
      <c r="C2026">
        <v>71</v>
      </c>
      <c r="D2026">
        <v>1941</v>
      </c>
      <c r="E2026">
        <v>10</v>
      </c>
      <c r="F2026">
        <v>248</v>
      </c>
      <c r="G2026">
        <v>89.4</v>
      </c>
      <c r="H2026" s="2">
        <v>50.2</v>
      </c>
      <c r="J2026" s="3">
        <v>44.878799999999998</v>
      </c>
      <c r="O2026">
        <v>188.3</v>
      </c>
      <c r="P2026">
        <v>309.60000000000002</v>
      </c>
      <c r="Q2026" s="3">
        <v>0</v>
      </c>
      <c r="R2026" s="3">
        <v>0</v>
      </c>
      <c r="S2026" s="2">
        <v>0</v>
      </c>
      <c r="V2026" s="2">
        <v>48.807142857142843</v>
      </c>
      <c r="W2026" s="2">
        <v>102.85379774623155</v>
      </c>
      <c r="X2026" s="2">
        <v>57.968750000000007</v>
      </c>
      <c r="Y2026" s="2">
        <v>154.22102425876011</v>
      </c>
      <c r="Z2026" s="2">
        <v>193.67370115615401</v>
      </c>
      <c r="AA2026" s="2"/>
      <c r="AB2026" s="2">
        <v>158.62218037327182</v>
      </c>
    </row>
    <row r="2027" spans="1:28" x14ac:dyDescent="0.3">
      <c r="A2027">
        <v>13.2</v>
      </c>
      <c r="B2027" t="s">
        <v>147</v>
      </c>
      <c r="C2027">
        <v>71</v>
      </c>
      <c r="D2027">
        <v>1941</v>
      </c>
      <c r="E2027">
        <v>11</v>
      </c>
      <c r="F2027">
        <v>248</v>
      </c>
      <c r="G2027">
        <v>90.9</v>
      </c>
      <c r="H2027" s="2">
        <v>50</v>
      </c>
      <c r="J2027" s="3">
        <v>45.45</v>
      </c>
      <c r="O2027">
        <v>192.4</v>
      </c>
      <c r="P2027">
        <v>320.5</v>
      </c>
      <c r="Q2027" s="3">
        <v>0</v>
      </c>
      <c r="R2027" s="3">
        <v>0</v>
      </c>
      <c r="S2027" s="2">
        <v>0</v>
      </c>
      <c r="V2027" s="2">
        <v>48.807142857142843</v>
      </c>
      <c r="W2027" s="2">
        <v>102.44402165959319</v>
      </c>
      <c r="X2027" s="2">
        <v>57.968750000000007</v>
      </c>
      <c r="Y2027" s="2">
        <v>156.80862533692721</v>
      </c>
      <c r="Z2027" s="2">
        <v>197.10229767305728</v>
      </c>
      <c r="AA2027" s="2"/>
      <c r="AB2027" s="2">
        <v>160.64106210427204</v>
      </c>
    </row>
    <row r="2028" spans="1:28" x14ac:dyDescent="0.3">
      <c r="A2028">
        <v>13.2</v>
      </c>
      <c r="B2028" t="s">
        <v>147</v>
      </c>
      <c r="C2028">
        <v>71</v>
      </c>
      <c r="D2028">
        <v>1941</v>
      </c>
      <c r="E2028">
        <v>12</v>
      </c>
      <c r="F2028">
        <v>263</v>
      </c>
      <c r="G2028">
        <v>91.8</v>
      </c>
      <c r="H2028" s="2">
        <v>51</v>
      </c>
      <c r="J2028" s="3">
        <v>46.818000000000005</v>
      </c>
      <c r="O2028">
        <v>196.9</v>
      </c>
      <c r="P2028">
        <v>337.7</v>
      </c>
      <c r="Q2028" s="3">
        <v>0</v>
      </c>
      <c r="R2028" s="3">
        <v>0</v>
      </c>
      <c r="S2028" s="2">
        <v>0</v>
      </c>
      <c r="V2028" s="2">
        <v>48.807142857142843</v>
      </c>
      <c r="W2028" s="2">
        <v>104.49290209278503</v>
      </c>
      <c r="X2028" s="2">
        <v>57.968750000000007</v>
      </c>
      <c r="Y2028" s="2">
        <v>158.36118598382745</v>
      </c>
      <c r="Z2028" s="2">
        <v>205.74652422069371</v>
      </c>
      <c r="AA2028" s="2"/>
      <c r="AB2028" s="2">
        <v>165.47619902305402</v>
      </c>
    </row>
    <row r="2029" spans="1:28" x14ac:dyDescent="0.3">
      <c r="A2029">
        <v>14.3</v>
      </c>
      <c r="B2029" t="s">
        <v>149</v>
      </c>
      <c r="D2029">
        <v>1920</v>
      </c>
      <c r="E2029">
        <v>6</v>
      </c>
      <c r="G2029" s="2"/>
      <c r="M2029" s="3"/>
      <c r="Q2029" s="3">
        <v>0</v>
      </c>
      <c r="R2029" s="3">
        <v>0</v>
      </c>
      <c r="S2029" s="2">
        <v>0</v>
      </c>
      <c r="V2029" s="2">
        <v>48.4</v>
      </c>
      <c r="W2029" s="2"/>
      <c r="X2029" s="2">
        <v>66.7</v>
      </c>
      <c r="Y2029" s="2"/>
      <c r="AA2029" s="2"/>
    </row>
    <row r="2030" spans="1:28" x14ac:dyDescent="0.3">
      <c r="A2030">
        <v>14.3</v>
      </c>
      <c r="B2030" t="s">
        <v>149</v>
      </c>
      <c r="D2030">
        <v>1920</v>
      </c>
      <c r="E2030">
        <v>7</v>
      </c>
      <c r="G2030" s="2"/>
      <c r="M2030" s="3"/>
      <c r="Q2030" s="3">
        <v>0</v>
      </c>
      <c r="R2030" s="3">
        <v>0</v>
      </c>
      <c r="S2030" s="2">
        <v>0</v>
      </c>
      <c r="V2030" s="2">
        <v>48.4</v>
      </c>
      <c r="W2030" s="2"/>
      <c r="X2030" s="2">
        <v>66.7</v>
      </c>
      <c r="Y2030" s="2"/>
      <c r="AA2030" s="2"/>
    </row>
    <row r="2031" spans="1:28" x14ac:dyDescent="0.3">
      <c r="A2031">
        <v>14.3</v>
      </c>
      <c r="B2031" t="s">
        <v>149</v>
      </c>
      <c r="D2031">
        <v>1920</v>
      </c>
      <c r="E2031">
        <v>8</v>
      </c>
      <c r="G2031" s="2"/>
      <c r="M2031" s="3"/>
      <c r="Q2031" s="3">
        <v>0</v>
      </c>
      <c r="R2031" s="3">
        <v>0</v>
      </c>
      <c r="S2031" s="2">
        <v>0</v>
      </c>
      <c r="V2031" s="2">
        <v>48.4</v>
      </c>
      <c r="W2031" s="2"/>
      <c r="X2031" s="2">
        <v>66.7</v>
      </c>
      <c r="Y2031" s="2"/>
      <c r="AA2031" s="2"/>
    </row>
    <row r="2032" spans="1:28" x14ac:dyDescent="0.3">
      <c r="A2032">
        <v>14.3</v>
      </c>
      <c r="B2032" t="s">
        <v>149</v>
      </c>
      <c r="D2032">
        <v>1920</v>
      </c>
      <c r="E2032">
        <v>9</v>
      </c>
      <c r="G2032" s="2"/>
      <c r="M2032" s="3"/>
      <c r="Q2032" s="3">
        <v>0</v>
      </c>
      <c r="R2032" s="3">
        <v>0</v>
      </c>
      <c r="S2032" s="2">
        <v>0</v>
      </c>
      <c r="V2032" s="2">
        <v>48.4</v>
      </c>
      <c r="W2032" s="2"/>
      <c r="X2032" s="2">
        <v>66.7</v>
      </c>
      <c r="Y2032" s="2"/>
      <c r="AA2032" s="2"/>
    </row>
    <row r="2033" spans="1:27" x14ac:dyDescent="0.3">
      <c r="A2033">
        <v>14.3</v>
      </c>
      <c r="B2033" t="s">
        <v>149</v>
      </c>
      <c r="D2033">
        <v>1920</v>
      </c>
      <c r="E2033">
        <v>10</v>
      </c>
      <c r="G2033" s="2"/>
      <c r="M2033" s="3"/>
      <c r="Q2033" s="3">
        <v>0</v>
      </c>
      <c r="R2033" s="3">
        <v>0</v>
      </c>
      <c r="S2033" s="2">
        <v>0</v>
      </c>
      <c r="V2033" s="2">
        <v>48.4</v>
      </c>
      <c r="W2033" s="2"/>
      <c r="X2033" s="2">
        <v>66.7</v>
      </c>
      <c r="Y2033" s="2"/>
      <c r="AA2033" s="2"/>
    </row>
    <row r="2034" spans="1:27" x14ac:dyDescent="0.3">
      <c r="A2034">
        <v>14.3</v>
      </c>
      <c r="B2034" t="s">
        <v>149</v>
      </c>
      <c r="D2034">
        <v>1920</v>
      </c>
      <c r="E2034">
        <v>11</v>
      </c>
      <c r="G2034" s="2"/>
      <c r="M2034" s="3"/>
      <c r="Q2034" s="3">
        <v>0</v>
      </c>
      <c r="R2034" s="3">
        <v>0</v>
      </c>
      <c r="S2034" s="2">
        <v>0</v>
      </c>
      <c r="V2034" s="2">
        <v>48.4</v>
      </c>
      <c r="W2034" s="2"/>
      <c r="X2034" s="2">
        <v>66.7</v>
      </c>
      <c r="Y2034" s="2"/>
      <c r="AA2034" s="2"/>
    </row>
    <row r="2035" spans="1:27" x14ac:dyDescent="0.3">
      <c r="A2035">
        <v>14.3</v>
      </c>
      <c r="B2035" t="s">
        <v>149</v>
      </c>
      <c r="D2035">
        <v>1920</v>
      </c>
      <c r="E2035">
        <v>12</v>
      </c>
      <c r="G2035" s="2"/>
      <c r="M2035" s="3"/>
      <c r="Q2035" s="3">
        <v>0</v>
      </c>
      <c r="R2035" s="3">
        <v>0</v>
      </c>
      <c r="S2035" s="2">
        <v>0</v>
      </c>
      <c r="V2035" s="2">
        <v>48.4</v>
      </c>
      <c r="W2035" s="2"/>
      <c r="X2035" s="2">
        <v>66.7</v>
      </c>
      <c r="Y2035" s="2"/>
      <c r="AA2035" s="2"/>
    </row>
    <row r="2036" spans="1:27" x14ac:dyDescent="0.3">
      <c r="A2036">
        <v>14.3</v>
      </c>
      <c r="B2036" t="s">
        <v>149</v>
      </c>
      <c r="D2036">
        <v>1921</v>
      </c>
      <c r="E2036">
        <v>1</v>
      </c>
      <c r="G2036" s="2"/>
      <c r="M2036" s="3"/>
      <c r="Q2036" s="3">
        <v>0</v>
      </c>
      <c r="R2036" s="3">
        <v>0</v>
      </c>
      <c r="S2036" s="2">
        <v>0</v>
      </c>
      <c r="V2036" s="2">
        <v>48.4</v>
      </c>
      <c r="W2036" s="2"/>
      <c r="X2036" s="2">
        <v>66.7</v>
      </c>
      <c r="Y2036" s="2"/>
      <c r="AA2036" s="2"/>
    </row>
    <row r="2037" spans="1:27" x14ac:dyDescent="0.3">
      <c r="A2037">
        <v>14.3</v>
      </c>
      <c r="B2037" t="s">
        <v>149</v>
      </c>
      <c r="D2037">
        <v>1921</v>
      </c>
      <c r="E2037">
        <v>2</v>
      </c>
      <c r="G2037" s="2"/>
      <c r="M2037" s="3"/>
      <c r="Q2037" s="3">
        <v>0</v>
      </c>
      <c r="R2037" s="3">
        <v>0</v>
      </c>
      <c r="S2037" s="2">
        <v>0</v>
      </c>
      <c r="V2037" s="2">
        <v>48.4</v>
      </c>
      <c r="W2037" s="2"/>
      <c r="X2037" s="2">
        <v>66.7</v>
      </c>
      <c r="Y2037" s="2"/>
      <c r="AA2037" s="2"/>
    </row>
    <row r="2038" spans="1:27" x14ac:dyDescent="0.3">
      <c r="A2038">
        <v>14.3</v>
      </c>
      <c r="B2038" t="s">
        <v>149</v>
      </c>
      <c r="D2038">
        <v>1921</v>
      </c>
      <c r="E2038">
        <v>3</v>
      </c>
      <c r="G2038" s="2"/>
      <c r="M2038" s="3"/>
      <c r="Q2038" s="3">
        <v>0</v>
      </c>
      <c r="R2038" s="3">
        <v>0</v>
      </c>
      <c r="S2038" s="2">
        <v>0</v>
      </c>
      <c r="V2038" s="2">
        <v>48.4</v>
      </c>
      <c r="W2038" s="2"/>
      <c r="X2038" s="2">
        <v>66.7</v>
      </c>
      <c r="Y2038" s="2"/>
      <c r="AA2038" s="2"/>
    </row>
    <row r="2039" spans="1:27" x14ac:dyDescent="0.3">
      <c r="A2039">
        <v>14.3</v>
      </c>
      <c r="B2039" t="s">
        <v>149</v>
      </c>
      <c r="D2039">
        <v>1921</v>
      </c>
      <c r="E2039">
        <v>4</v>
      </c>
      <c r="G2039" s="2"/>
      <c r="M2039" s="3"/>
      <c r="Q2039" s="3">
        <v>0</v>
      </c>
      <c r="R2039" s="3">
        <v>0</v>
      </c>
      <c r="S2039" s="2">
        <v>0</v>
      </c>
      <c r="V2039" s="2">
        <v>48.4</v>
      </c>
      <c r="W2039" s="2"/>
      <c r="X2039" s="2">
        <v>66.7</v>
      </c>
      <c r="Y2039" s="2"/>
      <c r="AA2039" s="2"/>
    </row>
    <row r="2040" spans="1:27" x14ac:dyDescent="0.3">
      <c r="A2040">
        <v>14.3</v>
      </c>
      <c r="B2040" t="s">
        <v>149</v>
      </c>
      <c r="D2040">
        <v>1921</v>
      </c>
      <c r="E2040">
        <v>5</v>
      </c>
      <c r="G2040" s="2"/>
      <c r="M2040" s="3"/>
      <c r="Q2040" s="3">
        <v>0</v>
      </c>
      <c r="R2040" s="3">
        <v>0</v>
      </c>
      <c r="S2040" s="2">
        <v>0</v>
      </c>
      <c r="V2040" s="2">
        <v>48.4</v>
      </c>
      <c r="W2040" s="2"/>
      <c r="X2040" s="2">
        <v>66.7</v>
      </c>
      <c r="Y2040" s="2"/>
      <c r="AA2040" s="2"/>
    </row>
    <row r="2041" spans="1:27" x14ac:dyDescent="0.3">
      <c r="A2041">
        <v>14.3</v>
      </c>
      <c r="B2041" t="s">
        <v>149</v>
      </c>
      <c r="D2041">
        <v>1921</v>
      </c>
      <c r="E2041">
        <v>6</v>
      </c>
      <c r="G2041" s="2"/>
      <c r="M2041" s="3"/>
      <c r="Q2041" s="3">
        <v>0</v>
      </c>
      <c r="R2041" s="3">
        <v>0</v>
      </c>
      <c r="S2041" s="2">
        <v>0</v>
      </c>
      <c r="V2041" s="2">
        <v>48.4</v>
      </c>
      <c r="W2041" s="2"/>
      <c r="X2041" s="2">
        <v>66.7</v>
      </c>
      <c r="Y2041" s="2"/>
      <c r="AA2041" s="2"/>
    </row>
    <row r="2042" spans="1:27" x14ac:dyDescent="0.3">
      <c r="A2042">
        <v>14.3</v>
      </c>
      <c r="B2042" t="s">
        <v>149</v>
      </c>
      <c r="D2042">
        <v>1921</v>
      </c>
      <c r="E2042">
        <v>7</v>
      </c>
      <c r="G2042" s="2"/>
      <c r="M2042" s="3"/>
      <c r="Q2042" s="3">
        <v>0</v>
      </c>
      <c r="R2042" s="3">
        <v>0</v>
      </c>
      <c r="S2042" s="2">
        <v>0</v>
      </c>
      <c r="V2042" s="2">
        <v>48.4</v>
      </c>
      <c r="W2042" s="2"/>
      <c r="X2042" s="2">
        <v>66.7</v>
      </c>
      <c r="Y2042" s="2"/>
      <c r="AA2042" s="2"/>
    </row>
    <row r="2043" spans="1:27" x14ac:dyDescent="0.3">
      <c r="A2043">
        <v>14.3</v>
      </c>
      <c r="B2043" t="s">
        <v>149</v>
      </c>
      <c r="D2043">
        <v>1921</v>
      </c>
      <c r="E2043">
        <v>8</v>
      </c>
      <c r="G2043" s="2"/>
      <c r="M2043" s="3"/>
      <c r="Q2043" s="3">
        <v>0</v>
      </c>
      <c r="R2043" s="3">
        <v>0</v>
      </c>
      <c r="S2043" s="2">
        <v>0</v>
      </c>
      <c r="V2043" s="2">
        <v>48.4</v>
      </c>
      <c r="W2043" s="2"/>
      <c r="X2043" s="2">
        <v>66.7</v>
      </c>
      <c r="Y2043" s="2"/>
      <c r="AA2043" s="2"/>
    </row>
    <row r="2044" spans="1:27" x14ac:dyDescent="0.3">
      <c r="A2044">
        <v>14.3</v>
      </c>
      <c r="B2044" t="s">
        <v>149</v>
      </c>
      <c r="D2044">
        <v>1921</v>
      </c>
      <c r="E2044">
        <v>9</v>
      </c>
      <c r="G2044" s="2"/>
      <c r="M2044" s="3"/>
      <c r="Q2044" s="3">
        <v>0</v>
      </c>
      <c r="R2044" s="3">
        <v>0</v>
      </c>
      <c r="S2044" s="2">
        <v>0</v>
      </c>
      <c r="V2044" s="2">
        <v>48.4</v>
      </c>
      <c r="W2044" s="2"/>
      <c r="X2044" s="2">
        <v>66.7</v>
      </c>
      <c r="Y2044" s="2"/>
      <c r="AA2044" s="2"/>
    </row>
    <row r="2045" spans="1:27" x14ac:dyDescent="0.3">
      <c r="A2045">
        <v>14.3</v>
      </c>
      <c r="B2045" t="s">
        <v>149</v>
      </c>
      <c r="D2045">
        <v>1921</v>
      </c>
      <c r="E2045">
        <v>10</v>
      </c>
      <c r="G2045" s="2"/>
      <c r="M2045" s="3"/>
      <c r="Q2045" s="3">
        <v>0</v>
      </c>
      <c r="R2045" s="3">
        <v>0</v>
      </c>
      <c r="S2045" s="2">
        <v>0</v>
      </c>
      <c r="V2045" s="2">
        <v>48.4</v>
      </c>
      <c r="W2045" s="2"/>
      <c r="X2045" s="2">
        <v>66.7</v>
      </c>
      <c r="Y2045" s="2"/>
      <c r="AA2045" s="2"/>
    </row>
    <row r="2046" spans="1:27" x14ac:dyDescent="0.3">
      <c r="A2046">
        <v>14.3</v>
      </c>
      <c r="B2046" t="s">
        <v>149</v>
      </c>
      <c r="D2046">
        <v>1921</v>
      </c>
      <c r="E2046">
        <v>11</v>
      </c>
      <c r="G2046" s="2"/>
      <c r="M2046" s="3"/>
      <c r="Q2046" s="3">
        <v>0</v>
      </c>
      <c r="R2046" s="3">
        <v>0</v>
      </c>
      <c r="S2046" s="2">
        <v>0</v>
      </c>
      <c r="V2046" s="2">
        <v>48.4</v>
      </c>
      <c r="W2046" s="2"/>
      <c r="X2046" s="2">
        <v>66.7</v>
      </c>
      <c r="Y2046" s="2"/>
      <c r="AA2046" s="2"/>
    </row>
    <row r="2047" spans="1:27" x14ac:dyDescent="0.3">
      <c r="A2047">
        <v>14.3</v>
      </c>
      <c r="B2047" t="s">
        <v>149</v>
      </c>
      <c r="D2047">
        <v>1921</v>
      </c>
      <c r="E2047">
        <v>12</v>
      </c>
      <c r="G2047" s="2"/>
      <c r="M2047" s="3"/>
      <c r="Q2047" s="3">
        <v>0</v>
      </c>
      <c r="R2047" s="3">
        <v>0</v>
      </c>
      <c r="S2047" s="2">
        <v>0</v>
      </c>
      <c r="V2047" s="2">
        <v>48.4</v>
      </c>
      <c r="W2047" s="2"/>
      <c r="X2047" s="2">
        <v>66.7</v>
      </c>
      <c r="Y2047" s="2"/>
      <c r="AA2047" s="2"/>
    </row>
    <row r="2048" spans="1:27" x14ac:dyDescent="0.3">
      <c r="A2048">
        <v>14.3</v>
      </c>
      <c r="B2048" t="s">
        <v>149</v>
      </c>
      <c r="D2048">
        <v>1922</v>
      </c>
      <c r="E2048">
        <v>7</v>
      </c>
      <c r="G2048" s="2"/>
      <c r="M2048" s="3"/>
      <c r="Q2048" s="3">
        <v>0</v>
      </c>
      <c r="R2048" s="3">
        <v>0</v>
      </c>
      <c r="S2048" s="2">
        <v>0</v>
      </c>
      <c r="V2048" s="2">
        <v>48.4</v>
      </c>
      <c r="W2048" s="2"/>
      <c r="X2048" s="2">
        <v>66.7</v>
      </c>
      <c r="Y2048" s="2"/>
      <c r="AA2048" s="2"/>
    </row>
    <row r="2049" spans="1:28" x14ac:dyDescent="0.3">
      <c r="A2049">
        <v>14.3</v>
      </c>
      <c r="B2049" t="s">
        <v>149</v>
      </c>
      <c r="D2049">
        <v>1922</v>
      </c>
      <c r="E2049">
        <v>8</v>
      </c>
      <c r="G2049" s="2"/>
      <c r="M2049" s="3"/>
      <c r="Q2049" s="3">
        <v>0</v>
      </c>
      <c r="R2049" s="3">
        <v>0</v>
      </c>
      <c r="S2049" s="2">
        <v>0</v>
      </c>
      <c r="V2049" s="2">
        <v>48.4</v>
      </c>
      <c r="W2049" s="2"/>
      <c r="X2049" s="2">
        <v>66.7</v>
      </c>
      <c r="Y2049" s="2"/>
      <c r="AA2049" s="2"/>
    </row>
    <row r="2050" spans="1:28" x14ac:dyDescent="0.3">
      <c r="A2050">
        <v>14.3</v>
      </c>
      <c r="B2050" t="s">
        <v>149</v>
      </c>
      <c r="D2050">
        <v>1922</v>
      </c>
      <c r="E2050">
        <v>9</v>
      </c>
      <c r="G2050" s="2"/>
      <c r="M2050" s="3"/>
      <c r="Q2050" s="3">
        <v>0</v>
      </c>
      <c r="R2050" s="3">
        <v>0</v>
      </c>
      <c r="S2050" s="2">
        <v>0</v>
      </c>
      <c r="V2050" s="2">
        <v>48.4</v>
      </c>
      <c r="W2050" s="2"/>
      <c r="X2050" s="2">
        <v>66.7</v>
      </c>
      <c r="Y2050" s="2"/>
      <c r="AA2050" s="2"/>
    </row>
    <row r="2051" spans="1:28" x14ac:dyDescent="0.3">
      <c r="A2051">
        <v>14.3</v>
      </c>
      <c r="B2051" t="s">
        <v>149</v>
      </c>
      <c r="D2051">
        <v>1922</v>
      </c>
      <c r="E2051">
        <v>10</v>
      </c>
      <c r="G2051" s="2"/>
      <c r="M2051" s="3"/>
      <c r="Q2051" s="3">
        <v>0</v>
      </c>
      <c r="R2051" s="3">
        <v>0</v>
      </c>
      <c r="S2051" s="2">
        <v>0</v>
      </c>
      <c r="V2051" s="2">
        <v>48.4</v>
      </c>
      <c r="W2051" s="2"/>
      <c r="X2051" s="2">
        <v>66.7</v>
      </c>
      <c r="Y2051" s="2"/>
      <c r="AA2051" s="2"/>
    </row>
    <row r="2052" spans="1:28" x14ac:dyDescent="0.3">
      <c r="A2052">
        <v>14.3</v>
      </c>
      <c r="B2052" t="s">
        <v>149</v>
      </c>
      <c r="D2052">
        <v>1922</v>
      </c>
      <c r="E2052">
        <v>11</v>
      </c>
      <c r="G2052" s="2"/>
      <c r="M2052" s="3"/>
      <c r="Q2052" s="3">
        <v>0</v>
      </c>
      <c r="R2052" s="3">
        <v>0</v>
      </c>
      <c r="S2052" s="2">
        <v>0</v>
      </c>
      <c r="V2052" s="2">
        <v>48.4</v>
      </c>
      <c r="W2052" s="2"/>
      <c r="X2052" s="2">
        <v>66.7</v>
      </c>
      <c r="Y2052" s="2"/>
      <c r="AA2052" s="2"/>
    </row>
    <row r="2053" spans="1:28" x14ac:dyDescent="0.3">
      <c r="A2053">
        <v>14.3</v>
      </c>
      <c r="B2053" t="s">
        <v>149</v>
      </c>
      <c r="D2053">
        <v>1922</v>
      </c>
      <c r="E2053">
        <v>12</v>
      </c>
      <c r="G2053" s="2"/>
      <c r="M2053" s="3"/>
      <c r="Q2053" s="3">
        <v>0</v>
      </c>
      <c r="R2053" s="3">
        <v>0</v>
      </c>
      <c r="S2053" s="2">
        <v>0</v>
      </c>
      <c r="V2053" s="2">
        <v>48.4</v>
      </c>
      <c r="W2053" s="2"/>
      <c r="X2053" s="2">
        <v>66.7</v>
      </c>
      <c r="Y2053" s="2"/>
      <c r="AA2053" s="2"/>
    </row>
    <row r="2054" spans="1:28" x14ac:dyDescent="0.3">
      <c r="A2054">
        <v>14.3</v>
      </c>
      <c r="B2054" t="s">
        <v>149</v>
      </c>
      <c r="D2054">
        <v>1923</v>
      </c>
      <c r="E2054">
        <v>1</v>
      </c>
      <c r="G2054" s="2"/>
      <c r="M2054" s="3"/>
      <c r="Q2054" s="3">
        <v>0</v>
      </c>
      <c r="R2054" s="3">
        <v>0</v>
      </c>
      <c r="S2054" s="2">
        <v>0</v>
      </c>
      <c r="V2054" s="2">
        <v>48.4</v>
      </c>
      <c r="W2054" s="2"/>
      <c r="X2054" s="2">
        <v>66.7</v>
      </c>
      <c r="Y2054" s="2"/>
      <c r="AA2054" s="2"/>
    </row>
    <row r="2055" spans="1:28" x14ac:dyDescent="0.3">
      <c r="A2055">
        <v>14.3</v>
      </c>
      <c r="B2055" t="s">
        <v>149</v>
      </c>
      <c r="D2055">
        <v>1923</v>
      </c>
      <c r="E2055">
        <v>2</v>
      </c>
      <c r="G2055" s="2"/>
      <c r="M2055" s="3"/>
      <c r="Q2055" s="3">
        <v>0</v>
      </c>
      <c r="R2055" s="3">
        <v>0</v>
      </c>
      <c r="S2055" s="2">
        <v>0</v>
      </c>
      <c r="V2055" s="2">
        <v>48.4</v>
      </c>
      <c r="W2055" s="2"/>
      <c r="X2055" s="2">
        <v>66.7</v>
      </c>
      <c r="Y2055" s="2"/>
      <c r="AA2055" s="2"/>
    </row>
    <row r="2056" spans="1:28" x14ac:dyDescent="0.3">
      <c r="A2056">
        <v>14.3</v>
      </c>
      <c r="B2056" t="s">
        <v>149</v>
      </c>
      <c r="D2056">
        <v>1923</v>
      </c>
      <c r="E2056">
        <v>3</v>
      </c>
      <c r="G2056" s="2"/>
      <c r="M2056" s="3"/>
      <c r="Q2056" s="3">
        <v>0</v>
      </c>
      <c r="R2056" s="3">
        <v>0</v>
      </c>
      <c r="S2056" s="2">
        <v>0</v>
      </c>
      <c r="V2056" s="2">
        <v>48.4</v>
      </c>
      <c r="W2056" s="2"/>
      <c r="X2056" s="2">
        <v>66.7</v>
      </c>
      <c r="Y2056" s="2"/>
      <c r="AA2056" s="2"/>
    </row>
    <row r="2057" spans="1:28" x14ac:dyDescent="0.3">
      <c r="A2057">
        <v>14.3</v>
      </c>
      <c r="B2057" t="s">
        <v>149</v>
      </c>
      <c r="D2057">
        <v>1923</v>
      </c>
      <c r="E2057">
        <v>4</v>
      </c>
      <c r="G2057" s="2"/>
      <c r="M2057" s="3"/>
      <c r="Q2057" s="3">
        <v>0</v>
      </c>
      <c r="R2057" s="3">
        <v>0</v>
      </c>
      <c r="S2057" s="2">
        <v>0</v>
      </c>
      <c r="V2057" s="2">
        <v>48.4</v>
      </c>
      <c r="W2057" s="2"/>
      <c r="X2057" s="2">
        <v>66.7</v>
      </c>
      <c r="Y2057" s="2"/>
      <c r="AA2057" s="2"/>
    </row>
    <row r="2058" spans="1:28" x14ac:dyDescent="0.3">
      <c r="A2058">
        <v>14.3</v>
      </c>
      <c r="B2058" t="s">
        <v>149</v>
      </c>
      <c r="D2058">
        <v>1923</v>
      </c>
      <c r="E2058">
        <v>5</v>
      </c>
      <c r="G2058" s="2"/>
      <c r="M2058" s="3"/>
      <c r="Q2058" s="3">
        <v>0</v>
      </c>
      <c r="R2058" s="3">
        <v>0</v>
      </c>
      <c r="S2058" s="2">
        <v>0</v>
      </c>
      <c r="V2058" s="2">
        <v>48.4</v>
      </c>
      <c r="W2058" s="2"/>
      <c r="X2058" s="2">
        <v>66.7</v>
      </c>
      <c r="Y2058" s="2"/>
      <c r="AA2058" s="2"/>
    </row>
    <row r="2059" spans="1:28" x14ac:dyDescent="0.3">
      <c r="A2059">
        <v>14.3</v>
      </c>
      <c r="B2059" t="s">
        <v>149</v>
      </c>
      <c r="D2059">
        <v>1923</v>
      </c>
      <c r="E2059">
        <v>6</v>
      </c>
      <c r="G2059" s="2">
        <v>67.900000000000006</v>
      </c>
      <c r="H2059" s="2">
        <v>49.3</v>
      </c>
      <c r="I2059" s="3">
        <v>33.4</v>
      </c>
      <c r="J2059" s="3">
        <v>33.474700000000006</v>
      </c>
      <c r="M2059" s="3"/>
      <c r="Q2059" s="3">
        <v>0</v>
      </c>
      <c r="R2059" s="3">
        <v>0</v>
      </c>
      <c r="S2059" s="2">
        <v>0</v>
      </c>
      <c r="V2059" s="2">
        <v>48.4</v>
      </c>
      <c r="W2059" s="2">
        <v>101.85950413223139</v>
      </c>
      <c r="X2059" s="2">
        <v>66.7</v>
      </c>
      <c r="Y2059" s="2">
        <v>101.79910044977511</v>
      </c>
      <c r="AA2059" s="2"/>
      <c r="AB2059" s="2">
        <v>103.69205892921308</v>
      </c>
    </row>
    <row r="2060" spans="1:28" x14ac:dyDescent="0.3">
      <c r="A2060">
        <v>14.3</v>
      </c>
      <c r="B2060" t="s">
        <v>149</v>
      </c>
      <c r="D2060">
        <v>1923</v>
      </c>
      <c r="E2060">
        <v>7</v>
      </c>
      <c r="G2060" s="2"/>
      <c r="M2060" s="3"/>
      <c r="Q2060" s="3">
        <v>0</v>
      </c>
      <c r="R2060" s="3">
        <v>0</v>
      </c>
      <c r="S2060" s="2">
        <v>0</v>
      </c>
      <c r="V2060" s="2">
        <v>48.4</v>
      </c>
      <c r="W2060" s="2"/>
      <c r="X2060" s="2">
        <v>66.7</v>
      </c>
      <c r="Y2060" s="2"/>
      <c r="AA2060" s="2"/>
    </row>
    <row r="2061" spans="1:28" x14ac:dyDescent="0.3">
      <c r="A2061">
        <v>14.3</v>
      </c>
      <c r="B2061" t="s">
        <v>149</v>
      </c>
      <c r="D2061">
        <v>1923</v>
      </c>
      <c r="E2061">
        <v>8</v>
      </c>
      <c r="G2061" s="2"/>
      <c r="M2061" s="3"/>
      <c r="Q2061" s="3">
        <v>0</v>
      </c>
      <c r="R2061" s="3">
        <v>0</v>
      </c>
      <c r="S2061" s="2">
        <v>0</v>
      </c>
      <c r="V2061" s="2">
        <v>48.4</v>
      </c>
      <c r="W2061" s="2"/>
      <c r="X2061" s="2">
        <v>66.7</v>
      </c>
      <c r="Y2061" s="2"/>
      <c r="AA2061" s="2"/>
    </row>
    <row r="2062" spans="1:28" x14ac:dyDescent="0.3">
      <c r="A2062">
        <v>14.3</v>
      </c>
      <c r="B2062" t="s">
        <v>149</v>
      </c>
      <c r="D2062">
        <v>1923</v>
      </c>
      <c r="E2062">
        <v>9</v>
      </c>
      <c r="G2062" s="2"/>
      <c r="M2062" s="3"/>
      <c r="Q2062" s="3">
        <v>0</v>
      </c>
      <c r="R2062" s="3">
        <v>0</v>
      </c>
      <c r="S2062" s="2">
        <v>0</v>
      </c>
      <c r="V2062" s="2">
        <v>48.4</v>
      </c>
      <c r="W2062" s="2"/>
      <c r="X2062" s="2">
        <v>66.7</v>
      </c>
      <c r="Y2062" s="2"/>
      <c r="AA2062" s="2"/>
    </row>
    <row r="2063" spans="1:28" x14ac:dyDescent="0.3">
      <c r="A2063">
        <v>14.3</v>
      </c>
      <c r="B2063" t="s">
        <v>149</v>
      </c>
      <c r="D2063">
        <v>1923</v>
      </c>
      <c r="E2063">
        <v>10</v>
      </c>
      <c r="G2063" s="2"/>
      <c r="M2063" s="3"/>
      <c r="Q2063" s="3">
        <v>0</v>
      </c>
      <c r="R2063" s="3">
        <v>0</v>
      </c>
      <c r="S2063" s="2">
        <v>0</v>
      </c>
      <c r="V2063" s="2">
        <v>48.4</v>
      </c>
      <c r="W2063" s="2"/>
      <c r="X2063" s="2">
        <v>66.7</v>
      </c>
      <c r="Y2063" s="2"/>
      <c r="AA2063" s="2"/>
    </row>
    <row r="2064" spans="1:28" x14ac:dyDescent="0.3">
      <c r="A2064">
        <v>14.3</v>
      </c>
      <c r="B2064" t="s">
        <v>149</v>
      </c>
      <c r="D2064">
        <v>1923</v>
      </c>
      <c r="E2064">
        <v>11</v>
      </c>
      <c r="G2064" s="2"/>
      <c r="M2064" s="3"/>
      <c r="Q2064" s="3">
        <v>0</v>
      </c>
      <c r="R2064" s="3">
        <v>0</v>
      </c>
      <c r="S2064" s="2">
        <v>0</v>
      </c>
      <c r="V2064" s="2">
        <v>48.4</v>
      </c>
      <c r="W2064" s="2"/>
      <c r="X2064" s="2">
        <v>66.7</v>
      </c>
      <c r="Y2064" s="2"/>
      <c r="AA2064" s="2"/>
    </row>
    <row r="2065" spans="1:28" x14ac:dyDescent="0.3">
      <c r="A2065">
        <v>14.3</v>
      </c>
      <c r="B2065" t="s">
        <v>149</v>
      </c>
      <c r="D2065">
        <v>1923</v>
      </c>
      <c r="E2065">
        <v>12</v>
      </c>
      <c r="G2065" s="2">
        <v>70</v>
      </c>
      <c r="H2065" s="2">
        <v>49.2</v>
      </c>
      <c r="I2065" s="3">
        <v>34.44</v>
      </c>
      <c r="J2065" s="3">
        <v>34.44</v>
      </c>
      <c r="M2065" s="3"/>
      <c r="Q2065" s="3">
        <v>0</v>
      </c>
      <c r="R2065" s="3">
        <v>0</v>
      </c>
      <c r="S2065" s="2">
        <v>0</v>
      </c>
      <c r="V2065" s="2">
        <v>48.4</v>
      </c>
      <c r="W2065" s="2">
        <v>101.65289256198349</v>
      </c>
      <c r="X2065" s="2">
        <v>66.7</v>
      </c>
      <c r="Y2065" s="2">
        <v>104.94752623688154</v>
      </c>
      <c r="AA2065" s="2"/>
      <c r="AB2065" s="2">
        <v>106.68219609203663</v>
      </c>
    </row>
    <row r="2066" spans="1:28" x14ac:dyDescent="0.3">
      <c r="A2066">
        <v>14.3</v>
      </c>
      <c r="B2066" t="s">
        <v>149</v>
      </c>
      <c r="D2066">
        <v>1924</v>
      </c>
      <c r="E2066">
        <v>1</v>
      </c>
      <c r="G2066" s="2"/>
      <c r="M2066" s="3"/>
      <c r="Q2066" s="3">
        <v>0</v>
      </c>
      <c r="R2066" s="3">
        <v>0</v>
      </c>
      <c r="S2066" s="2">
        <v>0</v>
      </c>
      <c r="V2066" s="2">
        <v>48.4</v>
      </c>
      <c r="W2066" s="2"/>
      <c r="X2066" s="2">
        <v>66.7</v>
      </c>
      <c r="Y2066" s="2"/>
      <c r="AA2066" s="2"/>
    </row>
    <row r="2067" spans="1:28" x14ac:dyDescent="0.3">
      <c r="A2067">
        <v>14.3</v>
      </c>
      <c r="B2067" t="s">
        <v>149</v>
      </c>
      <c r="D2067">
        <v>1924</v>
      </c>
      <c r="E2067">
        <v>2</v>
      </c>
      <c r="G2067" s="2"/>
      <c r="M2067" s="3"/>
      <c r="Q2067" s="3">
        <v>0</v>
      </c>
      <c r="R2067" s="3">
        <v>0</v>
      </c>
      <c r="S2067" s="2">
        <v>0</v>
      </c>
      <c r="V2067" s="2">
        <v>48.4</v>
      </c>
      <c r="W2067" s="2"/>
      <c r="X2067" s="2">
        <v>66.7</v>
      </c>
      <c r="Y2067" s="2"/>
      <c r="AA2067" s="2"/>
    </row>
    <row r="2068" spans="1:28" x14ac:dyDescent="0.3">
      <c r="A2068">
        <v>14.3</v>
      </c>
      <c r="B2068" t="s">
        <v>149</v>
      </c>
      <c r="D2068">
        <v>1924</v>
      </c>
      <c r="E2068">
        <v>3</v>
      </c>
      <c r="G2068" s="2"/>
      <c r="M2068" s="3"/>
      <c r="Q2068" s="3">
        <v>0</v>
      </c>
      <c r="R2068" s="3">
        <v>0</v>
      </c>
      <c r="S2068" s="2">
        <v>0</v>
      </c>
      <c r="V2068" s="2">
        <v>48.4</v>
      </c>
      <c r="W2068" s="2"/>
      <c r="X2068" s="2">
        <v>66.7</v>
      </c>
      <c r="Y2068" s="2"/>
      <c r="AA2068" s="2"/>
    </row>
    <row r="2069" spans="1:28" x14ac:dyDescent="0.3">
      <c r="A2069">
        <v>14.3</v>
      </c>
      <c r="B2069" t="s">
        <v>149</v>
      </c>
      <c r="D2069">
        <v>1924</v>
      </c>
      <c r="E2069">
        <v>4</v>
      </c>
      <c r="G2069" s="2"/>
      <c r="M2069" s="3"/>
      <c r="Q2069" s="3">
        <v>0</v>
      </c>
      <c r="R2069" s="3">
        <v>0</v>
      </c>
      <c r="S2069" s="2">
        <v>0</v>
      </c>
      <c r="V2069" s="2">
        <v>48.4</v>
      </c>
      <c r="W2069" s="2"/>
      <c r="X2069" s="2">
        <v>66.7</v>
      </c>
      <c r="Y2069" s="2"/>
      <c r="AA2069" s="2"/>
    </row>
    <row r="2070" spans="1:28" x14ac:dyDescent="0.3">
      <c r="A2070">
        <v>14.3</v>
      </c>
      <c r="B2070" t="s">
        <v>149</v>
      </c>
      <c r="D2070">
        <v>1924</v>
      </c>
      <c r="E2070">
        <v>5</v>
      </c>
      <c r="G2070" s="2"/>
      <c r="M2070" s="3"/>
      <c r="Q2070" s="3">
        <v>0</v>
      </c>
      <c r="R2070" s="3">
        <v>0</v>
      </c>
      <c r="S2070" s="2">
        <v>0</v>
      </c>
      <c r="V2070" s="2">
        <v>48.4</v>
      </c>
      <c r="W2070" s="2"/>
      <c r="X2070" s="2">
        <v>66.7</v>
      </c>
      <c r="Y2070" s="2"/>
      <c r="AA2070" s="2"/>
    </row>
    <row r="2071" spans="1:28" x14ac:dyDescent="0.3">
      <c r="A2071">
        <v>14.3</v>
      </c>
      <c r="B2071" t="s">
        <v>149</v>
      </c>
      <c r="D2071">
        <v>1924</v>
      </c>
      <c r="E2071">
        <v>6</v>
      </c>
      <c r="G2071" s="2"/>
      <c r="M2071" s="3"/>
      <c r="Q2071" s="3">
        <v>0</v>
      </c>
      <c r="R2071" s="3">
        <v>0</v>
      </c>
      <c r="S2071" s="2">
        <v>0</v>
      </c>
      <c r="V2071" s="2">
        <v>48.4</v>
      </c>
      <c r="W2071" s="2"/>
      <c r="X2071" s="2">
        <v>66.7</v>
      </c>
      <c r="Y2071" s="2"/>
      <c r="AA2071" s="2"/>
    </row>
    <row r="2072" spans="1:28" x14ac:dyDescent="0.3">
      <c r="A2072">
        <v>14.3</v>
      </c>
      <c r="B2072" t="s">
        <v>149</v>
      </c>
      <c r="D2072">
        <v>1924</v>
      </c>
      <c r="E2072">
        <v>7</v>
      </c>
      <c r="G2072" s="2">
        <v>65.900000000000006</v>
      </c>
      <c r="H2072" s="2">
        <v>47.7</v>
      </c>
      <c r="I2072" s="3">
        <v>31.42</v>
      </c>
      <c r="J2072" s="3">
        <v>31.434300000000004</v>
      </c>
      <c r="M2072" s="3"/>
      <c r="Q2072" s="3">
        <v>0</v>
      </c>
      <c r="R2072" s="3">
        <v>0</v>
      </c>
      <c r="S2072" s="2">
        <v>0</v>
      </c>
      <c r="V2072" s="2">
        <v>48.4</v>
      </c>
      <c r="W2072" s="2">
        <v>98.55371900826448</v>
      </c>
      <c r="X2072" s="2">
        <v>66.7</v>
      </c>
      <c r="Y2072" s="2">
        <v>98.800599700149931</v>
      </c>
      <c r="AA2072" s="2"/>
      <c r="AB2072" s="2">
        <v>97.371665406965974</v>
      </c>
    </row>
    <row r="2073" spans="1:28" x14ac:dyDescent="0.3">
      <c r="A2073">
        <v>14.3</v>
      </c>
      <c r="B2073" t="s">
        <v>149</v>
      </c>
      <c r="D2073">
        <v>1924</v>
      </c>
      <c r="E2073">
        <v>8</v>
      </c>
      <c r="G2073" s="2"/>
      <c r="M2073" s="3"/>
      <c r="Q2073" s="3">
        <v>0</v>
      </c>
      <c r="R2073" s="3">
        <v>0</v>
      </c>
      <c r="S2073" s="2">
        <v>0</v>
      </c>
      <c r="V2073" s="2">
        <v>48.4</v>
      </c>
      <c r="W2073" s="2"/>
      <c r="X2073" s="2">
        <v>66.7</v>
      </c>
      <c r="Y2073" s="2"/>
      <c r="AA2073" s="2"/>
    </row>
    <row r="2074" spans="1:28" x14ac:dyDescent="0.3">
      <c r="A2074">
        <v>14.3</v>
      </c>
      <c r="B2074" t="s">
        <v>149</v>
      </c>
      <c r="D2074">
        <v>1924</v>
      </c>
      <c r="E2074">
        <v>9</v>
      </c>
      <c r="G2074" s="2"/>
      <c r="M2074" s="3"/>
      <c r="Q2074" s="3">
        <v>0</v>
      </c>
      <c r="R2074" s="3">
        <v>0</v>
      </c>
      <c r="S2074" s="2">
        <v>0</v>
      </c>
      <c r="V2074" s="2">
        <v>48.4</v>
      </c>
      <c r="W2074" s="2"/>
      <c r="X2074" s="2">
        <v>66.7</v>
      </c>
      <c r="Y2074" s="2"/>
      <c r="AA2074" s="2"/>
    </row>
    <row r="2075" spans="1:28" x14ac:dyDescent="0.3">
      <c r="A2075">
        <v>14.3</v>
      </c>
      <c r="B2075" t="s">
        <v>149</v>
      </c>
      <c r="D2075">
        <v>1924</v>
      </c>
      <c r="E2075">
        <v>10</v>
      </c>
      <c r="G2075" s="2"/>
      <c r="M2075" s="3"/>
      <c r="Q2075" s="3">
        <v>0</v>
      </c>
      <c r="R2075" s="3">
        <v>0</v>
      </c>
      <c r="S2075" s="2">
        <v>0</v>
      </c>
      <c r="V2075" s="2">
        <v>48.4</v>
      </c>
      <c r="W2075" s="2"/>
      <c r="X2075" s="2">
        <v>66.7</v>
      </c>
      <c r="Y2075" s="2"/>
      <c r="AA2075" s="2"/>
    </row>
    <row r="2076" spans="1:28" x14ac:dyDescent="0.3">
      <c r="A2076">
        <v>14.3</v>
      </c>
      <c r="B2076" t="s">
        <v>149</v>
      </c>
      <c r="D2076">
        <v>1924</v>
      </c>
      <c r="E2076">
        <v>11</v>
      </c>
      <c r="G2076" s="2"/>
      <c r="M2076" s="3"/>
      <c r="Q2076" s="3">
        <v>0</v>
      </c>
      <c r="R2076" s="3">
        <v>0</v>
      </c>
      <c r="S2076" s="2">
        <v>0</v>
      </c>
      <c r="V2076" s="2">
        <v>48.4</v>
      </c>
      <c r="W2076" s="2"/>
      <c r="X2076" s="2">
        <v>66.7</v>
      </c>
      <c r="Y2076" s="2"/>
      <c r="AA2076" s="2"/>
    </row>
    <row r="2077" spans="1:28" x14ac:dyDescent="0.3">
      <c r="A2077">
        <v>14.3</v>
      </c>
      <c r="B2077" t="s">
        <v>149</v>
      </c>
      <c r="D2077">
        <v>1924</v>
      </c>
      <c r="E2077">
        <v>12</v>
      </c>
      <c r="G2077" s="2">
        <v>68.5</v>
      </c>
      <c r="H2077" s="2">
        <v>48.4</v>
      </c>
      <c r="I2077" s="3">
        <v>33.31</v>
      </c>
      <c r="J2077" s="3">
        <v>33.154000000000003</v>
      </c>
      <c r="M2077" s="3"/>
      <c r="Q2077" s="3">
        <v>0</v>
      </c>
      <c r="R2077" s="3">
        <v>0</v>
      </c>
      <c r="S2077" s="2">
        <v>0</v>
      </c>
      <c r="V2077" s="2">
        <v>48.4</v>
      </c>
      <c r="W2077" s="2">
        <v>100</v>
      </c>
      <c r="X2077" s="2">
        <v>66.7</v>
      </c>
      <c r="Y2077" s="2">
        <v>102.69865067466266</v>
      </c>
      <c r="AA2077" s="2"/>
      <c r="AB2077" s="2">
        <v>102.69865067466266</v>
      </c>
    </row>
    <row r="2078" spans="1:28" x14ac:dyDescent="0.3">
      <c r="A2078">
        <v>14.3</v>
      </c>
      <c r="B2078" t="s">
        <v>149</v>
      </c>
      <c r="D2078">
        <v>1925</v>
      </c>
      <c r="E2078">
        <v>1</v>
      </c>
      <c r="G2078" s="2">
        <v>65.8</v>
      </c>
      <c r="H2078" s="2">
        <v>47.6</v>
      </c>
      <c r="I2078" s="3">
        <v>31.31</v>
      </c>
      <c r="J2078" s="3">
        <v>31.320799999999998</v>
      </c>
      <c r="K2078" s="2">
        <v>78</v>
      </c>
      <c r="M2078" s="3"/>
      <c r="Q2078" s="3">
        <v>0</v>
      </c>
      <c r="R2078" s="3">
        <v>0</v>
      </c>
      <c r="S2078" s="2">
        <v>0</v>
      </c>
      <c r="V2078" s="2">
        <v>48.4</v>
      </c>
      <c r="W2078" s="2">
        <v>98.347107438016536</v>
      </c>
      <c r="X2078" s="2">
        <v>66.7</v>
      </c>
      <c r="Y2078" s="2">
        <v>98.650674662668663</v>
      </c>
      <c r="AA2078" s="2">
        <v>76.710743801652896</v>
      </c>
      <c r="AB2078" s="2">
        <v>97.020084998822909</v>
      </c>
    </row>
    <row r="2079" spans="1:28" x14ac:dyDescent="0.3">
      <c r="A2079">
        <v>14.3</v>
      </c>
      <c r="B2079" t="s">
        <v>149</v>
      </c>
      <c r="D2079">
        <v>1925</v>
      </c>
      <c r="E2079">
        <v>2</v>
      </c>
      <c r="G2079" s="2">
        <v>65.900000000000006</v>
      </c>
      <c r="H2079" s="2">
        <v>48</v>
      </c>
      <c r="I2079" s="3">
        <v>31.62</v>
      </c>
      <c r="J2079" s="3">
        <v>31.632000000000001</v>
      </c>
      <c r="K2079" s="2">
        <v>77</v>
      </c>
      <c r="M2079" s="3"/>
      <c r="Q2079" s="3">
        <v>0</v>
      </c>
      <c r="R2079" s="3">
        <v>0</v>
      </c>
      <c r="S2079" s="2">
        <v>0</v>
      </c>
      <c r="V2079" s="2">
        <v>48.4</v>
      </c>
      <c r="W2079" s="2">
        <v>99.173553719008268</v>
      </c>
      <c r="X2079" s="2">
        <v>66.7</v>
      </c>
      <c r="Y2079" s="2">
        <v>98.800599700149931</v>
      </c>
      <c r="AA2079" s="2">
        <v>76.363636363636374</v>
      </c>
      <c r="AB2079" s="2">
        <v>97.984065818330507</v>
      </c>
    </row>
    <row r="2080" spans="1:28" x14ac:dyDescent="0.3">
      <c r="A2080">
        <v>14.3</v>
      </c>
      <c r="B2080" t="s">
        <v>149</v>
      </c>
      <c r="D2080">
        <v>1925</v>
      </c>
      <c r="E2080">
        <v>3</v>
      </c>
      <c r="G2080" s="2">
        <v>65</v>
      </c>
      <c r="H2080" s="2">
        <v>48.4</v>
      </c>
      <c r="I2080" s="3">
        <v>31.47</v>
      </c>
      <c r="J2080" s="3">
        <v>31.46</v>
      </c>
      <c r="K2080" s="2">
        <v>76.5</v>
      </c>
      <c r="M2080" s="3"/>
      <c r="Q2080" s="3">
        <v>0</v>
      </c>
      <c r="R2080" s="3">
        <v>0</v>
      </c>
      <c r="S2080" s="2">
        <v>0</v>
      </c>
      <c r="V2080" s="2">
        <v>48.4</v>
      </c>
      <c r="W2080" s="2">
        <v>100</v>
      </c>
      <c r="X2080" s="2">
        <v>66.7</v>
      </c>
      <c r="Y2080" s="2">
        <v>97.45127436281858</v>
      </c>
      <c r="AA2080" s="2">
        <v>76.5</v>
      </c>
      <c r="AB2080" s="2">
        <v>97.45127436281858</v>
      </c>
    </row>
    <row r="2081" spans="1:28" x14ac:dyDescent="0.3">
      <c r="A2081">
        <v>14.3</v>
      </c>
      <c r="B2081" t="s">
        <v>149</v>
      </c>
      <c r="D2081">
        <v>1925</v>
      </c>
      <c r="E2081">
        <v>4</v>
      </c>
      <c r="G2081" s="2">
        <v>64.7</v>
      </c>
      <c r="H2081" s="2">
        <v>48.1</v>
      </c>
      <c r="I2081" s="3">
        <v>31.11</v>
      </c>
      <c r="J2081" s="3">
        <v>31.120700000000003</v>
      </c>
      <c r="K2081" s="2">
        <v>74</v>
      </c>
      <c r="M2081" s="3"/>
      <c r="Q2081" s="3">
        <v>0</v>
      </c>
      <c r="R2081" s="3">
        <v>0</v>
      </c>
      <c r="S2081" s="2">
        <v>0</v>
      </c>
      <c r="V2081" s="2">
        <v>48.4</v>
      </c>
      <c r="W2081" s="2">
        <v>99.380165289256212</v>
      </c>
      <c r="X2081" s="2">
        <v>66.7</v>
      </c>
      <c r="Y2081" s="2">
        <v>97.001499250374806</v>
      </c>
      <c r="AA2081" s="2">
        <v>73.541322314049594</v>
      </c>
      <c r="AB2081" s="2">
        <v>96.400250288079121</v>
      </c>
    </row>
    <row r="2082" spans="1:28" x14ac:dyDescent="0.3">
      <c r="A2082">
        <v>14.3</v>
      </c>
      <c r="B2082" t="s">
        <v>149</v>
      </c>
      <c r="D2082">
        <v>1925</v>
      </c>
      <c r="E2082">
        <v>5</v>
      </c>
      <c r="G2082" s="2">
        <v>67.2</v>
      </c>
      <c r="H2082" s="2">
        <v>48.2</v>
      </c>
      <c r="I2082" s="3">
        <v>32.409999999999997</v>
      </c>
      <c r="J2082" s="3">
        <v>32.390400000000007</v>
      </c>
      <c r="K2082" s="2">
        <v>74.599999999999994</v>
      </c>
      <c r="M2082" s="3"/>
      <c r="Q2082" s="3">
        <v>0</v>
      </c>
      <c r="R2082" s="3">
        <v>0</v>
      </c>
      <c r="S2082" s="2">
        <v>0</v>
      </c>
      <c r="V2082" s="2">
        <v>48.4</v>
      </c>
      <c r="W2082" s="2">
        <v>99.586776859504141</v>
      </c>
      <c r="X2082" s="2">
        <v>66.7</v>
      </c>
      <c r="Y2082" s="2">
        <v>100.74962518740629</v>
      </c>
      <c r="AA2082" s="2">
        <v>74.291735537190078</v>
      </c>
      <c r="AB2082" s="2">
        <v>100.33330442216909</v>
      </c>
    </row>
    <row r="2083" spans="1:28" x14ac:dyDescent="0.3">
      <c r="A2083">
        <v>14.3</v>
      </c>
      <c r="B2083" t="s">
        <v>149</v>
      </c>
      <c r="D2083">
        <v>1925</v>
      </c>
      <c r="E2083">
        <v>6</v>
      </c>
      <c r="G2083" s="2">
        <v>66.900000000000006</v>
      </c>
      <c r="H2083" s="2">
        <v>46.7</v>
      </c>
      <c r="I2083" s="3">
        <v>31.27</v>
      </c>
      <c r="J2083" s="3">
        <v>31.242300000000004</v>
      </c>
      <c r="K2083" s="2">
        <v>72</v>
      </c>
      <c r="M2083" s="3"/>
      <c r="Q2083" s="3">
        <v>0</v>
      </c>
      <c r="R2083" s="3">
        <v>0</v>
      </c>
      <c r="S2083" s="2">
        <v>0</v>
      </c>
      <c r="V2083" s="2">
        <v>48.4</v>
      </c>
      <c r="W2083" s="2">
        <v>96.487603305785129</v>
      </c>
      <c r="X2083" s="2">
        <v>66.7</v>
      </c>
      <c r="Y2083" s="2">
        <v>100.29985007496252</v>
      </c>
      <c r="AA2083" s="2">
        <v>69.471074380165291</v>
      </c>
      <c r="AB2083" s="2">
        <v>96.776921456627065</v>
      </c>
    </row>
    <row r="2084" spans="1:28" x14ac:dyDescent="0.3">
      <c r="A2084">
        <v>14.3</v>
      </c>
      <c r="B2084" t="s">
        <v>149</v>
      </c>
      <c r="D2084">
        <v>1925</v>
      </c>
      <c r="E2084">
        <v>7</v>
      </c>
      <c r="G2084" s="2">
        <v>66.5</v>
      </c>
      <c r="H2084" s="2">
        <v>47.1</v>
      </c>
      <c r="I2084" s="3">
        <v>31.31</v>
      </c>
      <c r="J2084" s="3">
        <v>31.3215</v>
      </c>
      <c r="K2084" s="2">
        <v>70.599999999999994</v>
      </c>
      <c r="M2084" s="3"/>
      <c r="Q2084" s="3">
        <v>0</v>
      </c>
      <c r="R2084" s="3">
        <v>0</v>
      </c>
      <c r="S2084" s="2">
        <v>0</v>
      </c>
      <c r="V2084" s="2">
        <v>48.4</v>
      </c>
      <c r="W2084" s="2">
        <v>97.314049586776861</v>
      </c>
      <c r="X2084" s="2">
        <v>66.7</v>
      </c>
      <c r="Y2084" s="2">
        <v>99.700149925037479</v>
      </c>
      <c r="AA2084" s="2">
        <v>68.703719008264457</v>
      </c>
      <c r="AB2084" s="2">
        <v>97.022253336141844</v>
      </c>
    </row>
    <row r="2085" spans="1:28" x14ac:dyDescent="0.3">
      <c r="A2085">
        <v>14.3</v>
      </c>
      <c r="B2085" t="s">
        <v>149</v>
      </c>
      <c r="D2085">
        <v>1925</v>
      </c>
      <c r="E2085">
        <v>8</v>
      </c>
      <c r="G2085" s="2">
        <v>66</v>
      </c>
      <c r="H2085" s="2">
        <v>46.8</v>
      </c>
      <c r="I2085" s="3">
        <v>30.87</v>
      </c>
      <c r="J2085" s="3">
        <v>30.887999999999998</v>
      </c>
      <c r="K2085" s="2">
        <v>69.8</v>
      </c>
      <c r="M2085" s="3"/>
      <c r="Q2085" s="3">
        <v>0</v>
      </c>
      <c r="R2085" s="3">
        <v>0</v>
      </c>
      <c r="S2085" s="2">
        <v>0</v>
      </c>
      <c r="V2085" s="2">
        <v>48.4</v>
      </c>
      <c r="W2085" s="2">
        <v>96.694214876033058</v>
      </c>
      <c r="X2085" s="2">
        <v>66.7</v>
      </c>
      <c r="Y2085" s="2">
        <v>98.950524737631184</v>
      </c>
      <c r="AA2085" s="2">
        <v>67.492561983471063</v>
      </c>
      <c r="AB2085" s="2">
        <v>95.679433010767355</v>
      </c>
    </row>
    <row r="2086" spans="1:28" x14ac:dyDescent="0.3">
      <c r="A2086">
        <v>14.3</v>
      </c>
      <c r="B2086" t="s">
        <v>149</v>
      </c>
      <c r="D2086">
        <v>1925</v>
      </c>
      <c r="E2086">
        <v>9</v>
      </c>
      <c r="G2086" s="2">
        <v>66.3</v>
      </c>
      <c r="H2086" s="2">
        <v>47.7</v>
      </c>
      <c r="I2086" s="3">
        <v>31.64</v>
      </c>
      <c r="J2086" s="3">
        <v>31.625100000000003</v>
      </c>
      <c r="K2086" s="2">
        <v>67.599999999999994</v>
      </c>
      <c r="M2086" s="3"/>
      <c r="Q2086" s="3">
        <v>0</v>
      </c>
      <c r="R2086" s="3">
        <v>0</v>
      </c>
      <c r="S2086" s="2">
        <v>0</v>
      </c>
      <c r="V2086" s="2">
        <v>48.4</v>
      </c>
      <c r="W2086" s="2">
        <v>98.55371900826448</v>
      </c>
      <c r="X2086" s="2">
        <v>66.7</v>
      </c>
      <c r="Y2086" s="2">
        <v>99.400299850074958</v>
      </c>
      <c r="AA2086" s="2">
        <v>66.622314049586791</v>
      </c>
      <c r="AB2086" s="2">
        <v>97.96269220761522</v>
      </c>
    </row>
    <row r="2087" spans="1:28" x14ac:dyDescent="0.3">
      <c r="A2087">
        <v>14.3</v>
      </c>
      <c r="B2087" t="s">
        <v>149</v>
      </c>
      <c r="D2087">
        <v>1925</v>
      </c>
      <c r="E2087">
        <v>10</v>
      </c>
      <c r="G2087" s="2">
        <v>66.599999999999994</v>
      </c>
      <c r="H2087" s="2">
        <v>47.7</v>
      </c>
      <c r="I2087" s="3">
        <v>31.8</v>
      </c>
      <c r="J2087" s="3">
        <v>31.768199999999997</v>
      </c>
      <c r="K2087" s="2">
        <v>66.8</v>
      </c>
      <c r="M2087" s="3"/>
      <c r="Q2087" s="3">
        <v>0</v>
      </c>
      <c r="R2087" s="3">
        <v>0</v>
      </c>
      <c r="S2087" s="2">
        <v>0</v>
      </c>
      <c r="V2087" s="2">
        <v>48.4</v>
      </c>
      <c r="W2087" s="2">
        <v>98.55371900826448</v>
      </c>
      <c r="X2087" s="2">
        <v>66.7</v>
      </c>
      <c r="Y2087" s="2">
        <v>99.850074962518732</v>
      </c>
      <c r="AA2087" s="2">
        <v>65.833884297520669</v>
      </c>
      <c r="AB2087" s="2">
        <v>98.405962308102147</v>
      </c>
    </row>
    <row r="2088" spans="1:28" x14ac:dyDescent="0.3">
      <c r="A2088">
        <v>14.3</v>
      </c>
      <c r="B2088" t="s">
        <v>149</v>
      </c>
      <c r="D2088">
        <v>1925</v>
      </c>
      <c r="E2088">
        <v>11</v>
      </c>
      <c r="G2088" s="2">
        <v>66.099999999999994</v>
      </c>
      <c r="H2088" s="2">
        <v>48.4</v>
      </c>
      <c r="I2088" s="3">
        <v>31.96</v>
      </c>
      <c r="J2088" s="3">
        <v>31.992399999999996</v>
      </c>
      <c r="K2088" s="2">
        <v>66.5</v>
      </c>
      <c r="M2088" s="3"/>
      <c r="Q2088" s="3">
        <v>0</v>
      </c>
      <c r="R2088" s="3">
        <v>0</v>
      </c>
      <c r="S2088" s="2">
        <v>0</v>
      </c>
      <c r="V2088" s="2">
        <v>48.4</v>
      </c>
      <c r="W2088" s="2">
        <v>100</v>
      </c>
      <c r="X2088" s="2">
        <v>66.7</v>
      </c>
      <c r="Y2088" s="2">
        <v>99.100449775112438</v>
      </c>
      <c r="AA2088" s="2">
        <v>66.5</v>
      </c>
      <c r="AB2088" s="2">
        <v>99.100449775112423</v>
      </c>
    </row>
    <row r="2089" spans="1:28" x14ac:dyDescent="0.3">
      <c r="A2089">
        <v>14.3</v>
      </c>
      <c r="B2089" t="s">
        <v>149</v>
      </c>
      <c r="D2089">
        <v>1925</v>
      </c>
      <c r="E2089">
        <v>12</v>
      </c>
      <c r="G2089" s="2">
        <v>66.099999999999994</v>
      </c>
      <c r="H2089" s="2">
        <v>48.9</v>
      </c>
      <c r="I2089" s="3">
        <v>32.36</v>
      </c>
      <c r="J2089" s="3">
        <v>32.322899999999997</v>
      </c>
      <c r="K2089" s="2">
        <v>67.400000000000006</v>
      </c>
      <c r="M2089" s="3"/>
      <c r="Q2089" s="3">
        <v>0</v>
      </c>
      <c r="R2089" s="3">
        <v>0</v>
      </c>
      <c r="S2089" s="2">
        <v>0</v>
      </c>
      <c r="V2089" s="2">
        <v>48.4</v>
      </c>
      <c r="W2089" s="2">
        <v>101.03305785123966</v>
      </c>
      <c r="X2089" s="2">
        <v>66.7</v>
      </c>
      <c r="Y2089" s="2">
        <v>99.100449775112438</v>
      </c>
      <c r="AA2089" s="2">
        <v>68.09628099173554</v>
      </c>
      <c r="AB2089" s="2">
        <v>100.12421475212804</v>
      </c>
    </row>
    <row r="2090" spans="1:28" x14ac:dyDescent="0.3">
      <c r="A2090">
        <v>14.3</v>
      </c>
      <c r="B2090" t="s">
        <v>149</v>
      </c>
      <c r="D2090">
        <v>1926</v>
      </c>
      <c r="E2090">
        <v>1</v>
      </c>
      <c r="G2090" s="2">
        <v>65.599999999999994</v>
      </c>
      <c r="H2090" s="2">
        <v>48.4</v>
      </c>
      <c r="I2090" s="3">
        <v>31.75</v>
      </c>
      <c r="J2090" s="3">
        <v>31.750399999999996</v>
      </c>
      <c r="K2090" s="2">
        <v>79.400000000000006</v>
      </c>
      <c r="M2090" s="3"/>
      <c r="Q2090" s="3">
        <v>0</v>
      </c>
      <c r="R2090" s="3">
        <v>0</v>
      </c>
      <c r="S2090" s="2">
        <v>0</v>
      </c>
      <c r="V2090" s="2">
        <v>48.4</v>
      </c>
      <c r="W2090" s="2">
        <v>100</v>
      </c>
      <c r="X2090" s="2">
        <v>66.7</v>
      </c>
      <c r="Y2090" s="2">
        <v>98.350824587706128</v>
      </c>
      <c r="AA2090" s="2">
        <v>79.400000000000006</v>
      </c>
      <c r="AB2090" s="2">
        <v>98.350824587706114</v>
      </c>
    </row>
    <row r="2091" spans="1:28" x14ac:dyDescent="0.3">
      <c r="A2091">
        <v>14.3</v>
      </c>
      <c r="B2091" t="s">
        <v>149</v>
      </c>
      <c r="D2091">
        <v>1926</v>
      </c>
      <c r="E2091">
        <v>2</v>
      </c>
      <c r="G2091" s="2">
        <v>65.8</v>
      </c>
      <c r="H2091" s="2">
        <v>48.7</v>
      </c>
      <c r="I2091" s="3">
        <v>32.049999999999997</v>
      </c>
      <c r="J2091" s="3">
        <v>32.044600000000003</v>
      </c>
      <c r="K2091" s="2">
        <v>81.099999999999994</v>
      </c>
      <c r="M2091" s="3"/>
      <c r="Q2091" s="3">
        <v>0</v>
      </c>
      <c r="R2091" s="3">
        <v>0</v>
      </c>
      <c r="S2091" s="2">
        <v>0</v>
      </c>
      <c r="V2091" s="2">
        <v>48.4</v>
      </c>
      <c r="W2091" s="2">
        <v>100.6198347107438</v>
      </c>
      <c r="X2091" s="2">
        <v>66.7</v>
      </c>
      <c r="Y2091" s="2">
        <v>98.650674662668663</v>
      </c>
      <c r="AA2091" s="2">
        <v>81.602685950413218</v>
      </c>
      <c r="AB2091" s="2">
        <v>99.262145786610816</v>
      </c>
    </row>
    <row r="2092" spans="1:28" x14ac:dyDescent="0.3">
      <c r="A2092">
        <v>14.3</v>
      </c>
      <c r="B2092" t="s">
        <v>149</v>
      </c>
      <c r="D2092">
        <v>1926</v>
      </c>
      <c r="E2092">
        <v>3</v>
      </c>
      <c r="G2092" s="2">
        <v>66.2</v>
      </c>
      <c r="H2092" s="2">
        <v>49.3</v>
      </c>
      <c r="I2092" s="3">
        <v>32.619999999999997</v>
      </c>
      <c r="J2092" s="3">
        <v>32.636600000000001</v>
      </c>
      <c r="K2092" s="2">
        <v>81.400000000000006</v>
      </c>
      <c r="M2092" s="3"/>
      <c r="Q2092" s="3">
        <v>0</v>
      </c>
      <c r="R2092" s="3">
        <v>0</v>
      </c>
      <c r="S2092" s="2">
        <v>0</v>
      </c>
      <c r="V2092" s="2">
        <v>48.4</v>
      </c>
      <c r="W2092" s="2">
        <v>101.85950413223139</v>
      </c>
      <c r="X2092" s="2">
        <v>66.7</v>
      </c>
      <c r="Y2092" s="2">
        <v>99.250374812593705</v>
      </c>
      <c r="AA2092" s="2">
        <v>82.913636363636357</v>
      </c>
      <c r="AB2092" s="2">
        <v>101.09593963348904</v>
      </c>
    </row>
    <row r="2093" spans="1:28" x14ac:dyDescent="0.3">
      <c r="A2093">
        <v>14.3</v>
      </c>
      <c r="B2093" t="s">
        <v>149</v>
      </c>
      <c r="D2093">
        <v>1926</v>
      </c>
      <c r="E2093">
        <v>4</v>
      </c>
      <c r="G2093" s="2">
        <v>65.599999999999994</v>
      </c>
      <c r="H2093" s="2">
        <v>48.2</v>
      </c>
      <c r="I2093" s="3">
        <v>31.58</v>
      </c>
      <c r="J2093" s="3">
        <v>31.619199999999999</v>
      </c>
      <c r="K2093" s="2">
        <v>85.7</v>
      </c>
      <c r="M2093" s="3"/>
      <c r="Q2093" s="3">
        <v>0</v>
      </c>
      <c r="R2093" s="3">
        <v>0</v>
      </c>
      <c r="S2093" s="2">
        <v>0</v>
      </c>
      <c r="V2093" s="2">
        <v>48.4</v>
      </c>
      <c r="W2093" s="2">
        <v>99.586776859504141</v>
      </c>
      <c r="X2093" s="2">
        <v>66.7</v>
      </c>
      <c r="Y2093" s="2">
        <v>98.350824587706128</v>
      </c>
      <c r="AA2093" s="2">
        <v>85.345867768595056</v>
      </c>
      <c r="AB2093" s="2">
        <v>97.944416221641234</v>
      </c>
    </row>
    <row r="2094" spans="1:28" x14ac:dyDescent="0.3">
      <c r="A2094">
        <v>14.3</v>
      </c>
      <c r="B2094" t="s">
        <v>149</v>
      </c>
      <c r="D2094">
        <v>1926</v>
      </c>
      <c r="E2094">
        <v>5</v>
      </c>
      <c r="G2094" s="2">
        <v>66.099999999999994</v>
      </c>
      <c r="H2094" s="2">
        <v>48.4</v>
      </c>
      <c r="I2094" s="3">
        <v>31.99</v>
      </c>
      <c r="J2094" s="3">
        <v>31.992399999999996</v>
      </c>
      <c r="K2094" s="2">
        <v>88.1</v>
      </c>
      <c r="M2094" s="3"/>
      <c r="Q2094" s="3">
        <v>0</v>
      </c>
      <c r="R2094" s="3">
        <v>0</v>
      </c>
      <c r="S2094" s="2">
        <v>0</v>
      </c>
      <c r="V2094" s="2">
        <v>48.4</v>
      </c>
      <c r="W2094" s="2">
        <v>100</v>
      </c>
      <c r="X2094" s="2">
        <v>66.7</v>
      </c>
      <c r="Y2094" s="2">
        <v>99.100449775112438</v>
      </c>
      <c r="AA2094" s="2">
        <v>88.1</v>
      </c>
      <c r="AB2094" s="2">
        <v>99.100449775112423</v>
      </c>
    </row>
    <row r="2095" spans="1:28" x14ac:dyDescent="0.3">
      <c r="A2095">
        <v>14.3</v>
      </c>
      <c r="B2095" t="s">
        <v>149</v>
      </c>
      <c r="D2095">
        <v>1926</v>
      </c>
      <c r="E2095">
        <v>6</v>
      </c>
      <c r="G2095" s="2">
        <v>66.3</v>
      </c>
      <c r="H2095" s="2">
        <v>48.5</v>
      </c>
      <c r="I2095" s="3">
        <v>32.19</v>
      </c>
      <c r="J2095" s="3">
        <v>32.155499999999996</v>
      </c>
      <c r="K2095" s="2">
        <v>89.9</v>
      </c>
      <c r="M2095" s="3"/>
      <c r="Q2095" s="3">
        <v>0</v>
      </c>
      <c r="R2095" s="3">
        <v>0</v>
      </c>
      <c r="S2095" s="2">
        <v>0</v>
      </c>
      <c r="V2095" s="2">
        <v>48.4</v>
      </c>
      <c r="W2095" s="2">
        <v>100.20661157024793</v>
      </c>
      <c r="X2095" s="2">
        <v>66.7</v>
      </c>
      <c r="Y2095" s="2">
        <v>99.400299850074958</v>
      </c>
      <c r="AA2095" s="2">
        <v>90.085743801652896</v>
      </c>
      <c r="AB2095" s="2">
        <v>99.605672370426348</v>
      </c>
    </row>
    <row r="2096" spans="1:28" x14ac:dyDescent="0.3">
      <c r="A2096">
        <v>14.3</v>
      </c>
      <c r="B2096" t="s">
        <v>149</v>
      </c>
      <c r="D2096">
        <v>1926</v>
      </c>
      <c r="E2096">
        <v>7</v>
      </c>
      <c r="G2096" s="2">
        <v>66.3</v>
      </c>
      <c r="H2096" s="2">
        <v>47.8</v>
      </c>
      <c r="I2096" s="3">
        <v>31.72</v>
      </c>
      <c r="J2096" s="3">
        <v>31.691399999999998</v>
      </c>
      <c r="K2096" s="2">
        <v>87</v>
      </c>
      <c r="M2096" s="3"/>
      <c r="Q2096" s="3">
        <v>0</v>
      </c>
      <c r="R2096" s="3">
        <v>0</v>
      </c>
      <c r="S2096" s="2">
        <v>0</v>
      </c>
      <c r="V2096" s="2">
        <v>48.4</v>
      </c>
      <c r="W2096" s="2">
        <v>98.760330578512395</v>
      </c>
      <c r="X2096" s="2">
        <v>66.7</v>
      </c>
      <c r="Y2096" s="2">
        <v>99.400299850074958</v>
      </c>
      <c r="AA2096" s="2">
        <v>85.921487603305778</v>
      </c>
      <c r="AB2096" s="2">
        <v>98.168064727966595</v>
      </c>
    </row>
    <row r="2097" spans="1:28" x14ac:dyDescent="0.3">
      <c r="A2097">
        <v>14.3</v>
      </c>
      <c r="B2097" t="s">
        <v>149</v>
      </c>
      <c r="D2097">
        <v>1926</v>
      </c>
      <c r="E2097">
        <v>8</v>
      </c>
      <c r="G2097" s="2">
        <v>65.5</v>
      </c>
      <c r="H2097" s="2">
        <v>48.6</v>
      </c>
      <c r="I2097" s="3">
        <v>31.83</v>
      </c>
      <c r="J2097" s="3">
        <v>31.833000000000002</v>
      </c>
      <c r="K2097" s="2">
        <v>82.5</v>
      </c>
      <c r="M2097" s="3"/>
      <c r="Q2097" s="3">
        <v>0</v>
      </c>
      <c r="R2097" s="3">
        <v>0</v>
      </c>
      <c r="S2097" s="2">
        <v>0</v>
      </c>
      <c r="V2097" s="2">
        <v>48.4</v>
      </c>
      <c r="W2097" s="2">
        <v>100.41322314049587</v>
      </c>
      <c r="X2097" s="2">
        <v>66.7</v>
      </c>
      <c r="Y2097" s="2">
        <v>98.200899550224889</v>
      </c>
      <c r="AA2097" s="2">
        <v>82.840909090909093</v>
      </c>
      <c r="AB2097" s="2">
        <v>98.606688391341521</v>
      </c>
    </row>
    <row r="2098" spans="1:28" x14ac:dyDescent="0.3">
      <c r="A2098">
        <v>14.3</v>
      </c>
      <c r="B2098" t="s">
        <v>149</v>
      </c>
      <c r="D2098">
        <v>1926</v>
      </c>
      <c r="E2098">
        <v>9</v>
      </c>
      <c r="G2098" s="2">
        <v>66.5</v>
      </c>
      <c r="H2098" s="2">
        <v>49.4</v>
      </c>
      <c r="I2098" s="3">
        <v>32.82</v>
      </c>
      <c r="J2098" s="3">
        <v>32.850999999999999</v>
      </c>
      <c r="K2098" s="2">
        <v>79.7</v>
      </c>
      <c r="M2098" s="3"/>
      <c r="Q2098" s="3">
        <v>0</v>
      </c>
      <c r="R2098" s="3">
        <v>0</v>
      </c>
      <c r="S2098" s="2">
        <v>0</v>
      </c>
      <c r="V2098" s="2">
        <v>48.4</v>
      </c>
      <c r="W2098" s="2">
        <v>102.06611570247934</v>
      </c>
      <c r="X2098" s="2">
        <v>66.7</v>
      </c>
      <c r="Y2098" s="2">
        <v>99.700149925037479</v>
      </c>
      <c r="AA2098" s="2">
        <v>81.346694214876038</v>
      </c>
      <c r="AB2098" s="2">
        <v>101.76007037803413</v>
      </c>
    </row>
    <row r="2099" spans="1:28" x14ac:dyDescent="0.3">
      <c r="A2099">
        <v>14.3</v>
      </c>
      <c r="B2099" t="s">
        <v>149</v>
      </c>
      <c r="D2099">
        <v>1926</v>
      </c>
      <c r="E2099">
        <v>10</v>
      </c>
      <c r="G2099" s="2">
        <v>66.5</v>
      </c>
      <c r="H2099" s="2">
        <v>48.6</v>
      </c>
      <c r="I2099" s="3">
        <v>32.35</v>
      </c>
      <c r="J2099" s="3">
        <v>32.319000000000003</v>
      </c>
      <c r="K2099" s="2">
        <v>76</v>
      </c>
      <c r="M2099" s="3"/>
      <c r="Q2099" s="3">
        <v>0</v>
      </c>
      <c r="R2099" s="3">
        <v>0</v>
      </c>
      <c r="S2099" s="2">
        <v>0</v>
      </c>
      <c r="V2099" s="2">
        <v>48.4</v>
      </c>
      <c r="W2099" s="2">
        <v>100.41322314049587</v>
      </c>
      <c r="X2099" s="2">
        <v>66.7</v>
      </c>
      <c r="Y2099" s="2">
        <v>99.700149925037479</v>
      </c>
      <c r="AA2099" s="2">
        <v>76.314049586776861</v>
      </c>
      <c r="AB2099" s="2">
        <v>100.11213401563683</v>
      </c>
    </row>
    <row r="2100" spans="1:28" x14ac:dyDescent="0.3">
      <c r="A2100">
        <v>14.3</v>
      </c>
      <c r="B2100" t="s">
        <v>149</v>
      </c>
      <c r="D2100">
        <v>1926</v>
      </c>
      <c r="E2100">
        <v>11</v>
      </c>
      <c r="G2100" s="2">
        <v>65.7</v>
      </c>
      <c r="H2100" s="2">
        <v>48</v>
      </c>
      <c r="I2100" s="3">
        <v>31.55</v>
      </c>
      <c r="J2100" s="3">
        <v>31.536000000000005</v>
      </c>
      <c r="K2100" s="2">
        <v>72.5</v>
      </c>
      <c r="M2100" s="3"/>
      <c r="Q2100" s="3">
        <v>0</v>
      </c>
      <c r="R2100" s="3">
        <v>0</v>
      </c>
      <c r="S2100" s="2">
        <v>0</v>
      </c>
      <c r="V2100" s="2">
        <v>48.4</v>
      </c>
      <c r="W2100" s="2">
        <v>99.173553719008268</v>
      </c>
      <c r="X2100" s="2">
        <v>66.7</v>
      </c>
      <c r="Y2100" s="2">
        <v>98.50074962518741</v>
      </c>
      <c r="AA2100" s="2">
        <v>71.900826446281002</v>
      </c>
      <c r="AB2100" s="2">
        <v>97.686693843161066</v>
      </c>
    </row>
    <row r="2101" spans="1:28" x14ac:dyDescent="0.3">
      <c r="A2101">
        <v>14.3</v>
      </c>
      <c r="B2101" t="s">
        <v>149</v>
      </c>
      <c r="D2101">
        <v>1926</v>
      </c>
      <c r="E2101">
        <v>12</v>
      </c>
      <c r="G2101" s="2">
        <v>65.599999999999994</v>
      </c>
      <c r="H2101" s="2">
        <v>48.8</v>
      </c>
      <c r="I2101" s="3">
        <v>31.99</v>
      </c>
      <c r="J2101" s="3">
        <v>32.012799999999999</v>
      </c>
      <c r="K2101" s="2">
        <v>71.8</v>
      </c>
      <c r="M2101" s="3"/>
      <c r="Q2101" s="3">
        <v>0</v>
      </c>
      <c r="R2101" s="3">
        <v>0</v>
      </c>
      <c r="S2101" s="2">
        <v>0</v>
      </c>
      <c r="V2101" s="2">
        <v>48.4</v>
      </c>
      <c r="W2101" s="2">
        <v>100.82644628099173</v>
      </c>
      <c r="X2101" s="2">
        <v>66.7</v>
      </c>
      <c r="Y2101" s="2">
        <v>98.350824587706128</v>
      </c>
      <c r="AA2101" s="2">
        <v>72.393388429752065</v>
      </c>
      <c r="AB2101" s="2">
        <v>99.163641319835932</v>
      </c>
    </row>
    <row r="2102" spans="1:28" x14ac:dyDescent="0.3">
      <c r="A2102">
        <v>14.3</v>
      </c>
      <c r="B2102" t="s">
        <v>149</v>
      </c>
      <c r="D2102">
        <v>1927</v>
      </c>
      <c r="E2102">
        <v>1</v>
      </c>
      <c r="G2102" s="2">
        <v>65.2</v>
      </c>
      <c r="H2102" s="2">
        <v>46.6</v>
      </c>
      <c r="I2102" s="3">
        <v>30.42</v>
      </c>
      <c r="J2102" s="3">
        <v>30.383200000000002</v>
      </c>
      <c r="K2102" s="2">
        <v>64.2</v>
      </c>
      <c r="M2102" s="3"/>
      <c r="Q2102" s="3">
        <v>0</v>
      </c>
      <c r="R2102" s="3">
        <v>0</v>
      </c>
      <c r="S2102" s="2">
        <v>0</v>
      </c>
      <c r="V2102" s="2">
        <v>48.4</v>
      </c>
      <c r="W2102" s="2">
        <v>96.280991735537185</v>
      </c>
      <c r="X2102" s="2">
        <v>66.7</v>
      </c>
      <c r="Y2102" s="2">
        <v>97.751124437781115</v>
      </c>
      <c r="AA2102" s="2">
        <v>61.812396694214875</v>
      </c>
      <c r="AB2102" s="2">
        <v>94.115752041334702</v>
      </c>
    </row>
    <row r="2103" spans="1:28" x14ac:dyDescent="0.3">
      <c r="A2103">
        <v>14.3</v>
      </c>
      <c r="B2103" t="s">
        <v>149</v>
      </c>
      <c r="D2103">
        <v>1927</v>
      </c>
      <c r="E2103">
        <v>2</v>
      </c>
      <c r="G2103" s="2">
        <v>64.8</v>
      </c>
      <c r="H2103" s="2">
        <v>47.5</v>
      </c>
      <c r="I2103" s="3">
        <v>30.82</v>
      </c>
      <c r="J2103" s="3">
        <v>30.78</v>
      </c>
      <c r="K2103" s="2">
        <v>64.5</v>
      </c>
      <c r="M2103" s="3"/>
      <c r="Q2103" s="3">
        <v>0</v>
      </c>
      <c r="R2103" s="3">
        <v>0</v>
      </c>
      <c r="S2103" s="2">
        <v>0</v>
      </c>
      <c r="V2103" s="2">
        <v>48.4</v>
      </c>
      <c r="W2103" s="2">
        <v>98.140495867768593</v>
      </c>
      <c r="X2103" s="2">
        <v>66.7</v>
      </c>
      <c r="Y2103" s="2">
        <v>97.151424287856059</v>
      </c>
      <c r="AA2103" s="2">
        <v>63.300619834710744</v>
      </c>
      <c r="AB2103" s="2">
        <v>95.344889538701693</v>
      </c>
    </row>
    <row r="2104" spans="1:28" x14ac:dyDescent="0.3">
      <c r="A2104">
        <v>14.3</v>
      </c>
      <c r="B2104" t="s">
        <v>149</v>
      </c>
      <c r="D2104">
        <v>1927</v>
      </c>
      <c r="E2104">
        <v>3</v>
      </c>
      <c r="G2104" s="2">
        <v>63.9</v>
      </c>
      <c r="H2104" s="2">
        <v>38.4</v>
      </c>
      <c r="I2104" s="3">
        <v>30.92</v>
      </c>
      <c r="J2104" s="3">
        <v>24.537599999999998</v>
      </c>
      <c r="K2104" s="2">
        <v>65.5</v>
      </c>
      <c r="M2104" s="3"/>
      <c r="Q2104" s="3">
        <v>0</v>
      </c>
      <c r="R2104" s="3">
        <v>0</v>
      </c>
      <c r="S2104" s="2">
        <v>0</v>
      </c>
      <c r="V2104" s="2">
        <v>48.4</v>
      </c>
      <c r="W2104" s="2">
        <v>79.338842975206617</v>
      </c>
      <c r="X2104" s="2">
        <v>66.7</v>
      </c>
      <c r="Y2104" s="2">
        <v>95.802098950524723</v>
      </c>
      <c r="AA2104" s="2">
        <v>51.966942148760339</v>
      </c>
      <c r="AB2104" s="2">
        <v>76.008276853308885</v>
      </c>
    </row>
    <row r="2105" spans="1:28" x14ac:dyDescent="0.3">
      <c r="A2105">
        <v>14.3</v>
      </c>
      <c r="B2105" t="s">
        <v>149</v>
      </c>
      <c r="D2105">
        <v>1927</v>
      </c>
      <c r="E2105">
        <v>4</v>
      </c>
      <c r="G2105" s="2">
        <v>65.099999999999994</v>
      </c>
      <c r="H2105" s="2">
        <v>47.4</v>
      </c>
      <c r="I2105" s="3">
        <v>30.84</v>
      </c>
      <c r="J2105" s="3">
        <v>30.857399999999998</v>
      </c>
      <c r="K2105" s="2">
        <v>68.8</v>
      </c>
      <c r="M2105" s="3"/>
      <c r="Q2105" s="3">
        <v>0</v>
      </c>
      <c r="R2105" s="3">
        <v>0</v>
      </c>
      <c r="S2105" s="2">
        <v>0</v>
      </c>
      <c r="V2105" s="2">
        <v>48.4</v>
      </c>
      <c r="W2105" s="2">
        <v>97.933884297520663</v>
      </c>
      <c r="X2105" s="2">
        <v>66.7</v>
      </c>
      <c r="Y2105" s="2">
        <v>97.601199400299848</v>
      </c>
      <c r="AA2105" s="2">
        <v>67.378512396694219</v>
      </c>
      <c r="AB2105" s="2">
        <v>95.584645693682091</v>
      </c>
    </row>
    <row r="2106" spans="1:28" x14ac:dyDescent="0.3">
      <c r="A2106">
        <v>14.3</v>
      </c>
      <c r="B2106" t="s">
        <v>149</v>
      </c>
      <c r="D2106">
        <v>1927</v>
      </c>
      <c r="E2106">
        <v>5</v>
      </c>
      <c r="G2106" s="2">
        <v>65.3</v>
      </c>
      <c r="H2106" s="2">
        <v>48</v>
      </c>
      <c r="I2106" s="3">
        <v>31.35</v>
      </c>
      <c r="J2106" s="3">
        <v>31.343999999999998</v>
      </c>
      <c r="K2106" s="2">
        <v>69.900000000000006</v>
      </c>
      <c r="M2106" s="3"/>
      <c r="Q2106" s="3">
        <v>0</v>
      </c>
      <c r="R2106" s="3">
        <v>0</v>
      </c>
      <c r="S2106" s="2">
        <v>0</v>
      </c>
      <c r="V2106" s="2">
        <v>48.4</v>
      </c>
      <c r="W2106" s="2">
        <v>99.173553719008268</v>
      </c>
      <c r="X2106" s="2">
        <v>66.7</v>
      </c>
      <c r="Y2106" s="2">
        <v>97.901049475262354</v>
      </c>
      <c r="AA2106" s="2">
        <v>69.32231404958678</v>
      </c>
      <c r="AB2106" s="2">
        <v>97.091949892822171</v>
      </c>
    </row>
    <row r="2107" spans="1:28" x14ac:dyDescent="0.3">
      <c r="A2107">
        <v>14.3</v>
      </c>
      <c r="B2107" t="s">
        <v>149</v>
      </c>
      <c r="D2107">
        <v>1927</v>
      </c>
      <c r="E2107">
        <v>6</v>
      </c>
      <c r="G2107" s="2">
        <v>66.099999999999994</v>
      </c>
      <c r="H2107" s="2">
        <v>48.4</v>
      </c>
      <c r="I2107" s="3">
        <v>32.03</v>
      </c>
      <c r="J2107" s="3">
        <v>31.992399999999996</v>
      </c>
      <c r="K2107" s="2">
        <v>72.5</v>
      </c>
      <c r="M2107" s="3"/>
      <c r="Q2107" s="3">
        <v>0</v>
      </c>
      <c r="R2107" s="3">
        <v>0</v>
      </c>
      <c r="S2107" s="2">
        <v>0</v>
      </c>
      <c r="V2107" s="2">
        <v>48.4</v>
      </c>
      <c r="W2107" s="2">
        <v>100</v>
      </c>
      <c r="X2107" s="2">
        <v>66.7</v>
      </c>
      <c r="Y2107" s="2">
        <v>99.100449775112438</v>
      </c>
      <c r="AA2107" s="2">
        <v>72.5</v>
      </c>
      <c r="AB2107" s="2">
        <v>99.100449775112423</v>
      </c>
    </row>
    <row r="2108" spans="1:28" x14ac:dyDescent="0.3">
      <c r="A2108">
        <v>14.3</v>
      </c>
      <c r="B2108" t="s">
        <v>149</v>
      </c>
      <c r="D2108">
        <v>1927</v>
      </c>
      <c r="E2108">
        <v>7</v>
      </c>
      <c r="G2108" s="2">
        <v>65.900000000000006</v>
      </c>
      <c r="H2108" s="2">
        <v>47.1</v>
      </c>
      <c r="I2108" s="3">
        <v>31.03</v>
      </c>
      <c r="J2108" s="3">
        <v>31.038900000000002</v>
      </c>
      <c r="K2108" s="2">
        <v>72.7</v>
      </c>
      <c r="M2108" s="3"/>
      <c r="Q2108" s="3">
        <v>0</v>
      </c>
      <c r="R2108" s="3">
        <v>0</v>
      </c>
      <c r="S2108" s="2">
        <v>0</v>
      </c>
      <c r="V2108" s="2">
        <v>48.4</v>
      </c>
      <c r="W2108" s="2">
        <v>97.314049586776861</v>
      </c>
      <c r="X2108" s="2">
        <v>66.7</v>
      </c>
      <c r="Y2108" s="2">
        <v>98.800599700149931</v>
      </c>
      <c r="AA2108" s="2">
        <v>70.747314049586791</v>
      </c>
      <c r="AB2108" s="2">
        <v>96.146864584236809</v>
      </c>
    </row>
    <row r="2109" spans="1:28" x14ac:dyDescent="0.3">
      <c r="A2109">
        <v>14.3</v>
      </c>
      <c r="B2109" t="s">
        <v>149</v>
      </c>
      <c r="D2109">
        <v>1927</v>
      </c>
      <c r="E2109">
        <v>8</v>
      </c>
      <c r="G2109" s="2">
        <v>65.900000000000006</v>
      </c>
      <c r="H2109" s="2">
        <v>47.8</v>
      </c>
      <c r="I2109" s="3">
        <v>31.5</v>
      </c>
      <c r="J2109" s="3">
        <v>31.5002</v>
      </c>
      <c r="K2109" s="2">
        <v>70.5</v>
      </c>
      <c r="M2109" s="3"/>
      <c r="Q2109" s="3">
        <v>0</v>
      </c>
      <c r="R2109" s="3">
        <v>0</v>
      </c>
      <c r="S2109" s="2">
        <v>0</v>
      </c>
      <c r="V2109" s="2">
        <v>48.4</v>
      </c>
      <c r="W2109" s="2">
        <v>98.760330578512395</v>
      </c>
      <c r="X2109" s="2">
        <v>66.7</v>
      </c>
      <c r="Y2109" s="2">
        <v>98.800599700149931</v>
      </c>
      <c r="AA2109" s="2">
        <v>69.626033057851231</v>
      </c>
      <c r="AB2109" s="2">
        <v>97.575798877420809</v>
      </c>
    </row>
    <row r="2110" spans="1:28" x14ac:dyDescent="0.3">
      <c r="A2110">
        <v>14.3</v>
      </c>
      <c r="B2110" t="s">
        <v>149</v>
      </c>
      <c r="D2110">
        <v>1927</v>
      </c>
      <c r="E2110">
        <v>9</v>
      </c>
      <c r="G2110" s="2">
        <v>66</v>
      </c>
      <c r="H2110" s="2">
        <v>48</v>
      </c>
      <c r="I2110" s="3">
        <v>31.69</v>
      </c>
      <c r="J2110" s="3">
        <v>31.68</v>
      </c>
      <c r="K2110" s="2">
        <v>68.7</v>
      </c>
      <c r="M2110" s="3"/>
      <c r="Q2110" s="3">
        <v>0</v>
      </c>
      <c r="R2110" s="3">
        <v>0</v>
      </c>
      <c r="S2110" s="2">
        <v>0</v>
      </c>
      <c r="V2110" s="2">
        <v>48.4</v>
      </c>
      <c r="W2110" s="2">
        <v>99.173553719008268</v>
      </c>
      <c r="X2110" s="2">
        <v>66.7</v>
      </c>
      <c r="Y2110" s="2">
        <v>98.950524737631184</v>
      </c>
      <c r="AA2110" s="2">
        <v>68.132231404958688</v>
      </c>
      <c r="AB2110" s="2">
        <v>98.132751805915234</v>
      </c>
    </row>
    <row r="2111" spans="1:28" x14ac:dyDescent="0.3">
      <c r="A2111">
        <v>14.3</v>
      </c>
      <c r="B2111" t="s">
        <v>149</v>
      </c>
      <c r="D2111">
        <v>1927</v>
      </c>
      <c r="E2111">
        <v>10</v>
      </c>
      <c r="G2111" s="2">
        <v>65.2</v>
      </c>
      <c r="H2111" s="2">
        <v>46.8</v>
      </c>
      <c r="I2111" s="3">
        <v>30.49</v>
      </c>
      <c r="J2111" s="3">
        <v>30.5136</v>
      </c>
      <c r="K2111" s="2">
        <v>65.400000000000006</v>
      </c>
      <c r="M2111" s="3"/>
      <c r="Q2111" s="3">
        <v>0</v>
      </c>
      <c r="R2111" s="3">
        <v>0</v>
      </c>
      <c r="S2111" s="2">
        <v>0</v>
      </c>
      <c r="V2111" s="2">
        <v>48.4</v>
      </c>
      <c r="W2111" s="2">
        <v>96.694214876033058</v>
      </c>
      <c r="X2111" s="2">
        <v>66.7</v>
      </c>
      <c r="Y2111" s="2">
        <v>97.751124437781115</v>
      </c>
      <c r="AA2111" s="2">
        <v>63.238016528925627</v>
      </c>
      <c r="AB2111" s="2">
        <v>94.51968230760653</v>
      </c>
    </row>
    <row r="2112" spans="1:28" x14ac:dyDescent="0.3">
      <c r="A2112">
        <v>14.3</v>
      </c>
      <c r="B2112" t="s">
        <v>149</v>
      </c>
      <c r="D2112">
        <v>1927</v>
      </c>
      <c r="E2112">
        <v>11</v>
      </c>
      <c r="G2112" s="2">
        <v>65.900000000000006</v>
      </c>
      <c r="H2112" s="2">
        <v>47</v>
      </c>
      <c r="I2112" s="3">
        <v>30.96</v>
      </c>
      <c r="J2112" s="3">
        <v>30.973000000000003</v>
      </c>
      <c r="K2112" s="2">
        <v>59.3</v>
      </c>
      <c r="M2112" s="3"/>
      <c r="Q2112" s="3">
        <v>0</v>
      </c>
      <c r="R2112" s="3">
        <v>0</v>
      </c>
      <c r="S2112" s="2">
        <v>0</v>
      </c>
      <c r="V2112" s="2">
        <v>48.4</v>
      </c>
      <c r="W2112" s="2">
        <v>97.107438016528931</v>
      </c>
      <c r="X2112" s="2">
        <v>66.7</v>
      </c>
      <c r="Y2112" s="2">
        <v>98.800599700149931</v>
      </c>
      <c r="AA2112" s="2">
        <v>57.584710743801651</v>
      </c>
      <c r="AB2112" s="2">
        <v>95.94273111378196</v>
      </c>
    </row>
    <row r="2113" spans="1:28" x14ac:dyDescent="0.3">
      <c r="A2113">
        <v>14.3</v>
      </c>
      <c r="B2113" t="s">
        <v>149</v>
      </c>
      <c r="D2113">
        <v>1927</v>
      </c>
      <c r="E2113">
        <v>12</v>
      </c>
      <c r="G2113" s="2">
        <v>64.900000000000006</v>
      </c>
      <c r="H2113" s="2">
        <v>45.7</v>
      </c>
      <c r="I2113" s="3">
        <v>30.3</v>
      </c>
      <c r="J2113" s="3">
        <v>29.659300000000002</v>
      </c>
      <c r="K2113" s="2">
        <v>54</v>
      </c>
      <c r="M2113" s="3"/>
      <c r="Q2113" s="3">
        <v>0</v>
      </c>
      <c r="R2113" s="3">
        <v>0</v>
      </c>
      <c r="S2113" s="2">
        <v>0</v>
      </c>
      <c r="V2113" s="2">
        <v>48.4</v>
      </c>
      <c r="W2113" s="2">
        <v>94.421487603305792</v>
      </c>
      <c r="X2113" s="2">
        <v>66.7</v>
      </c>
      <c r="Y2113" s="2">
        <v>97.301349325337341</v>
      </c>
      <c r="AA2113" s="2">
        <v>50.987603305785122</v>
      </c>
      <c r="AB2113" s="2">
        <v>91.873381491072664</v>
      </c>
    </row>
    <row r="2114" spans="1:28" x14ac:dyDescent="0.3">
      <c r="A2114">
        <v>14.3</v>
      </c>
      <c r="B2114" t="s">
        <v>149</v>
      </c>
      <c r="D2114">
        <v>1928</v>
      </c>
      <c r="E2114">
        <v>1</v>
      </c>
      <c r="G2114" s="2">
        <v>64.099999999999994</v>
      </c>
      <c r="H2114" s="2">
        <v>46.6</v>
      </c>
      <c r="I2114" s="3">
        <v>29.89</v>
      </c>
      <c r="J2114" s="3">
        <v>29.8706</v>
      </c>
      <c r="K2114" s="2">
        <v>51</v>
      </c>
      <c r="M2114" s="3"/>
      <c r="Q2114" s="3">
        <v>0</v>
      </c>
      <c r="R2114" s="3">
        <v>0</v>
      </c>
      <c r="S2114" s="2">
        <v>0</v>
      </c>
      <c r="V2114" s="2">
        <v>48.4</v>
      </c>
      <c r="W2114" s="2">
        <v>96.280991735537185</v>
      </c>
      <c r="X2114" s="2">
        <v>66.7</v>
      </c>
      <c r="Y2114" s="2">
        <v>96.101949025487244</v>
      </c>
      <c r="AA2114" s="2">
        <v>49.103305785123965</v>
      </c>
      <c r="AB2114" s="2">
        <v>92.527909598919521</v>
      </c>
    </row>
    <row r="2115" spans="1:28" x14ac:dyDescent="0.3">
      <c r="A2115">
        <v>14.3</v>
      </c>
      <c r="B2115" t="s">
        <v>149</v>
      </c>
      <c r="D2115">
        <v>1928</v>
      </c>
      <c r="E2115">
        <v>2</v>
      </c>
      <c r="G2115" s="2">
        <v>64.5</v>
      </c>
      <c r="H2115" s="2">
        <v>47.3</v>
      </c>
      <c r="I2115" s="3">
        <v>30.56</v>
      </c>
      <c r="J2115" s="3">
        <v>30.508499999999998</v>
      </c>
      <c r="K2115" s="2">
        <v>51.3</v>
      </c>
      <c r="M2115" s="3"/>
      <c r="Q2115" s="3">
        <v>0</v>
      </c>
      <c r="R2115" s="3">
        <v>0</v>
      </c>
      <c r="S2115" s="2">
        <v>0</v>
      </c>
      <c r="V2115" s="2">
        <v>48.4</v>
      </c>
      <c r="W2115" s="2">
        <v>97.727272727272734</v>
      </c>
      <c r="X2115" s="2">
        <v>66.7</v>
      </c>
      <c r="Y2115" s="2">
        <v>96.701649175412285</v>
      </c>
      <c r="AA2115" s="2">
        <v>50.134090909090908</v>
      </c>
      <c r="AB2115" s="2">
        <v>94.503884421425653</v>
      </c>
    </row>
    <row r="2116" spans="1:28" x14ac:dyDescent="0.3">
      <c r="A2116">
        <v>14.3</v>
      </c>
      <c r="B2116" t="s">
        <v>149</v>
      </c>
      <c r="D2116">
        <v>1928</v>
      </c>
      <c r="E2116">
        <v>3</v>
      </c>
      <c r="G2116" s="2">
        <v>65.5</v>
      </c>
      <c r="H2116" s="2">
        <v>47.8</v>
      </c>
      <c r="I2116" s="3">
        <v>31.27</v>
      </c>
      <c r="J2116" s="3">
        <v>31.308999999999997</v>
      </c>
      <c r="K2116" s="2">
        <v>52.1</v>
      </c>
      <c r="M2116" s="3"/>
      <c r="Q2116" s="3">
        <v>0</v>
      </c>
      <c r="R2116" s="3">
        <v>0</v>
      </c>
      <c r="S2116" s="2">
        <v>0</v>
      </c>
      <c r="V2116" s="2">
        <v>48.4</v>
      </c>
      <c r="W2116" s="2">
        <v>98.760330578512395</v>
      </c>
      <c r="X2116" s="2">
        <v>66.7</v>
      </c>
      <c r="Y2116" s="2">
        <v>98.200899550224889</v>
      </c>
      <c r="AA2116" s="2">
        <v>51.454132231404955</v>
      </c>
      <c r="AB2116" s="2">
        <v>96.983533026874994</v>
      </c>
    </row>
    <row r="2117" spans="1:28" x14ac:dyDescent="0.3">
      <c r="A2117">
        <v>14.3</v>
      </c>
      <c r="B2117" t="s">
        <v>149</v>
      </c>
      <c r="D2117">
        <v>1928</v>
      </c>
      <c r="E2117">
        <v>4</v>
      </c>
      <c r="G2117" s="2">
        <v>66.3</v>
      </c>
      <c r="H2117" s="2">
        <v>47.3</v>
      </c>
      <c r="I2117" s="3">
        <v>31.38</v>
      </c>
      <c r="J2117" s="3">
        <v>31.359899999999996</v>
      </c>
      <c r="K2117" s="2">
        <v>52</v>
      </c>
      <c r="M2117" s="3"/>
      <c r="Q2117" s="3">
        <v>0</v>
      </c>
      <c r="R2117" s="3">
        <v>0</v>
      </c>
      <c r="S2117" s="2">
        <v>0</v>
      </c>
      <c r="V2117" s="2">
        <v>48.4</v>
      </c>
      <c r="W2117" s="2">
        <v>97.727272727272734</v>
      </c>
      <c r="X2117" s="2">
        <v>66.7</v>
      </c>
      <c r="Y2117" s="2">
        <v>99.400299850074958</v>
      </c>
      <c r="AA2117" s="2">
        <v>50.81818181818182</v>
      </c>
      <c r="AB2117" s="2">
        <v>97.141202126209635</v>
      </c>
    </row>
    <row r="2118" spans="1:28" x14ac:dyDescent="0.3">
      <c r="A2118">
        <v>14.3</v>
      </c>
      <c r="B2118" t="s">
        <v>149</v>
      </c>
      <c r="D2118">
        <v>1928</v>
      </c>
      <c r="E2118">
        <v>5</v>
      </c>
      <c r="G2118" s="2">
        <v>65.2</v>
      </c>
      <c r="H2118" s="2">
        <v>48</v>
      </c>
      <c r="I2118" s="3">
        <v>31.33</v>
      </c>
      <c r="J2118" s="3">
        <v>31.296000000000003</v>
      </c>
      <c r="K2118" s="2">
        <v>55.8</v>
      </c>
      <c r="M2118" s="3"/>
      <c r="Q2118" s="3">
        <v>0</v>
      </c>
      <c r="R2118" s="3">
        <v>0</v>
      </c>
      <c r="S2118" s="2">
        <v>0</v>
      </c>
      <c r="V2118" s="2">
        <v>48.4</v>
      </c>
      <c r="W2118" s="2">
        <v>99.173553719008268</v>
      </c>
      <c r="X2118" s="2">
        <v>66.7</v>
      </c>
      <c r="Y2118" s="2">
        <v>97.751124437781115</v>
      </c>
      <c r="AA2118" s="2">
        <v>55.33884297520661</v>
      </c>
      <c r="AB2118" s="2">
        <v>96.943263905237472</v>
      </c>
    </row>
    <row r="2119" spans="1:28" x14ac:dyDescent="0.3">
      <c r="A2119">
        <v>14.3</v>
      </c>
      <c r="B2119" t="s">
        <v>149</v>
      </c>
      <c r="D2119">
        <v>1928</v>
      </c>
      <c r="E2119">
        <v>6</v>
      </c>
      <c r="G2119" s="2">
        <v>65.099999999999994</v>
      </c>
      <c r="H2119" s="2">
        <v>48.7</v>
      </c>
      <c r="I2119" s="3">
        <v>31.69</v>
      </c>
      <c r="J2119" s="3">
        <v>31.703699999999998</v>
      </c>
      <c r="K2119" s="2">
        <v>58.2</v>
      </c>
      <c r="M2119" s="3"/>
      <c r="Q2119" s="3">
        <v>0</v>
      </c>
      <c r="R2119" s="3">
        <v>0</v>
      </c>
      <c r="S2119" s="2">
        <v>0</v>
      </c>
      <c r="V2119" s="2">
        <v>48.4</v>
      </c>
      <c r="W2119" s="2">
        <v>100.6198347107438</v>
      </c>
      <c r="X2119" s="2">
        <v>66.7</v>
      </c>
      <c r="Y2119" s="2">
        <v>97.601199400299848</v>
      </c>
      <c r="AA2119" s="2">
        <v>58.560743801652897</v>
      </c>
      <c r="AB2119" s="2">
        <v>98.206165512285168</v>
      </c>
    </row>
    <row r="2120" spans="1:28" x14ac:dyDescent="0.3">
      <c r="A2120">
        <v>14.3</v>
      </c>
      <c r="B2120" t="s">
        <v>149</v>
      </c>
      <c r="D2120">
        <v>1928</v>
      </c>
      <c r="E2120">
        <v>7</v>
      </c>
      <c r="G2120" s="2">
        <v>65.3</v>
      </c>
      <c r="H2120" s="2">
        <v>47.9</v>
      </c>
      <c r="I2120" s="3">
        <v>31.31</v>
      </c>
      <c r="J2120" s="3">
        <v>31.278700000000001</v>
      </c>
      <c r="K2120" s="2">
        <v>58.3</v>
      </c>
      <c r="M2120" s="3"/>
      <c r="Q2120" s="3">
        <v>0</v>
      </c>
      <c r="R2120" s="3">
        <v>0</v>
      </c>
      <c r="S2120" s="2">
        <v>0</v>
      </c>
      <c r="V2120" s="2">
        <v>48.4</v>
      </c>
      <c r="W2120" s="2">
        <v>98.966942148760324</v>
      </c>
      <c r="X2120" s="2">
        <v>66.7</v>
      </c>
      <c r="Y2120" s="2">
        <v>97.901049475262354</v>
      </c>
      <c r="AA2120" s="2">
        <v>57.697727272727271</v>
      </c>
      <c r="AB2120" s="2">
        <v>96.889674997212111</v>
      </c>
    </row>
    <row r="2121" spans="1:28" x14ac:dyDescent="0.3">
      <c r="A2121">
        <v>14.3</v>
      </c>
      <c r="B2121" t="s">
        <v>149</v>
      </c>
      <c r="D2121">
        <v>1928</v>
      </c>
      <c r="E2121">
        <v>8</v>
      </c>
      <c r="G2121" s="2">
        <v>65.599999999999994</v>
      </c>
      <c r="H2121" s="2">
        <v>46.7</v>
      </c>
      <c r="I2121" s="3">
        <v>30.64</v>
      </c>
      <c r="J2121" s="3">
        <v>30.635200000000001</v>
      </c>
      <c r="K2121" s="2">
        <v>57.2</v>
      </c>
      <c r="M2121" s="3"/>
      <c r="Q2121" s="3">
        <v>0</v>
      </c>
      <c r="R2121" s="3">
        <v>0</v>
      </c>
      <c r="S2121" s="2">
        <v>0</v>
      </c>
      <c r="V2121" s="2">
        <v>48.4</v>
      </c>
      <c r="W2121" s="2">
        <v>96.487603305785129</v>
      </c>
      <c r="X2121" s="2">
        <v>66.7</v>
      </c>
      <c r="Y2121" s="2">
        <v>98.350824587706128</v>
      </c>
      <c r="AA2121" s="2">
        <v>55.190909090909102</v>
      </c>
      <c r="AB2121" s="2">
        <v>94.896353476154474</v>
      </c>
    </row>
    <row r="2122" spans="1:28" x14ac:dyDescent="0.3">
      <c r="A2122">
        <v>14.3</v>
      </c>
      <c r="B2122" t="s">
        <v>149</v>
      </c>
      <c r="D2122">
        <v>1928</v>
      </c>
      <c r="E2122">
        <v>9</v>
      </c>
      <c r="G2122" s="2">
        <v>66.7</v>
      </c>
      <c r="H2122" s="2">
        <v>47.6</v>
      </c>
      <c r="I2122" s="3">
        <v>31.71</v>
      </c>
      <c r="J2122" s="3">
        <v>31.749200000000002</v>
      </c>
      <c r="K2122" s="2">
        <v>57.6</v>
      </c>
      <c r="M2122" s="3"/>
      <c r="Q2122" s="3">
        <v>0</v>
      </c>
      <c r="R2122" s="3">
        <v>0</v>
      </c>
      <c r="S2122" s="2">
        <v>0</v>
      </c>
      <c r="V2122" s="2">
        <v>48.4</v>
      </c>
      <c r="W2122" s="2">
        <v>98.347107438016536</v>
      </c>
      <c r="X2122" s="2">
        <v>66.7</v>
      </c>
      <c r="Y2122" s="2">
        <v>100</v>
      </c>
      <c r="AA2122" s="2">
        <v>56.64793388429753</v>
      </c>
      <c r="AB2122" s="2">
        <v>98.347107438016536</v>
      </c>
    </row>
    <row r="2123" spans="1:28" x14ac:dyDescent="0.3">
      <c r="A2123">
        <v>14.3</v>
      </c>
      <c r="B2123" t="s">
        <v>149</v>
      </c>
      <c r="D2123">
        <v>1928</v>
      </c>
      <c r="E2123">
        <v>10</v>
      </c>
      <c r="G2123" s="2">
        <v>66.7</v>
      </c>
      <c r="H2123" s="2">
        <v>48</v>
      </c>
      <c r="I2123" s="3">
        <v>32.03</v>
      </c>
      <c r="J2123" s="3">
        <v>32.016000000000005</v>
      </c>
      <c r="K2123" s="2">
        <v>57.1</v>
      </c>
      <c r="M2123" s="3"/>
      <c r="Q2123" s="3">
        <v>0</v>
      </c>
      <c r="R2123" s="3">
        <v>0</v>
      </c>
      <c r="S2123" s="2">
        <v>0</v>
      </c>
      <c r="V2123" s="2">
        <v>48.4</v>
      </c>
      <c r="W2123" s="2">
        <v>99.173553719008268</v>
      </c>
      <c r="X2123" s="2">
        <v>66.7</v>
      </c>
      <c r="Y2123" s="2">
        <v>100</v>
      </c>
      <c r="AA2123" s="2">
        <v>56.628099173553721</v>
      </c>
      <c r="AB2123" s="2">
        <v>99.173553719008268</v>
      </c>
    </row>
    <row r="2124" spans="1:28" x14ac:dyDescent="0.3">
      <c r="A2124">
        <v>14.3</v>
      </c>
      <c r="B2124" t="s">
        <v>149</v>
      </c>
      <c r="D2124">
        <v>1928</v>
      </c>
      <c r="E2124">
        <v>11</v>
      </c>
      <c r="G2124" s="2">
        <v>66.599999999999994</v>
      </c>
      <c r="H2124" s="2">
        <v>48.4</v>
      </c>
      <c r="I2124" s="3">
        <v>32.229999999999997</v>
      </c>
      <c r="J2124" s="3">
        <v>32.234399999999994</v>
      </c>
      <c r="K2124" s="2">
        <v>56.1</v>
      </c>
      <c r="M2124" s="3"/>
      <c r="Q2124" s="3">
        <v>0</v>
      </c>
      <c r="R2124" s="3">
        <v>0</v>
      </c>
      <c r="S2124" s="2">
        <v>0</v>
      </c>
      <c r="V2124" s="2">
        <v>48.4</v>
      </c>
      <c r="W2124" s="2">
        <v>100</v>
      </c>
      <c r="X2124" s="2">
        <v>66.7</v>
      </c>
      <c r="Y2124" s="2">
        <v>99.850074962518732</v>
      </c>
      <c r="AA2124" s="2">
        <v>56.1</v>
      </c>
      <c r="AB2124" s="2">
        <v>99.850074962518732</v>
      </c>
    </row>
    <row r="2125" spans="1:28" x14ac:dyDescent="0.3">
      <c r="A2125">
        <v>14.3</v>
      </c>
      <c r="B2125" t="s">
        <v>149</v>
      </c>
      <c r="D2125">
        <v>1928</v>
      </c>
      <c r="E2125">
        <v>12</v>
      </c>
      <c r="G2125" s="2">
        <v>66.099999999999994</v>
      </c>
      <c r="H2125" s="2">
        <v>48.1</v>
      </c>
      <c r="I2125" s="3">
        <v>31.8</v>
      </c>
      <c r="J2125" s="3">
        <v>31.7941</v>
      </c>
      <c r="K2125" s="2">
        <v>57.6</v>
      </c>
      <c r="M2125" s="3"/>
      <c r="Q2125" s="3">
        <v>0</v>
      </c>
      <c r="R2125" s="3">
        <v>0</v>
      </c>
      <c r="S2125" s="2">
        <v>0</v>
      </c>
      <c r="V2125" s="2">
        <v>48.4</v>
      </c>
      <c r="W2125" s="2">
        <v>99.380165289256212</v>
      </c>
      <c r="X2125" s="2">
        <v>66.7</v>
      </c>
      <c r="Y2125" s="2">
        <v>99.100449775112438</v>
      </c>
      <c r="AA2125" s="2">
        <v>57.242975206611582</v>
      </c>
      <c r="AB2125" s="2">
        <v>98.486190788903073</v>
      </c>
    </row>
    <row r="2126" spans="1:28" x14ac:dyDescent="0.3">
      <c r="A2126">
        <v>14.3</v>
      </c>
      <c r="B2126" t="s">
        <v>149</v>
      </c>
      <c r="D2126">
        <v>1929</v>
      </c>
      <c r="E2126">
        <v>1</v>
      </c>
      <c r="G2126" s="2">
        <v>65.599999999999994</v>
      </c>
      <c r="H2126" s="2">
        <v>48.5</v>
      </c>
      <c r="I2126" s="3">
        <v>31.83</v>
      </c>
      <c r="J2126" s="3">
        <v>31.815999999999999</v>
      </c>
      <c r="K2126" s="2">
        <v>56.4</v>
      </c>
      <c r="M2126" s="3"/>
      <c r="Q2126" s="3">
        <v>0</v>
      </c>
      <c r="R2126" s="3">
        <v>0</v>
      </c>
      <c r="S2126" s="2">
        <v>0</v>
      </c>
      <c r="V2126" s="2">
        <v>48.4</v>
      </c>
      <c r="W2126" s="2">
        <v>100.20661157024793</v>
      </c>
      <c r="X2126" s="2">
        <v>66.7</v>
      </c>
      <c r="Y2126" s="2">
        <v>98.350824587706128</v>
      </c>
      <c r="AA2126" s="2">
        <v>56.516528925619831</v>
      </c>
      <c r="AB2126" s="2">
        <v>98.554028770738569</v>
      </c>
    </row>
    <row r="2127" spans="1:28" x14ac:dyDescent="0.3">
      <c r="A2127">
        <v>14.3</v>
      </c>
      <c r="B2127" t="s">
        <v>149</v>
      </c>
      <c r="D2127">
        <v>1929</v>
      </c>
      <c r="E2127">
        <v>2</v>
      </c>
      <c r="G2127" s="2">
        <v>64.900000000000006</v>
      </c>
      <c r="H2127" s="2">
        <v>49.2</v>
      </c>
      <c r="I2127" s="3">
        <v>31.97</v>
      </c>
      <c r="J2127" s="3">
        <v>31.930800000000005</v>
      </c>
      <c r="K2127" s="2">
        <v>58.7</v>
      </c>
      <c r="M2127" s="3"/>
      <c r="Q2127" s="3">
        <v>0</v>
      </c>
      <c r="R2127" s="3">
        <v>0</v>
      </c>
      <c r="S2127" s="2">
        <v>0</v>
      </c>
      <c r="V2127" s="2">
        <v>48.4</v>
      </c>
      <c r="W2127" s="2">
        <v>101.65289256198349</v>
      </c>
      <c r="X2127" s="2">
        <v>66.7</v>
      </c>
      <c r="Y2127" s="2">
        <v>97.301349325337341</v>
      </c>
      <c r="AA2127" s="2">
        <v>59.670247933884312</v>
      </c>
      <c r="AB2127" s="2">
        <v>98.909636091045414</v>
      </c>
    </row>
    <row r="2128" spans="1:28" x14ac:dyDescent="0.3">
      <c r="A2128">
        <v>14.3</v>
      </c>
      <c r="B2128" t="s">
        <v>149</v>
      </c>
      <c r="D2128">
        <v>1929</v>
      </c>
      <c r="E2128">
        <v>3</v>
      </c>
      <c r="G2128" s="2">
        <v>65.2</v>
      </c>
      <c r="H2128" s="2">
        <v>49.9</v>
      </c>
      <c r="I2128" s="3">
        <v>32.51</v>
      </c>
      <c r="J2128" s="3">
        <v>32.534799999999997</v>
      </c>
      <c r="K2128" s="2">
        <v>61.6</v>
      </c>
      <c r="M2128" s="3"/>
      <c r="Q2128" s="3">
        <v>0</v>
      </c>
      <c r="R2128" s="3">
        <v>0</v>
      </c>
      <c r="S2128" s="2">
        <v>0</v>
      </c>
      <c r="V2128" s="2">
        <v>48.4</v>
      </c>
      <c r="W2128" s="2">
        <v>103.099173553719</v>
      </c>
      <c r="X2128" s="2">
        <v>66.7</v>
      </c>
      <c r="Y2128" s="2">
        <v>97.751124437781115</v>
      </c>
      <c r="AA2128" s="2">
        <v>63.509090909090901</v>
      </c>
      <c r="AB2128" s="2">
        <v>100.78060143481979</v>
      </c>
    </row>
    <row r="2129" spans="1:28" x14ac:dyDescent="0.3">
      <c r="A2129">
        <v>14.3</v>
      </c>
      <c r="B2129" t="s">
        <v>149</v>
      </c>
      <c r="D2129">
        <v>1929</v>
      </c>
      <c r="E2129">
        <v>4</v>
      </c>
      <c r="G2129" s="2">
        <v>65.900000000000006</v>
      </c>
      <c r="H2129" s="2">
        <v>51.3</v>
      </c>
      <c r="I2129" s="3">
        <v>33.78</v>
      </c>
      <c r="J2129" s="3">
        <v>33.806699999999999</v>
      </c>
      <c r="K2129" s="2">
        <v>65.900000000000006</v>
      </c>
      <c r="M2129" s="3"/>
      <c r="Q2129" s="3">
        <v>0</v>
      </c>
      <c r="R2129" s="3">
        <v>0</v>
      </c>
      <c r="S2129" s="2">
        <v>0</v>
      </c>
      <c r="V2129" s="2">
        <v>48.4</v>
      </c>
      <c r="W2129" s="2">
        <v>105.99173553719008</v>
      </c>
      <c r="X2129" s="2">
        <v>66.7</v>
      </c>
      <c r="Y2129" s="2">
        <v>98.800599700149931</v>
      </c>
      <c r="AA2129" s="2">
        <v>69.848553719008265</v>
      </c>
      <c r="AB2129" s="2">
        <v>104.72047034334074</v>
      </c>
    </row>
    <row r="2130" spans="1:28" x14ac:dyDescent="0.3">
      <c r="A2130">
        <v>14.3</v>
      </c>
      <c r="B2130" t="s">
        <v>149</v>
      </c>
      <c r="D2130">
        <v>1929</v>
      </c>
      <c r="E2130">
        <v>5</v>
      </c>
      <c r="G2130" s="2">
        <v>66.599999999999994</v>
      </c>
      <c r="H2130" s="2">
        <v>50.1</v>
      </c>
      <c r="I2130" s="3">
        <v>33.33</v>
      </c>
      <c r="J2130" s="3">
        <v>33.366599999999998</v>
      </c>
      <c r="K2130" s="2">
        <v>71.099999999999994</v>
      </c>
      <c r="M2130" s="3"/>
      <c r="Q2130" s="3">
        <v>0</v>
      </c>
      <c r="R2130" s="3">
        <v>0</v>
      </c>
      <c r="S2130" s="2">
        <v>0</v>
      </c>
      <c r="V2130" s="2">
        <v>48.4</v>
      </c>
      <c r="W2130" s="2">
        <v>103.51239669421489</v>
      </c>
      <c r="X2130" s="2">
        <v>66.7</v>
      </c>
      <c r="Y2130" s="2">
        <v>99.850074962518732</v>
      </c>
      <c r="AA2130" s="2">
        <v>73.597314049586771</v>
      </c>
      <c r="AB2130" s="2">
        <v>103.35720569467333</v>
      </c>
    </row>
    <row r="2131" spans="1:28" x14ac:dyDescent="0.3">
      <c r="A2131">
        <v>14.3</v>
      </c>
      <c r="B2131" t="s">
        <v>149</v>
      </c>
      <c r="D2131">
        <v>1929</v>
      </c>
      <c r="E2131">
        <v>6</v>
      </c>
      <c r="G2131" s="2">
        <v>66.400000000000006</v>
      </c>
      <c r="H2131" s="2">
        <v>48.6</v>
      </c>
      <c r="I2131" s="3">
        <v>32.299999999999997</v>
      </c>
      <c r="J2131" s="3">
        <v>32.270400000000002</v>
      </c>
      <c r="K2131" s="2">
        <v>71.5</v>
      </c>
      <c r="M2131" s="3"/>
      <c r="Q2131" s="3">
        <v>0</v>
      </c>
      <c r="R2131" s="3">
        <v>0</v>
      </c>
      <c r="S2131" s="2">
        <v>0</v>
      </c>
      <c r="V2131" s="2">
        <v>48.4</v>
      </c>
      <c r="W2131" s="2">
        <v>100.41322314049587</v>
      </c>
      <c r="X2131" s="2">
        <v>66.7</v>
      </c>
      <c r="Y2131" s="2">
        <v>99.550224887556226</v>
      </c>
      <c r="AA2131" s="2">
        <v>71.795454545454547</v>
      </c>
      <c r="AB2131" s="2">
        <v>99.961589453207296</v>
      </c>
    </row>
    <row r="2132" spans="1:28" x14ac:dyDescent="0.3">
      <c r="A2132">
        <v>14.3</v>
      </c>
      <c r="B2132" t="s">
        <v>149</v>
      </c>
      <c r="D2132">
        <v>1929</v>
      </c>
      <c r="E2132">
        <v>7</v>
      </c>
      <c r="G2132" s="2">
        <v>66.5</v>
      </c>
      <c r="H2132" s="2">
        <v>49.9</v>
      </c>
      <c r="I2132" s="3">
        <v>33.15</v>
      </c>
      <c r="J2132" s="3">
        <v>33.183500000000002</v>
      </c>
      <c r="K2132" s="2">
        <v>73.7</v>
      </c>
      <c r="M2132" s="3"/>
      <c r="Q2132" s="3">
        <v>0</v>
      </c>
      <c r="R2132" s="3">
        <v>0</v>
      </c>
      <c r="S2132" s="2">
        <v>0</v>
      </c>
      <c r="V2132" s="2">
        <v>48.4</v>
      </c>
      <c r="W2132" s="2">
        <v>103.099173553719</v>
      </c>
      <c r="X2132" s="2">
        <v>66.7</v>
      </c>
      <c r="Y2132" s="2">
        <v>99.700149925037479</v>
      </c>
      <c r="AA2132" s="2">
        <v>75.984090909090895</v>
      </c>
      <c r="AB2132" s="2">
        <v>102.79003060453243</v>
      </c>
    </row>
    <row r="2133" spans="1:28" x14ac:dyDescent="0.3">
      <c r="A2133">
        <v>14.3</v>
      </c>
      <c r="B2133" t="s">
        <v>149</v>
      </c>
      <c r="D2133">
        <v>1929</v>
      </c>
      <c r="E2133">
        <v>8</v>
      </c>
      <c r="G2133" s="2">
        <v>66.5</v>
      </c>
      <c r="H2133" s="2">
        <v>49.4</v>
      </c>
      <c r="I2133" s="3">
        <v>32.979999999999997</v>
      </c>
      <c r="J2133" s="3">
        <v>32.850999999999999</v>
      </c>
      <c r="K2133" s="2">
        <v>75</v>
      </c>
      <c r="M2133" s="3"/>
      <c r="Q2133" s="3">
        <v>0</v>
      </c>
      <c r="R2133" s="3">
        <v>0</v>
      </c>
      <c r="S2133" s="2">
        <v>0</v>
      </c>
      <c r="V2133" s="2">
        <v>48.4</v>
      </c>
      <c r="W2133" s="2">
        <v>102.06611570247934</v>
      </c>
      <c r="X2133" s="2">
        <v>66.7</v>
      </c>
      <c r="Y2133" s="2">
        <v>99.700149925037479</v>
      </c>
      <c r="AA2133" s="2">
        <v>76.549586776859499</v>
      </c>
      <c r="AB2133" s="2">
        <v>101.76007037803413</v>
      </c>
    </row>
    <row r="2134" spans="1:28" x14ac:dyDescent="0.3">
      <c r="A2134">
        <v>14.3</v>
      </c>
      <c r="B2134" t="s">
        <v>149</v>
      </c>
      <c r="D2134">
        <v>1929</v>
      </c>
      <c r="E2134">
        <v>9</v>
      </c>
      <c r="G2134" s="2">
        <v>67.599999999999994</v>
      </c>
      <c r="H2134" s="2">
        <v>50.8</v>
      </c>
      <c r="I2134" s="3">
        <v>34.340000000000003</v>
      </c>
      <c r="J2134" s="3">
        <v>34.340799999999994</v>
      </c>
      <c r="K2134" s="2">
        <v>74.900000000000006</v>
      </c>
      <c r="M2134" s="3"/>
      <c r="Q2134" s="3">
        <v>0</v>
      </c>
      <c r="R2134" s="3">
        <v>0</v>
      </c>
      <c r="S2134" s="2">
        <v>0</v>
      </c>
      <c r="V2134" s="2">
        <v>48.4</v>
      </c>
      <c r="W2134" s="2">
        <v>104.95867768595042</v>
      </c>
      <c r="X2134" s="2">
        <v>66.7</v>
      </c>
      <c r="Y2134" s="2">
        <v>101.34932533733132</v>
      </c>
      <c r="AA2134" s="2">
        <v>78.614049586776872</v>
      </c>
      <c r="AB2134" s="2">
        <v>106.37491171769487</v>
      </c>
    </row>
    <row r="2135" spans="1:28" x14ac:dyDescent="0.3">
      <c r="A2135">
        <v>14.3</v>
      </c>
      <c r="B2135" t="s">
        <v>149</v>
      </c>
      <c r="D2135">
        <v>1929</v>
      </c>
      <c r="E2135">
        <v>10</v>
      </c>
      <c r="G2135" s="2">
        <v>67.5</v>
      </c>
      <c r="H2135" s="2">
        <v>49.6</v>
      </c>
      <c r="I2135" s="3">
        <v>35.32</v>
      </c>
      <c r="J2135" s="3">
        <v>33.479999999999997</v>
      </c>
      <c r="K2135" s="2">
        <v>80.099999999999994</v>
      </c>
      <c r="M2135" s="3"/>
      <c r="Q2135" s="3">
        <v>0</v>
      </c>
      <c r="R2135" s="3">
        <v>0</v>
      </c>
      <c r="S2135" s="2">
        <v>0</v>
      </c>
      <c r="V2135" s="2">
        <v>48.4</v>
      </c>
      <c r="W2135" s="2">
        <v>102.47933884297522</v>
      </c>
      <c r="X2135" s="2">
        <v>66.7</v>
      </c>
      <c r="Y2135" s="2">
        <v>101.19940029985005</v>
      </c>
      <c r="AA2135" s="2">
        <v>82.085950413223145</v>
      </c>
      <c r="AB2135" s="2">
        <v>103.70847634034222</v>
      </c>
    </row>
    <row r="2136" spans="1:28" x14ac:dyDescent="0.3">
      <c r="A2136">
        <v>14.3</v>
      </c>
      <c r="B2136" t="s">
        <v>149</v>
      </c>
      <c r="D2136">
        <v>1929</v>
      </c>
      <c r="E2136">
        <v>11</v>
      </c>
      <c r="G2136" s="2">
        <v>66.7</v>
      </c>
      <c r="H2136" s="2">
        <v>50.2</v>
      </c>
      <c r="I2136" s="3">
        <v>33.46</v>
      </c>
      <c r="J2136" s="3">
        <v>33.483400000000003</v>
      </c>
      <c r="K2136" s="2">
        <v>79.099999999999994</v>
      </c>
      <c r="M2136" s="3"/>
      <c r="Q2136" s="3">
        <v>0</v>
      </c>
      <c r="R2136" s="3">
        <v>0</v>
      </c>
      <c r="S2136" s="2">
        <v>0</v>
      </c>
      <c r="V2136" s="2">
        <v>48.4</v>
      </c>
      <c r="W2136" s="2">
        <v>103.71900826446281</v>
      </c>
      <c r="X2136" s="2">
        <v>66.7</v>
      </c>
      <c r="Y2136" s="2">
        <v>100</v>
      </c>
      <c r="AA2136" s="2">
        <v>82.041735537190092</v>
      </c>
      <c r="AB2136" s="2">
        <v>103.71900826446281</v>
      </c>
    </row>
    <row r="2137" spans="1:28" x14ac:dyDescent="0.3">
      <c r="A2137">
        <v>14.3</v>
      </c>
      <c r="B2137" t="s">
        <v>149</v>
      </c>
      <c r="D2137">
        <v>1929</v>
      </c>
      <c r="E2137">
        <v>12</v>
      </c>
      <c r="G2137" s="2">
        <v>68.2</v>
      </c>
      <c r="H2137" s="2">
        <v>50.2</v>
      </c>
      <c r="I2137" s="3">
        <v>34.229999999999997</v>
      </c>
      <c r="J2137" s="3">
        <v>34.236400000000003</v>
      </c>
      <c r="K2137" s="2">
        <v>78.3</v>
      </c>
      <c r="M2137" s="3"/>
      <c r="Q2137" s="3">
        <v>0</v>
      </c>
      <c r="R2137" s="3">
        <v>0</v>
      </c>
      <c r="S2137" s="2">
        <v>0</v>
      </c>
      <c r="V2137" s="2">
        <v>48.4</v>
      </c>
      <c r="W2137" s="2">
        <v>103.71900826446281</v>
      </c>
      <c r="X2137" s="2">
        <v>66.7</v>
      </c>
      <c r="Y2137" s="2">
        <v>102.24887556221888</v>
      </c>
      <c r="AA2137" s="2">
        <v>81.211983471074376</v>
      </c>
      <c r="AB2137" s="2">
        <v>106.05151969469811</v>
      </c>
    </row>
    <row r="2138" spans="1:28" x14ac:dyDescent="0.3">
      <c r="A2138">
        <v>14.3</v>
      </c>
      <c r="B2138" t="s">
        <v>149</v>
      </c>
      <c r="D2138">
        <v>1930</v>
      </c>
      <c r="E2138">
        <v>1</v>
      </c>
      <c r="G2138" s="2">
        <v>67</v>
      </c>
      <c r="H2138" s="2">
        <v>48.5</v>
      </c>
      <c r="I2138" s="3">
        <v>32.479999999999997</v>
      </c>
      <c r="J2138" s="3">
        <v>32.494999999999997</v>
      </c>
      <c r="K2138" s="2">
        <v>76.2</v>
      </c>
      <c r="M2138" s="3"/>
      <c r="Q2138" s="3">
        <v>0</v>
      </c>
      <c r="R2138" s="3">
        <v>0</v>
      </c>
      <c r="S2138" s="2">
        <v>0</v>
      </c>
      <c r="V2138" s="2">
        <v>48.4</v>
      </c>
      <c r="W2138" s="2">
        <v>100.20661157024793</v>
      </c>
      <c r="X2138" s="2">
        <v>66.7</v>
      </c>
      <c r="Y2138" s="2">
        <v>100.44977511244377</v>
      </c>
      <c r="AA2138" s="2">
        <v>76.357438016528917</v>
      </c>
      <c r="AB2138" s="2">
        <v>100.6573159701141</v>
      </c>
    </row>
    <row r="2139" spans="1:28" x14ac:dyDescent="0.3">
      <c r="A2139">
        <v>14.3</v>
      </c>
      <c r="B2139" t="s">
        <v>149</v>
      </c>
      <c r="D2139">
        <v>1930</v>
      </c>
      <c r="E2139">
        <v>2</v>
      </c>
      <c r="G2139" s="2">
        <v>67.7</v>
      </c>
      <c r="H2139" s="2">
        <v>47.9</v>
      </c>
      <c r="I2139" s="3">
        <v>32.47</v>
      </c>
      <c r="J2139" s="3">
        <v>32.4283</v>
      </c>
      <c r="K2139" s="2">
        <v>75.3</v>
      </c>
      <c r="M2139" s="3"/>
      <c r="Q2139" s="3">
        <v>0</v>
      </c>
      <c r="R2139" s="3">
        <v>0</v>
      </c>
      <c r="S2139" s="2">
        <v>0</v>
      </c>
      <c r="V2139" s="2">
        <v>48.4</v>
      </c>
      <c r="W2139" s="2">
        <v>98.966942148760324</v>
      </c>
      <c r="X2139" s="2">
        <v>66.7</v>
      </c>
      <c r="Y2139" s="2">
        <v>101.4992503748126</v>
      </c>
      <c r="AA2139" s="2">
        <v>74.522107438016519</v>
      </c>
      <c r="AB2139" s="2">
        <v>100.4507043998662</v>
      </c>
    </row>
    <row r="2140" spans="1:28" x14ac:dyDescent="0.3">
      <c r="A2140">
        <v>14.3</v>
      </c>
      <c r="B2140" t="s">
        <v>149</v>
      </c>
      <c r="D2140">
        <v>1930</v>
      </c>
      <c r="E2140">
        <v>3</v>
      </c>
      <c r="G2140" s="2">
        <v>67</v>
      </c>
      <c r="H2140" s="2">
        <v>48.1</v>
      </c>
      <c r="I2140" s="3">
        <v>32.24</v>
      </c>
      <c r="J2140" s="3">
        <v>32.227000000000004</v>
      </c>
      <c r="K2140" s="2">
        <v>73.5</v>
      </c>
      <c r="M2140" s="3"/>
      <c r="Q2140" s="3">
        <v>0</v>
      </c>
      <c r="R2140" s="3">
        <v>0</v>
      </c>
      <c r="S2140" s="2">
        <v>0</v>
      </c>
      <c r="V2140" s="2">
        <v>48.4</v>
      </c>
      <c r="W2140" s="2">
        <v>99.380165289256212</v>
      </c>
      <c r="X2140" s="2">
        <v>66.7</v>
      </c>
      <c r="Y2140" s="2">
        <v>100.44977511244377</v>
      </c>
      <c r="AA2140" s="2">
        <v>73.044421487603316</v>
      </c>
      <c r="AB2140" s="2">
        <v>99.827152539432774</v>
      </c>
    </row>
    <row r="2141" spans="1:28" x14ac:dyDescent="0.3">
      <c r="A2141">
        <v>14.3</v>
      </c>
      <c r="B2141" t="s">
        <v>149</v>
      </c>
      <c r="D2141">
        <v>1930</v>
      </c>
      <c r="E2141">
        <v>4</v>
      </c>
      <c r="G2141" s="2">
        <v>67.5</v>
      </c>
      <c r="H2141" s="2">
        <v>47.8</v>
      </c>
      <c r="I2141" s="3">
        <v>32.29</v>
      </c>
      <c r="J2141" s="3">
        <v>32.265000000000001</v>
      </c>
      <c r="K2141" s="2">
        <v>72.2</v>
      </c>
      <c r="M2141" s="3"/>
      <c r="Q2141" s="3">
        <v>0</v>
      </c>
      <c r="R2141" s="3">
        <v>0</v>
      </c>
      <c r="S2141" s="2">
        <v>0</v>
      </c>
      <c r="V2141" s="2">
        <v>48.4</v>
      </c>
      <c r="W2141" s="2">
        <v>98.760330578512395</v>
      </c>
      <c r="X2141" s="2">
        <v>66.7</v>
      </c>
      <c r="Y2141" s="2">
        <v>101.19940029985005</v>
      </c>
      <c r="AA2141" s="2">
        <v>71.30495867768596</v>
      </c>
      <c r="AB2141" s="2">
        <v>99.944862279603981</v>
      </c>
    </row>
    <row r="2142" spans="1:28" x14ac:dyDescent="0.3">
      <c r="A2142">
        <v>14.3</v>
      </c>
      <c r="B2142" t="s">
        <v>149</v>
      </c>
      <c r="D2142">
        <v>1930</v>
      </c>
      <c r="E2142">
        <v>5</v>
      </c>
      <c r="G2142" s="2">
        <v>66.099999999999994</v>
      </c>
      <c r="H2142" s="2">
        <v>47.1</v>
      </c>
      <c r="I2142" s="3">
        <v>31.14</v>
      </c>
      <c r="J2142" s="3">
        <v>31.133099999999999</v>
      </c>
      <c r="K2142" s="2">
        <v>69.599999999999994</v>
      </c>
      <c r="M2142" s="3"/>
      <c r="Q2142" s="3">
        <v>0</v>
      </c>
      <c r="R2142" s="3">
        <v>0</v>
      </c>
      <c r="S2142" s="2">
        <v>0</v>
      </c>
      <c r="V2142" s="2">
        <v>48.4</v>
      </c>
      <c r="W2142" s="2">
        <v>97.314049586776861</v>
      </c>
      <c r="X2142" s="2">
        <v>66.7</v>
      </c>
      <c r="Y2142" s="2">
        <v>99.100449775112438</v>
      </c>
      <c r="AA2142" s="2">
        <v>67.73057851239669</v>
      </c>
      <c r="AB2142" s="2">
        <v>96.438660834871811</v>
      </c>
    </row>
    <row r="2143" spans="1:28" x14ac:dyDescent="0.3">
      <c r="A2143">
        <v>14.3</v>
      </c>
      <c r="B2143" t="s">
        <v>149</v>
      </c>
      <c r="D2143">
        <v>1930</v>
      </c>
      <c r="E2143">
        <v>6</v>
      </c>
      <c r="G2143" s="2">
        <v>67.5</v>
      </c>
      <c r="H2143" s="2">
        <v>46.6</v>
      </c>
      <c r="I2143" s="3">
        <v>31.44</v>
      </c>
      <c r="J2143" s="3">
        <v>31.454999999999998</v>
      </c>
      <c r="K2143" s="2">
        <v>68.5</v>
      </c>
      <c r="M2143" s="3"/>
      <c r="Q2143" s="3">
        <v>0</v>
      </c>
      <c r="R2143" s="3">
        <v>0</v>
      </c>
      <c r="S2143" s="2">
        <v>0</v>
      </c>
      <c r="V2143" s="2">
        <v>48.4</v>
      </c>
      <c r="W2143" s="2">
        <v>96.280991735537185</v>
      </c>
      <c r="X2143" s="2">
        <v>66.7</v>
      </c>
      <c r="Y2143" s="2">
        <v>101.19940029985005</v>
      </c>
      <c r="AA2143" s="2">
        <v>65.952479338842963</v>
      </c>
      <c r="AB2143" s="2">
        <v>97.43578623911182</v>
      </c>
    </row>
    <row r="2144" spans="1:28" x14ac:dyDescent="0.3">
      <c r="A2144">
        <v>14.3</v>
      </c>
      <c r="B2144" t="s">
        <v>149</v>
      </c>
      <c r="D2144">
        <v>1930</v>
      </c>
      <c r="E2144">
        <v>7</v>
      </c>
      <c r="G2144" s="2">
        <v>67</v>
      </c>
      <c r="H2144" s="2">
        <v>45</v>
      </c>
      <c r="I2144" s="3">
        <v>30.14</v>
      </c>
      <c r="J2144" s="3">
        <v>30.15</v>
      </c>
      <c r="K2144" s="2">
        <v>63.2</v>
      </c>
      <c r="M2144" s="3"/>
      <c r="Q2144" s="3">
        <v>0</v>
      </c>
      <c r="R2144" s="3">
        <v>0</v>
      </c>
      <c r="S2144" s="2">
        <v>0</v>
      </c>
      <c r="V2144" s="2">
        <v>48.4</v>
      </c>
      <c r="W2144" s="2">
        <v>92.975206611570243</v>
      </c>
      <c r="X2144" s="2">
        <v>66.7</v>
      </c>
      <c r="Y2144" s="2">
        <v>100.44977511244377</v>
      </c>
      <c r="AA2144" s="2">
        <v>58.760330578512395</v>
      </c>
      <c r="AB2144" s="2">
        <v>93.393385951652277</v>
      </c>
    </row>
    <row r="2145" spans="1:28" x14ac:dyDescent="0.3">
      <c r="A2145">
        <v>14.3</v>
      </c>
      <c r="B2145" t="s">
        <v>149</v>
      </c>
      <c r="D2145">
        <v>1930</v>
      </c>
      <c r="E2145">
        <v>8</v>
      </c>
      <c r="G2145" s="2">
        <v>67.3</v>
      </c>
      <c r="H2145" s="2">
        <v>42.7</v>
      </c>
      <c r="I2145" s="3">
        <v>28.74</v>
      </c>
      <c r="J2145" s="3">
        <v>28.737100000000002</v>
      </c>
      <c r="K2145" s="2">
        <v>56.9</v>
      </c>
      <c r="M2145" s="3"/>
      <c r="Q2145" s="3">
        <v>0</v>
      </c>
      <c r="R2145" s="3">
        <v>0</v>
      </c>
      <c r="S2145" s="2">
        <v>0</v>
      </c>
      <c r="V2145" s="2">
        <v>48.4</v>
      </c>
      <c r="W2145" s="2">
        <v>88.223140495867781</v>
      </c>
      <c r="X2145" s="2">
        <v>66.7</v>
      </c>
      <c r="Y2145" s="2">
        <v>100.89955022488755</v>
      </c>
      <c r="AA2145" s="2">
        <v>50.198966942148765</v>
      </c>
      <c r="AB2145" s="2">
        <v>89.016751954601219</v>
      </c>
    </row>
    <row r="2146" spans="1:28" x14ac:dyDescent="0.3">
      <c r="A2146">
        <v>14.3</v>
      </c>
      <c r="B2146" t="s">
        <v>149</v>
      </c>
      <c r="D2146">
        <v>1930</v>
      </c>
      <c r="E2146">
        <v>9</v>
      </c>
      <c r="G2146" s="2">
        <v>65.599999999999994</v>
      </c>
      <c r="H2146" s="2">
        <v>44.3</v>
      </c>
      <c r="I2146" s="3">
        <v>29.1</v>
      </c>
      <c r="J2146" s="3">
        <v>29.060799999999993</v>
      </c>
      <c r="K2146" s="2">
        <v>54.4</v>
      </c>
      <c r="M2146" s="3"/>
      <c r="Q2146" s="3">
        <v>0</v>
      </c>
      <c r="R2146" s="3">
        <v>0</v>
      </c>
      <c r="S2146" s="2">
        <v>0</v>
      </c>
      <c r="V2146" s="2">
        <v>48.4</v>
      </c>
      <c r="W2146" s="2">
        <v>91.528925619834709</v>
      </c>
      <c r="X2146" s="2">
        <v>66.7</v>
      </c>
      <c r="Y2146" s="2">
        <v>98.350824587706128</v>
      </c>
      <c r="AA2146" s="2">
        <v>49.791735537190078</v>
      </c>
      <c r="AB2146" s="2">
        <v>90.019453083375652</v>
      </c>
    </row>
    <row r="2147" spans="1:28" x14ac:dyDescent="0.3">
      <c r="A2147">
        <v>14.3</v>
      </c>
      <c r="B2147" t="s">
        <v>149</v>
      </c>
      <c r="D2147">
        <v>1930</v>
      </c>
      <c r="E2147">
        <v>10</v>
      </c>
      <c r="G2147" s="2">
        <v>63.9</v>
      </c>
      <c r="H2147" s="2">
        <v>43.4</v>
      </c>
      <c r="I2147" s="3">
        <v>27.7</v>
      </c>
      <c r="J2147" s="3">
        <v>27.732599999999998</v>
      </c>
      <c r="K2147" s="2">
        <v>50.2</v>
      </c>
      <c r="M2147" s="3"/>
      <c r="Q2147" s="3">
        <v>0</v>
      </c>
      <c r="R2147" s="3">
        <v>0</v>
      </c>
      <c r="S2147" s="2">
        <v>0</v>
      </c>
      <c r="V2147" s="2">
        <v>48.4</v>
      </c>
      <c r="W2147" s="2">
        <v>89.669421487603302</v>
      </c>
      <c r="X2147" s="2">
        <v>66.7</v>
      </c>
      <c r="Y2147" s="2">
        <v>95.802098950524723</v>
      </c>
      <c r="AA2147" s="2">
        <v>45.014049586776864</v>
      </c>
      <c r="AB2147" s="2">
        <v>85.905187901916804</v>
      </c>
    </row>
    <row r="2148" spans="1:28" x14ac:dyDescent="0.3">
      <c r="A2148">
        <v>14.3</v>
      </c>
      <c r="B2148" t="s">
        <v>149</v>
      </c>
      <c r="D2148">
        <v>1930</v>
      </c>
      <c r="E2148">
        <v>11</v>
      </c>
      <c r="G2148" s="2">
        <v>63.2</v>
      </c>
      <c r="H2148" s="2">
        <v>42.2</v>
      </c>
      <c r="I2148" s="3">
        <v>26.68</v>
      </c>
      <c r="J2148" s="3">
        <v>26.670400000000004</v>
      </c>
      <c r="K2148" s="2">
        <v>42.9</v>
      </c>
      <c r="M2148" s="3"/>
      <c r="Q2148" s="3">
        <v>0</v>
      </c>
      <c r="R2148" s="3">
        <v>0</v>
      </c>
      <c r="S2148" s="2">
        <v>0</v>
      </c>
      <c r="V2148" s="2">
        <v>48.4</v>
      </c>
      <c r="W2148" s="2">
        <v>87.190082644628106</v>
      </c>
      <c r="X2148" s="2">
        <v>66.7</v>
      </c>
      <c r="Y2148" s="2">
        <v>94.752623688155921</v>
      </c>
      <c r="AA2148" s="2">
        <v>37.404545454545456</v>
      </c>
      <c r="AB2148" s="2">
        <v>82.614890901656622</v>
      </c>
    </row>
    <row r="2149" spans="1:28" x14ac:dyDescent="0.3">
      <c r="A2149">
        <v>14.3</v>
      </c>
      <c r="B2149" t="s">
        <v>149</v>
      </c>
      <c r="D2149">
        <v>1930</v>
      </c>
      <c r="E2149">
        <v>12</v>
      </c>
      <c r="G2149" s="2">
        <v>64</v>
      </c>
      <c r="H2149" s="2">
        <v>41.4</v>
      </c>
      <c r="I2149" s="3">
        <v>26.49</v>
      </c>
      <c r="J2149" s="3">
        <v>26.495999999999999</v>
      </c>
      <c r="K2149" s="2">
        <v>41.5</v>
      </c>
      <c r="M2149" s="3"/>
      <c r="Q2149" s="3">
        <v>0</v>
      </c>
      <c r="R2149" s="3">
        <v>0</v>
      </c>
      <c r="S2149" s="2">
        <v>0</v>
      </c>
      <c r="V2149" s="2">
        <v>48.4</v>
      </c>
      <c r="W2149" s="2">
        <v>85.537190082644628</v>
      </c>
      <c r="X2149" s="2">
        <v>66.7</v>
      </c>
      <c r="Y2149" s="2">
        <v>95.95202398800599</v>
      </c>
      <c r="AA2149" s="2">
        <v>35.497933884297524</v>
      </c>
      <c r="AB2149" s="2">
        <v>82.074665146765454</v>
      </c>
    </row>
    <row r="2150" spans="1:28" x14ac:dyDescent="0.3">
      <c r="A2150">
        <v>14.3</v>
      </c>
      <c r="B2150" t="s">
        <v>149</v>
      </c>
      <c r="D2150">
        <v>1931</v>
      </c>
      <c r="E2150">
        <v>1</v>
      </c>
      <c r="G2150" s="2">
        <v>63.1</v>
      </c>
      <c r="H2150" s="2">
        <v>41</v>
      </c>
      <c r="I2150" s="3">
        <v>25.87</v>
      </c>
      <c r="J2150" s="3">
        <v>25.870999999999999</v>
      </c>
      <c r="K2150" s="2">
        <v>42.9</v>
      </c>
      <c r="M2150" s="3"/>
      <c r="Q2150" s="3">
        <v>0</v>
      </c>
      <c r="R2150" s="3">
        <v>0</v>
      </c>
      <c r="S2150" s="2">
        <v>0</v>
      </c>
      <c r="V2150" s="2">
        <v>48.4</v>
      </c>
      <c r="W2150" s="2">
        <v>84.710743801652896</v>
      </c>
      <c r="X2150" s="2">
        <v>66.7</v>
      </c>
      <c r="Y2150" s="2">
        <v>94.602698650674668</v>
      </c>
      <c r="AA2150" s="2">
        <v>36.340909090909093</v>
      </c>
      <c r="AB2150" s="2">
        <v>80.13864968342277</v>
      </c>
    </row>
    <row r="2151" spans="1:28" x14ac:dyDescent="0.3">
      <c r="A2151">
        <v>14.3</v>
      </c>
      <c r="B2151" t="s">
        <v>149</v>
      </c>
      <c r="D2151">
        <v>1931</v>
      </c>
      <c r="E2151">
        <v>2</v>
      </c>
      <c r="G2151" s="2">
        <v>61.6</v>
      </c>
      <c r="H2151" s="2">
        <v>43.9</v>
      </c>
      <c r="I2151" s="3">
        <v>27.06</v>
      </c>
      <c r="J2151" s="3">
        <v>27.042399999999997</v>
      </c>
      <c r="K2151" s="2">
        <v>42.6</v>
      </c>
      <c r="M2151" s="3"/>
      <c r="Q2151" s="3">
        <v>0</v>
      </c>
      <c r="R2151" s="3">
        <v>0</v>
      </c>
      <c r="S2151" s="2">
        <v>0</v>
      </c>
      <c r="V2151" s="2">
        <v>48.4</v>
      </c>
      <c r="W2151" s="2">
        <v>90.702479338842977</v>
      </c>
      <c r="X2151" s="2">
        <v>66.7</v>
      </c>
      <c r="Y2151" s="2">
        <v>92.353823088455769</v>
      </c>
      <c r="AA2151" s="2">
        <v>38.639256198347113</v>
      </c>
      <c r="AB2151" s="2">
        <v>83.767207305438191</v>
      </c>
    </row>
    <row r="2152" spans="1:28" x14ac:dyDescent="0.3">
      <c r="A2152">
        <v>14.3</v>
      </c>
      <c r="B2152" t="s">
        <v>149</v>
      </c>
      <c r="D2152">
        <v>1931</v>
      </c>
      <c r="E2152">
        <v>3</v>
      </c>
      <c r="G2152" s="2">
        <v>61.2</v>
      </c>
      <c r="H2152" s="2">
        <v>42.3</v>
      </c>
      <c r="I2152" s="3">
        <v>25.93</v>
      </c>
      <c r="J2152" s="3">
        <v>25.887599999999999</v>
      </c>
      <c r="K2152" s="2">
        <v>43.8</v>
      </c>
      <c r="M2152" s="3"/>
      <c r="Q2152" s="3">
        <v>0</v>
      </c>
      <c r="R2152" s="3">
        <v>0</v>
      </c>
      <c r="S2152" s="2">
        <v>0</v>
      </c>
      <c r="V2152" s="2">
        <v>48.4</v>
      </c>
      <c r="W2152" s="2">
        <v>87.396694214876021</v>
      </c>
      <c r="X2152" s="2">
        <v>66.7</v>
      </c>
      <c r="Y2152" s="2">
        <v>91.754122938530742</v>
      </c>
      <c r="AA2152" s="2">
        <v>38.279752066115691</v>
      </c>
      <c r="AB2152" s="2">
        <v>80.190070254129125</v>
      </c>
    </row>
    <row r="2153" spans="1:28" x14ac:dyDescent="0.3">
      <c r="A2153">
        <v>14.3</v>
      </c>
      <c r="B2153" t="s">
        <v>149</v>
      </c>
      <c r="D2153">
        <v>1931</v>
      </c>
      <c r="E2153">
        <v>4</v>
      </c>
      <c r="G2153" s="2">
        <v>61.3</v>
      </c>
      <c r="H2153" s="2">
        <v>40.6</v>
      </c>
      <c r="I2153" s="3">
        <v>24.88</v>
      </c>
      <c r="J2153" s="3">
        <v>24.887799999999999</v>
      </c>
      <c r="K2153" s="2">
        <v>43.3</v>
      </c>
      <c r="M2153" s="3"/>
      <c r="Q2153" s="3">
        <v>0</v>
      </c>
      <c r="R2153" s="3">
        <v>0</v>
      </c>
      <c r="S2153" s="2">
        <v>0</v>
      </c>
      <c r="V2153" s="2">
        <v>48.4</v>
      </c>
      <c r="W2153" s="2">
        <v>83.884297520661164</v>
      </c>
      <c r="X2153" s="2">
        <v>66.7</v>
      </c>
      <c r="Y2153" s="2">
        <v>91.904047976011981</v>
      </c>
      <c r="AA2153" s="2">
        <v>36.321900826446281</v>
      </c>
      <c r="AB2153" s="2">
        <v>77.093065037729062</v>
      </c>
    </row>
    <row r="2154" spans="1:28" x14ac:dyDescent="0.3">
      <c r="A2154">
        <v>14.3</v>
      </c>
      <c r="B2154" t="s">
        <v>149</v>
      </c>
      <c r="D2154">
        <v>1931</v>
      </c>
      <c r="E2154">
        <v>5</v>
      </c>
      <c r="G2154" s="2">
        <v>60.6</v>
      </c>
      <c r="H2154" s="2">
        <v>43.2</v>
      </c>
      <c r="I2154" s="3">
        <v>26.2</v>
      </c>
      <c r="J2154" s="3">
        <v>26.179200000000002</v>
      </c>
      <c r="K2154" s="2">
        <v>38.4</v>
      </c>
      <c r="M2154" s="3"/>
      <c r="Q2154" s="3">
        <v>0</v>
      </c>
      <c r="R2154" s="3">
        <v>0</v>
      </c>
      <c r="S2154" s="2">
        <v>0</v>
      </c>
      <c r="V2154" s="2">
        <v>48.4</v>
      </c>
      <c r="W2154" s="2">
        <v>89.256198347107457</v>
      </c>
      <c r="X2154" s="2">
        <v>66.7</v>
      </c>
      <c r="Y2154" s="2">
        <v>90.854572713643179</v>
      </c>
      <c r="AA2154" s="2">
        <v>34.274380165289266</v>
      </c>
      <c r="AB2154" s="2">
        <v>81.093337628706323</v>
      </c>
    </row>
    <row r="2155" spans="1:28" x14ac:dyDescent="0.3">
      <c r="A2155">
        <v>14.3</v>
      </c>
      <c r="B2155" t="s">
        <v>149</v>
      </c>
      <c r="D2155">
        <v>1931</v>
      </c>
      <c r="E2155">
        <v>6</v>
      </c>
      <c r="G2155" s="2">
        <v>60.4</v>
      </c>
      <c r="H2155" s="2">
        <v>40.1</v>
      </c>
      <c r="I2155" s="3">
        <v>24.2</v>
      </c>
      <c r="J2155" s="3">
        <v>24.220399999999998</v>
      </c>
      <c r="K2155" s="2">
        <v>37.200000000000003</v>
      </c>
      <c r="M2155" s="3"/>
      <c r="Q2155" s="3">
        <v>0</v>
      </c>
      <c r="R2155" s="3">
        <v>0</v>
      </c>
      <c r="S2155" s="2">
        <v>0</v>
      </c>
      <c r="V2155" s="2">
        <v>48.4</v>
      </c>
      <c r="W2155" s="2">
        <v>82.851239669421489</v>
      </c>
      <c r="X2155" s="2">
        <v>66.7</v>
      </c>
      <c r="Y2155" s="2">
        <v>90.554722638680659</v>
      </c>
      <c r="AA2155" s="2">
        <v>30.820661157024798</v>
      </c>
      <c r="AB2155" s="2">
        <v>75.025710285353185</v>
      </c>
    </row>
    <row r="2156" spans="1:28" x14ac:dyDescent="0.3">
      <c r="A2156">
        <v>14.3</v>
      </c>
      <c r="B2156" t="s">
        <v>149</v>
      </c>
      <c r="D2156">
        <v>1931</v>
      </c>
      <c r="E2156">
        <v>7</v>
      </c>
      <c r="G2156" s="2">
        <v>60.4</v>
      </c>
      <c r="H2156" s="2">
        <v>37.299999999999997</v>
      </c>
      <c r="I2156" s="3">
        <v>22.53</v>
      </c>
      <c r="J2156" s="3">
        <v>22.529199999999996</v>
      </c>
      <c r="K2156" s="2">
        <v>35</v>
      </c>
      <c r="M2156" s="3"/>
      <c r="Q2156" s="3">
        <v>0</v>
      </c>
      <c r="R2156" s="3">
        <v>0</v>
      </c>
      <c r="S2156" s="2">
        <v>0</v>
      </c>
      <c r="V2156" s="2">
        <v>48.4</v>
      </c>
      <c r="W2156" s="2">
        <v>77.066115702479337</v>
      </c>
      <c r="X2156" s="2">
        <v>66.7</v>
      </c>
      <c r="Y2156" s="2">
        <v>90.554722638680659</v>
      </c>
      <c r="AA2156" s="2">
        <v>26.973140495867771</v>
      </c>
      <c r="AB2156" s="2">
        <v>69.787007322784888</v>
      </c>
    </row>
    <row r="2157" spans="1:28" x14ac:dyDescent="0.3">
      <c r="A2157">
        <v>14.3</v>
      </c>
      <c r="B2157" t="s">
        <v>149</v>
      </c>
      <c r="D2157">
        <v>1931</v>
      </c>
      <c r="E2157">
        <v>8</v>
      </c>
      <c r="G2157" s="2">
        <v>60.9</v>
      </c>
      <c r="H2157" s="2">
        <v>33.700000000000003</v>
      </c>
      <c r="I2157" s="3">
        <v>20.53</v>
      </c>
      <c r="J2157" s="3">
        <v>20.523299999999999</v>
      </c>
      <c r="K2157" s="2">
        <v>33.6</v>
      </c>
      <c r="M2157" s="3"/>
      <c r="Q2157" s="3">
        <v>0</v>
      </c>
      <c r="R2157" s="3">
        <v>0</v>
      </c>
      <c r="S2157" s="2">
        <v>0</v>
      </c>
      <c r="V2157" s="2">
        <v>48.4</v>
      </c>
      <c r="W2157" s="2">
        <v>69.628099173553721</v>
      </c>
      <c r="X2157" s="2">
        <v>66.7</v>
      </c>
      <c r="Y2157" s="2">
        <v>91.304347826086953</v>
      </c>
      <c r="AA2157" s="2">
        <v>23.39504132231405</v>
      </c>
      <c r="AB2157" s="2">
        <v>63.573481854114263</v>
      </c>
    </row>
    <row r="2158" spans="1:28" x14ac:dyDescent="0.3">
      <c r="A2158">
        <v>14.3</v>
      </c>
      <c r="B2158" t="s">
        <v>149</v>
      </c>
      <c r="D2158">
        <v>1931</v>
      </c>
      <c r="E2158">
        <v>9</v>
      </c>
      <c r="G2158" s="2">
        <v>61.4</v>
      </c>
      <c r="H2158" s="2">
        <v>33.200000000000003</v>
      </c>
      <c r="I2158" s="3">
        <v>20.37</v>
      </c>
      <c r="J2158" s="3">
        <v>20.384799999999998</v>
      </c>
      <c r="K2158" s="2">
        <v>31.2</v>
      </c>
      <c r="M2158" s="3"/>
      <c r="Q2158" s="3">
        <v>0</v>
      </c>
      <c r="R2158" s="3">
        <v>0</v>
      </c>
      <c r="S2158" s="2">
        <v>0</v>
      </c>
      <c r="V2158" s="2">
        <v>48.4</v>
      </c>
      <c r="W2158" s="2">
        <v>68.59504132231406</v>
      </c>
      <c r="X2158" s="2">
        <v>66.7</v>
      </c>
      <c r="Y2158" s="2">
        <v>92.053973013493248</v>
      </c>
      <c r="AA2158" s="2">
        <v>21.401652892561987</v>
      </c>
      <c r="AB2158" s="2">
        <v>63.144460827437527</v>
      </c>
    </row>
    <row r="2159" spans="1:28" x14ac:dyDescent="0.3">
      <c r="A2159">
        <v>14.3</v>
      </c>
      <c r="B2159" t="s">
        <v>149</v>
      </c>
      <c r="D2159">
        <v>1931</v>
      </c>
      <c r="E2159">
        <v>10</v>
      </c>
      <c r="G2159" s="2">
        <v>60.6</v>
      </c>
      <c r="H2159" s="2">
        <v>33.200000000000003</v>
      </c>
      <c r="I2159" s="3">
        <v>20.13</v>
      </c>
      <c r="J2159" s="3">
        <v>20.119200000000003</v>
      </c>
      <c r="K2159" s="2">
        <v>28.7</v>
      </c>
      <c r="M2159" s="3"/>
      <c r="Q2159" s="3">
        <v>0</v>
      </c>
      <c r="R2159" s="3">
        <v>0</v>
      </c>
      <c r="S2159" s="2">
        <v>0</v>
      </c>
      <c r="V2159" s="2">
        <v>48.4</v>
      </c>
      <c r="W2159" s="2">
        <v>68.59504132231406</v>
      </c>
      <c r="X2159" s="2">
        <v>66.7</v>
      </c>
      <c r="Y2159" s="2">
        <v>90.854572713643179</v>
      </c>
      <c r="AA2159" s="2">
        <v>19.686776859504135</v>
      </c>
      <c r="AB2159" s="2">
        <v>62.321731696135409</v>
      </c>
    </row>
    <row r="2160" spans="1:28" x14ac:dyDescent="0.3">
      <c r="A2160">
        <v>14.3</v>
      </c>
      <c r="B2160" t="s">
        <v>149</v>
      </c>
      <c r="D2160">
        <v>1931</v>
      </c>
      <c r="E2160">
        <v>11</v>
      </c>
      <c r="G2160" s="2">
        <v>60.3</v>
      </c>
      <c r="H2160" s="2">
        <v>33</v>
      </c>
      <c r="I2160" s="3">
        <v>19.88</v>
      </c>
      <c r="J2160" s="3">
        <v>19.898999999999997</v>
      </c>
      <c r="K2160" s="2">
        <v>28.6</v>
      </c>
      <c r="M2160" s="3"/>
      <c r="Q2160" s="3">
        <v>0</v>
      </c>
      <c r="R2160" s="3">
        <v>0</v>
      </c>
      <c r="S2160" s="2">
        <v>0</v>
      </c>
      <c r="V2160" s="2">
        <v>48.4</v>
      </c>
      <c r="W2160" s="2">
        <v>68.181818181818187</v>
      </c>
      <c r="X2160" s="2">
        <v>66.7</v>
      </c>
      <c r="Y2160" s="2">
        <v>90.404797601199391</v>
      </c>
      <c r="AA2160" s="2">
        <v>19.500000000000004</v>
      </c>
      <c r="AB2160" s="2">
        <v>61.639634728090499</v>
      </c>
    </row>
    <row r="2161" spans="1:28" x14ac:dyDescent="0.3">
      <c r="A2161">
        <v>14.3</v>
      </c>
      <c r="B2161" t="s">
        <v>149</v>
      </c>
      <c r="D2161">
        <v>1931</v>
      </c>
      <c r="E2161">
        <v>12</v>
      </c>
      <c r="G2161" s="2">
        <v>60.7</v>
      </c>
      <c r="H2161" s="2">
        <v>32.5</v>
      </c>
      <c r="I2161" s="3">
        <v>19.77</v>
      </c>
      <c r="J2161" s="3">
        <v>19.727499999999999</v>
      </c>
      <c r="K2161" s="2">
        <v>28.6</v>
      </c>
      <c r="M2161" s="3"/>
      <c r="Q2161" s="3">
        <v>0</v>
      </c>
      <c r="R2161" s="3">
        <v>0</v>
      </c>
      <c r="S2161" s="2">
        <v>0</v>
      </c>
      <c r="V2161" s="2">
        <v>48.4</v>
      </c>
      <c r="W2161" s="2">
        <v>67.148760330578511</v>
      </c>
      <c r="X2161" s="2">
        <v>66.7</v>
      </c>
      <c r="Y2161" s="2">
        <v>91.004497751124433</v>
      </c>
      <c r="AA2161" s="2">
        <v>19.204545454545453</v>
      </c>
      <c r="AB2161" s="2">
        <v>61.108392084949259</v>
      </c>
    </row>
    <row r="2162" spans="1:28" x14ac:dyDescent="0.3">
      <c r="A2162">
        <v>14.3</v>
      </c>
      <c r="B2162" t="s">
        <v>149</v>
      </c>
      <c r="D2162">
        <v>1932</v>
      </c>
      <c r="E2162">
        <v>1</v>
      </c>
      <c r="G2162" s="2">
        <v>60.5</v>
      </c>
      <c r="H2162" s="2">
        <v>30.4</v>
      </c>
      <c r="I2162" s="3">
        <v>18.36</v>
      </c>
      <c r="J2162" s="3">
        <v>18.391999999999999</v>
      </c>
      <c r="K2162" s="2">
        <v>26.4</v>
      </c>
      <c r="L2162" s="2">
        <v>26.4</v>
      </c>
      <c r="M2162" s="3"/>
      <c r="Q2162" s="3">
        <v>0</v>
      </c>
      <c r="R2162" s="3">
        <v>0</v>
      </c>
      <c r="S2162" s="2">
        <v>0</v>
      </c>
      <c r="V2162" s="2">
        <v>48.4</v>
      </c>
      <c r="W2162" s="2">
        <v>62.809917355371901</v>
      </c>
      <c r="X2162" s="2">
        <v>66.7</v>
      </c>
      <c r="Y2162" s="2">
        <v>90.704647676161926</v>
      </c>
      <c r="AA2162" s="2">
        <v>16.581818181818178</v>
      </c>
      <c r="AB2162" s="2">
        <v>56.971514242878563</v>
      </c>
    </row>
    <row r="2163" spans="1:28" x14ac:dyDescent="0.3">
      <c r="A2163">
        <v>14.3</v>
      </c>
      <c r="B2163" t="s">
        <v>149</v>
      </c>
      <c r="D2163">
        <v>1932</v>
      </c>
      <c r="E2163">
        <v>2</v>
      </c>
      <c r="G2163" s="2">
        <v>60.2</v>
      </c>
      <c r="H2163" s="2">
        <v>32.5</v>
      </c>
      <c r="I2163" s="3">
        <v>19.55</v>
      </c>
      <c r="J2163" s="3">
        <v>19.565000000000001</v>
      </c>
      <c r="K2163" s="2">
        <v>28.2</v>
      </c>
      <c r="L2163" s="2">
        <v>28.4</v>
      </c>
      <c r="M2163" s="3"/>
      <c r="Q2163" s="3">
        <v>0</v>
      </c>
      <c r="R2163" s="3">
        <v>0</v>
      </c>
      <c r="S2163" s="2">
        <v>0</v>
      </c>
      <c r="V2163" s="2">
        <v>48.4</v>
      </c>
      <c r="W2163" s="2">
        <v>67.148760330578511</v>
      </c>
      <c r="X2163" s="2">
        <v>66.7</v>
      </c>
      <c r="Y2163" s="2">
        <v>90.254872563718138</v>
      </c>
      <c r="AA2163" s="2">
        <v>18.935950413223139</v>
      </c>
      <c r="AB2163" s="2">
        <v>60.605028064480159</v>
      </c>
    </row>
    <row r="2164" spans="1:28" x14ac:dyDescent="0.3">
      <c r="A2164">
        <v>14.3</v>
      </c>
      <c r="B2164" t="s">
        <v>149</v>
      </c>
      <c r="D2164">
        <v>1932</v>
      </c>
      <c r="E2164">
        <v>3</v>
      </c>
      <c r="G2164" s="2">
        <v>59.6</v>
      </c>
      <c r="H2164" s="2">
        <v>31.3</v>
      </c>
      <c r="I2164" s="3">
        <v>18.63</v>
      </c>
      <c r="J2164" s="3">
        <v>18.654800000000002</v>
      </c>
      <c r="K2164" s="2">
        <v>29.3</v>
      </c>
      <c r="L2164" s="2">
        <v>29.5</v>
      </c>
      <c r="M2164" s="3"/>
      <c r="Q2164" s="3">
        <v>0</v>
      </c>
      <c r="R2164" s="3">
        <v>0</v>
      </c>
      <c r="S2164" s="2">
        <v>0</v>
      </c>
      <c r="V2164" s="2">
        <v>48.4</v>
      </c>
      <c r="W2164" s="2">
        <v>64.669421487603302</v>
      </c>
      <c r="X2164" s="2">
        <v>66.7</v>
      </c>
      <c r="Y2164" s="2">
        <v>89.355322338830575</v>
      </c>
      <c r="AA2164" s="2">
        <v>18.948140495867769</v>
      </c>
      <c r="AB2164" s="2">
        <v>57.785570024904892</v>
      </c>
    </row>
    <row r="2165" spans="1:28" x14ac:dyDescent="0.3">
      <c r="A2165">
        <v>14.3</v>
      </c>
      <c r="B2165" t="s">
        <v>149</v>
      </c>
      <c r="D2165">
        <v>1932</v>
      </c>
      <c r="E2165">
        <v>4</v>
      </c>
      <c r="G2165" s="2">
        <v>59.9</v>
      </c>
      <c r="H2165" s="2">
        <v>32.5</v>
      </c>
      <c r="I2165" s="3">
        <v>19.48</v>
      </c>
      <c r="J2165" s="3">
        <v>19.467500000000001</v>
      </c>
      <c r="K2165" s="2">
        <v>29.3</v>
      </c>
      <c r="L2165" s="2">
        <v>29.6</v>
      </c>
      <c r="M2165" s="3"/>
      <c r="Q2165" s="3">
        <v>0</v>
      </c>
      <c r="R2165" s="3">
        <v>0</v>
      </c>
      <c r="S2165" s="2">
        <v>0</v>
      </c>
      <c r="V2165" s="2">
        <v>48.4</v>
      </c>
      <c r="W2165" s="2">
        <v>67.148760330578511</v>
      </c>
      <c r="X2165" s="2">
        <v>66.7</v>
      </c>
      <c r="Y2165" s="2">
        <v>89.805097451274349</v>
      </c>
      <c r="AA2165" s="2">
        <v>19.674586776859506</v>
      </c>
      <c r="AB2165" s="2">
        <v>60.303009652198682</v>
      </c>
    </row>
    <row r="2166" spans="1:28" x14ac:dyDescent="0.3">
      <c r="A2166">
        <v>14.3</v>
      </c>
      <c r="B2166" t="s">
        <v>149</v>
      </c>
      <c r="D2166">
        <v>1932</v>
      </c>
      <c r="E2166">
        <v>5</v>
      </c>
      <c r="G2166" s="2">
        <v>59.4</v>
      </c>
      <c r="H2166" s="2">
        <v>32.5</v>
      </c>
      <c r="I2166" s="3">
        <v>19.3</v>
      </c>
      <c r="J2166" s="3">
        <v>19.305</v>
      </c>
      <c r="K2166" s="2">
        <v>26.3</v>
      </c>
      <c r="L2166" s="2">
        <v>26.7</v>
      </c>
      <c r="M2166" s="3"/>
      <c r="Q2166" s="3">
        <v>0</v>
      </c>
      <c r="R2166" s="3">
        <v>0</v>
      </c>
      <c r="S2166" s="2">
        <v>0</v>
      </c>
      <c r="V2166" s="2">
        <v>48.4</v>
      </c>
      <c r="W2166" s="2">
        <v>67.148760330578511</v>
      </c>
      <c r="X2166" s="2">
        <v>66.7</v>
      </c>
      <c r="Y2166" s="2">
        <v>89.055472263868069</v>
      </c>
      <c r="AA2166" s="2">
        <v>17.660123966942148</v>
      </c>
      <c r="AB2166" s="2">
        <v>59.799645631729589</v>
      </c>
    </row>
    <row r="2167" spans="1:28" x14ac:dyDescent="0.3">
      <c r="A2167">
        <v>14.3</v>
      </c>
      <c r="B2167" t="s">
        <v>149</v>
      </c>
      <c r="D2167">
        <v>1932</v>
      </c>
      <c r="E2167">
        <v>6</v>
      </c>
      <c r="G2167" s="2">
        <v>57.7</v>
      </c>
      <c r="H2167" s="2">
        <v>30.8</v>
      </c>
      <c r="I2167" s="3">
        <v>17.77</v>
      </c>
      <c r="J2167" s="3">
        <v>17.771599999999999</v>
      </c>
      <c r="K2167" s="2">
        <v>24.3</v>
      </c>
      <c r="L2167" s="2">
        <v>24.7</v>
      </c>
      <c r="M2167" s="3"/>
      <c r="Q2167" s="3">
        <v>0</v>
      </c>
      <c r="R2167" s="3">
        <v>0</v>
      </c>
      <c r="S2167" s="2">
        <v>0</v>
      </c>
      <c r="V2167" s="2">
        <v>48.4</v>
      </c>
      <c r="W2167" s="2">
        <v>63.636363636363633</v>
      </c>
      <c r="X2167" s="2">
        <v>66.7</v>
      </c>
      <c r="Y2167" s="2">
        <v>86.506746626686663</v>
      </c>
      <c r="AA2167" s="2">
        <v>15.463636363636363</v>
      </c>
      <c r="AB2167" s="2">
        <v>55.049747853346055</v>
      </c>
    </row>
    <row r="2168" spans="1:28" x14ac:dyDescent="0.3">
      <c r="A2168">
        <v>14.3</v>
      </c>
      <c r="B2168" t="s">
        <v>149</v>
      </c>
      <c r="D2168">
        <v>1932</v>
      </c>
      <c r="E2168">
        <v>7</v>
      </c>
      <c r="G2168" s="2">
        <v>56.7</v>
      </c>
      <c r="H2168" s="2">
        <v>31.9</v>
      </c>
      <c r="I2168" s="3">
        <v>18.079999999999998</v>
      </c>
      <c r="J2168" s="3">
        <v>18.087299999999999</v>
      </c>
      <c r="K2168" s="2">
        <v>23.6</v>
      </c>
      <c r="L2168" s="2">
        <v>24</v>
      </c>
      <c r="M2168" s="3"/>
      <c r="Q2168" s="3">
        <v>0</v>
      </c>
      <c r="R2168" s="3">
        <v>0</v>
      </c>
      <c r="S2168" s="2">
        <v>0</v>
      </c>
      <c r="V2168" s="2">
        <v>48.4</v>
      </c>
      <c r="W2168" s="2">
        <v>65.909090909090907</v>
      </c>
      <c r="X2168" s="2">
        <v>66.7</v>
      </c>
      <c r="Y2168" s="2">
        <v>85.007496251874059</v>
      </c>
      <c r="AA2168" s="2">
        <v>15.554545454545455</v>
      </c>
      <c r="AB2168" s="2">
        <v>56.027667984189719</v>
      </c>
    </row>
    <row r="2169" spans="1:28" x14ac:dyDescent="0.3">
      <c r="A2169">
        <v>14.3</v>
      </c>
      <c r="B2169" t="s">
        <v>149</v>
      </c>
      <c r="D2169">
        <v>1932</v>
      </c>
      <c r="E2169">
        <v>8</v>
      </c>
      <c r="G2169" s="2">
        <v>56.5</v>
      </c>
      <c r="H2169" s="2">
        <v>32.4</v>
      </c>
      <c r="I2169" s="3">
        <v>18.32</v>
      </c>
      <c r="J2169" s="3">
        <v>18.305999999999997</v>
      </c>
      <c r="K2169" s="2">
        <v>24.1</v>
      </c>
      <c r="L2169" s="2">
        <v>24.6</v>
      </c>
      <c r="M2169" s="3"/>
      <c r="Q2169" s="3">
        <v>0</v>
      </c>
      <c r="R2169" s="3">
        <v>0</v>
      </c>
      <c r="S2169" s="2">
        <v>0</v>
      </c>
      <c r="V2169" s="2">
        <v>48.4</v>
      </c>
      <c r="W2169" s="2">
        <v>66.942148760330582</v>
      </c>
      <c r="X2169" s="2">
        <v>66.7</v>
      </c>
      <c r="Y2169" s="2">
        <v>84.707646176911538</v>
      </c>
      <c r="AA2169" s="2">
        <v>16.13305785123967</v>
      </c>
      <c r="AB2169" s="2">
        <v>56.705118515122606</v>
      </c>
    </row>
    <row r="2170" spans="1:28" x14ac:dyDescent="0.3">
      <c r="A2170">
        <v>14.3</v>
      </c>
      <c r="B2170" t="s">
        <v>149</v>
      </c>
      <c r="D2170">
        <v>1932</v>
      </c>
      <c r="E2170">
        <v>9</v>
      </c>
      <c r="G2170" s="2">
        <v>57.6</v>
      </c>
      <c r="H2170" s="2">
        <v>33.799999999999997</v>
      </c>
      <c r="I2170" s="3">
        <v>19.47</v>
      </c>
      <c r="J2170" s="3">
        <v>19.468799999999998</v>
      </c>
      <c r="K2170" s="2">
        <v>22.4</v>
      </c>
      <c r="L2170" s="2">
        <v>22.9</v>
      </c>
      <c r="M2170" s="3"/>
      <c r="Q2170" s="3">
        <v>0</v>
      </c>
      <c r="R2170" s="3">
        <v>0</v>
      </c>
      <c r="S2170" s="2">
        <v>0</v>
      </c>
      <c r="V2170" s="2">
        <v>48.4</v>
      </c>
      <c r="W2170" s="2">
        <v>69.834710743801651</v>
      </c>
      <c r="X2170" s="2">
        <v>66.7</v>
      </c>
      <c r="Y2170" s="2">
        <v>86.356821589205396</v>
      </c>
      <c r="AA2170" s="2">
        <v>15.642975206611569</v>
      </c>
      <c r="AB2170" s="2">
        <v>60.307036564362441</v>
      </c>
    </row>
    <row r="2171" spans="1:28" x14ac:dyDescent="0.3">
      <c r="A2171">
        <v>14.3</v>
      </c>
      <c r="B2171" t="s">
        <v>149</v>
      </c>
      <c r="D2171">
        <v>1932</v>
      </c>
      <c r="E2171">
        <v>10</v>
      </c>
      <c r="G2171" s="2">
        <v>55.3</v>
      </c>
      <c r="H2171" s="2">
        <v>29</v>
      </c>
      <c r="I2171" s="3">
        <v>16.02</v>
      </c>
      <c r="J2171" s="3">
        <v>16.036999999999999</v>
      </c>
      <c r="K2171" s="2">
        <v>20.399999999999999</v>
      </c>
      <c r="L2171" s="2">
        <v>20.9</v>
      </c>
      <c r="M2171" s="3"/>
      <c r="Q2171" s="3">
        <v>0</v>
      </c>
      <c r="R2171" s="3">
        <v>0</v>
      </c>
      <c r="S2171" s="2">
        <v>0</v>
      </c>
      <c r="V2171" s="2">
        <v>48.4</v>
      </c>
      <c r="W2171" s="2">
        <v>59.917355371900825</v>
      </c>
      <c r="X2171" s="2">
        <v>66.7</v>
      </c>
      <c r="Y2171" s="2">
        <v>82.908545727136428</v>
      </c>
      <c r="AA2171" s="2">
        <v>12.223140495867767</v>
      </c>
      <c r="AB2171" s="2">
        <v>49.676607977003229</v>
      </c>
    </row>
    <row r="2172" spans="1:28" x14ac:dyDescent="0.3">
      <c r="A2172">
        <v>14.3</v>
      </c>
      <c r="B2172" t="s">
        <v>149</v>
      </c>
      <c r="D2172">
        <v>1932</v>
      </c>
      <c r="E2172">
        <v>11</v>
      </c>
      <c r="G2172" s="2">
        <v>53.5</v>
      </c>
      <c r="H2172" s="2">
        <v>31</v>
      </c>
      <c r="I2172" s="3">
        <v>16.579999999999998</v>
      </c>
      <c r="J2172" s="3">
        <v>16.585000000000001</v>
      </c>
      <c r="K2172" s="2">
        <v>20.100000000000001</v>
      </c>
      <c r="L2172" s="2">
        <v>20.6</v>
      </c>
      <c r="M2172" s="3"/>
      <c r="Q2172" s="3">
        <v>0</v>
      </c>
      <c r="R2172" s="3">
        <v>0</v>
      </c>
      <c r="S2172" s="2">
        <v>0</v>
      </c>
      <c r="V2172" s="2">
        <v>48.4</v>
      </c>
      <c r="W2172" s="2">
        <v>64.049586776859499</v>
      </c>
      <c r="X2172" s="2">
        <v>66.7</v>
      </c>
      <c r="Y2172" s="2">
        <v>80.209895052473755</v>
      </c>
      <c r="AA2172" s="2">
        <v>12.873966942148762</v>
      </c>
      <c r="AB2172" s="2">
        <v>51.374106335262113</v>
      </c>
    </row>
    <row r="2173" spans="1:28" x14ac:dyDescent="0.3">
      <c r="A2173">
        <v>14.3</v>
      </c>
      <c r="B2173" t="s">
        <v>149</v>
      </c>
      <c r="D2173">
        <v>1932</v>
      </c>
      <c r="E2173">
        <v>12</v>
      </c>
      <c r="G2173" s="2">
        <v>53.4</v>
      </c>
      <c r="H2173" s="2">
        <v>29</v>
      </c>
      <c r="I2173" s="3">
        <v>15.49</v>
      </c>
      <c r="J2173" s="3">
        <v>15.485999999999999</v>
      </c>
      <c r="K2173" s="2">
        <v>19.5</v>
      </c>
      <c r="L2173" s="2">
        <v>20</v>
      </c>
      <c r="M2173" s="3"/>
      <c r="Q2173" s="3">
        <v>0</v>
      </c>
      <c r="R2173" s="3">
        <v>0</v>
      </c>
      <c r="S2173" s="2">
        <v>0</v>
      </c>
      <c r="V2173" s="2">
        <v>48.4</v>
      </c>
      <c r="W2173" s="2">
        <v>59.917355371900825</v>
      </c>
      <c r="X2173" s="2">
        <v>66.7</v>
      </c>
      <c r="Y2173" s="2">
        <v>80.059970014992501</v>
      </c>
      <c r="AA2173" s="2">
        <v>11.68388429752066</v>
      </c>
      <c r="AB2173" s="2">
        <v>47.969816744520301</v>
      </c>
    </row>
    <row r="2174" spans="1:28" x14ac:dyDescent="0.3">
      <c r="A2174">
        <v>14.3</v>
      </c>
      <c r="B2174" t="s">
        <v>149</v>
      </c>
      <c r="D2174">
        <v>1933</v>
      </c>
      <c r="E2174">
        <v>1</v>
      </c>
      <c r="G2174" s="2">
        <v>52.9</v>
      </c>
      <c r="H2174" s="2">
        <v>29.3</v>
      </c>
      <c r="I2174" s="3">
        <v>15.53</v>
      </c>
      <c r="J2174" s="3">
        <v>15.499700000000001</v>
      </c>
      <c r="K2174" s="2">
        <v>19.600000000000001</v>
      </c>
      <c r="L2174" s="2">
        <v>20.2</v>
      </c>
      <c r="M2174" s="3"/>
      <c r="Q2174" s="3">
        <v>0</v>
      </c>
      <c r="R2174" s="3">
        <v>0</v>
      </c>
      <c r="S2174" s="2">
        <v>0</v>
      </c>
      <c r="V2174" s="2">
        <v>48.4</v>
      </c>
      <c r="W2174" s="2">
        <v>60.537190082644635</v>
      </c>
      <c r="X2174" s="2">
        <v>66.7</v>
      </c>
      <c r="Y2174" s="2">
        <v>79.310344827586192</v>
      </c>
      <c r="AA2174" s="2">
        <v>11.86528925619835</v>
      </c>
      <c r="AB2174" s="2">
        <v>48.012254203476772</v>
      </c>
    </row>
    <row r="2175" spans="1:28" x14ac:dyDescent="0.3">
      <c r="A2175">
        <v>14.3</v>
      </c>
      <c r="B2175" t="s">
        <v>149</v>
      </c>
      <c r="D2175">
        <v>1933</v>
      </c>
      <c r="E2175">
        <v>2</v>
      </c>
      <c r="G2175" s="2">
        <v>53.2</v>
      </c>
      <c r="H2175" s="2">
        <v>29.3</v>
      </c>
      <c r="I2175" s="3">
        <v>15.59</v>
      </c>
      <c r="J2175" s="3">
        <v>15.587600000000002</v>
      </c>
      <c r="K2175" s="2">
        <v>20.5</v>
      </c>
      <c r="L2175" s="2">
        <v>21</v>
      </c>
      <c r="M2175" s="3"/>
      <c r="Q2175" s="3">
        <v>0</v>
      </c>
      <c r="R2175" s="3">
        <v>0</v>
      </c>
      <c r="S2175" s="2">
        <v>0</v>
      </c>
      <c r="V2175" s="2">
        <v>48.4</v>
      </c>
      <c r="W2175" s="2">
        <v>60.537190082644635</v>
      </c>
      <c r="X2175" s="2">
        <v>66.7</v>
      </c>
      <c r="Y2175" s="2">
        <v>79.760119940029981</v>
      </c>
      <c r="AA2175" s="2">
        <v>12.410123966942152</v>
      </c>
      <c r="AB2175" s="2">
        <v>48.28453541824129</v>
      </c>
    </row>
    <row r="2176" spans="1:28" x14ac:dyDescent="0.3">
      <c r="A2176">
        <v>14.3</v>
      </c>
      <c r="B2176" t="s">
        <v>149</v>
      </c>
      <c r="D2176">
        <v>1933</v>
      </c>
      <c r="E2176">
        <v>3</v>
      </c>
      <c r="G2176" s="2">
        <v>53.7</v>
      </c>
      <c r="H2176" s="2">
        <v>29.6</v>
      </c>
      <c r="I2176" s="3">
        <v>15.88</v>
      </c>
      <c r="J2176" s="3">
        <v>15.895200000000003</v>
      </c>
      <c r="K2176" s="2">
        <v>21</v>
      </c>
      <c r="L2176" s="2">
        <v>21.5</v>
      </c>
      <c r="M2176" s="3"/>
      <c r="Q2176" s="3">
        <v>0</v>
      </c>
      <c r="R2176" s="3">
        <v>0</v>
      </c>
      <c r="S2176" s="2">
        <v>0</v>
      </c>
      <c r="V2176" s="2">
        <v>48.4</v>
      </c>
      <c r="W2176" s="2">
        <v>61.157024793388437</v>
      </c>
      <c r="X2176" s="2">
        <v>66.7</v>
      </c>
      <c r="Y2176" s="2">
        <v>80.50974512743629</v>
      </c>
      <c r="AA2176" s="2">
        <v>12.842975206611573</v>
      </c>
      <c r="AB2176" s="2">
        <v>49.237364788680054</v>
      </c>
    </row>
    <row r="2177" spans="1:28" x14ac:dyDescent="0.3">
      <c r="A2177">
        <v>14.3</v>
      </c>
      <c r="B2177" t="s">
        <v>149</v>
      </c>
      <c r="D2177">
        <v>1933</v>
      </c>
      <c r="E2177">
        <v>4</v>
      </c>
      <c r="G2177" s="2">
        <v>53.3</v>
      </c>
      <c r="H2177" s="2">
        <v>30.3</v>
      </c>
      <c r="I2177" s="3">
        <v>16.170000000000002</v>
      </c>
      <c r="J2177" s="3">
        <v>16.149899999999999</v>
      </c>
      <c r="K2177" s="2">
        <v>21.7</v>
      </c>
      <c r="L2177" s="2">
        <v>22</v>
      </c>
      <c r="M2177" s="3"/>
      <c r="Q2177" s="3">
        <v>0</v>
      </c>
      <c r="R2177" s="3">
        <v>0</v>
      </c>
      <c r="S2177" s="2">
        <v>0</v>
      </c>
      <c r="V2177" s="2">
        <v>48.4</v>
      </c>
      <c r="W2177" s="2">
        <v>62.603305785123972</v>
      </c>
      <c r="X2177" s="2">
        <v>66.7</v>
      </c>
      <c r="Y2177" s="2">
        <v>79.910044977511234</v>
      </c>
      <c r="AA2177" s="2">
        <v>13.584917355371902</v>
      </c>
      <c r="AB2177" s="2">
        <v>50.026329810301462</v>
      </c>
    </row>
    <row r="2178" spans="1:28" x14ac:dyDescent="0.3">
      <c r="A2178">
        <v>14.3</v>
      </c>
      <c r="B2178" t="s">
        <v>149</v>
      </c>
      <c r="D2178">
        <v>1933</v>
      </c>
      <c r="E2178">
        <v>5</v>
      </c>
      <c r="G2178" s="2">
        <v>53.5</v>
      </c>
      <c r="H2178" s="2">
        <v>29.9</v>
      </c>
      <c r="I2178" s="3">
        <v>15.98</v>
      </c>
      <c r="J2178" s="3">
        <v>15.996499999999999</v>
      </c>
      <c r="K2178" s="2">
        <v>21.3</v>
      </c>
      <c r="L2178" s="2">
        <v>21.5</v>
      </c>
      <c r="M2178" s="3"/>
      <c r="Q2178" s="3">
        <v>0</v>
      </c>
      <c r="R2178" s="3">
        <v>0</v>
      </c>
      <c r="S2178" s="2">
        <v>0</v>
      </c>
      <c r="V2178" s="2">
        <v>48.4</v>
      </c>
      <c r="W2178" s="2">
        <v>61.776859504132233</v>
      </c>
      <c r="X2178" s="2">
        <v>66.7</v>
      </c>
      <c r="Y2178" s="2">
        <v>80.209895052473755</v>
      </c>
      <c r="AA2178" s="2">
        <v>13.158471074380166</v>
      </c>
      <c r="AB2178" s="2">
        <v>49.55115417497862</v>
      </c>
    </row>
    <row r="2179" spans="1:28" x14ac:dyDescent="0.3">
      <c r="A2179">
        <v>14.3</v>
      </c>
      <c r="B2179" t="s">
        <v>149</v>
      </c>
      <c r="D2179">
        <v>1933</v>
      </c>
      <c r="E2179">
        <v>6</v>
      </c>
      <c r="G2179" s="2">
        <v>52.6</v>
      </c>
      <c r="H2179" s="2">
        <v>33.5</v>
      </c>
      <c r="I2179" s="3">
        <v>17.63</v>
      </c>
      <c r="J2179" s="3">
        <v>17.621000000000002</v>
      </c>
      <c r="K2179" s="2">
        <v>20.8</v>
      </c>
      <c r="L2179" s="2">
        <v>20.9</v>
      </c>
      <c r="M2179" s="3"/>
      <c r="Q2179" s="3">
        <v>0</v>
      </c>
      <c r="R2179" s="3">
        <v>0</v>
      </c>
      <c r="S2179" s="2">
        <v>0</v>
      </c>
      <c r="V2179" s="2">
        <v>48.4</v>
      </c>
      <c r="W2179" s="2">
        <v>69.214876033057848</v>
      </c>
      <c r="X2179" s="2">
        <v>66.7</v>
      </c>
      <c r="Y2179" s="2">
        <v>78.860569715142432</v>
      </c>
      <c r="AA2179" s="2">
        <v>14.396694214876034</v>
      </c>
      <c r="AB2179" s="2">
        <v>54.583245567298988</v>
      </c>
    </row>
    <row r="2180" spans="1:28" x14ac:dyDescent="0.3">
      <c r="A2180">
        <v>14.3</v>
      </c>
      <c r="B2180" t="s">
        <v>149</v>
      </c>
      <c r="D2180">
        <v>1933</v>
      </c>
      <c r="E2180">
        <v>7</v>
      </c>
      <c r="G2180" s="2">
        <v>52</v>
      </c>
      <c r="H2180" s="2">
        <v>36.700000000000003</v>
      </c>
      <c r="I2180" s="3">
        <v>19.07</v>
      </c>
      <c r="J2180" s="3">
        <v>19.084</v>
      </c>
      <c r="K2180" s="2">
        <v>22.3</v>
      </c>
      <c r="L2180" s="2">
        <v>22.3</v>
      </c>
      <c r="M2180" s="3"/>
      <c r="Q2180" s="3">
        <v>0</v>
      </c>
      <c r="R2180" s="3">
        <v>0</v>
      </c>
      <c r="S2180" s="2">
        <v>0</v>
      </c>
      <c r="V2180" s="2">
        <v>48.4</v>
      </c>
      <c r="W2180" s="2">
        <v>75.826446280991746</v>
      </c>
      <c r="X2180" s="2">
        <v>66.7</v>
      </c>
      <c r="Y2180" s="2">
        <v>77.96101949025487</v>
      </c>
      <c r="AA2180" s="2">
        <v>16.909297520661159</v>
      </c>
      <c r="AB2180" s="2">
        <v>59.115070563891614</v>
      </c>
    </row>
    <row r="2181" spans="1:28" x14ac:dyDescent="0.3">
      <c r="A2181">
        <v>14.3</v>
      </c>
      <c r="B2181" t="s">
        <v>149</v>
      </c>
      <c r="D2181">
        <v>1933</v>
      </c>
      <c r="E2181">
        <v>8</v>
      </c>
      <c r="G2181" s="2">
        <v>55.9</v>
      </c>
      <c r="H2181" s="2">
        <v>33.9</v>
      </c>
      <c r="I2181" s="3">
        <v>18.920000000000002</v>
      </c>
      <c r="J2181" s="3">
        <v>18.950099999999999</v>
      </c>
      <c r="K2181" s="2">
        <v>26.1</v>
      </c>
      <c r="L2181" s="2">
        <v>26</v>
      </c>
      <c r="M2181" s="3"/>
      <c r="Q2181" s="3">
        <v>1</v>
      </c>
      <c r="R2181" s="3">
        <v>0</v>
      </c>
      <c r="S2181" s="2">
        <v>0</v>
      </c>
      <c r="V2181" s="2">
        <v>48.4</v>
      </c>
      <c r="W2181" s="2">
        <v>70.04132231404958</v>
      </c>
      <c r="X2181" s="2">
        <v>66.7</v>
      </c>
      <c r="Y2181" s="2">
        <v>83.80809595202399</v>
      </c>
      <c r="AA2181" s="2">
        <v>18.28078512396694</v>
      </c>
      <c r="AB2181" s="2">
        <v>58.700298611025062</v>
      </c>
    </row>
    <row r="2182" spans="1:28" x14ac:dyDescent="0.3">
      <c r="A2182">
        <v>14.3</v>
      </c>
      <c r="B2182" t="s">
        <v>149</v>
      </c>
      <c r="D2182">
        <v>1933</v>
      </c>
      <c r="E2182">
        <v>9</v>
      </c>
      <c r="G2182" s="2">
        <v>59.7</v>
      </c>
      <c r="H2182" s="2">
        <v>31.4</v>
      </c>
      <c r="I2182" s="3">
        <v>18.739999999999998</v>
      </c>
      <c r="J2182" s="3">
        <v>18.745799999999999</v>
      </c>
      <c r="K2182" s="2">
        <v>29.5</v>
      </c>
      <c r="L2182" s="2">
        <v>29.3</v>
      </c>
      <c r="M2182" s="3"/>
      <c r="Q2182" s="3">
        <v>1</v>
      </c>
      <c r="R2182" s="3">
        <v>0</v>
      </c>
      <c r="S2182" s="2">
        <v>0</v>
      </c>
      <c r="V2182" s="2">
        <v>48.4</v>
      </c>
      <c r="W2182" s="2">
        <v>64.876033057851231</v>
      </c>
      <c r="X2182" s="2">
        <v>66.7</v>
      </c>
      <c r="Y2182" s="2">
        <v>89.505247376311843</v>
      </c>
      <c r="AA2182" s="2">
        <v>19.138429752066113</v>
      </c>
      <c r="AB2182" s="2">
        <v>58.067453876367587</v>
      </c>
    </row>
    <row r="2183" spans="1:28" x14ac:dyDescent="0.3">
      <c r="A2183">
        <v>14.3</v>
      </c>
      <c r="B2183" t="s">
        <v>149</v>
      </c>
      <c r="D2183">
        <v>1933</v>
      </c>
      <c r="E2183">
        <v>10</v>
      </c>
      <c r="G2183" s="2">
        <v>59.5</v>
      </c>
      <c r="H2183" s="2">
        <v>32.700000000000003</v>
      </c>
      <c r="I2183" s="3">
        <v>19.440000000000001</v>
      </c>
      <c r="J2183" s="3">
        <v>19.456500000000002</v>
      </c>
      <c r="K2183" s="2">
        <v>32.799999999999997</v>
      </c>
      <c r="L2183" s="2">
        <v>32.4</v>
      </c>
      <c r="M2183" s="3"/>
      <c r="Q2183" s="3">
        <v>1</v>
      </c>
      <c r="R2183" s="3">
        <v>0</v>
      </c>
      <c r="S2183" s="2">
        <v>0</v>
      </c>
      <c r="V2183" s="2">
        <v>48.4</v>
      </c>
      <c r="W2183" s="2">
        <v>67.561983471074385</v>
      </c>
      <c r="X2183" s="2">
        <v>66.7</v>
      </c>
      <c r="Y2183" s="2">
        <v>89.205397301349322</v>
      </c>
      <c r="AA2183" s="2">
        <v>22.160330578512397</v>
      </c>
      <c r="AB2183" s="2">
        <v>60.268935780043869</v>
      </c>
    </row>
    <row r="2184" spans="1:28" x14ac:dyDescent="0.3">
      <c r="A2184">
        <v>14.3</v>
      </c>
      <c r="B2184" t="s">
        <v>149</v>
      </c>
      <c r="D2184">
        <v>1933</v>
      </c>
      <c r="E2184">
        <v>11</v>
      </c>
      <c r="G2184" s="2">
        <v>59.9</v>
      </c>
      <c r="H2184" s="2">
        <v>31.2</v>
      </c>
      <c r="I2184" s="3">
        <v>18.73</v>
      </c>
      <c r="J2184" s="3">
        <v>18.688800000000001</v>
      </c>
      <c r="K2184" s="2">
        <v>30.2</v>
      </c>
      <c r="L2184" s="2">
        <v>29.7</v>
      </c>
      <c r="M2184" s="3"/>
      <c r="Q2184" s="3">
        <v>0.9</v>
      </c>
      <c r="R2184" s="3">
        <v>0.1</v>
      </c>
      <c r="S2184" s="2">
        <v>0</v>
      </c>
      <c r="T2184" s="5">
        <v>103</v>
      </c>
      <c r="U2184" s="2" t="s">
        <v>209</v>
      </c>
      <c r="V2184" s="2">
        <v>48.4</v>
      </c>
      <c r="W2184" s="2">
        <v>64.462809917355372</v>
      </c>
      <c r="X2184" s="2">
        <v>66.7</v>
      </c>
      <c r="Y2184" s="2">
        <v>89.805097451274349</v>
      </c>
      <c r="AA2184" s="2">
        <v>19.467768595041324</v>
      </c>
      <c r="AB2184" s="2">
        <v>57.890889266110733</v>
      </c>
    </row>
    <row r="2185" spans="1:28" x14ac:dyDescent="0.3">
      <c r="A2185">
        <v>14.3</v>
      </c>
      <c r="B2185" t="s">
        <v>149</v>
      </c>
      <c r="D2185">
        <v>1933</v>
      </c>
      <c r="E2185">
        <v>12</v>
      </c>
      <c r="G2185" s="2">
        <v>59.9</v>
      </c>
      <c r="H2185" s="2">
        <v>30.7</v>
      </c>
      <c r="I2185" s="3">
        <v>18.350000000000001</v>
      </c>
      <c r="J2185" s="3">
        <v>18.389299999999999</v>
      </c>
      <c r="K2185" s="2">
        <v>33.6</v>
      </c>
      <c r="L2185" s="2">
        <v>32.799999999999997</v>
      </c>
      <c r="M2185" s="3"/>
      <c r="Q2185" s="3">
        <v>0.9</v>
      </c>
      <c r="R2185" s="3">
        <v>0.1</v>
      </c>
      <c r="S2185" s="2">
        <v>0</v>
      </c>
      <c r="T2185" s="5">
        <v>103</v>
      </c>
      <c r="U2185" s="2" t="s">
        <v>209</v>
      </c>
      <c r="V2185" s="2">
        <v>48.4</v>
      </c>
      <c r="W2185" s="2">
        <v>63.429752066115711</v>
      </c>
      <c r="X2185" s="2">
        <v>66.7</v>
      </c>
      <c r="Y2185" s="2">
        <v>89.805097451274349</v>
      </c>
      <c r="AA2185" s="2">
        <v>21.312396694214883</v>
      </c>
      <c r="AB2185" s="2">
        <v>56.96315065607692</v>
      </c>
    </row>
    <row r="2186" spans="1:28" x14ac:dyDescent="0.3">
      <c r="A2186">
        <v>14.3</v>
      </c>
      <c r="B2186" t="s">
        <v>149</v>
      </c>
      <c r="D2186">
        <v>1934</v>
      </c>
      <c r="E2186">
        <v>1</v>
      </c>
      <c r="G2186" s="2">
        <v>60</v>
      </c>
      <c r="H2186" s="2">
        <v>33.200000000000003</v>
      </c>
      <c r="I2186" s="3">
        <v>19.920000000000002</v>
      </c>
      <c r="J2186" s="3">
        <v>19.920000000000002</v>
      </c>
      <c r="K2186" s="2">
        <v>33.700000000000003</v>
      </c>
      <c r="L2186" s="2">
        <v>32.700000000000003</v>
      </c>
      <c r="M2186" s="2">
        <v>32.6</v>
      </c>
      <c r="N2186" s="4">
        <f>K2186/M2186</f>
        <v>1.0337423312883436</v>
      </c>
      <c r="Q2186" s="3">
        <v>0.9</v>
      </c>
      <c r="R2186" s="3">
        <v>0.1</v>
      </c>
      <c r="S2186" s="2">
        <v>0</v>
      </c>
      <c r="T2186" s="5">
        <v>103</v>
      </c>
      <c r="U2186" s="2" t="s">
        <v>209</v>
      </c>
      <c r="V2186" s="2">
        <v>48.4</v>
      </c>
      <c r="W2186" s="2">
        <v>68.59504132231406</v>
      </c>
      <c r="X2186" s="2">
        <v>66.7</v>
      </c>
      <c r="Y2186" s="2">
        <v>89.955022488755617</v>
      </c>
      <c r="AA2186" s="2">
        <v>23.116528925619843</v>
      </c>
      <c r="AB2186" s="2">
        <v>61.704684847658818</v>
      </c>
    </row>
    <row r="2187" spans="1:28" x14ac:dyDescent="0.3">
      <c r="A2187">
        <v>14.3</v>
      </c>
      <c r="B2187" t="s">
        <v>149</v>
      </c>
      <c r="D2187">
        <v>1934</v>
      </c>
      <c r="E2187">
        <v>2</v>
      </c>
      <c r="G2187" s="2">
        <v>59.9</v>
      </c>
      <c r="H2187" s="2">
        <v>33.799999999999997</v>
      </c>
      <c r="I2187" s="3">
        <v>20.22</v>
      </c>
      <c r="J2187" s="3">
        <v>20.246199999999998</v>
      </c>
      <c r="K2187" s="2">
        <v>35.4</v>
      </c>
      <c r="L2187" s="2">
        <v>34.1</v>
      </c>
      <c r="M2187" s="2">
        <v>34</v>
      </c>
      <c r="N2187" s="4">
        <f t="shared" ref="N2187:N2215" si="8">K2187/M2187</f>
        <v>1.0411764705882351</v>
      </c>
      <c r="Q2187" s="3">
        <v>0.9</v>
      </c>
      <c r="R2187" s="3">
        <v>0.1</v>
      </c>
      <c r="S2187" s="2">
        <v>0</v>
      </c>
      <c r="T2187" s="5">
        <v>103</v>
      </c>
      <c r="U2187" s="2" t="s">
        <v>209</v>
      </c>
      <c r="V2187" s="2">
        <v>48.4</v>
      </c>
      <c r="W2187" s="2">
        <v>69.834710743801651</v>
      </c>
      <c r="X2187" s="2">
        <v>66.7</v>
      </c>
      <c r="Y2187" s="2">
        <v>89.805097451274349</v>
      </c>
      <c r="AA2187" s="2">
        <v>24.721487603305782</v>
      </c>
      <c r="AB2187" s="2">
        <v>62.715130038286631</v>
      </c>
    </row>
    <row r="2188" spans="1:28" x14ac:dyDescent="0.3">
      <c r="A2188">
        <v>14.3</v>
      </c>
      <c r="B2188" t="s">
        <v>149</v>
      </c>
      <c r="D2188">
        <v>1934</v>
      </c>
      <c r="E2188">
        <v>3</v>
      </c>
      <c r="G2188" s="2">
        <v>60.4</v>
      </c>
      <c r="H2188" s="2">
        <v>33.700000000000003</v>
      </c>
      <c r="I2188" s="3">
        <v>20.350000000000001</v>
      </c>
      <c r="J2188" s="3">
        <v>20.354800000000001</v>
      </c>
      <c r="K2188" s="2">
        <v>37.299999999999997</v>
      </c>
      <c r="L2188" s="2">
        <v>35.700000000000003</v>
      </c>
      <c r="M2188" s="2">
        <v>35.5</v>
      </c>
      <c r="N2188" s="4">
        <f t="shared" si="8"/>
        <v>1.0507042253521126</v>
      </c>
      <c r="Q2188" s="3">
        <f>16/31*0.9</f>
        <v>0.46451612903225808</v>
      </c>
      <c r="R2188" s="3">
        <f>15/31+0.1*16/31</f>
        <v>0.53548387096774197</v>
      </c>
      <c r="S2188" s="2" t="s">
        <v>207</v>
      </c>
      <c r="T2188" s="5">
        <v>347</v>
      </c>
      <c r="U2188" s="2" t="s">
        <v>208</v>
      </c>
      <c r="V2188" s="2">
        <v>48.4</v>
      </c>
      <c r="W2188" s="2">
        <v>69.628099173553721</v>
      </c>
      <c r="X2188" s="2">
        <v>66.7</v>
      </c>
      <c r="Y2188" s="2">
        <v>90.554722638680659</v>
      </c>
      <c r="AA2188" s="2">
        <v>25.971280991735533</v>
      </c>
      <c r="AB2188" s="2">
        <v>63.051532085197067</v>
      </c>
    </row>
    <row r="2189" spans="1:28" x14ac:dyDescent="0.3">
      <c r="A2189">
        <v>14.3</v>
      </c>
      <c r="B2189" t="s">
        <v>149</v>
      </c>
      <c r="D2189">
        <v>1934</v>
      </c>
      <c r="E2189">
        <v>4</v>
      </c>
      <c r="G2189" s="2">
        <v>61.1</v>
      </c>
      <c r="H2189" s="2">
        <v>34.9</v>
      </c>
      <c r="I2189" s="3">
        <v>21.34</v>
      </c>
      <c r="J2189" s="3">
        <v>21.323899999999998</v>
      </c>
      <c r="K2189" s="2">
        <v>39.9</v>
      </c>
      <c r="L2189" s="2">
        <v>38</v>
      </c>
      <c r="M2189" s="2">
        <v>37.700000000000003</v>
      </c>
      <c r="N2189" s="4">
        <f t="shared" si="8"/>
        <v>1.0583554376657824</v>
      </c>
      <c r="Q2189" s="3">
        <v>0</v>
      </c>
      <c r="R2189" s="3">
        <v>1</v>
      </c>
      <c r="S2189" s="2">
        <v>0</v>
      </c>
      <c r="T2189" s="5">
        <v>347</v>
      </c>
      <c r="U2189" s="2" t="s">
        <v>208</v>
      </c>
      <c r="V2189" s="2">
        <v>48.4</v>
      </c>
      <c r="W2189" s="2">
        <v>72.107438016528931</v>
      </c>
      <c r="X2189" s="2">
        <v>66.7</v>
      </c>
      <c r="Y2189" s="2">
        <v>91.604197901049474</v>
      </c>
      <c r="AA2189" s="2">
        <v>28.770867768595043</v>
      </c>
      <c r="AB2189" s="2">
        <v>66.05344022203775</v>
      </c>
    </row>
    <row r="2190" spans="1:28" x14ac:dyDescent="0.3">
      <c r="A2190">
        <v>14.3</v>
      </c>
      <c r="B2190" t="s">
        <v>149</v>
      </c>
      <c r="D2190">
        <v>1934</v>
      </c>
      <c r="E2190">
        <v>5</v>
      </c>
      <c r="G2190" s="2">
        <v>62.8</v>
      </c>
      <c r="H2190" s="2">
        <v>35.700000000000003</v>
      </c>
      <c r="I2190" s="3">
        <v>22.43</v>
      </c>
      <c r="J2190" s="3">
        <v>22.419599999999999</v>
      </c>
      <c r="K2190" s="2">
        <v>41.8</v>
      </c>
      <c r="L2190" s="2">
        <v>39.6</v>
      </c>
      <c r="M2190" s="2">
        <v>39.200000000000003</v>
      </c>
      <c r="N2190" s="4">
        <f t="shared" si="8"/>
        <v>1.0663265306122447</v>
      </c>
      <c r="Q2190" s="3">
        <v>0</v>
      </c>
      <c r="R2190" s="3">
        <v>1</v>
      </c>
      <c r="S2190" s="2">
        <v>0</v>
      </c>
      <c r="T2190" s="5">
        <v>347</v>
      </c>
      <c r="U2190" s="2" t="s">
        <v>208</v>
      </c>
      <c r="V2190" s="2">
        <v>48.4</v>
      </c>
      <c r="W2190" s="2">
        <v>73.760330578512395</v>
      </c>
      <c r="X2190" s="2">
        <v>66.7</v>
      </c>
      <c r="Y2190" s="2">
        <v>94.15292353823088</v>
      </c>
      <c r="AA2190" s="2">
        <v>30.831818181818178</v>
      </c>
      <c r="AB2190" s="2">
        <v>69.447507651133108</v>
      </c>
    </row>
    <row r="2191" spans="1:28" x14ac:dyDescent="0.3">
      <c r="A2191">
        <v>14.3</v>
      </c>
      <c r="B2191" t="s">
        <v>149</v>
      </c>
      <c r="D2191">
        <v>1934</v>
      </c>
      <c r="E2191">
        <v>6</v>
      </c>
      <c r="G2191" s="2">
        <v>62.5</v>
      </c>
      <c r="H2191" s="2">
        <v>36</v>
      </c>
      <c r="I2191" s="3">
        <v>22.47</v>
      </c>
      <c r="J2191" s="3">
        <v>22.5</v>
      </c>
      <c r="K2191" s="2">
        <v>44.7</v>
      </c>
      <c r="L2191" s="2">
        <v>42.1</v>
      </c>
      <c r="M2191" s="2">
        <v>41.5</v>
      </c>
      <c r="N2191" s="4">
        <f t="shared" si="8"/>
        <v>1.0771084337349399</v>
      </c>
      <c r="Q2191" s="3">
        <v>0</v>
      </c>
      <c r="R2191" s="3">
        <v>1</v>
      </c>
      <c r="S2191" s="2">
        <v>0</v>
      </c>
      <c r="T2191" s="5">
        <v>347</v>
      </c>
      <c r="U2191" s="2" t="s">
        <v>208</v>
      </c>
      <c r="V2191" s="2">
        <v>48.4</v>
      </c>
      <c r="W2191" s="2">
        <v>74.380165289256212</v>
      </c>
      <c r="X2191" s="2">
        <v>66.7</v>
      </c>
      <c r="Y2191" s="2">
        <v>93.703148425787091</v>
      </c>
      <c r="AA2191" s="2">
        <v>33.247933884297524</v>
      </c>
      <c r="AB2191" s="2">
        <v>69.696556680337522</v>
      </c>
    </row>
    <row r="2192" spans="1:28" x14ac:dyDescent="0.3">
      <c r="A2192">
        <v>14.3</v>
      </c>
      <c r="B2192" t="s">
        <v>149</v>
      </c>
      <c r="D2192">
        <v>1934</v>
      </c>
      <c r="E2192">
        <v>7</v>
      </c>
      <c r="G2192" s="2">
        <v>61.4</v>
      </c>
      <c r="H2192" s="2">
        <v>35.9</v>
      </c>
      <c r="I2192" s="3">
        <v>22.05</v>
      </c>
      <c r="J2192" s="3">
        <v>22.042599999999997</v>
      </c>
      <c r="K2192" s="2">
        <v>43.7</v>
      </c>
      <c r="L2192" s="2">
        <v>40.799999999999997</v>
      </c>
      <c r="M2192" s="2">
        <v>40.299999999999997</v>
      </c>
      <c r="N2192" s="4">
        <f t="shared" si="8"/>
        <v>1.0843672456575684</v>
      </c>
      <c r="Q2192" s="3">
        <v>0</v>
      </c>
      <c r="R2192" s="3">
        <v>1</v>
      </c>
      <c r="S2192" s="2">
        <v>0</v>
      </c>
      <c r="T2192" s="5">
        <v>347</v>
      </c>
      <c r="U2192" s="2" t="s">
        <v>208</v>
      </c>
      <c r="V2192" s="2">
        <v>48.4</v>
      </c>
      <c r="W2192" s="2">
        <v>74.173553719008268</v>
      </c>
      <c r="X2192" s="2">
        <v>66.7</v>
      </c>
      <c r="Y2192" s="2">
        <v>92.053973013493248</v>
      </c>
      <c r="AA2192" s="2">
        <v>32.41384297520662</v>
      </c>
      <c r="AB2192" s="2">
        <v>68.279703123644779</v>
      </c>
    </row>
    <row r="2193" spans="1:28" x14ac:dyDescent="0.3">
      <c r="A2193">
        <v>14.3</v>
      </c>
      <c r="B2193" t="s">
        <v>149</v>
      </c>
      <c r="D2193">
        <v>1934</v>
      </c>
      <c r="E2193">
        <v>8</v>
      </c>
      <c r="G2193" s="2">
        <v>61.4</v>
      </c>
      <c r="H2193" s="2">
        <v>34.6</v>
      </c>
      <c r="I2193" s="3">
        <v>21.23</v>
      </c>
      <c r="J2193" s="3">
        <v>21.244399999999999</v>
      </c>
      <c r="K2193" s="2">
        <v>43.2</v>
      </c>
      <c r="L2193" s="2">
        <v>40</v>
      </c>
      <c r="M2193" s="2">
        <v>39.4</v>
      </c>
      <c r="N2193" s="4">
        <f t="shared" si="8"/>
        <v>1.0964467005076144</v>
      </c>
      <c r="Q2193" s="3">
        <v>0</v>
      </c>
      <c r="R2193" s="3">
        <v>1</v>
      </c>
      <c r="S2193" s="2">
        <v>0</v>
      </c>
      <c r="T2193" s="5">
        <v>347</v>
      </c>
      <c r="U2193" s="2" t="s">
        <v>208</v>
      </c>
      <c r="V2193" s="2">
        <v>48.4</v>
      </c>
      <c r="W2193" s="2">
        <v>71.487603305785129</v>
      </c>
      <c r="X2193" s="2">
        <v>66.7</v>
      </c>
      <c r="Y2193" s="2">
        <v>92.053973013493248</v>
      </c>
      <c r="AA2193" s="2">
        <v>30.882644628099179</v>
      </c>
      <c r="AB2193" s="2">
        <v>65.807179055100548</v>
      </c>
    </row>
    <row r="2194" spans="1:28" x14ac:dyDescent="0.3">
      <c r="A2194">
        <v>14.3</v>
      </c>
      <c r="B2194" t="s">
        <v>149</v>
      </c>
      <c r="D2194">
        <v>1934</v>
      </c>
      <c r="E2194">
        <v>9</v>
      </c>
      <c r="G2194" s="2">
        <v>61.5</v>
      </c>
      <c r="H2194" s="2">
        <v>34.5</v>
      </c>
      <c r="I2194" s="3">
        <v>21.21</v>
      </c>
      <c r="J2194" s="3">
        <v>21.217500000000001</v>
      </c>
      <c r="K2194" s="2">
        <v>40.299999999999997</v>
      </c>
      <c r="L2194" s="2">
        <v>37.1</v>
      </c>
      <c r="M2194" s="2">
        <v>36.4</v>
      </c>
      <c r="N2194" s="4">
        <f t="shared" si="8"/>
        <v>1.1071428571428572</v>
      </c>
      <c r="Q2194" s="3">
        <v>0</v>
      </c>
      <c r="R2194" s="3">
        <v>1</v>
      </c>
      <c r="S2194" s="2">
        <v>0</v>
      </c>
      <c r="T2194" s="5">
        <v>347</v>
      </c>
      <c r="U2194" s="2" t="s">
        <v>208</v>
      </c>
      <c r="V2194" s="2">
        <v>48.4</v>
      </c>
      <c r="W2194" s="2">
        <v>71.280991735537185</v>
      </c>
      <c r="X2194" s="2">
        <v>66.7</v>
      </c>
      <c r="Y2194" s="2">
        <v>92.203898050974516</v>
      </c>
      <c r="AA2194" s="2">
        <v>28.726239669421485</v>
      </c>
      <c r="AB2194" s="2">
        <v>65.723852949558278</v>
      </c>
    </row>
    <row r="2195" spans="1:28" x14ac:dyDescent="0.3">
      <c r="A2195">
        <v>14.3</v>
      </c>
      <c r="B2195" t="s">
        <v>149</v>
      </c>
      <c r="D2195">
        <v>1934</v>
      </c>
      <c r="E2195">
        <v>10</v>
      </c>
      <c r="G2195" s="2">
        <v>61.9</v>
      </c>
      <c r="H2195" s="2">
        <v>34.9</v>
      </c>
      <c r="I2195" s="3">
        <v>21.58</v>
      </c>
      <c r="J2195" s="3">
        <v>21.603099999999998</v>
      </c>
      <c r="K2195" s="2">
        <v>39.5</v>
      </c>
      <c r="L2195" s="2">
        <v>36.1</v>
      </c>
      <c r="M2195" s="2">
        <v>35.4</v>
      </c>
      <c r="N2195" s="4">
        <f t="shared" si="8"/>
        <v>1.115819209039548</v>
      </c>
      <c r="Q2195" s="3">
        <v>0</v>
      </c>
      <c r="R2195" s="3">
        <v>1</v>
      </c>
      <c r="S2195" s="2">
        <v>0</v>
      </c>
      <c r="T2195" s="5">
        <v>347</v>
      </c>
      <c r="U2195" s="2" t="s">
        <v>208</v>
      </c>
      <c r="V2195" s="2">
        <v>48.4</v>
      </c>
      <c r="W2195" s="2">
        <v>72.107438016528931</v>
      </c>
      <c r="X2195" s="2">
        <v>66.7</v>
      </c>
      <c r="Y2195" s="2">
        <v>92.803598200899543</v>
      </c>
      <c r="AA2195" s="2">
        <v>28.482438016528928</v>
      </c>
      <c r="AB2195" s="2">
        <v>66.918297049822201</v>
      </c>
    </row>
    <row r="2196" spans="1:28" x14ac:dyDescent="0.3">
      <c r="A2196">
        <v>14.3</v>
      </c>
      <c r="B2196" t="s">
        <v>149</v>
      </c>
      <c r="D2196">
        <v>1934</v>
      </c>
      <c r="E2196">
        <v>11</v>
      </c>
      <c r="G2196" s="2">
        <v>61.5</v>
      </c>
      <c r="H2196" s="2">
        <v>34.1</v>
      </c>
      <c r="I2196" s="3">
        <v>20.97</v>
      </c>
      <c r="J2196" s="3">
        <v>20.971500000000002</v>
      </c>
      <c r="K2196" s="2">
        <v>38.4</v>
      </c>
      <c r="L2196" s="2">
        <v>34.9</v>
      </c>
      <c r="M2196" s="2">
        <v>34.1</v>
      </c>
      <c r="N2196" s="4">
        <f t="shared" si="8"/>
        <v>1.1260997067448679</v>
      </c>
      <c r="Q2196" s="3">
        <v>0</v>
      </c>
      <c r="R2196" s="3">
        <v>1</v>
      </c>
      <c r="S2196" s="2">
        <v>0</v>
      </c>
      <c r="T2196" s="5">
        <v>347</v>
      </c>
      <c r="U2196" s="2" t="s">
        <v>208</v>
      </c>
      <c r="V2196" s="2">
        <v>48.4</v>
      </c>
      <c r="W2196" s="2">
        <v>70.454545454545453</v>
      </c>
      <c r="X2196" s="2">
        <v>66.7</v>
      </c>
      <c r="Y2196" s="2">
        <v>92.203898050974516</v>
      </c>
      <c r="AA2196" s="2">
        <v>27.054545454545455</v>
      </c>
      <c r="AB2196" s="2">
        <v>64.961837263186595</v>
      </c>
    </row>
    <row r="2197" spans="1:28" x14ac:dyDescent="0.3">
      <c r="A2197">
        <v>14.3</v>
      </c>
      <c r="B2197" t="s">
        <v>149</v>
      </c>
      <c r="D2197">
        <v>1934</v>
      </c>
      <c r="E2197">
        <v>12</v>
      </c>
      <c r="G2197" s="2">
        <v>62.4</v>
      </c>
      <c r="H2197" s="2">
        <v>33.9</v>
      </c>
      <c r="I2197" s="3">
        <v>21.17</v>
      </c>
      <c r="J2197" s="3">
        <v>21.153599999999997</v>
      </c>
      <c r="K2197" s="2">
        <v>38.799999999999997</v>
      </c>
      <c r="L2197" s="2">
        <v>35.1</v>
      </c>
      <c r="M2197" s="2">
        <v>34.200000000000003</v>
      </c>
      <c r="N2197" s="4">
        <f t="shared" si="8"/>
        <v>1.134502923976608</v>
      </c>
      <c r="Q2197" s="3">
        <v>0</v>
      </c>
      <c r="R2197" s="3">
        <v>1</v>
      </c>
      <c r="S2197" s="2">
        <v>0</v>
      </c>
      <c r="T2197" s="5">
        <v>347</v>
      </c>
      <c r="U2197" s="2" t="s">
        <v>208</v>
      </c>
      <c r="V2197" s="2">
        <v>48.4</v>
      </c>
      <c r="W2197" s="2">
        <v>70.04132231404958</v>
      </c>
      <c r="X2197" s="2">
        <v>66.7</v>
      </c>
      <c r="Y2197" s="2">
        <v>93.553223388305838</v>
      </c>
      <c r="AA2197" s="2">
        <v>27.176033057851235</v>
      </c>
      <c r="AB2197" s="2">
        <v>65.525914728586102</v>
      </c>
    </row>
    <row r="2198" spans="1:28" x14ac:dyDescent="0.3">
      <c r="A2198">
        <v>14.3</v>
      </c>
      <c r="B2198" t="s">
        <v>149</v>
      </c>
      <c r="D2198">
        <v>1935</v>
      </c>
      <c r="E2198">
        <v>1</v>
      </c>
      <c r="G2198" s="2">
        <v>62.3</v>
      </c>
      <c r="H2198" s="2">
        <v>34.9</v>
      </c>
      <c r="I2198" s="3">
        <v>21.72</v>
      </c>
      <c r="J2198" s="3">
        <v>21.742699999999999</v>
      </c>
      <c r="K2198" s="2">
        <v>38.200000000000003</v>
      </c>
      <c r="L2198" s="2">
        <v>34.299999999999997</v>
      </c>
      <c r="M2198" s="2">
        <v>33.299999999999997</v>
      </c>
      <c r="N2198" s="4">
        <f t="shared" si="8"/>
        <v>1.1471471471471473</v>
      </c>
      <c r="Q2198" s="3">
        <v>0</v>
      </c>
      <c r="R2198" s="3">
        <v>1</v>
      </c>
      <c r="S2198" s="2">
        <v>0</v>
      </c>
      <c r="T2198" s="5">
        <v>347</v>
      </c>
      <c r="U2198" s="2" t="s">
        <v>208</v>
      </c>
      <c r="V2198" s="2">
        <v>48.4</v>
      </c>
      <c r="W2198" s="2">
        <v>72.107438016528931</v>
      </c>
      <c r="X2198" s="2">
        <v>66.7</v>
      </c>
      <c r="Y2198" s="2">
        <v>93.403298350824585</v>
      </c>
      <c r="AA2198" s="2">
        <v>27.545041322314056</v>
      </c>
      <c r="AB2198" s="2">
        <v>67.350725463714426</v>
      </c>
    </row>
    <row r="2199" spans="1:28" x14ac:dyDescent="0.3">
      <c r="A2199">
        <v>14.3</v>
      </c>
      <c r="B2199" t="s">
        <v>149</v>
      </c>
      <c r="D2199">
        <v>1935</v>
      </c>
      <c r="E2199">
        <v>2</v>
      </c>
      <c r="G2199" s="2">
        <v>63.1</v>
      </c>
      <c r="H2199" s="2">
        <v>35.200000000000003</v>
      </c>
      <c r="I2199" s="3">
        <v>22.19</v>
      </c>
      <c r="J2199" s="3">
        <v>22.211200000000005</v>
      </c>
      <c r="K2199" s="2">
        <v>41.1</v>
      </c>
      <c r="L2199" s="2">
        <v>36.6</v>
      </c>
      <c r="M2199" s="2">
        <v>35.799999999999997</v>
      </c>
      <c r="N2199" s="4">
        <f t="shared" si="8"/>
        <v>1.1480446927374304</v>
      </c>
      <c r="Q2199" s="3">
        <v>0</v>
      </c>
      <c r="R2199" s="3">
        <v>1</v>
      </c>
      <c r="S2199" s="2">
        <v>0</v>
      </c>
      <c r="T2199" s="5">
        <v>347</v>
      </c>
      <c r="U2199" s="2" t="s">
        <v>208</v>
      </c>
      <c r="V2199" s="2">
        <v>48.4</v>
      </c>
      <c r="W2199" s="2">
        <v>72.727272727272734</v>
      </c>
      <c r="X2199" s="2">
        <v>66.7</v>
      </c>
      <c r="Y2199" s="2">
        <v>94.602698650674668</v>
      </c>
      <c r="AA2199" s="2">
        <v>29.890909090909094</v>
      </c>
      <c r="AB2199" s="2">
        <v>68.801962655036135</v>
      </c>
    </row>
    <row r="2200" spans="1:28" x14ac:dyDescent="0.3">
      <c r="A2200">
        <v>14.3</v>
      </c>
      <c r="B2200" t="s">
        <v>149</v>
      </c>
      <c r="D2200">
        <v>1935</v>
      </c>
      <c r="E2200">
        <v>3</v>
      </c>
      <c r="G2200" s="2">
        <v>63</v>
      </c>
      <c r="H2200" s="2">
        <v>35.4</v>
      </c>
      <c r="I2200" s="3">
        <v>22.35</v>
      </c>
      <c r="J2200" s="3">
        <v>22.302</v>
      </c>
      <c r="K2200" s="2">
        <v>44.3</v>
      </c>
      <c r="L2200" s="2">
        <v>39.200000000000003</v>
      </c>
      <c r="M2200" s="2">
        <v>38.5</v>
      </c>
      <c r="N2200" s="4">
        <f t="shared" si="8"/>
        <v>1.1506493506493505</v>
      </c>
      <c r="Q2200" s="3">
        <v>0</v>
      </c>
      <c r="R2200" s="3">
        <v>1</v>
      </c>
      <c r="S2200" s="2">
        <v>0</v>
      </c>
      <c r="T2200" s="5">
        <v>347</v>
      </c>
      <c r="U2200" s="2" t="s">
        <v>208</v>
      </c>
      <c r="V2200" s="2">
        <v>48.4</v>
      </c>
      <c r="W2200" s="2">
        <v>73.140495867768593</v>
      </c>
      <c r="X2200" s="2">
        <v>66.7</v>
      </c>
      <c r="Y2200" s="2">
        <v>94.452773613193401</v>
      </c>
      <c r="AA2200" s="2">
        <v>32.401239669421486</v>
      </c>
      <c r="AB2200" s="2">
        <v>69.083226981550538</v>
      </c>
    </row>
    <row r="2201" spans="1:28" x14ac:dyDescent="0.3">
      <c r="A2201">
        <v>14.3</v>
      </c>
      <c r="B2201" t="s">
        <v>149</v>
      </c>
      <c r="D2201">
        <v>1935</v>
      </c>
      <c r="E2201">
        <v>4</v>
      </c>
      <c r="G2201" s="2">
        <v>62.9</v>
      </c>
      <c r="H2201" s="2">
        <v>35.6</v>
      </c>
      <c r="I2201" s="3">
        <v>22.41</v>
      </c>
      <c r="J2201" s="3">
        <v>22.392400000000002</v>
      </c>
      <c r="K2201" s="2">
        <v>48.1</v>
      </c>
      <c r="L2201" s="2">
        <v>42.2</v>
      </c>
      <c r="M2201" s="2">
        <v>41.7</v>
      </c>
      <c r="N2201" s="4">
        <f t="shared" si="8"/>
        <v>1.1534772182254196</v>
      </c>
      <c r="Q2201" s="3">
        <v>0</v>
      </c>
      <c r="R2201" s="3">
        <v>1</v>
      </c>
      <c r="S2201" s="2">
        <v>0</v>
      </c>
      <c r="T2201" s="5">
        <v>347</v>
      </c>
      <c r="U2201" s="2" t="s">
        <v>208</v>
      </c>
      <c r="V2201" s="2">
        <v>48.4</v>
      </c>
      <c r="W2201" s="2">
        <v>73.55371900826448</v>
      </c>
      <c r="X2201" s="2">
        <v>66.7</v>
      </c>
      <c r="Y2201" s="2">
        <v>94.302848575712133</v>
      </c>
      <c r="AA2201" s="2">
        <v>35.379338842975216</v>
      </c>
      <c r="AB2201" s="2">
        <v>69.363252258168444</v>
      </c>
    </row>
    <row r="2202" spans="1:28" x14ac:dyDescent="0.3">
      <c r="A2202">
        <v>14.3</v>
      </c>
      <c r="B2202" t="s">
        <v>149</v>
      </c>
      <c r="D2202">
        <v>1935</v>
      </c>
      <c r="E2202">
        <v>5</v>
      </c>
      <c r="G2202" s="2">
        <v>63.9</v>
      </c>
      <c r="H2202" s="2">
        <v>36</v>
      </c>
      <c r="I2202" s="3">
        <v>23</v>
      </c>
      <c r="J2202" s="3">
        <v>23.004000000000001</v>
      </c>
      <c r="K2202" s="2">
        <v>48.5</v>
      </c>
      <c r="L2202" s="2">
        <v>42.3</v>
      </c>
      <c r="M2202" s="2">
        <v>41.9</v>
      </c>
      <c r="N2202" s="4">
        <f t="shared" si="8"/>
        <v>1.1575178997613365</v>
      </c>
      <c r="Q2202" s="3">
        <v>0</v>
      </c>
      <c r="R2202" s="3">
        <v>1</v>
      </c>
      <c r="S2202" s="2">
        <v>0</v>
      </c>
      <c r="T2202" s="5">
        <v>347</v>
      </c>
      <c r="U2202" s="2" t="s">
        <v>208</v>
      </c>
      <c r="V2202" s="2">
        <v>48.4</v>
      </c>
      <c r="W2202" s="2">
        <v>74.380165289256212</v>
      </c>
      <c r="X2202" s="2">
        <v>66.7</v>
      </c>
      <c r="Y2202" s="2">
        <v>95.802098950524723</v>
      </c>
      <c r="AA2202" s="2">
        <v>36.074380165289263</v>
      </c>
      <c r="AB2202" s="2">
        <v>71.257759549977081</v>
      </c>
    </row>
    <row r="2203" spans="1:28" x14ac:dyDescent="0.3">
      <c r="A2203">
        <v>14.3</v>
      </c>
      <c r="B2203" t="s">
        <v>149</v>
      </c>
      <c r="D2203">
        <v>1935</v>
      </c>
      <c r="E2203">
        <v>6</v>
      </c>
      <c r="G2203" s="2">
        <v>63</v>
      </c>
      <c r="H2203" s="2">
        <v>35.6</v>
      </c>
      <c r="I2203" s="3">
        <v>22.43</v>
      </c>
      <c r="J2203" s="3">
        <v>22.428000000000001</v>
      </c>
      <c r="K2203" s="2">
        <v>45.5</v>
      </c>
      <c r="L2203" s="2">
        <v>39.4</v>
      </c>
      <c r="M2203" s="2">
        <v>39.299999999999997</v>
      </c>
      <c r="N2203" s="4">
        <f t="shared" si="8"/>
        <v>1.1577608142493641</v>
      </c>
      <c r="Q2203" s="3">
        <v>0</v>
      </c>
      <c r="R2203" s="3">
        <v>0</v>
      </c>
      <c r="S2203" s="2">
        <v>0</v>
      </c>
      <c r="V2203" s="2">
        <v>48.4</v>
      </c>
      <c r="W2203" s="2">
        <v>73.55371900826448</v>
      </c>
      <c r="X2203" s="2">
        <v>66.7</v>
      </c>
      <c r="Y2203" s="2">
        <v>94.452773613193401</v>
      </c>
      <c r="AA2203" s="2">
        <v>33.466942148760339</v>
      </c>
      <c r="AB2203" s="2">
        <v>69.473527698960453</v>
      </c>
    </row>
    <row r="2204" spans="1:28" x14ac:dyDescent="0.3">
      <c r="A2204">
        <v>14.3</v>
      </c>
      <c r="B2204" t="s">
        <v>149</v>
      </c>
      <c r="D2204">
        <v>1935</v>
      </c>
      <c r="E2204">
        <v>7</v>
      </c>
      <c r="G2204" s="2">
        <v>61.7</v>
      </c>
      <c r="H2204" s="2">
        <v>35.700000000000003</v>
      </c>
      <c r="I2204" s="3">
        <v>22.04</v>
      </c>
      <c r="J2204" s="3">
        <v>22.026900000000001</v>
      </c>
      <c r="K2204" s="2">
        <v>37.9</v>
      </c>
      <c r="L2204" s="2">
        <v>32.6</v>
      </c>
      <c r="M2204" s="2">
        <v>32.700000000000003</v>
      </c>
      <c r="N2204" s="4">
        <f t="shared" si="8"/>
        <v>1.1590214067278286</v>
      </c>
      <c r="Q2204" s="3">
        <v>0</v>
      </c>
      <c r="R2204" s="3">
        <v>0</v>
      </c>
      <c r="S2204" s="2">
        <v>0</v>
      </c>
      <c r="V2204" s="2">
        <v>48.4</v>
      </c>
      <c r="W2204" s="2">
        <v>73.760330578512395</v>
      </c>
      <c r="X2204" s="2">
        <v>66.7</v>
      </c>
      <c r="Y2204" s="2">
        <v>92.503748125937037</v>
      </c>
      <c r="AA2204" s="2">
        <v>27.955165289256197</v>
      </c>
      <c r="AB2204" s="2">
        <v>68.231070415205622</v>
      </c>
    </row>
    <row r="2205" spans="1:28" x14ac:dyDescent="0.3">
      <c r="A2205">
        <v>14.3</v>
      </c>
      <c r="B2205" t="s">
        <v>149</v>
      </c>
      <c r="D2205">
        <v>1935</v>
      </c>
      <c r="E2205">
        <v>8</v>
      </c>
      <c r="G2205" s="2">
        <v>62</v>
      </c>
      <c r="H2205" s="2">
        <v>36.5</v>
      </c>
      <c r="I2205" s="3">
        <v>22.63</v>
      </c>
      <c r="J2205" s="3">
        <v>22.63</v>
      </c>
      <c r="K2205" s="2">
        <v>38.799999999999997</v>
      </c>
      <c r="L2205" s="2">
        <v>33.1</v>
      </c>
      <c r="M2205" s="2">
        <v>33.4</v>
      </c>
      <c r="N2205" s="4">
        <f t="shared" si="8"/>
        <v>1.1616766467065869</v>
      </c>
      <c r="Q2205" s="3">
        <v>0</v>
      </c>
      <c r="R2205" s="3">
        <v>0</v>
      </c>
      <c r="S2205" s="2">
        <v>0</v>
      </c>
      <c r="V2205" s="2">
        <v>48.4</v>
      </c>
      <c r="W2205" s="2">
        <v>75.413223140495873</v>
      </c>
      <c r="X2205" s="2">
        <v>66.7</v>
      </c>
      <c r="Y2205" s="2">
        <v>92.953523238380811</v>
      </c>
      <c r="AA2205" s="2">
        <v>29.260330578512399</v>
      </c>
      <c r="AB2205" s="2">
        <v>70.099247896712811</v>
      </c>
    </row>
    <row r="2206" spans="1:28" x14ac:dyDescent="0.3">
      <c r="A2206">
        <v>14.3</v>
      </c>
      <c r="B2206" t="s">
        <v>149</v>
      </c>
      <c r="D2206">
        <v>1935</v>
      </c>
      <c r="E2206">
        <v>9</v>
      </c>
      <c r="G2206" s="2">
        <v>62.7</v>
      </c>
      <c r="H2206" s="2">
        <v>38.6</v>
      </c>
      <c r="I2206" s="3">
        <v>24.21</v>
      </c>
      <c r="J2206" s="3">
        <v>24.202200000000001</v>
      </c>
      <c r="K2206" s="2">
        <v>39.6</v>
      </c>
      <c r="L2206" s="2">
        <v>33.5</v>
      </c>
      <c r="M2206" s="2">
        <v>34</v>
      </c>
      <c r="N2206" s="4">
        <f t="shared" si="8"/>
        <v>1.1647058823529413</v>
      </c>
      <c r="Q2206" s="3">
        <v>0</v>
      </c>
      <c r="R2206" s="3">
        <v>0</v>
      </c>
      <c r="S2206" s="2">
        <v>0</v>
      </c>
      <c r="V2206" s="2">
        <v>48.4</v>
      </c>
      <c r="W2206" s="2">
        <v>79.752066115702476</v>
      </c>
      <c r="X2206" s="2">
        <v>66.7</v>
      </c>
      <c r="Y2206" s="2">
        <v>94.002998500749626</v>
      </c>
      <c r="AA2206" s="2">
        <v>31.581818181818178</v>
      </c>
      <c r="AB2206" s="2">
        <v>74.969333515060654</v>
      </c>
    </row>
    <row r="2207" spans="1:28" x14ac:dyDescent="0.3">
      <c r="A2207">
        <v>14.3</v>
      </c>
      <c r="B2207" t="s">
        <v>149</v>
      </c>
      <c r="D2207">
        <v>1935</v>
      </c>
      <c r="E2207">
        <v>10</v>
      </c>
      <c r="G2207" s="2">
        <v>62.6</v>
      </c>
      <c r="H2207" s="2">
        <v>37.9</v>
      </c>
      <c r="I2207" s="3">
        <v>23.73</v>
      </c>
      <c r="J2207" s="3">
        <v>23.7254</v>
      </c>
      <c r="K2207" s="2">
        <v>41.6</v>
      </c>
      <c r="L2207" s="2">
        <v>35</v>
      </c>
      <c r="M2207" s="2">
        <v>35.6</v>
      </c>
      <c r="N2207" s="4">
        <f t="shared" si="8"/>
        <v>1.1685393258426966</v>
      </c>
      <c r="Q2207" s="3">
        <v>0</v>
      </c>
      <c r="R2207" s="3">
        <v>0</v>
      </c>
      <c r="S2207" s="2">
        <v>0</v>
      </c>
      <c r="V2207" s="2">
        <v>48.4</v>
      </c>
      <c r="W2207" s="2">
        <v>78.305785123966942</v>
      </c>
      <c r="X2207" s="2">
        <v>66.7</v>
      </c>
      <c r="Y2207" s="2">
        <v>93.853073463268373</v>
      </c>
      <c r="AA2207" s="2">
        <v>32.575206611570245</v>
      </c>
      <c r="AB2207" s="2">
        <v>73.492386038385774</v>
      </c>
    </row>
    <row r="2208" spans="1:28" x14ac:dyDescent="0.3">
      <c r="A2208">
        <v>14.3</v>
      </c>
      <c r="B2208" t="s">
        <v>149</v>
      </c>
      <c r="D2208">
        <v>1935</v>
      </c>
      <c r="E2208">
        <v>11</v>
      </c>
      <c r="G2208" s="2">
        <v>62.1</v>
      </c>
      <c r="H2208" s="2">
        <v>38.6</v>
      </c>
      <c r="I2208" s="3">
        <v>23.98</v>
      </c>
      <c r="J2208" s="3">
        <v>23.970600000000001</v>
      </c>
      <c r="K2208" s="2">
        <v>43.9</v>
      </c>
      <c r="L2208" s="2">
        <v>36.700000000000003</v>
      </c>
      <c r="M2208" s="2">
        <v>37.6</v>
      </c>
      <c r="N2208" s="4">
        <f t="shared" si="8"/>
        <v>1.1675531914893615</v>
      </c>
      <c r="Q2208" s="3">
        <v>0</v>
      </c>
      <c r="R2208" s="3">
        <v>0</v>
      </c>
      <c r="S2208" s="2">
        <v>0</v>
      </c>
      <c r="V2208" s="2">
        <v>48.4</v>
      </c>
      <c r="W2208" s="2">
        <v>79.752066115702476</v>
      </c>
      <c r="X2208" s="2">
        <v>66.7</v>
      </c>
      <c r="Y2208" s="2">
        <v>93.103448275862064</v>
      </c>
      <c r="AA2208" s="2">
        <v>35.011157024793391</v>
      </c>
      <c r="AB2208" s="2">
        <v>74.251923624964377</v>
      </c>
    </row>
    <row r="2209" spans="1:28" x14ac:dyDescent="0.3">
      <c r="A2209">
        <v>14.3</v>
      </c>
      <c r="B2209" t="s">
        <v>149</v>
      </c>
      <c r="D2209">
        <v>1935</v>
      </c>
      <c r="E2209">
        <v>12</v>
      </c>
      <c r="G2209" s="2">
        <v>62.9</v>
      </c>
      <c r="H2209" s="2">
        <v>39.200000000000003</v>
      </c>
      <c r="I2209" s="3">
        <v>24.66</v>
      </c>
      <c r="J2209" s="3">
        <v>24.656800000000004</v>
      </c>
      <c r="K2209" s="2">
        <v>45.3</v>
      </c>
      <c r="L2209" s="2">
        <v>37.5</v>
      </c>
      <c r="M2209" s="2">
        <v>38.700000000000003</v>
      </c>
      <c r="N2209" s="4">
        <f t="shared" si="8"/>
        <v>1.1705426356589146</v>
      </c>
      <c r="Q2209" s="3">
        <v>0</v>
      </c>
      <c r="R2209" s="3">
        <v>0</v>
      </c>
      <c r="S2209" s="2">
        <v>0</v>
      </c>
      <c r="V2209" s="2">
        <v>48.4</v>
      </c>
      <c r="W2209" s="2">
        <v>80.991735537190095</v>
      </c>
      <c r="X2209" s="2">
        <v>66.7</v>
      </c>
      <c r="Y2209" s="2">
        <v>94.302848575712133</v>
      </c>
      <c r="AA2209" s="2">
        <v>36.68925619834711</v>
      </c>
      <c r="AB2209" s="2">
        <v>76.377513722477602</v>
      </c>
    </row>
    <row r="2210" spans="1:28" x14ac:dyDescent="0.3">
      <c r="A2210">
        <v>14.3</v>
      </c>
      <c r="B2210" t="s">
        <v>149</v>
      </c>
      <c r="D2210">
        <v>1936</v>
      </c>
      <c r="E2210">
        <v>1</v>
      </c>
      <c r="G2210" s="2">
        <v>64.400000000000006</v>
      </c>
      <c r="H2210" s="2">
        <v>39.9</v>
      </c>
      <c r="I2210" s="3">
        <v>25.69</v>
      </c>
      <c r="J2210" s="3">
        <v>25.695599999999999</v>
      </c>
      <c r="K2210" s="2">
        <v>46.4</v>
      </c>
      <c r="L2210" s="2">
        <v>38.5</v>
      </c>
      <c r="M2210" s="2">
        <v>39.799999999999997</v>
      </c>
      <c r="N2210" s="4">
        <f t="shared" si="8"/>
        <v>1.1658291457286432</v>
      </c>
      <c r="Q2210" s="3">
        <v>0</v>
      </c>
      <c r="R2210" s="3">
        <v>0</v>
      </c>
      <c r="S2210" s="2">
        <v>0</v>
      </c>
      <c r="V2210" s="2">
        <v>48.4</v>
      </c>
      <c r="W2210" s="2">
        <v>82.438016528925615</v>
      </c>
      <c r="X2210" s="2">
        <v>66.7</v>
      </c>
      <c r="Y2210" s="2">
        <v>96.551724137931032</v>
      </c>
      <c r="AA2210" s="2">
        <v>38.251239669421487</v>
      </c>
      <c r="AB2210" s="2">
        <v>79.595326303790245</v>
      </c>
    </row>
    <row r="2211" spans="1:28" x14ac:dyDescent="0.3">
      <c r="A2211">
        <v>14.3</v>
      </c>
      <c r="B2211" t="s">
        <v>149</v>
      </c>
      <c r="D2211">
        <v>1936</v>
      </c>
      <c r="E2211">
        <v>2</v>
      </c>
      <c r="G2211" s="2">
        <v>64.599999999999994</v>
      </c>
      <c r="H2211" s="2">
        <v>40.4</v>
      </c>
      <c r="I2211" s="3">
        <v>26.07</v>
      </c>
      <c r="J2211" s="3">
        <v>26.098399999999998</v>
      </c>
      <c r="K2211" s="2">
        <v>47.9</v>
      </c>
      <c r="L2211" s="2">
        <v>39.700000000000003</v>
      </c>
      <c r="M2211" s="2">
        <v>41.2</v>
      </c>
      <c r="N2211" s="4">
        <f t="shared" si="8"/>
        <v>1.1626213592233008</v>
      </c>
      <c r="Q2211" s="3">
        <v>0</v>
      </c>
      <c r="R2211" s="3">
        <v>0</v>
      </c>
      <c r="S2211" s="2">
        <v>0</v>
      </c>
      <c r="V2211" s="2">
        <v>48.4</v>
      </c>
      <c r="W2211" s="2">
        <v>83.471074380165291</v>
      </c>
      <c r="X2211" s="2">
        <v>66.7</v>
      </c>
      <c r="Y2211" s="2">
        <v>96.851574212893539</v>
      </c>
      <c r="AA2211" s="2">
        <v>39.982644628099173</v>
      </c>
      <c r="AB2211" s="2">
        <v>80.843049549605354</v>
      </c>
    </row>
    <row r="2212" spans="1:28" x14ac:dyDescent="0.3">
      <c r="A2212">
        <v>14.3</v>
      </c>
      <c r="B2212" t="s">
        <v>149</v>
      </c>
      <c r="D2212">
        <v>1936</v>
      </c>
      <c r="E2212">
        <v>3</v>
      </c>
      <c r="G2212" s="2">
        <v>64.900000000000006</v>
      </c>
      <c r="H2212" s="2">
        <v>40.200000000000003</v>
      </c>
      <c r="I2212" s="3">
        <v>26.11</v>
      </c>
      <c r="J2212" s="3">
        <v>26.089800000000004</v>
      </c>
      <c r="K2212" s="2">
        <v>50.4</v>
      </c>
      <c r="L2212" s="2">
        <v>41.8</v>
      </c>
      <c r="M2212" s="2">
        <v>43.5</v>
      </c>
      <c r="N2212" s="4">
        <f t="shared" si="8"/>
        <v>1.1586206896551723</v>
      </c>
      <c r="Q2212" s="3">
        <v>0</v>
      </c>
      <c r="R2212" s="3">
        <v>0</v>
      </c>
      <c r="S2212" s="2">
        <v>0</v>
      </c>
      <c r="V2212" s="2">
        <v>48.4</v>
      </c>
      <c r="W2212" s="2">
        <v>83.057851239669432</v>
      </c>
      <c r="X2212" s="2">
        <v>66.7</v>
      </c>
      <c r="Y2212" s="2">
        <v>97.301349325337341</v>
      </c>
      <c r="AA2212" s="2">
        <v>41.861157024793393</v>
      </c>
      <c r="AB2212" s="2">
        <v>80.816409976829789</v>
      </c>
    </row>
    <row r="2213" spans="1:28" x14ac:dyDescent="0.3">
      <c r="A2213">
        <v>14.3</v>
      </c>
      <c r="B2213" t="s">
        <v>149</v>
      </c>
      <c r="D2213">
        <v>1936</v>
      </c>
      <c r="E2213">
        <v>4</v>
      </c>
      <c r="G2213" s="2">
        <v>64.8</v>
      </c>
      <c r="H2213" s="2">
        <v>40.799999999999997</v>
      </c>
      <c r="I2213" s="3">
        <v>26.46</v>
      </c>
      <c r="J2213" s="3">
        <v>26.438399999999998</v>
      </c>
      <c r="K2213" s="2">
        <v>52</v>
      </c>
      <c r="L2213" s="2">
        <v>43.1</v>
      </c>
      <c r="M2213" s="2">
        <v>45</v>
      </c>
      <c r="N2213" s="4">
        <f t="shared" si="8"/>
        <v>1.1555555555555554</v>
      </c>
      <c r="Q2213" s="3">
        <v>0</v>
      </c>
      <c r="R2213" s="3">
        <v>0</v>
      </c>
      <c r="S2213" s="2">
        <v>0</v>
      </c>
      <c r="V2213" s="2">
        <v>48.4</v>
      </c>
      <c r="W2213" s="2">
        <v>84.297520661157023</v>
      </c>
      <c r="X2213" s="2">
        <v>66.7</v>
      </c>
      <c r="Y2213" s="2">
        <v>97.151424287856059</v>
      </c>
      <c r="AA2213" s="2">
        <v>43.834710743801651</v>
      </c>
      <c r="AB2213" s="2">
        <v>81.896241961663776</v>
      </c>
    </row>
    <row r="2214" spans="1:28" x14ac:dyDescent="0.3">
      <c r="A2214">
        <v>14.3</v>
      </c>
      <c r="B2214" t="s">
        <v>149</v>
      </c>
      <c r="D2214">
        <v>1936</v>
      </c>
      <c r="E2214">
        <v>5</v>
      </c>
      <c r="G2214" s="2">
        <v>65.3</v>
      </c>
      <c r="H2214" s="2">
        <v>40.299999999999997</v>
      </c>
      <c r="I2214" s="3">
        <v>26.32</v>
      </c>
      <c r="J2214" s="3">
        <v>26.315899999999996</v>
      </c>
      <c r="K2214" s="2">
        <v>53.3</v>
      </c>
      <c r="L2214" s="2">
        <v>44.2</v>
      </c>
      <c r="M2214" s="2">
        <v>46.3</v>
      </c>
      <c r="N2214" s="4">
        <f t="shared" si="8"/>
        <v>1.1511879049676026</v>
      </c>
      <c r="Q2214" s="3">
        <v>0</v>
      </c>
      <c r="R2214" s="3">
        <v>0</v>
      </c>
      <c r="S2214" s="2">
        <v>0</v>
      </c>
      <c r="V2214" s="2">
        <v>48.4</v>
      </c>
      <c r="W2214" s="2">
        <v>83.264462809917347</v>
      </c>
      <c r="X2214" s="2">
        <v>66.7</v>
      </c>
      <c r="Y2214" s="2">
        <v>97.901049475262354</v>
      </c>
      <c r="AA2214" s="2">
        <v>44.379958677685948</v>
      </c>
      <c r="AB2214" s="2">
        <v>81.516782930848606</v>
      </c>
    </row>
    <row r="2215" spans="1:28" x14ac:dyDescent="0.3">
      <c r="A2215">
        <v>14.3</v>
      </c>
      <c r="B2215" t="s">
        <v>149</v>
      </c>
      <c r="D2215">
        <v>1936</v>
      </c>
      <c r="E2215">
        <v>6</v>
      </c>
      <c r="G2215" s="2">
        <v>64.8</v>
      </c>
      <c r="H2215" s="2">
        <v>41.6</v>
      </c>
      <c r="I2215" s="3">
        <v>26.95</v>
      </c>
      <c r="J2215" s="3">
        <v>26.956799999999998</v>
      </c>
      <c r="K2215" s="2">
        <v>54</v>
      </c>
      <c r="L2215" s="2">
        <v>44.8</v>
      </c>
      <c r="M2215" s="2">
        <v>47</v>
      </c>
      <c r="N2215" s="4">
        <f t="shared" si="8"/>
        <v>1.1489361702127661</v>
      </c>
      <c r="Q2215" s="3">
        <v>0</v>
      </c>
      <c r="R2215" s="3">
        <v>0</v>
      </c>
      <c r="S2215" s="2">
        <v>0</v>
      </c>
      <c r="V2215" s="2">
        <v>48.4</v>
      </c>
      <c r="W2215" s="2">
        <v>85.950413223140501</v>
      </c>
      <c r="X2215" s="2">
        <v>66.7</v>
      </c>
      <c r="Y2215" s="2">
        <v>97.151424287856059</v>
      </c>
      <c r="AA2215" s="2">
        <v>46.413223140495873</v>
      </c>
      <c r="AB2215" s="2">
        <v>83.502050627578768</v>
      </c>
    </row>
    <row r="2216" spans="1:28" x14ac:dyDescent="0.3">
      <c r="A2216">
        <v>14.3</v>
      </c>
      <c r="B2216" t="s">
        <v>159</v>
      </c>
      <c r="D2216">
        <v>1936</v>
      </c>
      <c r="E2216">
        <v>7</v>
      </c>
      <c r="G2216" s="2">
        <v>64</v>
      </c>
      <c r="H2216" s="2">
        <v>40.700000000000003</v>
      </c>
      <c r="I2216" s="3">
        <v>26.04</v>
      </c>
      <c r="J2216" s="3">
        <v>26.048000000000002</v>
      </c>
      <c r="L2216" s="2">
        <v>44.8</v>
      </c>
      <c r="M2216" s="2">
        <v>47.1</v>
      </c>
      <c r="Q2216" s="3">
        <v>0</v>
      </c>
      <c r="R2216" s="3">
        <v>0</v>
      </c>
      <c r="S2216" s="2">
        <v>0</v>
      </c>
      <c r="V2216" s="2">
        <v>48.4</v>
      </c>
      <c r="W2216" s="2">
        <v>84.090909090909093</v>
      </c>
      <c r="X2216" s="2">
        <v>66.7</v>
      </c>
      <c r="Y2216" s="2">
        <v>95.95202398800599</v>
      </c>
      <c r="AA2216" s="3"/>
      <c r="AB2216" s="2">
        <v>80.686929262641399</v>
      </c>
    </row>
    <row r="2217" spans="1:28" x14ac:dyDescent="0.3">
      <c r="A2217">
        <v>14.3</v>
      </c>
      <c r="B2217" t="s">
        <v>159</v>
      </c>
      <c r="D2217">
        <v>1936</v>
      </c>
      <c r="E2217">
        <v>8</v>
      </c>
      <c r="G2217" s="2">
        <v>64.5</v>
      </c>
      <c r="H2217" s="2">
        <v>42.2</v>
      </c>
      <c r="I2217" s="3">
        <v>27.23</v>
      </c>
      <c r="J2217" s="3">
        <v>27.219000000000001</v>
      </c>
      <c r="L2217" s="2">
        <v>45.5</v>
      </c>
      <c r="M2217" s="2">
        <v>48</v>
      </c>
      <c r="Q2217" s="3">
        <v>0</v>
      </c>
      <c r="R2217" s="3">
        <v>0</v>
      </c>
      <c r="S2217" s="2">
        <v>0</v>
      </c>
      <c r="V2217" s="2">
        <v>48.4</v>
      </c>
      <c r="W2217" s="2">
        <v>87.190082644628106</v>
      </c>
      <c r="X2217" s="2">
        <v>66.7</v>
      </c>
      <c r="Y2217" s="2">
        <v>96.701649175412285</v>
      </c>
      <c r="AA2217" s="3"/>
      <c r="AB2217" s="2">
        <v>84.314247834760295</v>
      </c>
    </row>
    <row r="2218" spans="1:28" x14ac:dyDescent="0.3">
      <c r="A2218">
        <v>14.3</v>
      </c>
      <c r="B2218" t="s">
        <v>159</v>
      </c>
      <c r="D2218">
        <v>1936</v>
      </c>
      <c r="E2218">
        <v>9</v>
      </c>
      <c r="G2218" s="2">
        <v>65.400000000000006</v>
      </c>
      <c r="H2218" s="2">
        <v>43.3</v>
      </c>
      <c r="I2218" s="3">
        <v>28.3</v>
      </c>
      <c r="J2218" s="3">
        <v>28.318200000000001</v>
      </c>
      <c r="L2218" s="2">
        <v>47.8</v>
      </c>
      <c r="M2218" s="2">
        <v>50.7</v>
      </c>
      <c r="Q2218" s="3">
        <v>0</v>
      </c>
      <c r="R2218" s="3">
        <v>0</v>
      </c>
      <c r="S2218" s="2">
        <v>0</v>
      </c>
      <c r="V2218" s="2">
        <v>48.4</v>
      </c>
      <c r="W2218" s="2">
        <v>89.462809917355372</v>
      </c>
      <c r="X2218" s="2">
        <v>66.7</v>
      </c>
      <c r="Y2218" s="2">
        <v>98.050974512743622</v>
      </c>
      <c r="AA2218" s="3"/>
      <c r="AB2218" s="2">
        <v>87.719156950450397</v>
      </c>
    </row>
    <row r="2219" spans="1:28" x14ac:dyDescent="0.3">
      <c r="A2219">
        <v>14.3</v>
      </c>
      <c r="B2219" t="s">
        <v>159</v>
      </c>
      <c r="D2219">
        <v>1936</v>
      </c>
      <c r="E2219">
        <v>10</v>
      </c>
      <c r="G2219" s="2">
        <v>65.5</v>
      </c>
      <c r="H2219" s="2">
        <v>43.5</v>
      </c>
      <c r="I2219" s="3">
        <v>28.51</v>
      </c>
      <c r="J2219" s="3">
        <v>28.4925</v>
      </c>
      <c r="L2219" s="2">
        <v>49.1</v>
      </c>
      <c r="M2219" s="2">
        <v>52.2</v>
      </c>
      <c r="Q2219" s="3">
        <v>0</v>
      </c>
      <c r="R2219" s="3">
        <v>0</v>
      </c>
      <c r="S2219" s="2">
        <v>0</v>
      </c>
      <c r="V2219" s="2">
        <v>48.4</v>
      </c>
      <c r="W2219" s="2">
        <v>89.876033057851245</v>
      </c>
      <c r="X2219" s="2">
        <v>66.7</v>
      </c>
      <c r="Y2219" s="2">
        <v>98.200899550224889</v>
      </c>
      <c r="AA2219" s="3"/>
      <c r="AB2219" s="2">
        <v>88.259072942867419</v>
      </c>
    </row>
    <row r="2220" spans="1:28" x14ac:dyDescent="0.3">
      <c r="A2220">
        <v>14.3</v>
      </c>
      <c r="B2220" t="s">
        <v>159</v>
      </c>
      <c r="D2220">
        <v>1936</v>
      </c>
      <c r="E2220">
        <v>11</v>
      </c>
      <c r="G2220" s="2">
        <v>65</v>
      </c>
      <c r="H2220" s="2">
        <v>43</v>
      </c>
      <c r="I2220" s="3">
        <v>27.95</v>
      </c>
      <c r="J2220" s="3">
        <v>27.95</v>
      </c>
      <c r="L2220" s="2">
        <v>49.6</v>
      </c>
      <c r="M2220" s="2">
        <v>52.9</v>
      </c>
      <c r="Q2220" s="3">
        <v>0</v>
      </c>
      <c r="R2220" s="3">
        <v>0</v>
      </c>
      <c r="S2220" s="2">
        <v>0</v>
      </c>
      <c r="V2220" s="2">
        <v>48.4</v>
      </c>
      <c r="W2220" s="2">
        <v>88.84297520661157</v>
      </c>
      <c r="X2220" s="2">
        <v>66.7</v>
      </c>
      <c r="Y2220" s="2">
        <v>97.45127436281858</v>
      </c>
      <c r="AA2220" s="3"/>
      <c r="AB2220" s="2">
        <v>86.578611520685939</v>
      </c>
    </row>
    <row r="2221" spans="1:28" x14ac:dyDescent="0.3">
      <c r="A2221">
        <v>14.3</v>
      </c>
      <c r="B2221" t="s">
        <v>159</v>
      </c>
      <c r="D2221">
        <v>1936</v>
      </c>
      <c r="E2221">
        <v>12</v>
      </c>
      <c r="G2221" s="2">
        <v>65.900000000000006</v>
      </c>
      <c r="H2221" s="2">
        <v>43.4</v>
      </c>
      <c r="I2221" s="3">
        <v>28.58</v>
      </c>
      <c r="J2221" s="3">
        <v>28.6006</v>
      </c>
      <c r="L2221" s="2">
        <v>51</v>
      </c>
      <c r="M2221" s="2">
        <v>54.5</v>
      </c>
      <c r="Q2221" s="3">
        <v>0</v>
      </c>
      <c r="R2221" s="3">
        <v>0</v>
      </c>
      <c r="S2221" s="2">
        <v>0</v>
      </c>
      <c r="V2221" s="2">
        <v>48.4</v>
      </c>
      <c r="W2221" s="2">
        <v>89.669421487603302</v>
      </c>
      <c r="X2221" s="2">
        <v>66.7</v>
      </c>
      <c r="Y2221" s="2">
        <v>98.800599700149931</v>
      </c>
      <c r="AA2221" s="3"/>
      <c r="AB2221" s="2">
        <v>88.593926177407155</v>
      </c>
    </row>
    <row r="2222" spans="1:28" x14ac:dyDescent="0.3">
      <c r="A2222">
        <v>14.3</v>
      </c>
      <c r="B2222" t="s">
        <v>159</v>
      </c>
      <c r="D2222">
        <v>1937</v>
      </c>
      <c r="E2222">
        <v>1</v>
      </c>
      <c r="G2222" s="2">
        <v>67.599999999999994</v>
      </c>
      <c r="H2222" s="2">
        <v>41.6</v>
      </c>
      <c r="I2222" s="3">
        <v>28.12</v>
      </c>
      <c r="J2222" s="3">
        <v>28.121599999999997</v>
      </c>
      <c r="L2222" s="2">
        <v>52.2</v>
      </c>
      <c r="M2222" s="2">
        <v>56</v>
      </c>
      <c r="Q2222" s="3">
        <v>0</v>
      </c>
      <c r="R2222" s="3">
        <v>0</v>
      </c>
      <c r="S2222" s="2">
        <v>0</v>
      </c>
      <c r="V2222" s="2">
        <v>48.4</v>
      </c>
      <c r="W2222" s="2">
        <v>85.950413223140501</v>
      </c>
      <c r="X2222" s="2">
        <v>66.7</v>
      </c>
      <c r="Y2222" s="2">
        <v>101.34932533733132</v>
      </c>
      <c r="AA2222" s="3"/>
      <c r="AB2222" s="2">
        <v>87.110163926301297</v>
      </c>
    </row>
    <row r="2223" spans="1:28" x14ac:dyDescent="0.3">
      <c r="A2223">
        <v>14.3</v>
      </c>
      <c r="B2223" t="s">
        <v>159</v>
      </c>
      <c r="D2223">
        <v>1937</v>
      </c>
      <c r="E2223">
        <v>2</v>
      </c>
      <c r="G2223" s="2">
        <v>68.5</v>
      </c>
      <c r="H2223" s="2">
        <v>42.2</v>
      </c>
      <c r="I2223" s="3">
        <v>28.91</v>
      </c>
      <c r="J2223" s="3">
        <v>28.907000000000004</v>
      </c>
      <c r="L2223" s="2">
        <v>54.3</v>
      </c>
      <c r="M2223" s="2">
        <v>58.4</v>
      </c>
      <c r="Q2223" s="3">
        <v>0</v>
      </c>
      <c r="R2223" s="3">
        <v>0</v>
      </c>
      <c r="S2223" s="2">
        <v>0</v>
      </c>
      <c r="V2223" s="2">
        <v>48.4</v>
      </c>
      <c r="W2223" s="2">
        <v>87.190082644628106</v>
      </c>
      <c r="X2223" s="2">
        <v>66.7</v>
      </c>
      <c r="Y2223" s="2">
        <v>102.69865067466266</v>
      </c>
      <c r="AA2223" s="3"/>
      <c r="AB2223" s="2">
        <v>89.543038398156298</v>
      </c>
    </row>
    <row r="2224" spans="1:28" x14ac:dyDescent="0.3">
      <c r="A2224">
        <v>14.3</v>
      </c>
      <c r="B2224" t="s">
        <v>159</v>
      </c>
      <c r="D2224">
        <v>1937</v>
      </c>
      <c r="E2224">
        <v>3</v>
      </c>
      <c r="G2224" s="2">
        <v>68.599999999999994</v>
      </c>
      <c r="H2224" s="2">
        <v>43.5</v>
      </c>
      <c r="I2224" s="3">
        <v>29.88</v>
      </c>
      <c r="J2224" s="3">
        <v>29.840999999999998</v>
      </c>
      <c r="L2224" s="2">
        <v>56.7</v>
      </c>
      <c r="M2224" s="2">
        <v>61.2</v>
      </c>
      <c r="Q2224" s="3">
        <v>0</v>
      </c>
      <c r="R2224" s="3">
        <v>0</v>
      </c>
      <c r="S2224" s="2">
        <v>0</v>
      </c>
      <c r="V2224" s="2">
        <v>48.4</v>
      </c>
      <c r="W2224" s="2">
        <v>89.876033057851245</v>
      </c>
      <c r="X2224" s="2">
        <v>66.7</v>
      </c>
      <c r="Y2224" s="2">
        <v>102.84857571214391</v>
      </c>
      <c r="AA2224" s="3"/>
      <c r="AB2224" s="2">
        <v>92.43621990657563</v>
      </c>
    </row>
    <row r="2225" spans="1:28" x14ac:dyDescent="0.3">
      <c r="A2225">
        <v>14.3</v>
      </c>
      <c r="B2225" t="s">
        <v>159</v>
      </c>
      <c r="D2225">
        <v>1937</v>
      </c>
      <c r="E2225">
        <v>4</v>
      </c>
      <c r="G2225" s="2">
        <v>71.2</v>
      </c>
      <c r="H2225" s="2">
        <v>42.7</v>
      </c>
      <c r="I2225" s="3">
        <v>30.42</v>
      </c>
      <c r="J2225" s="3">
        <v>30.402400000000004</v>
      </c>
      <c r="L2225" s="2">
        <v>58.1</v>
      </c>
      <c r="M2225" s="2">
        <v>62.9</v>
      </c>
      <c r="Q2225" s="3">
        <v>0</v>
      </c>
      <c r="R2225" s="3">
        <v>0</v>
      </c>
      <c r="S2225" s="2">
        <v>0</v>
      </c>
      <c r="V2225" s="2">
        <v>48.4</v>
      </c>
      <c r="W2225" s="2">
        <v>88.223140495867781</v>
      </c>
      <c r="X2225" s="2">
        <v>66.7</v>
      </c>
      <c r="Y2225" s="2">
        <v>106.74662668665667</v>
      </c>
      <c r="AA2225" s="3"/>
      <c r="AB2225" s="2">
        <v>94.175226436368618</v>
      </c>
    </row>
    <row r="2226" spans="1:28" x14ac:dyDescent="0.3">
      <c r="A2226">
        <v>14.3</v>
      </c>
      <c r="B2226" t="s">
        <v>159</v>
      </c>
      <c r="D2226">
        <v>1937</v>
      </c>
      <c r="E2226">
        <v>5</v>
      </c>
      <c r="G2226" s="2">
        <v>72.400000000000006</v>
      </c>
      <c r="H2226" s="2">
        <v>43.1</v>
      </c>
      <c r="I2226" s="3">
        <v>31.19</v>
      </c>
      <c r="J2226" s="3">
        <v>31.204400000000007</v>
      </c>
      <c r="L2226" s="2">
        <v>58.8</v>
      </c>
      <c r="M2226" s="2">
        <v>63.8</v>
      </c>
      <c r="Q2226" s="3">
        <v>0</v>
      </c>
      <c r="R2226" s="3">
        <v>0</v>
      </c>
      <c r="S2226" s="2">
        <v>0</v>
      </c>
      <c r="V2226" s="2">
        <v>48.4</v>
      </c>
      <c r="W2226" s="2">
        <v>89.049586776859513</v>
      </c>
      <c r="X2226" s="2">
        <v>66.7</v>
      </c>
      <c r="Y2226" s="2">
        <v>108.54572713643178</v>
      </c>
      <c r="AA2226" s="3"/>
      <c r="AB2226" s="2">
        <v>96.65952147892996</v>
      </c>
    </row>
    <row r="2227" spans="1:28" x14ac:dyDescent="0.3">
      <c r="A2227">
        <v>14.3</v>
      </c>
      <c r="B2227" t="s">
        <v>159</v>
      </c>
      <c r="D2227">
        <v>1937</v>
      </c>
      <c r="E2227">
        <v>6</v>
      </c>
      <c r="G2227" s="2">
        <v>72.2</v>
      </c>
      <c r="H2227" s="2">
        <v>42.8</v>
      </c>
      <c r="I2227" s="3">
        <v>30.9</v>
      </c>
      <c r="J2227" s="3">
        <v>30.901599999999998</v>
      </c>
      <c r="L2227" s="2">
        <v>59.4</v>
      </c>
      <c r="M2227" s="2">
        <v>64.7</v>
      </c>
      <c r="Q2227" s="3">
        <v>0</v>
      </c>
      <c r="R2227" s="3">
        <v>0</v>
      </c>
      <c r="S2227" s="2">
        <v>0</v>
      </c>
      <c r="V2227" s="2">
        <v>48.4</v>
      </c>
      <c r="W2227" s="2">
        <v>88.429752066115697</v>
      </c>
      <c r="X2227" s="2">
        <v>66.7</v>
      </c>
      <c r="Y2227" s="2">
        <v>108.24587706146926</v>
      </c>
      <c r="AA2227" s="3"/>
      <c r="AB2227" s="2">
        <v>95.721560707249665</v>
      </c>
    </row>
    <row r="2228" spans="1:28" x14ac:dyDescent="0.3">
      <c r="A2228">
        <v>14.3</v>
      </c>
      <c r="B2228" t="s">
        <v>159</v>
      </c>
      <c r="D2228">
        <v>1937</v>
      </c>
      <c r="E2228">
        <v>7</v>
      </c>
      <c r="G2228" s="2">
        <v>72.8</v>
      </c>
      <c r="H2228" s="2">
        <v>42.2</v>
      </c>
      <c r="I2228" s="3">
        <v>30.73</v>
      </c>
      <c r="J2228" s="3">
        <v>30.721600000000002</v>
      </c>
      <c r="L2228" s="2">
        <v>60.5</v>
      </c>
      <c r="M2228" s="2">
        <v>66.099999999999994</v>
      </c>
      <c r="Q2228" s="3">
        <v>0</v>
      </c>
      <c r="R2228" s="3">
        <v>0</v>
      </c>
      <c r="S2228" s="2">
        <v>0</v>
      </c>
      <c r="V2228" s="2">
        <v>48.4</v>
      </c>
      <c r="W2228" s="2">
        <v>87.190082644628106</v>
      </c>
      <c r="X2228" s="2">
        <v>66.7</v>
      </c>
      <c r="Y2228" s="2">
        <v>109.14542728635681</v>
      </c>
      <c r="AA2228" s="3"/>
      <c r="AB2228" s="2">
        <v>95.163988253806977</v>
      </c>
    </row>
    <row r="2229" spans="1:28" x14ac:dyDescent="0.3">
      <c r="A2229">
        <v>14.3</v>
      </c>
      <c r="B2229" t="s">
        <v>159</v>
      </c>
      <c r="D2229">
        <v>1937</v>
      </c>
      <c r="E2229">
        <v>8</v>
      </c>
      <c r="G2229" s="2">
        <v>73.7</v>
      </c>
      <c r="H2229" s="2">
        <v>42.4</v>
      </c>
      <c r="I2229" s="3">
        <v>31.27</v>
      </c>
      <c r="J2229" s="3">
        <v>31.248800000000003</v>
      </c>
      <c r="L2229" s="2">
        <v>60.3</v>
      </c>
      <c r="M2229" s="2">
        <v>66.099999999999994</v>
      </c>
      <c r="Q2229" s="3">
        <v>0</v>
      </c>
      <c r="R2229" s="3">
        <v>0</v>
      </c>
      <c r="S2229" s="2">
        <v>0</v>
      </c>
      <c r="V2229" s="2">
        <v>48.4</v>
      </c>
      <c r="W2229" s="2">
        <v>87.603305785123965</v>
      </c>
      <c r="X2229" s="2">
        <v>66.7</v>
      </c>
      <c r="Y2229" s="2">
        <v>110.49475262368816</v>
      </c>
      <c r="AA2229" s="3"/>
      <c r="AB2229" s="2">
        <v>96.797056017445826</v>
      </c>
    </row>
    <row r="2230" spans="1:28" x14ac:dyDescent="0.3">
      <c r="A2230">
        <v>14.3</v>
      </c>
      <c r="B2230" t="s">
        <v>159</v>
      </c>
      <c r="D2230">
        <v>1937</v>
      </c>
      <c r="E2230">
        <v>9</v>
      </c>
      <c r="G2230" s="2">
        <v>74.599999999999994</v>
      </c>
      <c r="H2230" s="2">
        <v>41.7</v>
      </c>
      <c r="I2230" s="3">
        <v>31.07</v>
      </c>
      <c r="J2230" s="3">
        <v>31.1082</v>
      </c>
      <c r="L2230" s="2">
        <v>60.5</v>
      </c>
      <c r="M2230" s="2">
        <v>66.5</v>
      </c>
      <c r="Q2230" s="3">
        <v>0</v>
      </c>
      <c r="R2230" s="3">
        <v>0</v>
      </c>
      <c r="S2230" s="2">
        <v>0</v>
      </c>
      <c r="V2230" s="2">
        <v>48.4</v>
      </c>
      <c r="W2230" s="2">
        <v>86.15702479338843</v>
      </c>
      <c r="X2230" s="2">
        <v>66.7</v>
      </c>
      <c r="Y2230" s="2">
        <v>111.84407796101948</v>
      </c>
      <c r="AA2230" s="3"/>
      <c r="AB2230" s="2">
        <v>96.361529978812229</v>
      </c>
    </row>
    <row r="2231" spans="1:28" x14ac:dyDescent="0.3">
      <c r="A2231">
        <v>14.3</v>
      </c>
      <c r="B2231" t="s">
        <v>159</v>
      </c>
      <c r="D2231">
        <v>1937</v>
      </c>
      <c r="E2231">
        <v>10</v>
      </c>
      <c r="G2231" s="2">
        <v>75.8</v>
      </c>
      <c r="H2231" s="2">
        <v>41.9</v>
      </c>
      <c r="I2231" s="3">
        <v>31.78</v>
      </c>
      <c r="J2231" s="3">
        <v>31.760200000000001</v>
      </c>
      <c r="L2231" s="2">
        <v>58.5</v>
      </c>
      <c r="M2231" s="2">
        <v>64.5</v>
      </c>
      <c r="Q2231" s="3">
        <v>0</v>
      </c>
      <c r="R2231" s="3">
        <v>0</v>
      </c>
      <c r="S2231" s="2">
        <v>0</v>
      </c>
      <c r="V2231" s="2">
        <v>48.4</v>
      </c>
      <c r="W2231" s="2">
        <v>86.570247933884289</v>
      </c>
      <c r="X2231" s="2">
        <v>66.7</v>
      </c>
      <c r="Y2231" s="2">
        <v>113.64317841079459</v>
      </c>
      <c r="AA2231" s="3"/>
      <c r="AB2231" s="2">
        <v>98.381181310171343</v>
      </c>
    </row>
    <row r="2232" spans="1:28" x14ac:dyDescent="0.3">
      <c r="A2232">
        <v>14.3</v>
      </c>
      <c r="B2232" t="s">
        <v>159</v>
      </c>
      <c r="D2232">
        <v>1937</v>
      </c>
      <c r="E2232">
        <v>11</v>
      </c>
      <c r="G2232" s="2">
        <v>75.7</v>
      </c>
      <c r="H2232" s="2">
        <v>40.9</v>
      </c>
      <c r="I2232" s="3">
        <v>30.98</v>
      </c>
      <c r="J2232" s="3">
        <v>30.961300000000001</v>
      </c>
      <c r="L2232" s="2">
        <v>58</v>
      </c>
      <c r="M2232" s="2">
        <v>64.2</v>
      </c>
      <c r="Q2232" s="3">
        <v>0</v>
      </c>
      <c r="R2232" s="3">
        <v>0</v>
      </c>
      <c r="S2232" s="2">
        <v>0</v>
      </c>
      <c r="V2232" s="2">
        <v>48.4</v>
      </c>
      <c r="W2232" s="2">
        <v>84.504132231404967</v>
      </c>
      <c r="X2232" s="2">
        <v>66.7</v>
      </c>
      <c r="Y2232" s="2">
        <v>113.49325337331335</v>
      </c>
      <c r="AA2232" s="3"/>
      <c r="AB2232" s="2">
        <v>95.906488904308191</v>
      </c>
    </row>
    <row r="2233" spans="1:28" x14ac:dyDescent="0.3">
      <c r="A2233">
        <v>14.3</v>
      </c>
      <c r="B2233" t="s">
        <v>159</v>
      </c>
      <c r="D2233">
        <v>1937</v>
      </c>
      <c r="E2233">
        <v>12</v>
      </c>
      <c r="G2233" s="2">
        <v>77.099999999999994</v>
      </c>
      <c r="H2233" s="2">
        <v>40.700000000000003</v>
      </c>
      <c r="I2233" s="3">
        <v>31.41</v>
      </c>
      <c r="J2233" s="3">
        <v>31.3797</v>
      </c>
      <c r="L2233" s="2">
        <v>57.4</v>
      </c>
      <c r="M2233" s="2">
        <v>63.7</v>
      </c>
      <c r="Q2233" s="3">
        <v>0</v>
      </c>
      <c r="R2233" s="3">
        <v>0</v>
      </c>
      <c r="S2233" s="2">
        <v>0</v>
      </c>
      <c r="V2233" s="2">
        <v>48.4</v>
      </c>
      <c r="W2233" s="2">
        <v>84.090909090909093</v>
      </c>
      <c r="X2233" s="2">
        <v>66.7</v>
      </c>
      <c r="Y2233" s="2">
        <v>115.59220389805095</v>
      </c>
      <c r="AA2233" s="3"/>
      <c r="AB2233" s="2">
        <v>97.202535096088297</v>
      </c>
    </row>
    <row r="2234" spans="1:28" x14ac:dyDescent="0.3">
      <c r="A2234">
        <v>14.3</v>
      </c>
      <c r="B2234" t="s">
        <v>159</v>
      </c>
      <c r="D2234">
        <v>1938</v>
      </c>
      <c r="E2234">
        <v>1</v>
      </c>
      <c r="G2234" s="2">
        <v>75.8</v>
      </c>
      <c r="H2234" s="2">
        <v>37.4</v>
      </c>
      <c r="I2234" s="3">
        <v>28.34</v>
      </c>
      <c r="J2234" s="3">
        <v>28.349199999999996</v>
      </c>
      <c r="M2234" s="2">
        <v>57.5</v>
      </c>
      <c r="Q2234" s="3">
        <v>0</v>
      </c>
      <c r="R2234" s="3">
        <v>0</v>
      </c>
      <c r="S2234" s="2">
        <v>0</v>
      </c>
      <c r="V2234" s="2">
        <v>48.4</v>
      </c>
      <c r="W2234" s="2">
        <v>77.272727272727266</v>
      </c>
      <c r="X2234" s="2">
        <v>66.7</v>
      </c>
      <c r="Y2234" s="2">
        <v>113.64317841079459</v>
      </c>
      <c r="AA2234" s="3"/>
      <c r="AB2234" s="2">
        <v>87.815183317432187</v>
      </c>
    </row>
    <row r="2235" spans="1:28" x14ac:dyDescent="0.3">
      <c r="A2235">
        <v>14.3</v>
      </c>
      <c r="B2235" t="s">
        <v>159</v>
      </c>
      <c r="D2235">
        <v>1938</v>
      </c>
      <c r="E2235">
        <v>2</v>
      </c>
      <c r="G2235" s="2">
        <v>76.5</v>
      </c>
      <c r="H2235" s="2">
        <v>37.9</v>
      </c>
      <c r="I2235" s="3">
        <v>28.95</v>
      </c>
      <c r="J2235" s="3">
        <v>28.993499999999997</v>
      </c>
      <c r="M2235" s="2">
        <v>54.8</v>
      </c>
      <c r="Q2235" s="3">
        <v>0</v>
      </c>
      <c r="R2235" s="3">
        <v>0</v>
      </c>
      <c r="S2235" s="2">
        <v>0</v>
      </c>
      <c r="V2235" s="2">
        <v>48.4</v>
      </c>
      <c r="W2235" s="2">
        <v>78.305785123966942</v>
      </c>
      <c r="X2235" s="2">
        <v>66.7</v>
      </c>
      <c r="Y2235" s="2">
        <v>114.69265367316342</v>
      </c>
      <c r="AA2235" s="3"/>
      <c r="AB2235" s="2">
        <v>89.810982938282919</v>
      </c>
    </row>
    <row r="2236" spans="1:28" x14ac:dyDescent="0.3">
      <c r="A2236">
        <v>14.3</v>
      </c>
      <c r="B2236" t="s">
        <v>159</v>
      </c>
      <c r="D2236">
        <v>1938</v>
      </c>
      <c r="E2236">
        <v>3</v>
      </c>
      <c r="G2236" s="2">
        <v>76.900000000000006</v>
      </c>
      <c r="H2236" s="2">
        <v>37.1</v>
      </c>
      <c r="I2236" s="3">
        <v>28.51</v>
      </c>
      <c r="J2236" s="3">
        <v>28.529900000000001</v>
      </c>
      <c r="M2236" s="2">
        <v>54.9</v>
      </c>
      <c r="Q2236" s="3">
        <v>0</v>
      </c>
      <c r="R2236" s="3">
        <v>0</v>
      </c>
      <c r="S2236" s="2">
        <v>0</v>
      </c>
      <c r="V2236" s="2">
        <v>48.4</v>
      </c>
      <c r="W2236" s="2">
        <v>76.652892561983478</v>
      </c>
      <c r="X2236" s="2">
        <v>66.7</v>
      </c>
      <c r="Y2236" s="2">
        <v>115.29235382308846</v>
      </c>
      <c r="AA2236" s="3"/>
      <c r="AB2236" s="2">
        <v>88.374924108193852</v>
      </c>
    </row>
    <row r="2237" spans="1:28" x14ac:dyDescent="0.3">
      <c r="A2237">
        <v>14.3</v>
      </c>
      <c r="B2237" t="s">
        <v>159</v>
      </c>
      <c r="D2237">
        <v>1938</v>
      </c>
      <c r="E2237">
        <v>4</v>
      </c>
      <c r="G2237" s="2">
        <v>75.8</v>
      </c>
      <c r="H2237" s="2">
        <v>36</v>
      </c>
      <c r="I2237" s="3">
        <v>27.31</v>
      </c>
      <c r="J2237" s="3">
        <v>27.287999999999997</v>
      </c>
      <c r="M2237" s="2">
        <v>52.1</v>
      </c>
      <c r="Q2237" s="3">
        <v>0</v>
      </c>
      <c r="R2237" s="3">
        <v>0</v>
      </c>
      <c r="S2237" s="2">
        <v>0</v>
      </c>
      <c r="V2237" s="2">
        <v>48.4</v>
      </c>
      <c r="W2237" s="2">
        <v>74.380165289256212</v>
      </c>
      <c r="X2237" s="2">
        <v>66.7</v>
      </c>
      <c r="Y2237" s="2">
        <v>113.64317841079459</v>
      </c>
      <c r="AA2237" s="3"/>
      <c r="AB2237" s="2">
        <v>84.527983941913348</v>
      </c>
    </row>
    <row r="2238" spans="1:28" x14ac:dyDescent="0.3">
      <c r="A2238">
        <v>14.3</v>
      </c>
      <c r="B2238" t="s">
        <v>159</v>
      </c>
      <c r="D2238">
        <v>1938</v>
      </c>
      <c r="E2238">
        <v>5</v>
      </c>
      <c r="G2238" s="2">
        <v>75.900000000000006</v>
      </c>
      <c r="H2238" s="2">
        <v>35.9</v>
      </c>
      <c r="I2238" s="3">
        <v>27.21</v>
      </c>
      <c r="J2238" s="3">
        <v>27.248100000000001</v>
      </c>
      <c r="M2238" s="2">
        <v>49.3</v>
      </c>
      <c r="Q2238" s="3">
        <v>0</v>
      </c>
      <c r="R2238" s="3">
        <v>0</v>
      </c>
      <c r="S2238" s="2">
        <v>0</v>
      </c>
      <c r="V2238" s="2">
        <v>48.4</v>
      </c>
      <c r="W2238" s="2">
        <v>74.173553719008268</v>
      </c>
      <c r="X2238" s="2">
        <v>66.7</v>
      </c>
      <c r="Y2238" s="2">
        <v>113.79310344827587</v>
      </c>
      <c r="AA2238" s="3"/>
      <c r="AB2238" s="2">
        <v>84.404388714733557</v>
      </c>
    </row>
    <row r="2239" spans="1:28" x14ac:dyDescent="0.3">
      <c r="A2239">
        <v>14.3</v>
      </c>
      <c r="B2239" t="s">
        <v>159</v>
      </c>
      <c r="D2239">
        <v>1938</v>
      </c>
      <c r="E2239">
        <v>6</v>
      </c>
      <c r="G2239" s="2">
        <v>77.8</v>
      </c>
      <c r="H2239" s="2">
        <v>34.4</v>
      </c>
      <c r="I2239" s="3">
        <v>26.81</v>
      </c>
      <c r="J2239" s="3">
        <v>26.763199999999998</v>
      </c>
      <c r="M2239" s="2">
        <v>47.8</v>
      </c>
      <c r="Q2239" s="3">
        <v>0</v>
      </c>
      <c r="R2239" s="3">
        <v>0</v>
      </c>
      <c r="S2239" s="2">
        <v>0</v>
      </c>
      <c r="V2239" s="2">
        <v>48.4</v>
      </c>
      <c r="W2239" s="2">
        <v>71.074380165289256</v>
      </c>
      <c r="X2239" s="2">
        <v>66.7</v>
      </c>
      <c r="Y2239" s="2">
        <v>116.64167916041978</v>
      </c>
      <c r="AA2239" s="3"/>
      <c r="AB2239" s="2">
        <v>82.902350477653727</v>
      </c>
    </row>
    <row r="2240" spans="1:28" x14ac:dyDescent="0.3">
      <c r="A2240">
        <v>14.3</v>
      </c>
      <c r="B2240" t="s">
        <v>159</v>
      </c>
      <c r="D2240">
        <v>1938</v>
      </c>
      <c r="E2240">
        <v>7</v>
      </c>
      <c r="G2240" s="2">
        <v>77.5</v>
      </c>
      <c r="H2240" s="2">
        <v>35.299999999999997</v>
      </c>
      <c r="I2240" s="3">
        <v>27.37</v>
      </c>
      <c r="J2240" s="3">
        <v>27.357500000000002</v>
      </c>
      <c r="M2240" s="2">
        <v>45</v>
      </c>
      <c r="Q2240" s="3">
        <v>0</v>
      </c>
      <c r="R2240" s="3">
        <v>0</v>
      </c>
      <c r="S2240" s="2">
        <v>0</v>
      </c>
      <c r="V2240" s="2">
        <v>48.4</v>
      </c>
      <c r="W2240" s="2">
        <v>72.933884297520663</v>
      </c>
      <c r="X2240" s="2">
        <v>66.7</v>
      </c>
      <c r="Y2240" s="2">
        <v>116.19190404797601</v>
      </c>
      <c r="AA2240" s="3"/>
      <c r="AB2240" s="2">
        <v>84.743268861437045</v>
      </c>
    </row>
    <row r="2241" spans="1:28" x14ac:dyDescent="0.3">
      <c r="A2241">
        <v>14.3</v>
      </c>
      <c r="B2241" t="s">
        <v>159</v>
      </c>
      <c r="D2241">
        <v>1938</v>
      </c>
      <c r="E2241">
        <v>8</v>
      </c>
      <c r="G2241" s="2">
        <v>77.900000000000006</v>
      </c>
      <c r="H2241" s="2">
        <v>34.5</v>
      </c>
      <c r="I2241" s="3">
        <v>26.85</v>
      </c>
      <c r="J2241" s="3">
        <v>26.875500000000002</v>
      </c>
      <c r="M2241" s="2">
        <v>44.7</v>
      </c>
      <c r="Q2241" s="3">
        <v>0</v>
      </c>
      <c r="R2241" s="3">
        <v>0</v>
      </c>
      <c r="S2241" s="2">
        <v>0</v>
      </c>
      <c r="V2241" s="2">
        <v>48.4</v>
      </c>
      <c r="W2241" s="2">
        <v>71.280991735537185</v>
      </c>
      <c r="X2241" s="2">
        <v>66.7</v>
      </c>
      <c r="Y2241" s="2">
        <v>116.79160419790105</v>
      </c>
      <c r="AA2241" s="3"/>
      <c r="AB2241" s="2">
        <v>83.250213736107142</v>
      </c>
    </row>
    <row r="2242" spans="1:28" x14ac:dyDescent="0.3">
      <c r="A2242">
        <v>14.3</v>
      </c>
      <c r="B2242" t="s">
        <v>159</v>
      </c>
      <c r="D2242">
        <v>1938</v>
      </c>
      <c r="E2242">
        <v>9</v>
      </c>
      <c r="G2242" s="2">
        <v>77.7</v>
      </c>
      <c r="H2242" s="2">
        <v>34.700000000000003</v>
      </c>
      <c r="I2242" s="3">
        <v>26.97</v>
      </c>
      <c r="J2242" s="3">
        <v>26.961900000000004</v>
      </c>
      <c r="M2242" s="2">
        <v>43.4</v>
      </c>
      <c r="Q2242" s="3">
        <v>0</v>
      </c>
      <c r="R2242" s="3">
        <v>0</v>
      </c>
      <c r="S2242" s="2">
        <v>0</v>
      </c>
      <c r="V2242" s="2">
        <v>48.4</v>
      </c>
      <c r="W2242" s="2">
        <v>71.694214876033072</v>
      </c>
      <c r="X2242" s="2">
        <v>66.7</v>
      </c>
      <c r="Y2242" s="2">
        <v>116.49175412293853</v>
      </c>
      <c r="AA2242" s="3"/>
      <c r="AB2242" s="2">
        <v>83.517848513759674</v>
      </c>
    </row>
    <row r="2243" spans="1:28" x14ac:dyDescent="0.3">
      <c r="A2243">
        <v>14.3</v>
      </c>
      <c r="B2243" t="s">
        <v>159</v>
      </c>
      <c r="D2243">
        <v>1938</v>
      </c>
      <c r="E2243">
        <v>10</v>
      </c>
      <c r="G2243" s="2">
        <v>78.2</v>
      </c>
      <c r="H2243" s="2">
        <v>35.5</v>
      </c>
      <c r="I2243" s="3">
        <v>27.75</v>
      </c>
      <c r="J2243" s="3">
        <v>27.760999999999999</v>
      </c>
      <c r="M2243" s="2">
        <v>43.5</v>
      </c>
      <c r="Q2243" s="3">
        <v>0</v>
      </c>
      <c r="R2243" s="3">
        <v>0</v>
      </c>
      <c r="S2243" s="2">
        <v>0</v>
      </c>
      <c r="V2243" s="2">
        <v>48.4</v>
      </c>
      <c r="W2243" s="2">
        <v>73.347107438016536</v>
      </c>
      <c r="X2243" s="2">
        <v>66.7</v>
      </c>
      <c r="Y2243" s="2">
        <v>117.24137931034481</v>
      </c>
      <c r="AA2243" s="3"/>
      <c r="AB2243" s="2">
        <v>85.993160444571089</v>
      </c>
    </row>
    <row r="2244" spans="1:28" x14ac:dyDescent="0.3">
      <c r="A2244">
        <v>14.3</v>
      </c>
      <c r="B2244" t="s">
        <v>159</v>
      </c>
      <c r="D2244">
        <v>1938</v>
      </c>
      <c r="E2244">
        <v>11</v>
      </c>
      <c r="G2244" s="2">
        <v>78</v>
      </c>
      <c r="H2244" s="2">
        <v>35.6</v>
      </c>
      <c r="I2244" s="3">
        <v>27.67</v>
      </c>
      <c r="J2244" s="3">
        <v>27.768000000000001</v>
      </c>
      <c r="M2244" s="2">
        <v>45.2</v>
      </c>
      <c r="Q2244" s="3">
        <v>0</v>
      </c>
      <c r="R2244" s="3">
        <v>0</v>
      </c>
      <c r="S2244" s="2">
        <v>0</v>
      </c>
      <c r="V2244" s="2">
        <v>48.4</v>
      </c>
      <c r="W2244" s="2">
        <v>73.55371900826448</v>
      </c>
      <c r="X2244" s="2">
        <v>66.7</v>
      </c>
      <c r="Y2244" s="2">
        <v>116.9415292353823</v>
      </c>
      <c r="AA2244" s="3"/>
      <c r="AB2244" s="2">
        <v>86.01484381776055</v>
      </c>
    </row>
    <row r="2245" spans="1:28" x14ac:dyDescent="0.3">
      <c r="A2245">
        <v>14.3</v>
      </c>
      <c r="B2245" t="s">
        <v>159</v>
      </c>
      <c r="D2245">
        <v>1938</v>
      </c>
      <c r="E2245">
        <v>12</v>
      </c>
      <c r="G2245" s="2">
        <v>78.900000000000006</v>
      </c>
      <c r="H2245" s="2">
        <v>36.4</v>
      </c>
      <c r="I2245" s="3">
        <v>28.75</v>
      </c>
      <c r="J2245" s="3">
        <v>28.7196</v>
      </c>
      <c r="M2245" s="2">
        <v>46.2</v>
      </c>
      <c r="Q2245" s="3">
        <v>0</v>
      </c>
      <c r="R2245" s="3">
        <v>0</v>
      </c>
      <c r="S2245" s="2">
        <v>0</v>
      </c>
      <c r="V2245" s="2">
        <v>48.4</v>
      </c>
      <c r="W2245" s="2">
        <v>75.206611570247929</v>
      </c>
      <c r="X2245" s="2">
        <v>66.7</v>
      </c>
      <c r="Y2245" s="2">
        <v>118.29085457271364</v>
      </c>
      <c r="AA2245" s="3"/>
      <c r="AB2245" s="2">
        <v>88.962543521627609</v>
      </c>
    </row>
    <row r="2246" spans="1:28" x14ac:dyDescent="0.3">
      <c r="A2246">
        <v>14.3</v>
      </c>
      <c r="B2246" t="s">
        <v>159</v>
      </c>
      <c r="D2246">
        <v>1939</v>
      </c>
      <c r="E2246">
        <v>1</v>
      </c>
      <c r="G2246" s="2">
        <v>78.5</v>
      </c>
      <c r="H2246" s="2">
        <v>36.799999999999997</v>
      </c>
      <c r="I2246" s="3">
        <v>28.9</v>
      </c>
      <c r="J2246" s="3">
        <v>28.887999999999998</v>
      </c>
      <c r="M2246" s="2">
        <v>47.9</v>
      </c>
      <c r="Q2246" s="3">
        <v>0</v>
      </c>
      <c r="R2246" s="3">
        <v>0</v>
      </c>
      <c r="S2246" s="2">
        <v>0</v>
      </c>
      <c r="V2246" s="2">
        <v>48.4</v>
      </c>
      <c r="W2246" s="2">
        <v>76.033057851239661</v>
      </c>
      <c r="X2246" s="2">
        <v>66.7</v>
      </c>
      <c r="Y2246" s="2">
        <v>117.69115442278859</v>
      </c>
      <c r="AA2246" s="3"/>
      <c r="AB2246" s="2">
        <v>89.484183528070645</v>
      </c>
    </row>
    <row r="2247" spans="1:28" x14ac:dyDescent="0.3">
      <c r="A2247">
        <v>14.3</v>
      </c>
      <c r="B2247" t="s">
        <v>159</v>
      </c>
      <c r="D2247">
        <v>1939</v>
      </c>
      <c r="E2247">
        <v>2</v>
      </c>
      <c r="G2247" s="2">
        <v>78.5</v>
      </c>
      <c r="H2247" s="2">
        <v>37.6</v>
      </c>
      <c r="I2247" s="3">
        <v>29.54</v>
      </c>
      <c r="J2247" s="3">
        <v>29.515999999999998</v>
      </c>
      <c r="M2247" s="2">
        <v>50.3</v>
      </c>
      <c r="Q2247" s="3">
        <v>0</v>
      </c>
      <c r="R2247" s="3">
        <v>0</v>
      </c>
      <c r="S2247" s="2">
        <v>0</v>
      </c>
      <c r="V2247" s="2">
        <v>48.4</v>
      </c>
      <c r="W2247" s="2">
        <v>77.685950413223154</v>
      </c>
      <c r="X2247" s="2">
        <v>66.7</v>
      </c>
      <c r="Y2247" s="2">
        <v>117.69115442278859</v>
      </c>
      <c r="AA2247" s="3"/>
      <c r="AB2247" s="2">
        <v>91.429491865637431</v>
      </c>
    </row>
    <row r="2248" spans="1:28" x14ac:dyDescent="0.3">
      <c r="A2248">
        <v>14.3</v>
      </c>
      <c r="B2248" t="s">
        <v>159</v>
      </c>
      <c r="D2248">
        <v>1939</v>
      </c>
      <c r="E2248">
        <v>3</v>
      </c>
      <c r="G2248" s="2">
        <v>78.5</v>
      </c>
      <c r="H2248" s="2">
        <v>37.1</v>
      </c>
      <c r="I2248" s="3">
        <v>29.11</v>
      </c>
      <c r="J2248" s="3">
        <v>29.1235</v>
      </c>
      <c r="M2248" s="2">
        <v>51</v>
      </c>
      <c r="Q2248" s="3">
        <v>0</v>
      </c>
      <c r="R2248" s="3">
        <v>0</v>
      </c>
      <c r="S2248" s="2">
        <v>0</v>
      </c>
      <c r="V2248" s="2">
        <v>48.4</v>
      </c>
      <c r="W2248" s="2">
        <v>76.652892561983478</v>
      </c>
      <c r="X2248" s="2">
        <v>66.7</v>
      </c>
      <c r="Y2248" s="2">
        <v>117.69115442278859</v>
      </c>
      <c r="AA2248" s="3"/>
      <c r="AB2248" s="2">
        <v>90.213674154658207</v>
      </c>
    </row>
    <row r="2249" spans="1:28" x14ac:dyDescent="0.3">
      <c r="A2249">
        <v>14.3</v>
      </c>
      <c r="B2249" t="s">
        <v>159</v>
      </c>
      <c r="D2249">
        <v>1939</v>
      </c>
      <c r="E2249">
        <v>4</v>
      </c>
      <c r="G2249" s="2">
        <v>78.8</v>
      </c>
      <c r="H2249" s="2">
        <v>38</v>
      </c>
      <c r="I2249" s="3">
        <v>29.98</v>
      </c>
      <c r="J2249" s="3">
        <v>29.944000000000003</v>
      </c>
      <c r="M2249" s="2">
        <v>54.2</v>
      </c>
      <c r="Q2249" s="3">
        <v>0</v>
      </c>
      <c r="R2249" s="3">
        <v>0</v>
      </c>
      <c r="S2249" s="2">
        <v>0</v>
      </c>
      <c r="V2249" s="2">
        <v>48.4</v>
      </c>
      <c r="W2249" s="2">
        <v>78.512396694214885</v>
      </c>
      <c r="X2249" s="2">
        <v>66.7</v>
      </c>
      <c r="Y2249" s="2">
        <v>118.14092953523236</v>
      </c>
      <c r="AA2249" s="3"/>
      <c r="AB2249" s="2">
        <v>92.755275254934517</v>
      </c>
    </row>
    <row r="2250" spans="1:28" x14ac:dyDescent="0.3">
      <c r="A2250">
        <v>14.3</v>
      </c>
      <c r="B2250" t="s">
        <v>159</v>
      </c>
      <c r="D2250">
        <v>1939</v>
      </c>
      <c r="E2250">
        <v>5</v>
      </c>
      <c r="G2250" s="2">
        <v>77.8</v>
      </c>
      <c r="H2250" s="2">
        <v>38.299999999999997</v>
      </c>
      <c r="I2250" s="3">
        <v>29.81</v>
      </c>
      <c r="J2250" s="3">
        <v>29.797399999999996</v>
      </c>
      <c r="M2250" s="2">
        <v>56.6</v>
      </c>
      <c r="Q2250" s="3">
        <v>0</v>
      </c>
      <c r="R2250" s="3">
        <v>0</v>
      </c>
      <c r="S2250" s="2">
        <v>0</v>
      </c>
      <c r="V2250" s="2">
        <v>48.4</v>
      </c>
      <c r="W2250" s="2">
        <v>79.132231404958674</v>
      </c>
      <c r="X2250" s="2">
        <v>66.7</v>
      </c>
      <c r="Y2250" s="2">
        <v>116.64167916041978</v>
      </c>
      <c r="AA2250" s="3"/>
      <c r="AB2250" s="2">
        <v>92.301163467852845</v>
      </c>
    </row>
    <row r="2251" spans="1:28" x14ac:dyDescent="0.3">
      <c r="A2251">
        <v>14.3</v>
      </c>
      <c r="B2251" t="s">
        <v>159</v>
      </c>
      <c r="D2251">
        <v>1939</v>
      </c>
      <c r="E2251">
        <v>6</v>
      </c>
      <c r="G2251" s="2">
        <v>77.7</v>
      </c>
      <c r="H2251" s="2">
        <v>38.6</v>
      </c>
      <c r="I2251" s="3">
        <v>29.97</v>
      </c>
      <c r="J2251" s="3">
        <v>29.992200000000004</v>
      </c>
      <c r="M2251" s="2">
        <v>58.3</v>
      </c>
      <c r="Q2251" s="3">
        <v>0</v>
      </c>
      <c r="R2251" s="3">
        <v>0</v>
      </c>
      <c r="S2251" s="2">
        <v>0</v>
      </c>
      <c r="V2251" s="2">
        <v>48.4</v>
      </c>
      <c r="W2251" s="2">
        <v>79.752066115702476</v>
      </c>
      <c r="X2251" s="2">
        <v>66.7</v>
      </c>
      <c r="Y2251" s="2">
        <v>116.49175412293853</v>
      </c>
      <c r="AA2251" s="3"/>
      <c r="AB2251" s="2">
        <v>92.904580767467507</v>
      </c>
    </row>
    <row r="2252" spans="1:28" x14ac:dyDescent="0.3">
      <c r="A2252">
        <v>14.3</v>
      </c>
      <c r="B2252" t="s">
        <v>159</v>
      </c>
      <c r="D2252">
        <v>1939</v>
      </c>
      <c r="E2252">
        <v>7</v>
      </c>
      <c r="G2252" s="2">
        <v>77.8</v>
      </c>
      <c r="H2252" s="2">
        <v>38.5</v>
      </c>
      <c r="I2252" s="3">
        <v>29.95</v>
      </c>
      <c r="J2252" s="3">
        <v>29.952999999999996</v>
      </c>
      <c r="M2252" s="2">
        <v>59.3</v>
      </c>
      <c r="Q2252" s="3">
        <v>0</v>
      </c>
      <c r="R2252" s="3">
        <v>0</v>
      </c>
      <c r="S2252" s="2">
        <v>0</v>
      </c>
      <c r="V2252" s="2">
        <v>48.4</v>
      </c>
      <c r="W2252" s="2">
        <v>79.545454545454547</v>
      </c>
      <c r="X2252" s="2">
        <v>66.7</v>
      </c>
      <c r="Y2252" s="2">
        <v>116.64167916041978</v>
      </c>
      <c r="AA2252" s="3"/>
      <c r="AB2252" s="2">
        <v>92.783153877606651</v>
      </c>
    </row>
    <row r="2253" spans="1:28" x14ac:dyDescent="0.3">
      <c r="A2253">
        <v>14.3</v>
      </c>
      <c r="B2253" t="s">
        <v>159</v>
      </c>
      <c r="D2253">
        <v>1939</v>
      </c>
      <c r="E2253">
        <v>8</v>
      </c>
      <c r="G2253" s="2">
        <v>77.7</v>
      </c>
      <c r="H2253" s="2">
        <v>38.299999999999997</v>
      </c>
      <c r="I2253" s="3">
        <v>29.78</v>
      </c>
      <c r="J2253" s="3">
        <v>29.7591</v>
      </c>
      <c r="M2253" s="2">
        <v>59.5</v>
      </c>
      <c r="Q2253" s="3">
        <v>0</v>
      </c>
      <c r="R2253" s="3">
        <v>0</v>
      </c>
      <c r="S2253" s="2">
        <v>0</v>
      </c>
      <c r="V2253" s="2">
        <v>48.4</v>
      </c>
      <c r="W2253" s="2">
        <v>79.132231404958674</v>
      </c>
      <c r="X2253" s="2">
        <v>66.7</v>
      </c>
      <c r="Y2253" s="2">
        <v>116.49175412293853</v>
      </c>
      <c r="AA2253" s="3"/>
      <c r="AB2253" s="2">
        <v>92.182524440259201</v>
      </c>
    </row>
    <row r="2254" spans="1:28" x14ac:dyDescent="0.3">
      <c r="A2254">
        <v>14.3</v>
      </c>
      <c r="B2254" t="s">
        <v>159</v>
      </c>
      <c r="D2254">
        <v>1939</v>
      </c>
      <c r="E2254">
        <v>9</v>
      </c>
      <c r="G2254" s="2">
        <v>78.3</v>
      </c>
      <c r="H2254" s="2">
        <v>38.9</v>
      </c>
      <c r="I2254" s="3">
        <v>30.44</v>
      </c>
      <c r="J2254" s="3">
        <v>30.4587</v>
      </c>
      <c r="M2254" s="2">
        <v>60.3</v>
      </c>
      <c r="Q2254" s="3">
        <v>0</v>
      </c>
      <c r="R2254" s="3">
        <v>0</v>
      </c>
      <c r="S2254" s="2">
        <v>0</v>
      </c>
      <c r="V2254" s="2">
        <v>48.4</v>
      </c>
      <c r="W2254" s="2">
        <v>80.371900826446279</v>
      </c>
      <c r="X2254" s="2">
        <v>66.7</v>
      </c>
      <c r="Y2254" s="2">
        <v>117.39130434782608</v>
      </c>
      <c r="AA2254" s="3"/>
      <c r="AB2254" s="2">
        <v>94.349622709306502</v>
      </c>
    </row>
    <row r="2255" spans="1:28" x14ac:dyDescent="0.3">
      <c r="A2255">
        <v>14.3</v>
      </c>
      <c r="B2255" t="s">
        <v>159</v>
      </c>
      <c r="D2255">
        <v>1939</v>
      </c>
      <c r="E2255">
        <v>10</v>
      </c>
      <c r="G2255" s="2">
        <v>77.599999999999994</v>
      </c>
      <c r="H2255" s="2">
        <v>38.6</v>
      </c>
      <c r="I2255" s="3">
        <v>29.98</v>
      </c>
      <c r="J2255" s="3">
        <v>29.953599999999998</v>
      </c>
      <c r="M2255" s="2">
        <v>61.1</v>
      </c>
      <c r="Q2255" s="3">
        <v>0</v>
      </c>
      <c r="R2255" s="3">
        <v>0</v>
      </c>
      <c r="S2255" s="2">
        <v>0</v>
      </c>
      <c r="V2255" s="2">
        <v>48.4</v>
      </c>
      <c r="W2255" s="2">
        <v>79.752066115702476</v>
      </c>
      <c r="X2255" s="2">
        <v>66.7</v>
      </c>
      <c r="Y2255" s="2">
        <v>116.34182908545725</v>
      </c>
      <c r="AA2255" s="3"/>
      <c r="AB2255" s="2">
        <v>92.78501245245144</v>
      </c>
    </row>
    <row r="2256" spans="1:28" x14ac:dyDescent="0.3">
      <c r="A2256">
        <v>14.3</v>
      </c>
      <c r="B2256" t="s">
        <v>159</v>
      </c>
      <c r="D2256">
        <v>1939</v>
      </c>
      <c r="E2256">
        <v>11</v>
      </c>
      <c r="G2256" s="2">
        <v>78.099999999999994</v>
      </c>
      <c r="H2256" s="2">
        <v>39.6</v>
      </c>
      <c r="I2256" s="3">
        <v>30.93</v>
      </c>
      <c r="J2256" s="3">
        <v>30.927599999999998</v>
      </c>
      <c r="M2256" s="2">
        <v>63.3</v>
      </c>
      <c r="Q2256" s="3">
        <v>0</v>
      </c>
      <c r="R2256" s="3">
        <v>0</v>
      </c>
      <c r="S2256" s="2">
        <v>0</v>
      </c>
      <c r="V2256" s="2">
        <v>48.4</v>
      </c>
      <c r="W2256" s="2">
        <v>81.818181818181827</v>
      </c>
      <c r="X2256" s="2">
        <v>66.7</v>
      </c>
      <c r="Y2256" s="2">
        <v>117.09145427286356</v>
      </c>
      <c r="AA2256" s="3"/>
      <c r="AB2256" s="2">
        <v>95.802098950524737</v>
      </c>
    </row>
    <row r="2257" spans="1:28" x14ac:dyDescent="0.3">
      <c r="A2257">
        <v>14.3</v>
      </c>
      <c r="B2257" t="s">
        <v>159</v>
      </c>
      <c r="D2257">
        <v>1939</v>
      </c>
      <c r="E2257">
        <v>12</v>
      </c>
      <c r="G2257" s="2">
        <v>78.599999999999994</v>
      </c>
      <c r="H2257" s="2">
        <v>40.5</v>
      </c>
      <c r="I2257" s="3">
        <v>31.9</v>
      </c>
      <c r="J2257" s="3">
        <v>31.832999999999998</v>
      </c>
      <c r="M2257" s="2">
        <v>65.5</v>
      </c>
      <c r="Q2257" s="3">
        <v>0</v>
      </c>
      <c r="R2257" s="3">
        <v>0</v>
      </c>
      <c r="S2257" s="2">
        <v>0</v>
      </c>
      <c r="V2257" s="2">
        <v>48.4</v>
      </c>
      <c r="W2257" s="2">
        <v>83.677685950413235</v>
      </c>
      <c r="X2257" s="2">
        <v>66.7</v>
      </c>
      <c r="Y2257" s="2">
        <v>117.84107946026985</v>
      </c>
      <c r="AA2257" s="3"/>
      <c r="AB2257" s="2">
        <v>98.606688391341521</v>
      </c>
    </row>
    <row r="2258" spans="1:28" x14ac:dyDescent="0.3">
      <c r="A2258">
        <v>15.4</v>
      </c>
      <c r="B2258" t="s">
        <v>150</v>
      </c>
      <c r="D2258">
        <v>1920</v>
      </c>
      <c r="E2258">
        <v>6</v>
      </c>
      <c r="G2258" s="2"/>
      <c r="M2258" s="3"/>
      <c r="Q2258" s="3">
        <v>0</v>
      </c>
      <c r="R2258" s="3">
        <v>0</v>
      </c>
      <c r="S2258" s="2">
        <v>0</v>
      </c>
      <c r="V2258" s="2">
        <v>47.266666666666673</v>
      </c>
      <c r="W2258" s="2"/>
      <c r="X2258" s="2">
        <v>52.033333333333331</v>
      </c>
      <c r="Y2258" s="2"/>
      <c r="AA2258" s="2"/>
    </row>
    <row r="2259" spans="1:28" x14ac:dyDescent="0.3">
      <c r="A2259">
        <v>15.4</v>
      </c>
      <c r="B2259" t="s">
        <v>150</v>
      </c>
      <c r="D2259">
        <v>1920</v>
      </c>
      <c r="E2259">
        <v>7</v>
      </c>
      <c r="G2259" s="2"/>
      <c r="M2259" s="3"/>
      <c r="Q2259" s="3">
        <v>0</v>
      </c>
      <c r="R2259" s="3">
        <v>0</v>
      </c>
      <c r="S2259" s="2">
        <v>0</v>
      </c>
      <c r="V2259" s="2">
        <v>47.266666666666673</v>
      </c>
      <c r="W2259" s="2"/>
      <c r="X2259" s="2">
        <v>52.033333333333331</v>
      </c>
      <c r="Y2259" s="2"/>
      <c r="AA2259" s="2"/>
    </row>
    <row r="2260" spans="1:28" x14ac:dyDescent="0.3">
      <c r="A2260">
        <v>15.4</v>
      </c>
      <c r="B2260" t="s">
        <v>150</v>
      </c>
      <c r="D2260">
        <v>1920</v>
      </c>
      <c r="E2260">
        <v>8</v>
      </c>
      <c r="G2260" s="2"/>
      <c r="M2260" s="3"/>
      <c r="Q2260" s="3">
        <v>0</v>
      </c>
      <c r="R2260" s="3">
        <v>0</v>
      </c>
      <c r="S2260" s="2">
        <v>0</v>
      </c>
      <c r="V2260" s="2">
        <v>47.266666666666673</v>
      </c>
      <c r="W2260" s="2"/>
      <c r="X2260" s="2">
        <v>52.033333333333331</v>
      </c>
      <c r="Y2260" s="2"/>
      <c r="AA2260" s="2"/>
    </row>
    <row r="2261" spans="1:28" x14ac:dyDescent="0.3">
      <c r="A2261">
        <v>15.4</v>
      </c>
      <c r="B2261" t="s">
        <v>150</v>
      </c>
      <c r="D2261">
        <v>1920</v>
      </c>
      <c r="E2261">
        <v>9</v>
      </c>
      <c r="G2261" s="2"/>
      <c r="M2261" s="3"/>
      <c r="Q2261" s="3">
        <v>0</v>
      </c>
      <c r="R2261" s="3">
        <v>0</v>
      </c>
      <c r="S2261" s="2">
        <v>0</v>
      </c>
      <c r="V2261" s="2">
        <v>47.266666666666673</v>
      </c>
      <c r="W2261" s="2"/>
      <c r="X2261" s="2">
        <v>52.033333333333331</v>
      </c>
      <c r="Y2261" s="2"/>
      <c r="AA2261" s="2"/>
    </row>
    <row r="2262" spans="1:28" x14ac:dyDescent="0.3">
      <c r="A2262">
        <v>15.4</v>
      </c>
      <c r="B2262" t="s">
        <v>150</v>
      </c>
      <c r="D2262">
        <v>1920</v>
      </c>
      <c r="E2262">
        <v>10</v>
      </c>
      <c r="G2262" s="2"/>
      <c r="M2262" s="3"/>
      <c r="Q2262" s="3">
        <v>0</v>
      </c>
      <c r="R2262" s="3">
        <v>0</v>
      </c>
      <c r="S2262" s="2">
        <v>0</v>
      </c>
      <c r="V2262" s="2">
        <v>47.266666666666673</v>
      </c>
      <c r="W2262" s="2"/>
      <c r="X2262" s="2">
        <v>52.033333333333331</v>
      </c>
      <c r="Y2262" s="2"/>
      <c r="AA2262" s="2"/>
    </row>
    <row r="2263" spans="1:28" x14ac:dyDescent="0.3">
      <c r="A2263">
        <v>15.4</v>
      </c>
      <c r="B2263" t="s">
        <v>150</v>
      </c>
      <c r="D2263">
        <v>1920</v>
      </c>
      <c r="E2263">
        <v>11</v>
      </c>
      <c r="G2263" s="2"/>
      <c r="M2263" s="3"/>
      <c r="Q2263" s="3">
        <v>0</v>
      </c>
      <c r="R2263" s="3">
        <v>0</v>
      </c>
      <c r="S2263" s="2">
        <v>0</v>
      </c>
      <c r="V2263" s="2">
        <v>47.266666666666673</v>
      </c>
      <c r="W2263" s="2"/>
      <c r="X2263" s="2">
        <v>52.033333333333331</v>
      </c>
      <c r="Y2263" s="2"/>
      <c r="AA2263" s="2"/>
    </row>
    <row r="2264" spans="1:28" x14ac:dyDescent="0.3">
      <c r="A2264">
        <v>15.4</v>
      </c>
      <c r="B2264" t="s">
        <v>150</v>
      </c>
      <c r="D2264">
        <v>1920</v>
      </c>
      <c r="E2264">
        <v>12</v>
      </c>
      <c r="G2264" s="2"/>
      <c r="M2264" s="3"/>
      <c r="Q2264" s="3">
        <v>0</v>
      </c>
      <c r="R2264" s="3">
        <v>0</v>
      </c>
      <c r="S2264" s="2">
        <v>0</v>
      </c>
      <c r="V2264" s="2">
        <v>47.266666666666673</v>
      </c>
      <c r="W2264" s="2"/>
      <c r="X2264" s="2">
        <v>52.033333333333331</v>
      </c>
      <c r="Y2264" s="2"/>
      <c r="AA2264" s="2"/>
    </row>
    <row r="2265" spans="1:28" x14ac:dyDescent="0.3">
      <c r="A2265">
        <v>15.4</v>
      </c>
      <c r="B2265" t="s">
        <v>150</v>
      </c>
      <c r="D2265">
        <v>1921</v>
      </c>
      <c r="E2265">
        <v>1</v>
      </c>
      <c r="G2265" s="2"/>
      <c r="M2265" s="3"/>
      <c r="Q2265" s="3">
        <v>0</v>
      </c>
      <c r="R2265" s="3">
        <v>0</v>
      </c>
      <c r="S2265" s="2">
        <v>0</v>
      </c>
      <c r="V2265" s="2">
        <v>47.266666666666673</v>
      </c>
      <c r="W2265" s="2"/>
      <c r="X2265" s="2">
        <v>52.033333333333331</v>
      </c>
      <c r="Y2265" s="2"/>
      <c r="AA2265" s="2"/>
    </row>
    <row r="2266" spans="1:28" x14ac:dyDescent="0.3">
      <c r="A2266">
        <v>15.4</v>
      </c>
      <c r="B2266" t="s">
        <v>150</v>
      </c>
      <c r="D2266">
        <v>1921</v>
      </c>
      <c r="E2266">
        <v>2</v>
      </c>
      <c r="G2266" s="2"/>
      <c r="M2266" s="3"/>
      <c r="Q2266" s="3">
        <v>0</v>
      </c>
      <c r="R2266" s="3">
        <v>0</v>
      </c>
      <c r="S2266" s="2">
        <v>0</v>
      </c>
      <c r="V2266" s="2">
        <v>47.266666666666673</v>
      </c>
      <c r="W2266" s="2"/>
      <c r="X2266" s="2">
        <v>52.033333333333331</v>
      </c>
      <c r="Y2266" s="2"/>
      <c r="AA2266" s="2"/>
    </row>
    <row r="2267" spans="1:28" x14ac:dyDescent="0.3">
      <c r="A2267">
        <v>15.4</v>
      </c>
      <c r="B2267" t="s">
        <v>150</v>
      </c>
      <c r="D2267">
        <v>1921</v>
      </c>
      <c r="E2267">
        <v>3</v>
      </c>
      <c r="G2267" s="2"/>
      <c r="M2267" s="3"/>
      <c r="Q2267" s="3">
        <v>0</v>
      </c>
      <c r="R2267" s="3">
        <v>0</v>
      </c>
      <c r="S2267" s="2">
        <v>0</v>
      </c>
      <c r="V2267" s="2">
        <v>47.266666666666673</v>
      </c>
      <c r="W2267" s="2"/>
      <c r="X2267" s="2">
        <v>52.033333333333331</v>
      </c>
      <c r="Y2267" s="2"/>
      <c r="AA2267" s="2"/>
    </row>
    <row r="2268" spans="1:28" x14ac:dyDescent="0.3">
      <c r="A2268">
        <v>15.4</v>
      </c>
      <c r="B2268" t="s">
        <v>150</v>
      </c>
      <c r="D2268">
        <v>1921</v>
      </c>
      <c r="E2268">
        <v>4</v>
      </c>
      <c r="G2268" s="2"/>
      <c r="M2268" s="3"/>
      <c r="Q2268" s="3">
        <v>0</v>
      </c>
      <c r="R2268" s="3">
        <v>0</v>
      </c>
      <c r="S2268" s="2">
        <v>0</v>
      </c>
      <c r="V2268" s="2">
        <v>47.266666666666673</v>
      </c>
      <c r="W2268" s="2"/>
      <c r="X2268" s="2">
        <v>52.033333333333331</v>
      </c>
      <c r="Y2268" s="2"/>
      <c r="AA2268" s="2"/>
    </row>
    <row r="2269" spans="1:28" x14ac:dyDescent="0.3">
      <c r="A2269">
        <v>15.4</v>
      </c>
      <c r="B2269" t="s">
        <v>150</v>
      </c>
      <c r="D2269">
        <v>1921</v>
      </c>
      <c r="E2269">
        <v>5</v>
      </c>
      <c r="G2269" s="2"/>
      <c r="M2269" s="3"/>
      <c r="Q2269" s="3">
        <v>0</v>
      </c>
      <c r="R2269" s="3">
        <v>0</v>
      </c>
      <c r="S2269" s="2">
        <v>0</v>
      </c>
      <c r="V2269" s="2">
        <v>47.266666666666673</v>
      </c>
      <c r="W2269" s="2"/>
      <c r="X2269" s="2">
        <v>52.033333333333331</v>
      </c>
      <c r="Y2269" s="2"/>
      <c r="AA2269" s="2"/>
    </row>
    <row r="2270" spans="1:28" x14ac:dyDescent="0.3">
      <c r="A2270">
        <v>15.4</v>
      </c>
      <c r="B2270" t="s">
        <v>150</v>
      </c>
      <c r="D2270">
        <v>1921</v>
      </c>
      <c r="E2270">
        <v>6</v>
      </c>
      <c r="G2270" s="2"/>
      <c r="M2270" s="3"/>
      <c r="Q2270" s="3">
        <v>0</v>
      </c>
      <c r="R2270" s="3">
        <v>0</v>
      </c>
      <c r="S2270" s="2">
        <v>0</v>
      </c>
      <c r="V2270" s="2">
        <v>47.266666666666673</v>
      </c>
      <c r="W2270" s="2"/>
      <c r="X2270" s="2">
        <v>52.033333333333331</v>
      </c>
      <c r="Y2270" s="2"/>
      <c r="AA2270" s="2"/>
    </row>
    <row r="2271" spans="1:28" x14ac:dyDescent="0.3">
      <c r="A2271">
        <v>15.4</v>
      </c>
      <c r="B2271" t="s">
        <v>150</v>
      </c>
      <c r="D2271">
        <v>1921</v>
      </c>
      <c r="E2271">
        <v>7</v>
      </c>
      <c r="G2271" s="2"/>
      <c r="M2271" s="3"/>
      <c r="Q2271" s="3">
        <v>0</v>
      </c>
      <c r="R2271" s="3">
        <v>0</v>
      </c>
      <c r="S2271" s="2">
        <v>0</v>
      </c>
      <c r="V2271" s="2">
        <v>47.266666666666673</v>
      </c>
      <c r="W2271" s="2"/>
      <c r="X2271" s="2">
        <v>52.033333333333331</v>
      </c>
      <c r="Y2271" s="2"/>
      <c r="AA2271" s="2"/>
    </row>
    <row r="2272" spans="1:28" x14ac:dyDescent="0.3">
      <c r="A2272">
        <v>15.4</v>
      </c>
      <c r="B2272" t="s">
        <v>150</v>
      </c>
      <c r="D2272">
        <v>1921</v>
      </c>
      <c r="E2272">
        <v>8</v>
      </c>
      <c r="G2272" s="2"/>
      <c r="M2272" s="3"/>
      <c r="Q2272" s="3">
        <v>0</v>
      </c>
      <c r="R2272" s="3">
        <v>0</v>
      </c>
      <c r="S2272" s="2">
        <v>0</v>
      </c>
      <c r="V2272" s="2">
        <v>47.266666666666673</v>
      </c>
      <c r="W2272" s="2"/>
      <c r="X2272" s="2">
        <v>52.033333333333331</v>
      </c>
      <c r="Y2272" s="2"/>
      <c r="AA2272" s="2"/>
    </row>
    <row r="2273" spans="1:27" x14ac:dyDescent="0.3">
      <c r="A2273">
        <v>15.4</v>
      </c>
      <c r="B2273" t="s">
        <v>150</v>
      </c>
      <c r="D2273">
        <v>1921</v>
      </c>
      <c r="E2273">
        <v>9</v>
      </c>
      <c r="G2273" s="2"/>
      <c r="M2273" s="3"/>
      <c r="Q2273" s="3">
        <v>0</v>
      </c>
      <c r="R2273" s="3">
        <v>0</v>
      </c>
      <c r="S2273" s="2">
        <v>0</v>
      </c>
      <c r="V2273" s="2">
        <v>47.266666666666673</v>
      </c>
      <c r="W2273" s="2"/>
      <c r="X2273" s="2">
        <v>52.033333333333331</v>
      </c>
      <c r="Y2273" s="2"/>
      <c r="AA2273" s="2"/>
    </row>
    <row r="2274" spans="1:27" x14ac:dyDescent="0.3">
      <c r="A2274">
        <v>15.4</v>
      </c>
      <c r="B2274" t="s">
        <v>150</v>
      </c>
      <c r="D2274">
        <v>1921</v>
      </c>
      <c r="E2274">
        <v>10</v>
      </c>
      <c r="G2274" s="2"/>
      <c r="M2274" s="3"/>
      <c r="Q2274" s="3">
        <v>0</v>
      </c>
      <c r="R2274" s="3">
        <v>0</v>
      </c>
      <c r="S2274" s="2">
        <v>0</v>
      </c>
      <c r="V2274" s="2">
        <v>47.266666666666673</v>
      </c>
      <c r="W2274" s="2"/>
      <c r="X2274" s="2">
        <v>52.033333333333331</v>
      </c>
      <c r="Y2274" s="2"/>
      <c r="AA2274" s="2"/>
    </row>
    <row r="2275" spans="1:27" x14ac:dyDescent="0.3">
      <c r="A2275">
        <v>15.4</v>
      </c>
      <c r="B2275" t="s">
        <v>150</v>
      </c>
      <c r="D2275">
        <v>1921</v>
      </c>
      <c r="E2275">
        <v>11</v>
      </c>
      <c r="G2275" s="2"/>
      <c r="M2275" s="3"/>
      <c r="Q2275" s="3">
        <v>0</v>
      </c>
      <c r="R2275" s="3">
        <v>0</v>
      </c>
      <c r="S2275" s="2">
        <v>0</v>
      </c>
      <c r="V2275" s="2">
        <v>47.266666666666673</v>
      </c>
      <c r="W2275" s="2"/>
      <c r="X2275" s="2">
        <v>52.033333333333331</v>
      </c>
      <c r="Y2275" s="2"/>
      <c r="AA2275" s="2"/>
    </row>
    <row r="2276" spans="1:27" x14ac:dyDescent="0.3">
      <c r="A2276">
        <v>15.4</v>
      </c>
      <c r="B2276" t="s">
        <v>150</v>
      </c>
      <c r="D2276">
        <v>1921</v>
      </c>
      <c r="E2276">
        <v>12</v>
      </c>
      <c r="G2276" s="2"/>
      <c r="M2276" s="3"/>
      <c r="Q2276" s="3">
        <v>0</v>
      </c>
      <c r="R2276" s="3">
        <v>0</v>
      </c>
      <c r="S2276" s="2">
        <v>0</v>
      </c>
      <c r="V2276" s="2">
        <v>47.266666666666673</v>
      </c>
      <c r="W2276" s="2"/>
      <c r="X2276" s="2">
        <v>52.033333333333331</v>
      </c>
      <c r="Y2276" s="2"/>
      <c r="AA2276" s="2"/>
    </row>
    <row r="2277" spans="1:27" x14ac:dyDescent="0.3">
      <c r="A2277">
        <v>15.4</v>
      </c>
      <c r="B2277" t="s">
        <v>150</v>
      </c>
      <c r="D2277">
        <v>1922</v>
      </c>
      <c r="E2277">
        <v>7</v>
      </c>
      <c r="G2277" s="2"/>
      <c r="M2277" s="3"/>
      <c r="Q2277" s="3">
        <v>0</v>
      </c>
      <c r="R2277" s="3">
        <v>0</v>
      </c>
      <c r="S2277" s="2">
        <v>0</v>
      </c>
      <c r="V2277" s="2">
        <v>47.266666666666673</v>
      </c>
      <c r="W2277" s="2"/>
      <c r="X2277" s="2">
        <v>52.033333333333331</v>
      </c>
      <c r="Y2277" s="2"/>
      <c r="AA2277" s="2"/>
    </row>
    <row r="2278" spans="1:27" x14ac:dyDescent="0.3">
      <c r="A2278">
        <v>15.4</v>
      </c>
      <c r="B2278" t="s">
        <v>150</v>
      </c>
      <c r="D2278">
        <v>1922</v>
      </c>
      <c r="E2278">
        <v>8</v>
      </c>
      <c r="G2278" s="2"/>
      <c r="M2278" s="3"/>
      <c r="Q2278" s="3">
        <v>0</v>
      </c>
      <c r="R2278" s="3">
        <v>0</v>
      </c>
      <c r="S2278" s="2">
        <v>0</v>
      </c>
      <c r="V2278" s="2">
        <v>47.266666666666673</v>
      </c>
      <c r="W2278" s="2"/>
      <c r="X2278" s="2">
        <v>52.033333333333331</v>
      </c>
      <c r="Y2278" s="2"/>
      <c r="AA2278" s="2"/>
    </row>
    <row r="2279" spans="1:27" x14ac:dyDescent="0.3">
      <c r="A2279">
        <v>15.4</v>
      </c>
      <c r="B2279" t="s">
        <v>150</v>
      </c>
      <c r="D2279">
        <v>1922</v>
      </c>
      <c r="E2279">
        <v>9</v>
      </c>
      <c r="G2279" s="2"/>
      <c r="M2279" s="3"/>
      <c r="Q2279" s="3">
        <v>0</v>
      </c>
      <c r="R2279" s="3">
        <v>0</v>
      </c>
      <c r="S2279" s="2">
        <v>0</v>
      </c>
      <c r="V2279" s="2">
        <v>47.266666666666673</v>
      </c>
      <c r="W2279" s="2"/>
      <c r="X2279" s="2">
        <v>52.033333333333331</v>
      </c>
      <c r="Y2279" s="2"/>
      <c r="AA2279" s="2"/>
    </row>
    <row r="2280" spans="1:27" x14ac:dyDescent="0.3">
      <c r="A2280">
        <v>15.4</v>
      </c>
      <c r="B2280" t="s">
        <v>150</v>
      </c>
      <c r="D2280">
        <v>1922</v>
      </c>
      <c r="E2280">
        <v>10</v>
      </c>
      <c r="G2280" s="2"/>
      <c r="M2280" s="3"/>
      <c r="Q2280" s="3">
        <v>0</v>
      </c>
      <c r="R2280" s="3">
        <v>0</v>
      </c>
      <c r="S2280" s="2">
        <v>0</v>
      </c>
      <c r="V2280" s="2">
        <v>47.266666666666673</v>
      </c>
      <c r="W2280" s="2"/>
      <c r="X2280" s="2">
        <v>52.033333333333331</v>
      </c>
      <c r="Y2280" s="2"/>
      <c r="AA2280" s="2"/>
    </row>
    <row r="2281" spans="1:27" x14ac:dyDescent="0.3">
      <c r="A2281">
        <v>15.4</v>
      </c>
      <c r="B2281" t="s">
        <v>150</v>
      </c>
      <c r="D2281">
        <v>1922</v>
      </c>
      <c r="E2281">
        <v>11</v>
      </c>
      <c r="G2281" s="2"/>
      <c r="M2281" s="3"/>
      <c r="Q2281" s="3">
        <v>0</v>
      </c>
      <c r="R2281" s="3">
        <v>0</v>
      </c>
      <c r="S2281" s="2">
        <v>0</v>
      </c>
      <c r="V2281" s="2">
        <v>47.266666666666673</v>
      </c>
      <c r="W2281" s="2"/>
      <c r="X2281" s="2">
        <v>52.033333333333331</v>
      </c>
      <c r="Y2281" s="2"/>
      <c r="AA2281" s="2"/>
    </row>
    <row r="2282" spans="1:27" x14ac:dyDescent="0.3">
      <c r="A2282">
        <v>15.4</v>
      </c>
      <c r="B2282" t="s">
        <v>150</v>
      </c>
      <c r="D2282">
        <v>1922</v>
      </c>
      <c r="E2282">
        <v>12</v>
      </c>
      <c r="G2282" s="2"/>
      <c r="M2282" s="3"/>
      <c r="Q2282" s="3">
        <v>0</v>
      </c>
      <c r="R2282" s="3">
        <v>0</v>
      </c>
      <c r="S2282" s="2">
        <v>0</v>
      </c>
      <c r="V2282" s="2">
        <v>47.266666666666673</v>
      </c>
      <c r="W2282" s="2"/>
      <c r="X2282" s="2">
        <v>52.033333333333331</v>
      </c>
      <c r="Y2282" s="2"/>
      <c r="AA2282" s="2"/>
    </row>
    <row r="2283" spans="1:27" x14ac:dyDescent="0.3">
      <c r="A2283">
        <v>15.4</v>
      </c>
      <c r="B2283" t="s">
        <v>150</v>
      </c>
      <c r="D2283">
        <v>1923</v>
      </c>
      <c r="E2283">
        <v>1</v>
      </c>
      <c r="G2283" s="2"/>
      <c r="M2283" s="3"/>
      <c r="Q2283" s="3">
        <v>0</v>
      </c>
      <c r="R2283" s="3">
        <v>0</v>
      </c>
      <c r="S2283" s="2">
        <v>0</v>
      </c>
      <c r="V2283" s="2">
        <v>47.266666666666673</v>
      </c>
      <c r="W2283" s="2"/>
      <c r="X2283" s="2">
        <v>52.033333333333331</v>
      </c>
      <c r="Y2283" s="2"/>
      <c r="AA2283" s="2"/>
    </row>
    <row r="2284" spans="1:27" x14ac:dyDescent="0.3">
      <c r="A2284">
        <v>15.4</v>
      </c>
      <c r="B2284" t="s">
        <v>150</v>
      </c>
      <c r="D2284">
        <v>1923</v>
      </c>
      <c r="E2284">
        <v>2</v>
      </c>
      <c r="G2284" s="2"/>
      <c r="M2284" s="3"/>
      <c r="Q2284" s="3">
        <v>0</v>
      </c>
      <c r="R2284" s="3">
        <v>0</v>
      </c>
      <c r="S2284" s="2">
        <v>0</v>
      </c>
      <c r="V2284" s="2">
        <v>47.266666666666673</v>
      </c>
      <c r="W2284" s="2"/>
      <c r="X2284" s="2">
        <v>52.033333333333331</v>
      </c>
      <c r="Y2284" s="2"/>
      <c r="AA2284" s="2"/>
    </row>
    <row r="2285" spans="1:27" x14ac:dyDescent="0.3">
      <c r="A2285">
        <v>15.4</v>
      </c>
      <c r="B2285" t="s">
        <v>150</v>
      </c>
      <c r="D2285">
        <v>1923</v>
      </c>
      <c r="E2285">
        <v>3</v>
      </c>
      <c r="G2285" s="2"/>
      <c r="M2285" s="3"/>
      <c r="Q2285" s="3">
        <v>0</v>
      </c>
      <c r="R2285" s="3">
        <v>0</v>
      </c>
      <c r="S2285" s="2">
        <v>0</v>
      </c>
      <c r="V2285" s="2">
        <v>47.266666666666673</v>
      </c>
      <c r="W2285" s="2"/>
      <c r="X2285" s="2">
        <v>52.033333333333331</v>
      </c>
      <c r="Y2285" s="2"/>
      <c r="AA2285" s="2"/>
    </row>
    <row r="2286" spans="1:27" x14ac:dyDescent="0.3">
      <c r="A2286">
        <v>15.4</v>
      </c>
      <c r="B2286" t="s">
        <v>150</v>
      </c>
      <c r="D2286">
        <v>1923</v>
      </c>
      <c r="E2286">
        <v>4</v>
      </c>
      <c r="G2286" s="2"/>
      <c r="M2286" s="3"/>
      <c r="Q2286" s="3">
        <v>0</v>
      </c>
      <c r="R2286" s="3">
        <v>0</v>
      </c>
      <c r="S2286" s="2">
        <v>0</v>
      </c>
      <c r="V2286" s="2">
        <v>47.266666666666673</v>
      </c>
      <c r="W2286" s="2"/>
      <c r="X2286" s="2">
        <v>52.033333333333331</v>
      </c>
      <c r="Y2286" s="2"/>
      <c r="AA2286" s="2"/>
    </row>
    <row r="2287" spans="1:27" x14ac:dyDescent="0.3">
      <c r="A2287">
        <v>15.4</v>
      </c>
      <c r="B2287" t="s">
        <v>150</v>
      </c>
      <c r="D2287">
        <v>1923</v>
      </c>
      <c r="E2287">
        <v>5</v>
      </c>
      <c r="G2287" s="2"/>
      <c r="M2287" s="3"/>
      <c r="Q2287" s="3">
        <v>0</v>
      </c>
      <c r="R2287" s="3">
        <v>0</v>
      </c>
      <c r="S2287" s="2">
        <v>0</v>
      </c>
      <c r="V2287" s="2">
        <v>47.266666666666673</v>
      </c>
      <c r="W2287" s="2"/>
      <c r="X2287" s="2">
        <v>52.033333333333331</v>
      </c>
      <c r="Y2287" s="2"/>
      <c r="AA2287" s="2"/>
    </row>
    <row r="2288" spans="1:27" x14ac:dyDescent="0.3">
      <c r="A2288">
        <v>15.4</v>
      </c>
      <c r="B2288" t="s">
        <v>150</v>
      </c>
      <c r="D2288">
        <v>1923</v>
      </c>
      <c r="E2288">
        <v>6</v>
      </c>
      <c r="G2288" s="2"/>
      <c r="M2288" s="3"/>
      <c r="Q2288" s="3">
        <v>0</v>
      </c>
      <c r="R2288" s="3">
        <v>0</v>
      </c>
      <c r="S2288" s="2">
        <v>0</v>
      </c>
      <c r="V2288" s="2">
        <v>47.266666666666673</v>
      </c>
      <c r="W2288" s="2"/>
      <c r="X2288" s="2">
        <v>52.033333333333331</v>
      </c>
      <c r="Y2288" s="2"/>
      <c r="AA2288" s="2"/>
    </row>
    <row r="2289" spans="1:28" x14ac:dyDescent="0.3">
      <c r="A2289">
        <v>15.4</v>
      </c>
      <c r="B2289" t="s">
        <v>150</v>
      </c>
      <c r="D2289">
        <v>1923</v>
      </c>
      <c r="E2289">
        <v>7</v>
      </c>
      <c r="G2289" s="2">
        <v>51.9</v>
      </c>
      <c r="H2289" s="2">
        <v>48.6</v>
      </c>
      <c r="I2289" s="3">
        <v>25.21</v>
      </c>
      <c r="J2289" s="3">
        <v>25.223400000000002</v>
      </c>
      <c r="M2289" s="3"/>
      <c r="Q2289" s="3">
        <v>0</v>
      </c>
      <c r="R2289" s="3">
        <v>0</v>
      </c>
      <c r="S2289" s="2">
        <v>0</v>
      </c>
      <c r="V2289" s="2">
        <v>47.266666666666673</v>
      </c>
      <c r="W2289" s="2">
        <v>102.82087447108603</v>
      </c>
      <c r="X2289" s="2">
        <v>52.033333333333331</v>
      </c>
      <c r="Y2289" s="2">
        <v>99.743754003843691</v>
      </c>
      <c r="AA2289" s="2"/>
      <c r="AB2289" s="2">
        <v>102.55740009704097</v>
      </c>
    </row>
    <row r="2290" spans="1:28" x14ac:dyDescent="0.3">
      <c r="A2290">
        <v>15.4</v>
      </c>
      <c r="B2290" t="s">
        <v>150</v>
      </c>
      <c r="D2290">
        <v>1923</v>
      </c>
      <c r="E2290">
        <v>8</v>
      </c>
      <c r="G2290" s="2"/>
      <c r="M2290" s="3"/>
      <c r="Q2290" s="3">
        <v>0</v>
      </c>
      <c r="R2290" s="3">
        <v>0</v>
      </c>
      <c r="S2290" s="2">
        <v>0</v>
      </c>
      <c r="V2290" s="2">
        <v>47.266666666666673</v>
      </c>
      <c r="W2290" s="2"/>
      <c r="X2290" s="2">
        <v>52.033333333333331</v>
      </c>
      <c r="Y2290" s="2"/>
      <c r="AA2290" s="2"/>
    </row>
    <row r="2291" spans="1:28" x14ac:dyDescent="0.3">
      <c r="A2291">
        <v>15.4</v>
      </c>
      <c r="B2291" t="s">
        <v>150</v>
      </c>
      <c r="D2291">
        <v>1923</v>
      </c>
      <c r="E2291">
        <v>9</v>
      </c>
      <c r="G2291" s="2"/>
      <c r="M2291" s="3"/>
      <c r="Q2291" s="3">
        <v>0</v>
      </c>
      <c r="R2291" s="3">
        <v>0</v>
      </c>
      <c r="S2291" s="2">
        <v>0</v>
      </c>
      <c r="V2291" s="2">
        <v>47.266666666666673</v>
      </c>
      <c r="W2291" s="2"/>
      <c r="X2291" s="2">
        <v>52.033333333333331</v>
      </c>
      <c r="Y2291" s="2"/>
      <c r="AA2291" s="2"/>
    </row>
    <row r="2292" spans="1:28" x14ac:dyDescent="0.3">
      <c r="A2292">
        <v>15.4</v>
      </c>
      <c r="B2292" t="s">
        <v>150</v>
      </c>
      <c r="D2292">
        <v>1923</v>
      </c>
      <c r="E2292">
        <v>10</v>
      </c>
      <c r="G2292" s="2"/>
      <c r="M2292" s="3"/>
      <c r="Q2292" s="3">
        <v>0</v>
      </c>
      <c r="R2292" s="3">
        <v>0</v>
      </c>
      <c r="S2292" s="2">
        <v>0</v>
      </c>
      <c r="V2292" s="2">
        <v>47.266666666666673</v>
      </c>
      <c r="W2292" s="2"/>
      <c r="X2292" s="2">
        <v>52.033333333333331</v>
      </c>
      <c r="Y2292" s="2"/>
      <c r="AA2292" s="2"/>
    </row>
    <row r="2293" spans="1:28" x14ac:dyDescent="0.3">
      <c r="A2293">
        <v>15.4</v>
      </c>
      <c r="B2293" t="s">
        <v>150</v>
      </c>
      <c r="D2293">
        <v>1923</v>
      </c>
      <c r="E2293">
        <v>11</v>
      </c>
      <c r="G2293" s="2"/>
      <c r="M2293" s="3"/>
      <c r="Q2293" s="3">
        <v>0</v>
      </c>
      <c r="R2293" s="3">
        <v>0</v>
      </c>
      <c r="S2293" s="2">
        <v>0</v>
      </c>
      <c r="V2293" s="2">
        <v>47.266666666666673</v>
      </c>
      <c r="W2293" s="2"/>
      <c r="X2293" s="2">
        <v>52.033333333333331</v>
      </c>
      <c r="Y2293" s="2"/>
      <c r="AA2293" s="2"/>
    </row>
    <row r="2294" spans="1:28" x14ac:dyDescent="0.3">
      <c r="A2294">
        <v>15.4</v>
      </c>
      <c r="B2294" t="s">
        <v>150</v>
      </c>
      <c r="D2294">
        <v>1923</v>
      </c>
      <c r="E2294">
        <v>12</v>
      </c>
      <c r="G2294" s="2">
        <v>52.9</v>
      </c>
      <c r="H2294" s="2">
        <v>45.7</v>
      </c>
      <c r="I2294" s="3">
        <v>24.19</v>
      </c>
      <c r="J2294" s="3">
        <v>24.175300000000004</v>
      </c>
      <c r="M2294" s="3"/>
      <c r="Q2294" s="3">
        <v>0</v>
      </c>
      <c r="R2294" s="3">
        <v>0</v>
      </c>
      <c r="S2294" s="2">
        <v>0</v>
      </c>
      <c r="V2294" s="2">
        <v>47.266666666666673</v>
      </c>
      <c r="W2294" s="2">
        <v>96.685472496473906</v>
      </c>
      <c r="X2294" s="2">
        <v>52.033333333333331</v>
      </c>
      <c r="Y2294" s="2">
        <v>101.66559897501601</v>
      </c>
      <c r="AA2294" s="2"/>
      <c r="AB2294" s="2">
        <v>98.29586473536456</v>
      </c>
    </row>
    <row r="2295" spans="1:28" x14ac:dyDescent="0.3">
      <c r="A2295">
        <v>15.4</v>
      </c>
      <c r="B2295" t="s">
        <v>150</v>
      </c>
      <c r="D2295">
        <v>1924</v>
      </c>
      <c r="E2295">
        <v>1</v>
      </c>
      <c r="G2295" s="2"/>
      <c r="M2295" s="3"/>
      <c r="Q2295" s="3">
        <v>0</v>
      </c>
      <c r="R2295" s="3">
        <v>0</v>
      </c>
      <c r="S2295" s="2">
        <v>0</v>
      </c>
      <c r="V2295" s="2">
        <v>47.266666666666673</v>
      </c>
      <c r="W2295" s="2"/>
      <c r="X2295" s="2">
        <v>52.033333333333331</v>
      </c>
      <c r="Y2295" s="2"/>
      <c r="AA2295" s="2"/>
    </row>
    <row r="2296" spans="1:28" x14ac:dyDescent="0.3">
      <c r="A2296">
        <v>15.4</v>
      </c>
      <c r="B2296" t="s">
        <v>150</v>
      </c>
      <c r="D2296">
        <v>1924</v>
      </c>
      <c r="E2296">
        <v>2</v>
      </c>
      <c r="G2296" s="2"/>
      <c r="M2296" s="3"/>
      <c r="Q2296" s="3">
        <v>0</v>
      </c>
      <c r="R2296" s="3">
        <v>0</v>
      </c>
      <c r="S2296" s="2">
        <v>0</v>
      </c>
      <c r="V2296" s="2">
        <v>47.266666666666673</v>
      </c>
      <c r="W2296" s="2"/>
      <c r="X2296" s="2">
        <v>52.033333333333331</v>
      </c>
      <c r="Y2296" s="2"/>
      <c r="AA2296" s="2"/>
    </row>
    <row r="2297" spans="1:28" x14ac:dyDescent="0.3">
      <c r="A2297">
        <v>15.4</v>
      </c>
      <c r="B2297" t="s">
        <v>150</v>
      </c>
      <c r="D2297">
        <v>1924</v>
      </c>
      <c r="E2297">
        <v>3</v>
      </c>
      <c r="G2297" s="2"/>
      <c r="M2297" s="3"/>
      <c r="Q2297" s="3">
        <v>0</v>
      </c>
      <c r="R2297" s="3">
        <v>0</v>
      </c>
      <c r="S2297" s="2">
        <v>0</v>
      </c>
      <c r="V2297" s="2">
        <v>47.266666666666673</v>
      </c>
      <c r="W2297" s="2"/>
      <c r="X2297" s="2">
        <v>52.033333333333331</v>
      </c>
      <c r="Y2297" s="2"/>
      <c r="AA2297" s="2"/>
    </row>
    <row r="2298" spans="1:28" x14ac:dyDescent="0.3">
      <c r="A2298">
        <v>15.4</v>
      </c>
      <c r="B2298" t="s">
        <v>150</v>
      </c>
      <c r="D2298">
        <v>1924</v>
      </c>
      <c r="E2298">
        <v>4</v>
      </c>
      <c r="G2298" s="2"/>
      <c r="M2298" s="3"/>
      <c r="Q2298" s="3">
        <v>0</v>
      </c>
      <c r="R2298" s="3">
        <v>0</v>
      </c>
      <c r="S2298" s="2">
        <v>0</v>
      </c>
      <c r="V2298" s="2">
        <v>47.266666666666673</v>
      </c>
      <c r="W2298" s="2"/>
      <c r="X2298" s="2">
        <v>52.033333333333331</v>
      </c>
      <c r="Y2298" s="2"/>
      <c r="AA2298" s="2"/>
    </row>
    <row r="2299" spans="1:28" x14ac:dyDescent="0.3">
      <c r="A2299">
        <v>15.4</v>
      </c>
      <c r="B2299" t="s">
        <v>150</v>
      </c>
      <c r="D2299">
        <v>1924</v>
      </c>
      <c r="E2299">
        <v>5</v>
      </c>
      <c r="G2299" s="2"/>
      <c r="M2299" s="3"/>
      <c r="Q2299" s="3">
        <v>0</v>
      </c>
      <c r="R2299" s="3">
        <v>0</v>
      </c>
      <c r="S2299" s="2">
        <v>0</v>
      </c>
      <c r="V2299" s="2">
        <v>47.266666666666673</v>
      </c>
      <c r="W2299" s="2"/>
      <c r="X2299" s="2">
        <v>52.033333333333331</v>
      </c>
      <c r="Y2299" s="2"/>
      <c r="AA2299" s="2"/>
    </row>
    <row r="2300" spans="1:28" x14ac:dyDescent="0.3">
      <c r="A2300">
        <v>15.4</v>
      </c>
      <c r="B2300" t="s">
        <v>150</v>
      </c>
      <c r="D2300">
        <v>1924</v>
      </c>
      <c r="E2300">
        <v>6</v>
      </c>
      <c r="G2300" s="2"/>
      <c r="M2300" s="3"/>
      <c r="Q2300" s="3">
        <v>0</v>
      </c>
      <c r="R2300" s="3">
        <v>0</v>
      </c>
      <c r="S2300" s="2">
        <v>0</v>
      </c>
      <c r="V2300" s="2">
        <v>47.266666666666673</v>
      </c>
      <c r="W2300" s="2"/>
      <c r="X2300" s="2">
        <v>52.033333333333331</v>
      </c>
      <c r="Y2300" s="2"/>
      <c r="AA2300" s="2"/>
    </row>
    <row r="2301" spans="1:28" x14ac:dyDescent="0.3">
      <c r="A2301">
        <v>15.4</v>
      </c>
      <c r="B2301" t="s">
        <v>150</v>
      </c>
      <c r="D2301">
        <v>1924</v>
      </c>
      <c r="E2301">
        <v>7</v>
      </c>
      <c r="G2301" s="2">
        <v>52.4</v>
      </c>
      <c r="H2301" s="2">
        <v>44</v>
      </c>
      <c r="I2301" s="3">
        <v>23.04</v>
      </c>
      <c r="J2301" s="3">
        <v>23.055999999999997</v>
      </c>
      <c r="M2301" s="3"/>
      <c r="Q2301" s="3">
        <v>0</v>
      </c>
      <c r="R2301" s="3">
        <v>0</v>
      </c>
      <c r="S2301" s="2">
        <v>0</v>
      </c>
      <c r="V2301" s="2">
        <v>47.266666666666673</v>
      </c>
      <c r="W2301" s="2">
        <v>93.088857545839204</v>
      </c>
      <c r="X2301" s="2">
        <v>52.033333333333331</v>
      </c>
      <c r="Y2301" s="2">
        <v>100.70467648942984</v>
      </c>
      <c r="AA2301" s="2"/>
      <c r="AB2301" s="2">
        <v>93.744832839243571</v>
      </c>
    </row>
    <row r="2302" spans="1:28" x14ac:dyDescent="0.3">
      <c r="A2302">
        <v>15.4</v>
      </c>
      <c r="B2302" t="s">
        <v>150</v>
      </c>
      <c r="D2302">
        <v>1924</v>
      </c>
      <c r="E2302">
        <v>8</v>
      </c>
      <c r="G2302" s="2"/>
      <c r="M2302" s="3"/>
      <c r="Q2302" s="3">
        <v>0</v>
      </c>
      <c r="R2302" s="3">
        <v>0</v>
      </c>
      <c r="S2302" s="2">
        <v>0</v>
      </c>
      <c r="V2302" s="2">
        <v>47.266666666666673</v>
      </c>
      <c r="W2302" s="2"/>
      <c r="X2302" s="2">
        <v>52.033333333333331</v>
      </c>
      <c r="Y2302" s="2"/>
      <c r="AA2302" s="2"/>
    </row>
    <row r="2303" spans="1:28" x14ac:dyDescent="0.3">
      <c r="A2303">
        <v>15.4</v>
      </c>
      <c r="B2303" t="s">
        <v>150</v>
      </c>
      <c r="D2303">
        <v>1924</v>
      </c>
      <c r="E2303">
        <v>9</v>
      </c>
      <c r="G2303" s="2"/>
      <c r="M2303" s="3"/>
      <c r="Q2303" s="3">
        <v>0</v>
      </c>
      <c r="R2303" s="3">
        <v>0</v>
      </c>
      <c r="S2303" s="2">
        <v>0</v>
      </c>
      <c r="V2303" s="2">
        <v>47.266666666666673</v>
      </c>
      <c r="W2303" s="2"/>
      <c r="X2303" s="2">
        <v>52.033333333333331</v>
      </c>
      <c r="Y2303" s="2"/>
      <c r="AA2303" s="2"/>
    </row>
    <row r="2304" spans="1:28" x14ac:dyDescent="0.3">
      <c r="A2304">
        <v>15.4</v>
      </c>
      <c r="B2304" t="s">
        <v>150</v>
      </c>
      <c r="D2304">
        <v>1924</v>
      </c>
      <c r="E2304">
        <v>10</v>
      </c>
      <c r="G2304" s="2"/>
      <c r="M2304" s="3"/>
      <c r="Q2304" s="3">
        <v>0</v>
      </c>
      <c r="R2304" s="3">
        <v>0</v>
      </c>
      <c r="S2304" s="2">
        <v>0</v>
      </c>
      <c r="V2304" s="2">
        <v>47.266666666666673</v>
      </c>
      <c r="W2304" s="2"/>
      <c r="X2304" s="2">
        <v>52.033333333333331</v>
      </c>
      <c r="Y2304" s="2"/>
      <c r="AA2304" s="2"/>
    </row>
    <row r="2305" spans="1:28" x14ac:dyDescent="0.3">
      <c r="A2305">
        <v>15.4</v>
      </c>
      <c r="B2305" t="s">
        <v>150</v>
      </c>
      <c r="D2305">
        <v>1924</v>
      </c>
      <c r="E2305">
        <v>11</v>
      </c>
      <c r="G2305" s="2"/>
      <c r="M2305" s="3"/>
      <c r="Q2305" s="3">
        <v>0</v>
      </c>
      <c r="R2305" s="3">
        <v>0</v>
      </c>
      <c r="S2305" s="2">
        <v>0</v>
      </c>
      <c r="V2305" s="2">
        <v>47.266666666666673</v>
      </c>
      <c r="W2305" s="2"/>
      <c r="X2305" s="2">
        <v>52.033333333333331</v>
      </c>
      <c r="Y2305" s="2"/>
      <c r="AA2305" s="2"/>
    </row>
    <row r="2306" spans="1:28" x14ac:dyDescent="0.3">
      <c r="A2306">
        <v>15.4</v>
      </c>
      <c r="B2306" t="s">
        <v>150</v>
      </c>
      <c r="D2306">
        <v>1924</v>
      </c>
      <c r="E2306">
        <v>12</v>
      </c>
      <c r="G2306" s="2">
        <v>52.2</v>
      </c>
      <c r="H2306" s="2">
        <v>47.3</v>
      </c>
      <c r="I2306" s="3">
        <v>24.67</v>
      </c>
      <c r="J2306" s="3">
        <v>24.6906</v>
      </c>
      <c r="M2306" s="3"/>
      <c r="Q2306" s="3">
        <v>0</v>
      </c>
      <c r="R2306" s="3">
        <v>0</v>
      </c>
      <c r="S2306" s="2">
        <v>0</v>
      </c>
      <c r="V2306" s="2">
        <v>47.266666666666673</v>
      </c>
      <c r="W2306" s="2">
        <v>100.07052186177714</v>
      </c>
      <c r="X2306" s="2">
        <v>52.033333333333331</v>
      </c>
      <c r="Y2306" s="2">
        <v>100.32030749519541</v>
      </c>
      <c r="AA2306" s="2"/>
      <c r="AB2306" s="2">
        <v>100.39105524378158</v>
      </c>
    </row>
    <row r="2307" spans="1:28" x14ac:dyDescent="0.3">
      <c r="A2307">
        <v>15.4</v>
      </c>
      <c r="B2307" t="s">
        <v>150</v>
      </c>
      <c r="D2307">
        <v>1925</v>
      </c>
      <c r="E2307">
        <v>1</v>
      </c>
      <c r="G2307" s="2">
        <v>51.3</v>
      </c>
      <c r="H2307" s="2">
        <v>49.1</v>
      </c>
      <c r="I2307" s="3">
        <v>25.2</v>
      </c>
      <c r="J2307" s="3">
        <v>25.188299999999998</v>
      </c>
      <c r="K2307" s="2">
        <v>101.1</v>
      </c>
      <c r="M2307" s="3"/>
      <c r="Q2307" s="3">
        <v>0</v>
      </c>
      <c r="R2307" s="3">
        <v>0</v>
      </c>
      <c r="S2307" s="2">
        <v>0</v>
      </c>
      <c r="V2307" s="2">
        <v>47.266666666666673</v>
      </c>
      <c r="W2307" s="2">
        <v>103.87870239774328</v>
      </c>
      <c r="X2307" s="2">
        <v>52.033333333333331</v>
      </c>
      <c r="Y2307" s="2">
        <v>98.590647021140285</v>
      </c>
      <c r="AA2307" s="2">
        <v>105.02136812411845</v>
      </c>
      <c r="AB2307" s="2">
        <v>102.41468481109987</v>
      </c>
    </row>
    <row r="2308" spans="1:28" x14ac:dyDescent="0.3">
      <c r="A2308">
        <v>15.4</v>
      </c>
      <c r="B2308" t="s">
        <v>150</v>
      </c>
      <c r="D2308">
        <v>1925</v>
      </c>
      <c r="E2308">
        <v>2</v>
      </c>
      <c r="G2308" s="2">
        <v>51.8</v>
      </c>
      <c r="H2308" s="2">
        <v>49.3</v>
      </c>
      <c r="I2308" s="3">
        <v>25.56</v>
      </c>
      <c r="J2308" s="3">
        <v>25.537399999999998</v>
      </c>
      <c r="K2308" s="2">
        <v>100</v>
      </c>
      <c r="M2308" s="3"/>
      <c r="Q2308" s="3">
        <v>0</v>
      </c>
      <c r="R2308" s="3">
        <v>0</v>
      </c>
      <c r="S2308" s="2">
        <v>0</v>
      </c>
      <c r="V2308" s="2">
        <v>47.266666666666673</v>
      </c>
      <c r="W2308" s="2">
        <v>104.30183356840618</v>
      </c>
      <c r="X2308" s="2">
        <v>52.033333333333331</v>
      </c>
      <c r="Y2308" s="2">
        <v>99.551569506726452</v>
      </c>
      <c r="AA2308" s="2">
        <v>104.30183356840618</v>
      </c>
      <c r="AB2308" s="2">
        <v>103.83411234164203</v>
      </c>
    </row>
    <row r="2309" spans="1:28" x14ac:dyDescent="0.3">
      <c r="A2309">
        <v>15.4</v>
      </c>
      <c r="B2309" t="s">
        <v>150</v>
      </c>
      <c r="D2309">
        <v>1925</v>
      </c>
      <c r="E2309">
        <v>3</v>
      </c>
      <c r="G2309" s="2">
        <v>52.4</v>
      </c>
      <c r="H2309" s="2">
        <v>49</v>
      </c>
      <c r="I2309" s="3">
        <v>25.66</v>
      </c>
      <c r="J2309" s="3">
        <v>25.675999999999998</v>
      </c>
      <c r="K2309" s="2">
        <v>99.1</v>
      </c>
      <c r="M2309" s="3"/>
      <c r="Q2309" s="3">
        <v>0</v>
      </c>
      <c r="R2309" s="3">
        <v>0</v>
      </c>
      <c r="S2309" s="2">
        <v>0</v>
      </c>
      <c r="V2309" s="2">
        <v>47.266666666666673</v>
      </c>
      <c r="W2309" s="2">
        <v>103.66713681241184</v>
      </c>
      <c r="X2309" s="2">
        <v>52.033333333333331</v>
      </c>
      <c r="Y2309" s="2">
        <v>100.70467648942984</v>
      </c>
      <c r="AA2309" s="2">
        <v>102.73413258110013</v>
      </c>
      <c r="AB2309" s="2">
        <v>104.39765475279397</v>
      </c>
    </row>
    <row r="2310" spans="1:28" x14ac:dyDescent="0.3">
      <c r="A2310">
        <v>15.4</v>
      </c>
      <c r="B2310" t="s">
        <v>150</v>
      </c>
      <c r="D2310">
        <v>1925</v>
      </c>
      <c r="E2310">
        <v>4</v>
      </c>
      <c r="G2310" s="2">
        <v>52.3</v>
      </c>
      <c r="H2310" s="2">
        <v>48.1</v>
      </c>
      <c r="I2310" s="3">
        <v>25.14</v>
      </c>
      <c r="J2310" s="3">
        <v>25.156300000000002</v>
      </c>
      <c r="K2310" s="2">
        <v>100.6</v>
      </c>
      <c r="M2310" s="3"/>
      <c r="Q2310" s="3">
        <v>0</v>
      </c>
      <c r="R2310" s="3">
        <v>0</v>
      </c>
      <c r="S2310" s="2">
        <v>0</v>
      </c>
      <c r="V2310" s="2">
        <v>47.266666666666673</v>
      </c>
      <c r="W2310" s="2">
        <v>101.76304654442876</v>
      </c>
      <c r="X2310" s="2">
        <v>52.033333333333331</v>
      </c>
      <c r="Y2310" s="2">
        <v>100.51249199231262</v>
      </c>
      <c r="AA2310" s="2">
        <v>102.37362482369534</v>
      </c>
      <c r="AB2310" s="2">
        <v>102.28457400910233</v>
      </c>
    </row>
    <row r="2311" spans="1:28" x14ac:dyDescent="0.3">
      <c r="A2311">
        <v>15.4</v>
      </c>
      <c r="B2311" t="s">
        <v>150</v>
      </c>
      <c r="D2311">
        <v>1925</v>
      </c>
      <c r="E2311">
        <v>5</v>
      </c>
      <c r="G2311" s="2">
        <v>52.5</v>
      </c>
      <c r="H2311" s="2">
        <v>48.5</v>
      </c>
      <c r="I2311" s="3">
        <v>25.47</v>
      </c>
      <c r="J2311" s="3">
        <v>25.462499999999999</v>
      </c>
      <c r="K2311" s="2">
        <v>97.4</v>
      </c>
      <c r="M2311" s="3"/>
      <c r="Q2311" s="3">
        <v>0</v>
      </c>
      <c r="R2311" s="3">
        <v>0</v>
      </c>
      <c r="S2311" s="2">
        <v>0</v>
      </c>
      <c r="V2311" s="2">
        <v>47.266666666666673</v>
      </c>
      <c r="W2311" s="2">
        <v>102.60930888575457</v>
      </c>
      <c r="X2311" s="2">
        <v>52.033333333333331</v>
      </c>
      <c r="Y2311" s="2">
        <v>100.89686098654708</v>
      </c>
      <c r="AA2311" s="2">
        <v>99.941466854724965</v>
      </c>
      <c r="AB2311" s="2">
        <v>103.5295717457165</v>
      </c>
    </row>
    <row r="2312" spans="1:28" x14ac:dyDescent="0.3">
      <c r="A2312">
        <v>15.4</v>
      </c>
      <c r="B2312" t="s">
        <v>150</v>
      </c>
      <c r="D2312">
        <v>1925</v>
      </c>
      <c r="E2312">
        <v>6</v>
      </c>
      <c r="G2312" s="2">
        <v>52.4</v>
      </c>
      <c r="H2312" s="2">
        <v>47.9</v>
      </c>
      <c r="I2312" s="3">
        <v>25.07</v>
      </c>
      <c r="J2312" s="3">
        <v>25.099599999999999</v>
      </c>
      <c r="K2312" s="2">
        <v>95.7</v>
      </c>
      <c r="M2312" s="3"/>
      <c r="Q2312" s="3">
        <v>0</v>
      </c>
      <c r="R2312" s="3">
        <v>0</v>
      </c>
      <c r="S2312" s="2">
        <v>0</v>
      </c>
      <c r="V2312" s="2">
        <v>47.266666666666673</v>
      </c>
      <c r="W2312" s="2">
        <v>101.33991537376585</v>
      </c>
      <c r="X2312" s="2">
        <v>52.033333333333331</v>
      </c>
      <c r="Y2312" s="2">
        <v>100.70467648942984</v>
      </c>
      <c r="AA2312" s="2">
        <v>96.982299012693915</v>
      </c>
      <c r="AB2312" s="2">
        <v>102.05403393181288</v>
      </c>
    </row>
    <row r="2313" spans="1:28" x14ac:dyDescent="0.3">
      <c r="A2313">
        <v>15.4</v>
      </c>
      <c r="B2313" t="s">
        <v>150</v>
      </c>
      <c r="D2313">
        <v>1925</v>
      </c>
      <c r="E2313">
        <v>7</v>
      </c>
      <c r="G2313" s="2">
        <v>52.3</v>
      </c>
      <c r="H2313" s="2">
        <v>47.4</v>
      </c>
      <c r="I2313" s="3">
        <v>24.79</v>
      </c>
      <c r="J2313" s="3">
        <v>24.790199999999999</v>
      </c>
      <c r="K2313" s="2">
        <v>95.3</v>
      </c>
      <c r="M2313" s="3"/>
      <c r="Q2313" s="3">
        <v>0</v>
      </c>
      <c r="R2313" s="3">
        <v>0</v>
      </c>
      <c r="S2313" s="2">
        <v>0</v>
      </c>
      <c r="V2313" s="2">
        <v>47.266666666666673</v>
      </c>
      <c r="W2313" s="2">
        <v>100.28208744710858</v>
      </c>
      <c r="X2313" s="2">
        <v>52.033333333333331</v>
      </c>
      <c r="Y2313" s="2">
        <v>100.51249199231262</v>
      </c>
      <c r="AA2313" s="2">
        <v>95.568829337094471</v>
      </c>
      <c r="AB2313" s="2">
        <v>100.79602511499895</v>
      </c>
    </row>
    <row r="2314" spans="1:28" x14ac:dyDescent="0.3">
      <c r="A2314">
        <v>15.4</v>
      </c>
      <c r="B2314" t="s">
        <v>150</v>
      </c>
      <c r="D2314">
        <v>1925</v>
      </c>
      <c r="E2314">
        <v>8</v>
      </c>
      <c r="G2314" s="2">
        <v>52.3</v>
      </c>
      <c r="H2314" s="2">
        <v>47.3</v>
      </c>
      <c r="I2314" s="3">
        <v>24.72</v>
      </c>
      <c r="J2314" s="3">
        <v>24.737899999999996</v>
      </c>
      <c r="K2314" s="2">
        <v>97.1</v>
      </c>
      <c r="M2314" s="3"/>
      <c r="Q2314" s="3">
        <v>0</v>
      </c>
      <c r="R2314" s="3">
        <v>0</v>
      </c>
      <c r="S2314" s="2">
        <v>0</v>
      </c>
      <c r="V2314" s="2">
        <v>47.266666666666673</v>
      </c>
      <c r="W2314" s="2">
        <v>100.07052186177714</v>
      </c>
      <c r="X2314" s="2">
        <v>52.033333333333331</v>
      </c>
      <c r="Y2314" s="2">
        <v>100.51249199231262</v>
      </c>
      <c r="AA2314" s="2">
        <v>97.168476727785603</v>
      </c>
      <c r="AB2314" s="2">
        <v>100.5833752729842</v>
      </c>
    </row>
    <row r="2315" spans="1:28" x14ac:dyDescent="0.3">
      <c r="A2315">
        <v>15.4</v>
      </c>
      <c r="B2315" t="s">
        <v>150</v>
      </c>
      <c r="D2315">
        <v>1925</v>
      </c>
      <c r="E2315">
        <v>9</v>
      </c>
      <c r="G2315" s="2">
        <v>52.7</v>
      </c>
      <c r="H2315" s="2">
        <v>48</v>
      </c>
      <c r="I2315" s="3">
        <v>25.26</v>
      </c>
      <c r="J2315" s="3">
        <v>25.296000000000003</v>
      </c>
      <c r="K2315" s="2">
        <v>97.7</v>
      </c>
      <c r="M2315" s="3"/>
      <c r="Q2315" s="3">
        <v>0</v>
      </c>
      <c r="R2315" s="3">
        <v>0</v>
      </c>
      <c r="S2315" s="2">
        <v>0</v>
      </c>
      <c r="V2315" s="2">
        <v>47.266666666666673</v>
      </c>
      <c r="W2315" s="2">
        <v>101.55148095909732</v>
      </c>
      <c r="X2315" s="2">
        <v>52.033333333333331</v>
      </c>
      <c r="Y2315" s="2">
        <v>101.28122998078155</v>
      </c>
      <c r="AA2315" s="2">
        <v>99.215796897038089</v>
      </c>
      <c r="AB2315" s="2">
        <v>102.85258897907293</v>
      </c>
    </row>
    <row r="2316" spans="1:28" x14ac:dyDescent="0.3">
      <c r="A2316">
        <v>15.4</v>
      </c>
      <c r="B2316" t="s">
        <v>150</v>
      </c>
      <c r="D2316">
        <v>1925</v>
      </c>
      <c r="E2316">
        <v>10</v>
      </c>
      <c r="G2316" s="2">
        <v>52.6</v>
      </c>
      <c r="H2316" s="2">
        <v>48.9</v>
      </c>
      <c r="I2316" s="3">
        <v>25.69</v>
      </c>
      <c r="J2316" s="3">
        <v>25.721399999999999</v>
      </c>
      <c r="K2316" s="2">
        <v>98</v>
      </c>
      <c r="M2316" s="3"/>
      <c r="Q2316" s="3">
        <v>0</v>
      </c>
      <c r="R2316" s="3">
        <v>0</v>
      </c>
      <c r="S2316" s="2">
        <v>0</v>
      </c>
      <c r="V2316" s="2">
        <v>47.266666666666673</v>
      </c>
      <c r="W2316" s="2">
        <v>103.45557122708038</v>
      </c>
      <c r="X2316" s="2">
        <v>52.033333333333331</v>
      </c>
      <c r="Y2316" s="2">
        <v>101.08904548366434</v>
      </c>
      <c r="AA2316" s="2">
        <v>101.38645980253878</v>
      </c>
      <c r="AB2316" s="2">
        <v>104.58224945312804</v>
      </c>
    </row>
    <row r="2317" spans="1:28" x14ac:dyDescent="0.3">
      <c r="A2317">
        <v>15.4</v>
      </c>
      <c r="B2317" t="s">
        <v>150</v>
      </c>
      <c r="D2317">
        <v>1925</v>
      </c>
      <c r="E2317">
        <v>11</v>
      </c>
      <c r="G2317" s="2">
        <v>52.7</v>
      </c>
      <c r="H2317" s="2">
        <v>49.3</v>
      </c>
      <c r="I2317" s="3">
        <v>25.97</v>
      </c>
      <c r="J2317" s="3">
        <v>25.981100000000001</v>
      </c>
      <c r="K2317" s="2">
        <v>100.2</v>
      </c>
      <c r="M2317" s="3"/>
      <c r="Q2317" s="3">
        <v>0</v>
      </c>
      <c r="R2317" s="3">
        <v>0</v>
      </c>
      <c r="S2317" s="2">
        <v>0</v>
      </c>
      <c r="V2317" s="2">
        <v>47.266666666666673</v>
      </c>
      <c r="W2317" s="2">
        <v>104.30183356840618</v>
      </c>
      <c r="X2317" s="2">
        <v>52.033333333333331</v>
      </c>
      <c r="Y2317" s="2">
        <v>101.28122998078155</v>
      </c>
      <c r="AA2317" s="2">
        <v>104.51043723554299</v>
      </c>
      <c r="AB2317" s="2">
        <v>105.63817993058947</v>
      </c>
    </row>
    <row r="2318" spans="1:28" x14ac:dyDescent="0.3">
      <c r="A2318">
        <v>15.4</v>
      </c>
      <c r="B2318" t="s">
        <v>150</v>
      </c>
      <c r="D2318">
        <v>1925</v>
      </c>
      <c r="E2318">
        <v>12</v>
      </c>
      <c r="G2318" s="2">
        <v>53</v>
      </c>
      <c r="H2318" s="2">
        <v>49.3</v>
      </c>
      <c r="I2318" s="3">
        <v>26.1</v>
      </c>
      <c r="J2318" s="3">
        <v>26.128999999999998</v>
      </c>
      <c r="K2318" s="2">
        <v>100.6</v>
      </c>
      <c r="M2318" s="3"/>
      <c r="Q2318" s="3">
        <v>0</v>
      </c>
      <c r="R2318" s="3">
        <v>0</v>
      </c>
      <c r="S2318" s="2">
        <v>0</v>
      </c>
      <c r="V2318" s="2">
        <v>47.266666666666673</v>
      </c>
      <c r="W2318" s="2">
        <v>104.30183356840618</v>
      </c>
      <c r="X2318" s="2">
        <v>52.033333333333331</v>
      </c>
      <c r="Y2318" s="2">
        <v>101.85778347213326</v>
      </c>
      <c r="AA2318" s="2">
        <v>104.92764456981662</v>
      </c>
      <c r="AB2318" s="2">
        <v>106.23953579357197</v>
      </c>
    </row>
    <row r="2319" spans="1:28" x14ac:dyDescent="0.3">
      <c r="A2319">
        <v>15.4</v>
      </c>
      <c r="B2319" t="s">
        <v>150</v>
      </c>
      <c r="D2319">
        <v>1926</v>
      </c>
      <c r="E2319">
        <v>1</v>
      </c>
      <c r="G2319" s="2">
        <v>52.7</v>
      </c>
      <c r="H2319" s="2">
        <v>48.7</v>
      </c>
      <c r="I2319" s="3">
        <v>25.66</v>
      </c>
      <c r="J2319" s="3">
        <v>25.664900000000003</v>
      </c>
      <c r="K2319" s="2">
        <v>102.5</v>
      </c>
      <c r="M2319" s="3"/>
      <c r="Q2319" s="3">
        <v>0</v>
      </c>
      <c r="R2319" s="3">
        <v>0</v>
      </c>
      <c r="S2319" s="2">
        <v>0</v>
      </c>
      <c r="V2319" s="2">
        <v>47.266666666666673</v>
      </c>
      <c r="W2319" s="2">
        <v>103.03244005641747</v>
      </c>
      <c r="X2319" s="2">
        <v>52.033333333333331</v>
      </c>
      <c r="Y2319" s="2">
        <v>101.28122998078155</v>
      </c>
      <c r="AA2319" s="2">
        <v>105.60825105782791</v>
      </c>
      <c r="AB2319" s="2">
        <v>104.35252256835106</v>
      </c>
    </row>
    <row r="2320" spans="1:28" x14ac:dyDescent="0.3">
      <c r="A2320">
        <v>15.4</v>
      </c>
      <c r="B2320" t="s">
        <v>150</v>
      </c>
      <c r="D2320">
        <v>1926</v>
      </c>
      <c r="E2320">
        <v>2</v>
      </c>
      <c r="G2320" s="2">
        <v>52.7</v>
      </c>
      <c r="H2320" s="2">
        <v>49</v>
      </c>
      <c r="I2320" s="3">
        <v>25.82</v>
      </c>
      <c r="J2320" s="3">
        <v>25.823</v>
      </c>
      <c r="K2320" s="2">
        <v>102.8</v>
      </c>
      <c r="M2320" s="3"/>
      <c r="Q2320" s="3">
        <v>0</v>
      </c>
      <c r="R2320" s="3">
        <v>0</v>
      </c>
      <c r="S2320" s="2">
        <v>0</v>
      </c>
      <c r="V2320" s="2">
        <v>47.266666666666673</v>
      </c>
      <c r="W2320" s="2">
        <v>103.66713681241184</v>
      </c>
      <c r="X2320" s="2">
        <v>52.033333333333331</v>
      </c>
      <c r="Y2320" s="2">
        <v>101.28122998078155</v>
      </c>
      <c r="AA2320" s="2">
        <v>106.56981664315937</v>
      </c>
      <c r="AB2320" s="2">
        <v>104.99535124947027</v>
      </c>
    </row>
    <row r="2321" spans="1:28" x14ac:dyDescent="0.3">
      <c r="A2321">
        <v>15.4</v>
      </c>
      <c r="B2321" t="s">
        <v>150</v>
      </c>
      <c r="D2321">
        <v>1926</v>
      </c>
      <c r="E2321">
        <v>3</v>
      </c>
      <c r="G2321" s="2">
        <v>52.8</v>
      </c>
      <c r="H2321" s="2">
        <v>48.9</v>
      </c>
      <c r="I2321" s="3">
        <v>25.81</v>
      </c>
      <c r="J2321" s="3">
        <v>25.819199999999995</v>
      </c>
      <c r="K2321" s="2">
        <v>103.6</v>
      </c>
      <c r="M2321" s="3"/>
      <c r="Q2321" s="3">
        <v>0</v>
      </c>
      <c r="R2321" s="3">
        <v>0</v>
      </c>
      <c r="S2321" s="2">
        <v>0</v>
      </c>
      <c r="V2321" s="2">
        <v>47.266666666666673</v>
      </c>
      <c r="W2321" s="2">
        <v>103.45557122708038</v>
      </c>
      <c r="X2321" s="2">
        <v>52.033333333333331</v>
      </c>
      <c r="Y2321" s="2">
        <v>101.47341447789877</v>
      </c>
      <c r="AA2321" s="2">
        <v>107.17997179125527</v>
      </c>
      <c r="AB2321" s="2">
        <v>104.97990059173306</v>
      </c>
    </row>
    <row r="2322" spans="1:28" x14ac:dyDescent="0.3">
      <c r="A2322">
        <v>15.4</v>
      </c>
      <c r="B2322" t="s">
        <v>150</v>
      </c>
      <c r="D2322">
        <v>1926</v>
      </c>
      <c r="E2322">
        <v>4</v>
      </c>
      <c r="G2322" s="2">
        <v>53.4</v>
      </c>
      <c r="H2322" s="2">
        <v>49.2</v>
      </c>
      <c r="I2322" s="3">
        <v>26.3</v>
      </c>
      <c r="J2322" s="3">
        <v>26.272800000000004</v>
      </c>
      <c r="K2322" s="2">
        <v>101.2</v>
      </c>
      <c r="M2322" s="3"/>
      <c r="Q2322" s="3">
        <v>0</v>
      </c>
      <c r="R2322" s="3">
        <v>0</v>
      </c>
      <c r="S2322" s="2">
        <v>0</v>
      </c>
      <c r="V2322" s="2">
        <v>47.266666666666673</v>
      </c>
      <c r="W2322" s="2">
        <v>104.09026798307475</v>
      </c>
      <c r="X2322" s="2">
        <v>52.033333333333331</v>
      </c>
      <c r="Y2322" s="2">
        <v>102.62652146060218</v>
      </c>
      <c r="AA2322" s="2">
        <v>105.33935119887164</v>
      </c>
      <c r="AB2322" s="2">
        <v>106.82422121004852</v>
      </c>
    </row>
    <row r="2323" spans="1:28" x14ac:dyDescent="0.3">
      <c r="A2323">
        <v>15.4</v>
      </c>
      <c r="B2323" t="s">
        <v>150</v>
      </c>
      <c r="D2323">
        <v>1926</v>
      </c>
      <c r="E2323">
        <v>5</v>
      </c>
      <c r="G2323" s="2">
        <v>53.4</v>
      </c>
      <c r="H2323" s="2">
        <v>48.6</v>
      </c>
      <c r="I2323" s="3">
        <v>25.95</v>
      </c>
      <c r="J2323" s="3">
        <v>25.952399999999997</v>
      </c>
      <c r="K2323" s="2">
        <v>98.5</v>
      </c>
      <c r="M2323" s="3"/>
      <c r="Q2323" s="3">
        <v>0</v>
      </c>
      <c r="R2323" s="3">
        <v>0</v>
      </c>
      <c r="S2323" s="2">
        <v>0</v>
      </c>
      <c r="V2323" s="2">
        <v>47.266666666666673</v>
      </c>
      <c r="W2323" s="2">
        <v>102.82087447108603</v>
      </c>
      <c r="X2323" s="2">
        <v>52.033333333333331</v>
      </c>
      <c r="Y2323" s="2">
        <v>102.62652146060218</v>
      </c>
      <c r="AA2323" s="2">
        <v>101.27856135401973</v>
      </c>
      <c r="AB2323" s="2">
        <v>105.52148680504793</v>
      </c>
    </row>
    <row r="2324" spans="1:28" x14ac:dyDescent="0.3">
      <c r="A2324">
        <v>15.4</v>
      </c>
      <c r="B2324" t="s">
        <v>150</v>
      </c>
      <c r="D2324">
        <v>1926</v>
      </c>
      <c r="E2324">
        <v>6</v>
      </c>
      <c r="G2324" s="2">
        <v>53.5</v>
      </c>
      <c r="H2324" s="2">
        <v>47.6</v>
      </c>
      <c r="I2324" s="3">
        <v>25.48</v>
      </c>
      <c r="J2324" s="3">
        <v>25.465999999999998</v>
      </c>
      <c r="K2324" s="2">
        <v>96.7</v>
      </c>
      <c r="M2324" s="3"/>
      <c r="Q2324" s="3">
        <v>0</v>
      </c>
      <c r="R2324" s="3">
        <v>0</v>
      </c>
      <c r="S2324" s="2">
        <v>0</v>
      </c>
      <c r="V2324" s="2">
        <v>47.266666666666673</v>
      </c>
      <c r="W2324" s="2">
        <v>100.70521861777151</v>
      </c>
      <c r="X2324" s="2">
        <v>52.033333333333331</v>
      </c>
      <c r="Y2324" s="2">
        <v>102.81870595771943</v>
      </c>
      <c r="AA2324" s="2">
        <v>97.381946403385044</v>
      </c>
      <c r="AB2324" s="2">
        <v>103.54380261468501</v>
      </c>
    </row>
    <row r="2325" spans="1:28" x14ac:dyDescent="0.3">
      <c r="A2325">
        <v>15.4</v>
      </c>
      <c r="B2325" t="s">
        <v>150</v>
      </c>
      <c r="D2325">
        <v>1926</v>
      </c>
      <c r="E2325">
        <v>7</v>
      </c>
      <c r="G2325" s="2">
        <v>53.5</v>
      </c>
      <c r="H2325" s="2">
        <v>47.9</v>
      </c>
      <c r="I2325" s="3">
        <v>25.65</v>
      </c>
      <c r="J2325" s="3">
        <v>25.6265</v>
      </c>
      <c r="K2325" s="2">
        <v>95.3</v>
      </c>
      <c r="M2325" s="3"/>
      <c r="Q2325" s="3">
        <v>0</v>
      </c>
      <c r="R2325" s="3">
        <v>0</v>
      </c>
      <c r="S2325" s="2">
        <v>0</v>
      </c>
      <c r="V2325" s="2">
        <v>47.266666666666673</v>
      </c>
      <c r="W2325" s="2">
        <v>101.33991537376585</v>
      </c>
      <c r="X2325" s="2">
        <v>52.033333333333331</v>
      </c>
      <c r="Y2325" s="2">
        <v>102.81870595771943</v>
      </c>
      <c r="AA2325" s="2">
        <v>96.57693935119886</v>
      </c>
      <c r="AB2325" s="2">
        <v>104.19638960595401</v>
      </c>
    </row>
    <row r="2326" spans="1:28" x14ac:dyDescent="0.3">
      <c r="A2326">
        <v>15.4</v>
      </c>
      <c r="B2326" t="s">
        <v>150</v>
      </c>
      <c r="D2326">
        <v>1926</v>
      </c>
      <c r="E2326">
        <v>8</v>
      </c>
      <c r="G2326" s="2">
        <v>53.7</v>
      </c>
      <c r="H2326" s="2">
        <v>48</v>
      </c>
      <c r="I2326" s="3">
        <v>25.79</v>
      </c>
      <c r="J2326" s="3">
        <v>25.776000000000003</v>
      </c>
      <c r="K2326" s="2">
        <v>94.3</v>
      </c>
      <c r="M2326" s="3"/>
      <c r="Q2326" s="3">
        <v>0</v>
      </c>
      <c r="R2326" s="3">
        <v>0</v>
      </c>
      <c r="S2326" s="2">
        <v>0</v>
      </c>
      <c r="V2326" s="2">
        <v>47.266666666666673</v>
      </c>
      <c r="W2326" s="2">
        <v>101.55148095909732</v>
      </c>
      <c r="X2326" s="2">
        <v>52.033333333333331</v>
      </c>
      <c r="Y2326" s="2">
        <v>103.20307495195389</v>
      </c>
      <c r="AA2326" s="2">
        <v>95.763046544428761</v>
      </c>
      <c r="AB2326" s="2">
        <v>104.80425100903639</v>
      </c>
    </row>
    <row r="2327" spans="1:28" x14ac:dyDescent="0.3">
      <c r="A2327">
        <v>15.4</v>
      </c>
      <c r="B2327" t="s">
        <v>150</v>
      </c>
      <c r="D2327">
        <v>1926</v>
      </c>
      <c r="E2327">
        <v>9</v>
      </c>
      <c r="G2327" s="2">
        <v>53.9</v>
      </c>
      <c r="H2327" s="2">
        <v>49.1</v>
      </c>
      <c r="I2327" s="3">
        <v>26.46</v>
      </c>
      <c r="J2327" s="3">
        <v>26.464899999999997</v>
      </c>
      <c r="K2327" s="2">
        <v>98</v>
      </c>
      <c r="M2327" s="3"/>
      <c r="Q2327" s="3">
        <v>0</v>
      </c>
      <c r="R2327" s="3">
        <v>0</v>
      </c>
      <c r="S2327" s="2">
        <v>0</v>
      </c>
      <c r="V2327" s="2">
        <v>47.266666666666673</v>
      </c>
      <c r="W2327" s="2">
        <v>103.87870239774328</v>
      </c>
      <c r="X2327" s="2">
        <v>52.033333333333331</v>
      </c>
      <c r="Y2327" s="2">
        <v>103.58744394618836</v>
      </c>
      <c r="AA2327" s="2">
        <v>101.80112834978841</v>
      </c>
      <c r="AB2327" s="2">
        <v>107.60529261829015</v>
      </c>
    </row>
    <row r="2328" spans="1:28" x14ac:dyDescent="0.3">
      <c r="A2328">
        <v>15.4</v>
      </c>
      <c r="B2328" t="s">
        <v>150</v>
      </c>
      <c r="D2328">
        <v>1926</v>
      </c>
      <c r="E2328">
        <v>10</v>
      </c>
      <c r="G2328" s="2">
        <v>54</v>
      </c>
      <c r="H2328" s="2">
        <v>49</v>
      </c>
      <c r="I2328" s="3">
        <v>26.48</v>
      </c>
      <c r="J2328" s="3">
        <v>26.46</v>
      </c>
      <c r="K2328" s="2">
        <v>93.9</v>
      </c>
      <c r="M2328" s="3"/>
      <c r="Q2328" s="3">
        <v>0</v>
      </c>
      <c r="R2328" s="3">
        <v>0</v>
      </c>
      <c r="S2328" s="2">
        <v>0</v>
      </c>
      <c r="V2328" s="2">
        <v>47.266666666666673</v>
      </c>
      <c r="W2328" s="2">
        <v>103.66713681241184</v>
      </c>
      <c r="X2328" s="2">
        <v>52.033333333333331</v>
      </c>
      <c r="Y2328" s="2">
        <v>103.77962844330557</v>
      </c>
      <c r="AA2328" s="2">
        <v>97.343441466854728</v>
      </c>
      <c r="AB2328" s="2">
        <v>107.58536940173425</v>
      </c>
    </row>
    <row r="2329" spans="1:28" x14ac:dyDescent="0.3">
      <c r="A2329">
        <v>15.4</v>
      </c>
      <c r="B2329" t="s">
        <v>150</v>
      </c>
      <c r="D2329">
        <v>1926</v>
      </c>
      <c r="E2329">
        <v>11</v>
      </c>
      <c r="G2329" s="2">
        <v>53.7</v>
      </c>
      <c r="H2329" s="2">
        <v>48.8</v>
      </c>
      <c r="I2329" s="3">
        <v>26.2</v>
      </c>
      <c r="J2329" s="3">
        <v>26.2056</v>
      </c>
      <c r="K2329" s="2">
        <v>95.4</v>
      </c>
      <c r="M2329" s="3"/>
      <c r="Q2329" s="3">
        <v>0</v>
      </c>
      <c r="R2329" s="3">
        <v>0</v>
      </c>
      <c r="S2329" s="2">
        <v>0</v>
      </c>
      <c r="V2329" s="2">
        <v>47.266666666666673</v>
      </c>
      <c r="W2329" s="2">
        <v>103.24400564174891</v>
      </c>
      <c r="X2329" s="2">
        <v>52.033333333333331</v>
      </c>
      <c r="Y2329" s="2">
        <v>103.20307495195389</v>
      </c>
      <c r="AA2329" s="2">
        <v>98.494781382228467</v>
      </c>
      <c r="AB2329" s="2">
        <v>106.55098852585364</v>
      </c>
    </row>
    <row r="2330" spans="1:28" x14ac:dyDescent="0.3">
      <c r="A2330">
        <v>15.4</v>
      </c>
      <c r="B2330" t="s">
        <v>150</v>
      </c>
      <c r="D2330">
        <v>1926</v>
      </c>
      <c r="E2330">
        <v>12</v>
      </c>
      <c r="G2330" s="2">
        <v>53.7</v>
      </c>
      <c r="H2330" s="2">
        <v>49.3</v>
      </c>
      <c r="I2330" s="3">
        <v>26.47</v>
      </c>
      <c r="J2330" s="3">
        <v>26.4741</v>
      </c>
      <c r="K2330" s="2">
        <v>91.1</v>
      </c>
      <c r="M2330" s="3"/>
      <c r="Q2330" s="3">
        <v>0</v>
      </c>
      <c r="R2330" s="3">
        <v>0</v>
      </c>
      <c r="S2330" s="2">
        <v>0</v>
      </c>
      <c r="V2330" s="2">
        <v>47.266666666666673</v>
      </c>
      <c r="W2330" s="2">
        <v>104.30183356840618</v>
      </c>
      <c r="X2330" s="2">
        <v>52.033333333333331</v>
      </c>
      <c r="Y2330" s="2">
        <v>103.20307495195389</v>
      </c>
      <c r="AA2330" s="2">
        <v>95.018970380818033</v>
      </c>
      <c r="AB2330" s="2">
        <v>107.64269947386443</v>
      </c>
    </row>
    <row r="2331" spans="1:28" x14ac:dyDescent="0.3">
      <c r="A2331">
        <v>15.4</v>
      </c>
      <c r="B2331" t="s">
        <v>150</v>
      </c>
      <c r="D2331">
        <v>1927</v>
      </c>
      <c r="E2331">
        <v>1</v>
      </c>
      <c r="G2331" s="2">
        <v>54</v>
      </c>
      <c r="H2331" s="2">
        <v>49</v>
      </c>
      <c r="I2331" s="3">
        <v>26.48</v>
      </c>
      <c r="J2331" s="3">
        <v>26.46</v>
      </c>
      <c r="K2331" s="2">
        <v>98.8</v>
      </c>
      <c r="M2331" s="3"/>
      <c r="Q2331" s="3">
        <v>0</v>
      </c>
      <c r="R2331" s="3">
        <v>0</v>
      </c>
      <c r="S2331" s="2">
        <v>0</v>
      </c>
      <c r="V2331" s="2">
        <v>47.266666666666673</v>
      </c>
      <c r="W2331" s="2">
        <v>103.66713681241184</v>
      </c>
      <c r="X2331" s="2">
        <v>52.033333333333331</v>
      </c>
      <c r="Y2331" s="2">
        <v>103.77962844330557</v>
      </c>
      <c r="AA2331" s="2">
        <v>102.42313117066288</v>
      </c>
      <c r="AB2331" s="2">
        <v>107.58536940173425</v>
      </c>
    </row>
    <row r="2332" spans="1:28" x14ac:dyDescent="0.3">
      <c r="A2332">
        <v>15.4</v>
      </c>
      <c r="B2332" t="s">
        <v>150</v>
      </c>
      <c r="D2332">
        <v>1927</v>
      </c>
      <c r="E2332">
        <v>2</v>
      </c>
      <c r="G2332" s="2">
        <v>53.6</v>
      </c>
      <c r="H2332" s="2">
        <v>49.1</v>
      </c>
      <c r="I2332" s="3">
        <v>26.33</v>
      </c>
      <c r="J2332" s="3">
        <v>26.317600000000002</v>
      </c>
      <c r="K2332" s="2">
        <v>96.2</v>
      </c>
      <c r="M2332" s="3"/>
      <c r="Q2332" s="3">
        <v>0</v>
      </c>
      <c r="R2332" s="3">
        <v>0</v>
      </c>
      <c r="S2332" s="2">
        <v>0</v>
      </c>
      <c r="V2332" s="2">
        <v>47.266666666666673</v>
      </c>
      <c r="W2332" s="2">
        <v>103.87870239774328</v>
      </c>
      <c r="X2332" s="2">
        <v>52.033333333333331</v>
      </c>
      <c r="Y2332" s="2">
        <v>103.01089045483664</v>
      </c>
      <c r="AA2332" s="2">
        <v>99.931311706629046</v>
      </c>
      <c r="AB2332" s="2">
        <v>107.00637633284511</v>
      </c>
    </row>
    <row r="2333" spans="1:28" x14ac:dyDescent="0.3">
      <c r="A2333">
        <v>15.4</v>
      </c>
      <c r="B2333" t="s">
        <v>150</v>
      </c>
      <c r="D2333">
        <v>1927</v>
      </c>
      <c r="E2333">
        <v>3</v>
      </c>
      <c r="G2333" s="2">
        <v>53.6</v>
      </c>
      <c r="H2333" s="2">
        <v>49</v>
      </c>
      <c r="I2333" s="3">
        <v>26.25</v>
      </c>
      <c r="J2333" s="3">
        <v>26.263999999999999</v>
      </c>
      <c r="K2333" s="2">
        <v>96.9</v>
      </c>
      <c r="M2333" s="3"/>
      <c r="Q2333" s="3">
        <v>0</v>
      </c>
      <c r="R2333" s="3">
        <v>0</v>
      </c>
      <c r="S2333" s="2">
        <v>0</v>
      </c>
      <c r="V2333" s="2">
        <v>47.266666666666673</v>
      </c>
      <c r="W2333" s="2">
        <v>103.66713681241184</v>
      </c>
      <c r="X2333" s="2">
        <v>52.033333333333331</v>
      </c>
      <c r="Y2333" s="2">
        <v>103.01089045483664</v>
      </c>
      <c r="AA2333" s="2">
        <v>100.45345557122708</v>
      </c>
      <c r="AB2333" s="2">
        <v>106.78844073949918</v>
      </c>
    </row>
    <row r="2334" spans="1:28" x14ac:dyDescent="0.3">
      <c r="A2334">
        <v>15.4</v>
      </c>
      <c r="B2334" t="s">
        <v>150</v>
      </c>
      <c r="D2334">
        <v>1927</v>
      </c>
      <c r="E2334">
        <v>4</v>
      </c>
      <c r="G2334" s="2">
        <v>53.7</v>
      </c>
      <c r="H2334" s="2">
        <v>46</v>
      </c>
      <c r="I2334" s="3">
        <v>24.73</v>
      </c>
      <c r="J2334" s="3">
        <v>24.702000000000002</v>
      </c>
      <c r="K2334" s="2">
        <v>94.8</v>
      </c>
      <c r="M2334" s="3"/>
      <c r="Q2334" s="3">
        <v>0</v>
      </c>
      <c r="R2334" s="3">
        <v>0</v>
      </c>
      <c r="S2334" s="2">
        <v>0</v>
      </c>
      <c r="V2334" s="2">
        <v>47.266666666666673</v>
      </c>
      <c r="W2334" s="2">
        <v>97.320169252468247</v>
      </c>
      <c r="X2334" s="2">
        <v>52.033333333333331</v>
      </c>
      <c r="Y2334" s="2">
        <v>103.20307495195389</v>
      </c>
      <c r="AA2334" s="2">
        <v>92.25952045133991</v>
      </c>
      <c r="AB2334" s="2">
        <v>100.43740721699319</v>
      </c>
    </row>
    <row r="2335" spans="1:28" x14ac:dyDescent="0.3">
      <c r="A2335">
        <v>15.4</v>
      </c>
      <c r="B2335" t="s">
        <v>150</v>
      </c>
      <c r="D2335">
        <v>1927</v>
      </c>
      <c r="E2335">
        <v>5</v>
      </c>
      <c r="G2335" s="2">
        <v>54</v>
      </c>
      <c r="H2335" s="2">
        <v>48.4</v>
      </c>
      <c r="I2335" s="3">
        <v>26.13</v>
      </c>
      <c r="J2335" s="3">
        <v>26.135999999999999</v>
      </c>
      <c r="K2335" s="2">
        <v>94</v>
      </c>
      <c r="M2335" s="3"/>
      <c r="Q2335" s="3">
        <v>0</v>
      </c>
      <c r="R2335" s="3">
        <v>0</v>
      </c>
      <c r="S2335" s="2">
        <v>0</v>
      </c>
      <c r="V2335" s="2">
        <v>47.266666666666673</v>
      </c>
      <c r="W2335" s="2">
        <v>102.3977433004231</v>
      </c>
      <c r="X2335" s="2">
        <v>52.033333333333331</v>
      </c>
      <c r="Y2335" s="2">
        <v>103.77962844330557</v>
      </c>
      <c r="AA2335" s="2">
        <v>96.253878702397728</v>
      </c>
      <c r="AB2335" s="2">
        <v>106.26799753150891</v>
      </c>
    </row>
    <row r="2336" spans="1:28" x14ac:dyDescent="0.3">
      <c r="A2336">
        <v>15.4</v>
      </c>
      <c r="B2336" t="s">
        <v>150</v>
      </c>
      <c r="D2336">
        <v>1927</v>
      </c>
      <c r="E2336">
        <v>6</v>
      </c>
      <c r="G2336" s="2">
        <v>53.7</v>
      </c>
      <c r="H2336" s="2">
        <v>47.8</v>
      </c>
      <c r="I2336" s="3">
        <v>25.66</v>
      </c>
      <c r="J2336" s="3">
        <v>25.668600000000001</v>
      </c>
      <c r="K2336" s="2">
        <v>93.5</v>
      </c>
      <c r="M2336" s="3"/>
      <c r="Q2336" s="3">
        <v>0</v>
      </c>
      <c r="R2336" s="3">
        <v>0</v>
      </c>
      <c r="S2336" s="2">
        <v>0</v>
      </c>
      <c r="V2336" s="2">
        <v>47.266666666666673</v>
      </c>
      <c r="W2336" s="2">
        <v>101.12834978843439</v>
      </c>
      <c r="X2336" s="2">
        <v>52.033333333333331</v>
      </c>
      <c r="Y2336" s="2">
        <v>103.20307495195389</v>
      </c>
      <c r="AA2336" s="2">
        <v>94.555007052186156</v>
      </c>
      <c r="AB2336" s="2">
        <v>104.36756662983206</v>
      </c>
    </row>
    <row r="2337" spans="1:28" x14ac:dyDescent="0.3">
      <c r="A2337">
        <v>15.4</v>
      </c>
      <c r="B2337" t="s">
        <v>150</v>
      </c>
      <c r="D2337">
        <v>1927</v>
      </c>
      <c r="E2337">
        <v>7</v>
      </c>
      <c r="G2337" s="2">
        <v>53.6</v>
      </c>
      <c r="H2337" s="2">
        <v>46.6</v>
      </c>
      <c r="I2337" s="3">
        <v>24.94</v>
      </c>
      <c r="J2337" s="3">
        <v>24.977600000000002</v>
      </c>
      <c r="K2337" s="2">
        <v>92.6</v>
      </c>
      <c r="M2337" s="3"/>
      <c r="Q2337" s="3">
        <v>0</v>
      </c>
      <c r="R2337" s="3">
        <v>0</v>
      </c>
      <c r="S2337" s="2">
        <v>0</v>
      </c>
      <c r="V2337" s="2">
        <v>47.266666666666673</v>
      </c>
      <c r="W2337" s="2">
        <v>98.589562764456971</v>
      </c>
      <c r="X2337" s="2">
        <v>52.033333333333331</v>
      </c>
      <c r="Y2337" s="2">
        <v>103.01089045483664</v>
      </c>
      <c r="AA2337" s="2">
        <v>91.293935119887152</v>
      </c>
      <c r="AB2337" s="2">
        <v>101.55798649919717</v>
      </c>
    </row>
    <row r="2338" spans="1:28" x14ac:dyDescent="0.3">
      <c r="A2338">
        <v>15.4</v>
      </c>
      <c r="B2338" t="s">
        <v>150</v>
      </c>
      <c r="D2338">
        <v>1927</v>
      </c>
      <c r="E2338">
        <v>8</v>
      </c>
      <c r="G2338" s="2">
        <v>53.7</v>
      </c>
      <c r="H2338" s="2">
        <v>46.6</v>
      </c>
      <c r="I2338" s="3">
        <v>25.05</v>
      </c>
      <c r="J2338" s="3">
        <v>25.0242</v>
      </c>
      <c r="K2338" s="2">
        <v>92.7</v>
      </c>
      <c r="M2338" s="3"/>
      <c r="Q2338" s="3">
        <v>0</v>
      </c>
      <c r="R2338" s="3">
        <v>0</v>
      </c>
      <c r="S2338" s="2">
        <v>0</v>
      </c>
      <c r="V2338" s="2">
        <v>47.266666666666673</v>
      </c>
      <c r="W2338" s="2">
        <v>98.589562764456971</v>
      </c>
      <c r="X2338" s="2">
        <v>52.033333333333331</v>
      </c>
      <c r="Y2338" s="2">
        <v>103.20307495195389</v>
      </c>
      <c r="AA2338" s="2">
        <v>91.392524682651626</v>
      </c>
      <c r="AB2338" s="2">
        <v>101.74746035460616</v>
      </c>
    </row>
    <row r="2339" spans="1:28" x14ac:dyDescent="0.3">
      <c r="A2339">
        <v>15.4</v>
      </c>
      <c r="B2339" t="s">
        <v>150</v>
      </c>
      <c r="D2339">
        <v>1927</v>
      </c>
      <c r="E2339">
        <v>9</v>
      </c>
      <c r="G2339" s="2">
        <v>53.8</v>
      </c>
      <c r="H2339" s="2">
        <v>47.2</v>
      </c>
      <c r="I2339" s="3">
        <v>25.39</v>
      </c>
      <c r="J2339" s="3">
        <v>25.393600000000003</v>
      </c>
      <c r="K2339" s="2">
        <v>92.1</v>
      </c>
      <c r="M2339" s="3"/>
      <c r="Q2339" s="3">
        <v>0</v>
      </c>
      <c r="R2339" s="3">
        <v>0</v>
      </c>
      <c r="S2339" s="2">
        <v>0</v>
      </c>
      <c r="V2339" s="2">
        <v>47.266666666666673</v>
      </c>
      <c r="W2339" s="2">
        <v>99.858956276445682</v>
      </c>
      <c r="X2339" s="2">
        <v>52.033333333333331</v>
      </c>
      <c r="Y2339" s="2">
        <v>103.3952594490711</v>
      </c>
      <c r="AA2339" s="2">
        <v>91.970098730606466</v>
      </c>
      <c r="AB2339" s="2">
        <v>103.24942692516548</v>
      </c>
    </row>
    <row r="2340" spans="1:28" x14ac:dyDescent="0.3">
      <c r="A2340">
        <v>15.4</v>
      </c>
      <c r="B2340" t="s">
        <v>150</v>
      </c>
      <c r="D2340">
        <v>1927</v>
      </c>
      <c r="E2340">
        <v>10</v>
      </c>
      <c r="G2340" s="2">
        <v>53.5</v>
      </c>
      <c r="H2340" s="2">
        <v>46.5</v>
      </c>
      <c r="I2340" s="3">
        <v>24.9</v>
      </c>
      <c r="J2340" s="3">
        <v>24.877500000000001</v>
      </c>
      <c r="K2340" s="2">
        <v>92.5</v>
      </c>
      <c r="M2340" s="3"/>
      <c r="Q2340" s="3">
        <v>0</v>
      </c>
      <c r="R2340" s="3">
        <v>0</v>
      </c>
      <c r="S2340" s="2">
        <v>0</v>
      </c>
      <c r="V2340" s="2">
        <v>47.266666666666673</v>
      </c>
      <c r="W2340" s="2">
        <v>98.377997179125515</v>
      </c>
      <c r="X2340" s="2">
        <v>52.033333333333331</v>
      </c>
      <c r="Y2340" s="2">
        <v>102.81870595771943</v>
      </c>
      <c r="AA2340" s="2">
        <v>90.999647390691095</v>
      </c>
      <c r="AB2340" s="2">
        <v>101.15098364669859</v>
      </c>
    </row>
    <row r="2341" spans="1:28" x14ac:dyDescent="0.3">
      <c r="A2341">
        <v>15.4</v>
      </c>
      <c r="B2341" t="s">
        <v>150</v>
      </c>
      <c r="D2341">
        <v>1927</v>
      </c>
      <c r="E2341">
        <v>11</v>
      </c>
      <c r="G2341" s="2">
        <v>53.7</v>
      </c>
      <c r="H2341" s="2">
        <v>47.1</v>
      </c>
      <c r="I2341" s="3">
        <v>25.29</v>
      </c>
      <c r="J2341" s="3">
        <v>25.292700000000004</v>
      </c>
      <c r="K2341" s="2">
        <v>92.7</v>
      </c>
      <c r="M2341" s="3"/>
      <c r="Q2341" s="3">
        <v>0</v>
      </c>
      <c r="R2341" s="3">
        <v>0</v>
      </c>
      <c r="S2341" s="2">
        <v>0</v>
      </c>
      <c r="V2341" s="2">
        <v>47.266666666666673</v>
      </c>
      <c r="W2341" s="2">
        <v>99.647390691114239</v>
      </c>
      <c r="X2341" s="2">
        <v>52.033333333333331</v>
      </c>
      <c r="Y2341" s="2">
        <v>103.20307495195389</v>
      </c>
      <c r="AA2341" s="2">
        <v>92.373131170662916</v>
      </c>
      <c r="AB2341" s="2">
        <v>102.83917130261696</v>
      </c>
    </row>
    <row r="2342" spans="1:28" x14ac:dyDescent="0.3">
      <c r="A2342">
        <v>15.4</v>
      </c>
      <c r="B2342" t="s">
        <v>150</v>
      </c>
      <c r="D2342">
        <v>1927</v>
      </c>
      <c r="E2342">
        <v>12</v>
      </c>
      <c r="G2342" s="2">
        <v>53.8</v>
      </c>
      <c r="H2342" s="2">
        <v>47.3</v>
      </c>
      <c r="I2342" s="3">
        <v>25.45</v>
      </c>
      <c r="J2342" s="3">
        <v>25.447399999999998</v>
      </c>
      <c r="K2342" s="2">
        <v>92.3</v>
      </c>
      <c r="M2342" s="3"/>
      <c r="Q2342" s="3">
        <v>0</v>
      </c>
      <c r="R2342" s="3">
        <v>0</v>
      </c>
      <c r="S2342" s="2">
        <v>0</v>
      </c>
      <c r="V2342" s="2">
        <v>47.266666666666673</v>
      </c>
      <c r="W2342" s="2">
        <v>100.07052186177714</v>
      </c>
      <c r="X2342" s="2">
        <v>52.033333333333331</v>
      </c>
      <c r="Y2342" s="2">
        <v>103.3952594490711</v>
      </c>
      <c r="AA2342" s="2">
        <v>92.365091678420299</v>
      </c>
      <c r="AB2342" s="2">
        <v>103.46817571102389</v>
      </c>
    </row>
    <row r="2343" spans="1:28" x14ac:dyDescent="0.3">
      <c r="A2343">
        <v>15.4</v>
      </c>
      <c r="B2343" t="s">
        <v>150</v>
      </c>
      <c r="D2343">
        <v>1928</v>
      </c>
      <c r="E2343">
        <v>1</v>
      </c>
      <c r="G2343" s="2">
        <v>52.8</v>
      </c>
      <c r="H2343" s="2">
        <v>46.9</v>
      </c>
      <c r="I2343" s="3">
        <v>25.2</v>
      </c>
      <c r="J2343" s="3">
        <v>24.763199999999998</v>
      </c>
      <c r="K2343" s="2">
        <v>91.9</v>
      </c>
      <c r="M2343" s="3"/>
      <c r="Q2343" s="3">
        <v>0</v>
      </c>
      <c r="R2343" s="3">
        <v>0</v>
      </c>
      <c r="S2343" s="2">
        <v>0</v>
      </c>
      <c r="V2343" s="2">
        <v>47.266666666666673</v>
      </c>
      <c r="W2343" s="2">
        <v>99.224259520451312</v>
      </c>
      <c r="X2343" s="2">
        <v>52.033333333333331</v>
      </c>
      <c r="Y2343" s="2">
        <v>101.47341447789877</v>
      </c>
      <c r="AA2343" s="2">
        <v>91.187094499294759</v>
      </c>
      <c r="AB2343" s="2">
        <v>100.6862441258135</v>
      </c>
    </row>
    <row r="2344" spans="1:28" x14ac:dyDescent="0.3">
      <c r="A2344">
        <v>15.4</v>
      </c>
      <c r="B2344" t="s">
        <v>150</v>
      </c>
      <c r="D2344">
        <v>1928</v>
      </c>
      <c r="E2344">
        <v>2</v>
      </c>
      <c r="G2344" s="2">
        <v>53.6</v>
      </c>
      <c r="H2344" s="2">
        <v>47.1</v>
      </c>
      <c r="I2344" s="3">
        <v>25.26</v>
      </c>
      <c r="J2344" s="3">
        <v>25.2456</v>
      </c>
      <c r="K2344" s="2">
        <v>94.7</v>
      </c>
      <c r="M2344" s="3"/>
      <c r="Q2344" s="3">
        <v>0</v>
      </c>
      <c r="R2344" s="3">
        <v>0</v>
      </c>
      <c r="S2344" s="2">
        <v>0</v>
      </c>
      <c r="V2344" s="2">
        <v>47.266666666666673</v>
      </c>
      <c r="W2344" s="2">
        <v>99.647390691114239</v>
      </c>
      <c r="X2344" s="2">
        <v>52.033333333333331</v>
      </c>
      <c r="Y2344" s="2">
        <v>103.01089045483664</v>
      </c>
      <c r="AA2344" s="2">
        <v>94.366078984485199</v>
      </c>
      <c r="AB2344" s="2">
        <v>102.64766446592677</v>
      </c>
    </row>
    <row r="2345" spans="1:28" x14ac:dyDescent="0.3">
      <c r="A2345">
        <v>15.4</v>
      </c>
      <c r="B2345" t="s">
        <v>150</v>
      </c>
      <c r="D2345">
        <v>1928</v>
      </c>
      <c r="E2345">
        <v>3</v>
      </c>
      <c r="G2345" s="2">
        <v>53.8</v>
      </c>
      <c r="H2345" s="2">
        <v>47.5</v>
      </c>
      <c r="I2345" s="3">
        <v>25.55</v>
      </c>
      <c r="J2345" s="3">
        <v>25.555</v>
      </c>
      <c r="K2345" s="2">
        <v>95</v>
      </c>
      <c r="M2345" s="3"/>
      <c r="Q2345" s="3">
        <v>0</v>
      </c>
      <c r="R2345" s="3">
        <v>0</v>
      </c>
      <c r="S2345" s="2">
        <v>0</v>
      </c>
      <c r="V2345" s="2">
        <v>47.266666666666673</v>
      </c>
      <c r="W2345" s="2">
        <v>100.49365303244005</v>
      </c>
      <c r="X2345" s="2">
        <v>52.033333333333331</v>
      </c>
      <c r="Y2345" s="2">
        <v>103.3952594490711</v>
      </c>
      <c r="AA2345" s="2">
        <v>95.46897038081805</v>
      </c>
      <c r="AB2345" s="2">
        <v>103.90567328274069</v>
      </c>
    </row>
    <row r="2346" spans="1:28" x14ac:dyDescent="0.3">
      <c r="A2346">
        <v>15.4</v>
      </c>
      <c r="B2346" t="s">
        <v>150</v>
      </c>
      <c r="D2346">
        <v>1928</v>
      </c>
      <c r="E2346">
        <v>4</v>
      </c>
      <c r="G2346" s="2">
        <v>54</v>
      </c>
      <c r="H2346" s="2">
        <v>46.4</v>
      </c>
      <c r="I2346" s="3">
        <v>25.09</v>
      </c>
      <c r="J2346" s="3">
        <v>25.055999999999997</v>
      </c>
      <c r="K2346" s="2">
        <v>93.5</v>
      </c>
      <c r="M2346" s="3"/>
      <c r="Q2346" s="3">
        <v>0</v>
      </c>
      <c r="R2346" s="3">
        <v>0</v>
      </c>
      <c r="S2346" s="2">
        <v>0</v>
      </c>
      <c r="V2346" s="2">
        <v>47.266666666666673</v>
      </c>
      <c r="W2346" s="2">
        <v>98.166431593794059</v>
      </c>
      <c r="X2346" s="2">
        <v>52.033333333333331</v>
      </c>
      <c r="Y2346" s="2">
        <v>103.77962844330557</v>
      </c>
      <c r="AA2346" s="2">
        <v>91.785613540197446</v>
      </c>
      <c r="AB2346" s="2">
        <v>101.87675796409121</v>
      </c>
    </row>
    <row r="2347" spans="1:28" x14ac:dyDescent="0.3">
      <c r="A2347">
        <v>15.4</v>
      </c>
      <c r="B2347" t="s">
        <v>150</v>
      </c>
      <c r="D2347">
        <v>1928</v>
      </c>
      <c r="E2347">
        <v>5</v>
      </c>
      <c r="G2347" s="2">
        <v>53.9</v>
      </c>
      <c r="H2347" s="2">
        <v>46.6</v>
      </c>
      <c r="I2347" s="3">
        <v>25.15</v>
      </c>
      <c r="J2347" s="3">
        <v>25.117400000000004</v>
      </c>
      <c r="K2347" s="2">
        <v>93.5</v>
      </c>
      <c r="M2347" s="3"/>
      <c r="Q2347" s="3">
        <v>0</v>
      </c>
      <c r="R2347" s="3">
        <v>0</v>
      </c>
      <c r="S2347" s="2">
        <v>0</v>
      </c>
      <c r="V2347" s="2">
        <v>47.266666666666673</v>
      </c>
      <c r="W2347" s="2">
        <v>98.589562764456971</v>
      </c>
      <c r="X2347" s="2">
        <v>52.033333333333331</v>
      </c>
      <c r="Y2347" s="2">
        <v>103.58744394618836</v>
      </c>
      <c r="AA2347" s="2">
        <v>92.181241184767259</v>
      </c>
      <c r="AB2347" s="2">
        <v>102.12640806542406</v>
      </c>
    </row>
    <row r="2348" spans="1:28" x14ac:dyDescent="0.3">
      <c r="A2348">
        <v>15.4</v>
      </c>
      <c r="B2348" t="s">
        <v>150</v>
      </c>
      <c r="D2348">
        <v>1928</v>
      </c>
      <c r="E2348">
        <v>6</v>
      </c>
      <c r="G2348" s="2">
        <v>54.3</v>
      </c>
      <c r="H2348" s="2">
        <v>46.7</v>
      </c>
      <c r="I2348" s="3">
        <v>25.38</v>
      </c>
      <c r="J2348" s="3">
        <v>25.3581</v>
      </c>
      <c r="K2348" s="2">
        <v>94.6</v>
      </c>
      <c r="M2348" s="3"/>
      <c r="Q2348" s="3">
        <v>0</v>
      </c>
      <c r="R2348" s="3">
        <v>0</v>
      </c>
      <c r="S2348" s="2">
        <v>0</v>
      </c>
      <c r="V2348" s="2">
        <v>47.266666666666673</v>
      </c>
      <c r="W2348" s="2">
        <v>98.801128349788428</v>
      </c>
      <c r="X2348" s="2">
        <v>52.033333333333331</v>
      </c>
      <c r="Y2348" s="2">
        <v>104.35618193465727</v>
      </c>
      <c r="AA2348" s="2">
        <v>93.465867418899848</v>
      </c>
      <c r="AB2348" s="2">
        <v>103.10508525419945</v>
      </c>
    </row>
    <row r="2349" spans="1:28" x14ac:dyDescent="0.3">
      <c r="A2349">
        <v>15.4</v>
      </c>
      <c r="B2349" t="s">
        <v>150</v>
      </c>
      <c r="D2349">
        <v>1928</v>
      </c>
      <c r="E2349">
        <v>7</v>
      </c>
      <c r="G2349" s="2">
        <v>54.1</v>
      </c>
      <c r="H2349" s="2">
        <v>47.4</v>
      </c>
      <c r="I2349" s="3">
        <v>25.68</v>
      </c>
      <c r="J2349" s="3">
        <v>25.6434</v>
      </c>
      <c r="K2349" s="2">
        <v>95.1</v>
      </c>
      <c r="M2349" s="3"/>
      <c r="Q2349" s="3">
        <v>0</v>
      </c>
      <c r="R2349" s="3">
        <v>0</v>
      </c>
      <c r="S2349" s="2">
        <v>0</v>
      </c>
      <c r="V2349" s="2">
        <v>47.266666666666673</v>
      </c>
      <c r="W2349" s="2">
        <v>100.28208744710858</v>
      </c>
      <c r="X2349" s="2">
        <v>52.033333333333331</v>
      </c>
      <c r="Y2349" s="2">
        <v>103.97181294042281</v>
      </c>
      <c r="AA2349" s="2">
        <v>95.36826516220026</v>
      </c>
      <c r="AB2349" s="2">
        <v>104.26510437325895</v>
      </c>
    </row>
    <row r="2350" spans="1:28" x14ac:dyDescent="0.3">
      <c r="A2350">
        <v>15.4</v>
      </c>
      <c r="B2350" t="s">
        <v>150</v>
      </c>
      <c r="D2350">
        <v>1928</v>
      </c>
      <c r="E2350">
        <v>8</v>
      </c>
      <c r="G2350" s="2">
        <v>53.9</v>
      </c>
      <c r="H2350" s="2">
        <v>47.7</v>
      </c>
      <c r="I2350" s="3">
        <v>25.71</v>
      </c>
      <c r="J2350" s="3">
        <v>25.710300000000004</v>
      </c>
      <c r="K2350" s="2">
        <v>95.5</v>
      </c>
      <c r="M2350" s="3"/>
      <c r="Q2350" s="3">
        <v>0</v>
      </c>
      <c r="R2350" s="3">
        <v>0</v>
      </c>
      <c r="S2350" s="2">
        <v>0</v>
      </c>
      <c r="V2350" s="2">
        <v>47.266666666666673</v>
      </c>
      <c r="W2350" s="2">
        <v>100.91678420310295</v>
      </c>
      <c r="X2350" s="2">
        <v>52.033333333333331</v>
      </c>
      <c r="Y2350" s="2">
        <v>103.58744394618836</v>
      </c>
      <c r="AA2350" s="2">
        <v>96.375528913963322</v>
      </c>
      <c r="AB2350" s="2">
        <v>104.53711726868514</v>
      </c>
    </row>
    <row r="2351" spans="1:28" x14ac:dyDescent="0.3">
      <c r="A2351">
        <v>15.4</v>
      </c>
      <c r="B2351" t="s">
        <v>150</v>
      </c>
      <c r="D2351">
        <v>1928</v>
      </c>
      <c r="E2351">
        <v>9</v>
      </c>
      <c r="G2351" s="2">
        <v>54.7</v>
      </c>
      <c r="H2351" s="2">
        <v>47.5</v>
      </c>
      <c r="I2351" s="3">
        <v>25.97</v>
      </c>
      <c r="J2351" s="3">
        <v>25.982500000000002</v>
      </c>
      <c r="K2351" s="2">
        <v>96.6</v>
      </c>
      <c r="M2351" s="3"/>
      <c r="Q2351" s="3">
        <v>0</v>
      </c>
      <c r="R2351" s="3">
        <v>0</v>
      </c>
      <c r="S2351" s="2">
        <v>0</v>
      </c>
      <c r="V2351" s="2">
        <v>47.266666666666673</v>
      </c>
      <c r="W2351" s="2">
        <v>100.49365303244005</v>
      </c>
      <c r="X2351" s="2">
        <v>52.033333333333331</v>
      </c>
      <c r="Y2351" s="2">
        <v>105.1249199231262</v>
      </c>
      <c r="AA2351" s="2">
        <v>97.076868829337087</v>
      </c>
      <c r="AB2351" s="2">
        <v>105.6438722781769</v>
      </c>
    </row>
    <row r="2352" spans="1:28" x14ac:dyDescent="0.3">
      <c r="A2352">
        <v>15.4</v>
      </c>
      <c r="B2352" t="s">
        <v>150</v>
      </c>
      <c r="D2352">
        <v>1928</v>
      </c>
      <c r="E2352">
        <v>10</v>
      </c>
      <c r="G2352" s="2">
        <v>54.3</v>
      </c>
      <c r="H2352" s="2">
        <v>48.5</v>
      </c>
      <c r="I2352" s="3">
        <v>26.34</v>
      </c>
      <c r="J2352" s="3">
        <v>26.335499999999996</v>
      </c>
      <c r="K2352" s="2">
        <v>99.4</v>
      </c>
      <c r="M2352" s="3"/>
      <c r="Q2352" s="3">
        <v>0</v>
      </c>
      <c r="R2352" s="3">
        <v>0</v>
      </c>
      <c r="S2352" s="2">
        <v>0</v>
      </c>
      <c r="V2352" s="2">
        <v>47.266666666666673</v>
      </c>
      <c r="W2352" s="2">
        <v>102.60930888575457</v>
      </c>
      <c r="X2352" s="2">
        <v>52.033333333333331</v>
      </c>
      <c r="Y2352" s="2">
        <v>104.35618193465727</v>
      </c>
      <c r="AA2352" s="2">
        <v>101.99365303244005</v>
      </c>
      <c r="AB2352" s="2">
        <v>107.0791570627125</v>
      </c>
    </row>
    <row r="2353" spans="1:28" x14ac:dyDescent="0.3">
      <c r="A2353">
        <v>15.4</v>
      </c>
      <c r="B2353" t="s">
        <v>150</v>
      </c>
      <c r="D2353">
        <v>1928</v>
      </c>
      <c r="E2353">
        <v>11</v>
      </c>
      <c r="G2353" s="2">
        <v>54.4</v>
      </c>
      <c r="H2353" s="2">
        <v>48.2</v>
      </c>
      <c r="I2353" s="3">
        <v>26.2</v>
      </c>
      <c r="J2353" s="3">
        <v>26.220800000000001</v>
      </c>
      <c r="K2353" s="2">
        <v>101.9</v>
      </c>
      <c r="M2353" s="3"/>
      <c r="Q2353" s="3">
        <v>0</v>
      </c>
      <c r="R2353" s="3">
        <v>0</v>
      </c>
      <c r="S2353" s="2">
        <v>0</v>
      </c>
      <c r="V2353" s="2">
        <v>47.266666666666673</v>
      </c>
      <c r="W2353" s="2">
        <v>101.97461212976022</v>
      </c>
      <c r="X2353" s="2">
        <v>52.033333333333331</v>
      </c>
      <c r="Y2353" s="2">
        <v>104.5483664317745</v>
      </c>
      <c r="AA2353" s="2">
        <v>103.91212976022567</v>
      </c>
      <c r="AB2353" s="2">
        <v>106.61279115680247</v>
      </c>
    </row>
    <row r="2354" spans="1:28" x14ac:dyDescent="0.3">
      <c r="A2354">
        <v>15.4</v>
      </c>
      <c r="B2354" t="s">
        <v>150</v>
      </c>
      <c r="D2354">
        <v>1928</v>
      </c>
      <c r="E2354">
        <v>12</v>
      </c>
      <c r="G2354" s="2">
        <v>54.8</v>
      </c>
      <c r="H2354" s="2">
        <v>48.7</v>
      </c>
      <c r="I2354" s="3">
        <v>26.7</v>
      </c>
      <c r="J2354" s="3">
        <v>26.687600000000003</v>
      </c>
      <c r="K2354" s="2">
        <v>102.9</v>
      </c>
      <c r="M2354" s="3"/>
      <c r="Q2354" s="3">
        <v>0</v>
      </c>
      <c r="R2354" s="3">
        <v>0</v>
      </c>
      <c r="S2354" s="2">
        <v>0</v>
      </c>
      <c r="V2354" s="2">
        <v>47.266666666666673</v>
      </c>
      <c r="W2354" s="2">
        <v>103.03244005641747</v>
      </c>
      <c r="X2354" s="2">
        <v>52.033333333333331</v>
      </c>
      <c r="Y2354" s="2">
        <v>105.31710442024342</v>
      </c>
      <c r="AA2354" s="2">
        <v>106.02038081805358</v>
      </c>
      <c r="AB2354" s="2">
        <v>108.51078248094191</v>
      </c>
    </row>
    <row r="2355" spans="1:28" x14ac:dyDescent="0.3">
      <c r="A2355">
        <v>15.4</v>
      </c>
      <c r="B2355" t="s">
        <v>150</v>
      </c>
      <c r="D2355">
        <v>1929</v>
      </c>
      <c r="E2355">
        <v>1</v>
      </c>
      <c r="G2355" s="2">
        <v>55.2</v>
      </c>
      <c r="H2355" s="2">
        <v>48.6</v>
      </c>
      <c r="I2355" s="3">
        <v>26.8</v>
      </c>
      <c r="J2355" s="3">
        <v>26.827200000000001</v>
      </c>
      <c r="K2355" s="2">
        <v>108.2</v>
      </c>
      <c r="M2355" s="3"/>
      <c r="Q2355" s="3">
        <v>0</v>
      </c>
      <c r="R2355" s="3">
        <v>0</v>
      </c>
      <c r="S2355" s="2">
        <v>0</v>
      </c>
      <c r="V2355" s="2">
        <v>47.266666666666673</v>
      </c>
      <c r="W2355" s="2">
        <v>102.82087447108603</v>
      </c>
      <c r="X2355" s="2">
        <v>52.033333333333331</v>
      </c>
      <c r="Y2355" s="2">
        <v>106.08584240871237</v>
      </c>
      <c r="AA2355" s="2">
        <v>111.25218617771509</v>
      </c>
      <c r="AB2355" s="2">
        <v>109.07839085465628</v>
      </c>
    </row>
    <row r="2356" spans="1:28" x14ac:dyDescent="0.3">
      <c r="A2356">
        <v>15.4</v>
      </c>
      <c r="B2356" t="s">
        <v>150</v>
      </c>
      <c r="D2356">
        <v>1929</v>
      </c>
      <c r="E2356">
        <v>2</v>
      </c>
      <c r="G2356" s="2">
        <v>55</v>
      </c>
      <c r="H2356" s="2">
        <v>49.4</v>
      </c>
      <c r="I2356" s="3">
        <v>27.18</v>
      </c>
      <c r="J2356" s="3">
        <v>27.17</v>
      </c>
      <c r="K2356" s="2">
        <v>111.2</v>
      </c>
      <c r="M2356" s="3"/>
      <c r="Q2356" s="3">
        <v>0</v>
      </c>
      <c r="R2356" s="3">
        <v>0</v>
      </c>
      <c r="S2356" s="2">
        <v>0</v>
      </c>
      <c r="V2356" s="2">
        <v>47.266666666666673</v>
      </c>
      <c r="W2356" s="2">
        <v>104.51339915373765</v>
      </c>
      <c r="X2356" s="2">
        <v>52.033333333333331</v>
      </c>
      <c r="Y2356" s="2">
        <v>105.7014734144779</v>
      </c>
      <c r="AA2356" s="2">
        <v>116.21889985895626</v>
      </c>
      <c r="AB2356" s="2">
        <v>110.47220282105518</v>
      </c>
    </row>
    <row r="2357" spans="1:28" x14ac:dyDescent="0.3">
      <c r="A2357">
        <v>15.4</v>
      </c>
      <c r="B2357" t="s">
        <v>150</v>
      </c>
      <c r="D2357">
        <v>1929</v>
      </c>
      <c r="E2357">
        <v>3</v>
      </c>
      <c r="G2357" s="2">
        <v>54.7</v>
      </c>
      <c r="H2357" s="2">
        <v>49.8</v>
      </c>
      <c r="I2357" s="3">
        <v>27.28</v>
      </c>
      <c r="J2357" s="3">
        <v>27.240600000000001</v>
      </c>
      <c r="K2357" s="2">
        <v>113.1</v>
      </c>
      <c r="M2357" s="3"/>
      <c r="Q2357" s="3">
        <v>0</v>
      </c>
      <c r="R2357" s="3">
        <v>0</v>
      </c>
      <c r="S2357" s="2">
        <v>0</v>
      </c>
      <c r="V2357" s="2">
        <v>47.266666666666673</v>
      </c>
      <c r="W2357" s="2">
        <v>105.35966149506343</v>
      </c>
      <c r="X2357" s="2">
        <v>52.033333333333331</v>
      </c>
      <c r="Y2357" s="2">
        <v>105.1249199231262</v>
      </c>
      <c r="AA2357" s="2">
        <v>119.16177715091673</v>
      </c>
      <c r="AB2357" s="2">
        <v>110.75925977796227</v>
      </c>
    </row>
    <row r="2358" spans="1:28" x14ac:dyDescent="0.3">
      <c r="A2358">
        <v>15.4</v>
      </c>
      <c r="B2358" t="s">
        <v>150</v>
      </c>
      <c r="D2358">
        <v>1929</v>
      </c>
      <c r="E2358">
        <v>4</v>
      </c>
      <c r="G2358" s="2">
        <v>54.7</v>
      </c>
      <c r="H2358" s="2">
        <v>49.7</v>
      </c>
      <c r="I2358" s="3">
        <v>27.17</v>
      </c>
      <c r="J2358" s="3">
        <v>27.1859</v>
      </c>
      <c r="K2358" s="2">
        <v>114.4</v>
      </c>
      <c r="M2358" s="3"/>
      <c r="Q2358" s="3">
        <v>0</v>
      </c>
      <c r="R2358" s="3">
        <v>0</v>
      </c>
      <c r="S2358" s="2">
        <v>0</v>
      </c>
      <c r="V2358" s="2">
        <v>47.266666666666673</v>
      </c>
      <c r="W2358" s="2">
        <v>105.14809590973202</v>
      </c>
      <c r="X2358" s="2">
        <v>52.033333333333331</v>
      </c>
      <c r="Y2358" s="2">
        <v>105.1249199231262</v>
      </c>
      <c r="AA2358" s="2">
        <v>120.28942172073344</v>
      </c>
      <c r="AB2358" s="2">
        <v>110.53685162579772</v>
      </c>
    </row>
    <row r="2359" spans="1:28" x14ac:dyDescent="0.3">
      <c r="A2359">
        <v>15.4</v>
      </c>
      <c r="B2359" t="s">
        <v>150</v>
      </c>
      <c r="D2359">
        <v>1929</v>
      </c>
      <c r="E2359">
        <v>5</v>
      </c>
      <c r="G2359" s="2">
        <v>55</v>
      </c>
      <c r="H2359" s="2">
        <v>49.8</v>
      </c>
      <c r="I2359" s="3">
        <v>27.39</v>
      </c>
      <c r="J2359" s="3">
        <v>27.39</v>
      </c>
      <c r="K2359" s="2">
        <v>114.4</v>
      </c>
      <c r="M2359" s="3"/>
      <c r="Q2359" s="3">
        <v>0</v>
      </c>
      <c r="R2359" s="3">
        <v>0</v>
      </c>
      <c r="S2359" s="2">
        <v>0</v>
      </c>
      <c r="V2359" s="2">
        <v>47.266666666666673</v>
      </c>
      <c r="W2359" s="2">
        <v>105.35966149506343</v>
      </c>
      <c r="X2359" s="2">
        <v>52.033333333333331</v>
      </c>
      <c r="Y2359" s="2">
        <v>105.7014734144779</v>
      </c>
      <c r="AA2359" s="2">
        <v>120.53145275035259</v>
      </c>
      <c r="AB2359" s="2">
        <v>111.36671458478838</v>
      </c>
    </row>
    <row r="2360" spans="1:28" x14ac:dyDescent="0.3">
      <c r="A2360">
        <v>15.4</v>
      </c>
      <c r="B2360" t="s">
        <v>150</v>
      </c>
      <c r="D2360">
        <v>1929</v>
      </c>
      <c r="E2360">
        <v>6</v>
      </c>
      <c r="G2360" s="2">
        <v>54.9</v>
      </c>
      <c r="H2360" s="2">
        <v>48.7</v>
      </c>
      <c r="I2360" s="3">
        <v>26.75</v>
      </c>
      <c r="J2360" s="3">
        <v>26.7363</v>
      </c>
      <c r="K2360" s="2">
        <v>114.7</v>
      </c>
      <c r="M2360" s="3"/>
      <c r="Q2360" s="3">
        <v>0</v>
      </c>
      <c r="R2360" s="3">
        <v>0</v>
      </c>
      <c r="S2360" s="2">
        <v>0</v>
      </c>
      <c r="V2360" s="2">
        <v>47.266666666666673</v>
      </c>
      <c r="W2360" s="2">
        <v>103.03244005641747</v>
      </c>
      <c r="X2360" s="2">
        <v>52.033333333333331</v>
      </c>
      <c r="Y2360" s="2">
        <v>105.50928891736066</v>
      </c>
      <c r="AA2360" s="2">
        <v>118.17820874471084</v>
      </c>
      <c r="AB2360" s="2">
        <v>108.70879485773196</v>
      </c>
    </row>
    <row r="2361" spans="1:28" x14ac:dyDescent="0.3">
      <c r="A2361">
        <v>15.4</v>
      </c>
      <c r="B2361" t="s">
        <v>150</v>
      </c>
      <c r="D2361">
        <v>1929</v>
      </c>
      <c r="E2361">
        <v>7</v>
      </c>
      <c r="G2361" s="2">
        <v>55.1</v>
      </c>
      <c r="H2361" s="2">
        <v>48.5</v>
      </c>
      <c r="I2361" s="3">
        <v>26.72</v>
      </c>
      <c r="J2361" s="3">
        <v>26.723499999999998</v>
      </c>
      <c r="K2361" s="2">
        <v>113.3</v>
      </c>
      <c r="M2361" s="3"/>
      <c r="Q2361" s="3">
        <v>0</v>
      </c>
      <c r="R2361" s="3">
        <v>0</v>
      </c>
      <c r="S2361" s="2">
        <v>0</v>
      </c>
      <c r="V2361" s="2">
        <v>47.266666666666673</v>
      </c>
      <c r="W2361" s="2">
        <v>102.60930888575457</v>
      </c>
      <c r="X2361" s="2">
        <v>52.033333333333331</v>
      </c>
      <c r="Y2361" s="2">
        <v>105.89365791159513</v>
      </c>
      <c r="AA2361" s="2">
        <v>116.25634696755994</v>
      </c>
      <c r="AB2361" s="2">
        <v>108.65675053693292</v>
      </c>
    </row>
    <row r="2362" spans="1:28" x14ac:dyDescent="0.3">
      <c r="A2362">
        <v>15.4</v>
      </c>
      <c r="B2362" t="s">
        <v>150</v>
      </c>
      <c r="D2362">
        <v>1929</v>
      </c>
      <c r="E2362">
        <v>8</v>
      </c>
      <c r="G2362" s="2">
        <v>55.1</v>
      </c>
      <c r="H2362" s="2">
        <v>48.4</v>
      </c>
      <c r="I2362" s="3">
        <v>26.67</v>
      </c>
      <c r="J2362" s="3">
        <v>26.668400000000002</v>
      </c>
      <c r="K2362" s="2">
        <v>112.9</v>
      </c>
      <c r="M2362" s="3"/>
      <c r="Q2362" s="3">
        <v>0</v>
      </c>
      <c r="R2362" s="3">
        <v>0</v>
      </c>
      <c r="S2362" s="2">
        <v>0</v>
      </c>
      <c r="V2362" s="2">
        <v>47.266666666666673</v>
      </c>
      <c r="W2362" s="2">
        <v>102.3977433004231</v>
      </c>
      <c r="X2362" s="2">
        <v>52.033333333333331</v>
      </c>
      <c r="Y2362" s="2">
        <v>105.89365791159513</v>
      </c>
      <c r="AA2362" s="2">
        <v>115.60705218617768</v>
      </c>
      <c r="AB2362" s="2">
        <v>108.43271599974337</v>
      </c>
    </row>
    <row r="2363" spans="1:28" x14ac:dyDescent="0.3">
      <c r="A2363">
        <v>15.4</v>
      </c>
      <c r="B2363" t="s">
        <v>150</v>
      </c>
      <c r="D2363">
        <v>1929</v>
      </c>
      <c r="E2363">
        <v>9</v>
      </c>
      <c r="G2363" s="2">
        <v>55.1</v>
      </c>
      <c r="H2363" s="2">
        <v>48.4</v>
      </c>
      <c r="I2363" s="3">
        <v>26.65</v>
      </c>
      <c r="J2363" s="3">
        <v>26.668400000000002</v>
      </c>
      <c r="K2363" s="2">
        <v>111.9</v>
      </c>
      <c r="M2363" s="3"/>
      <c r="Q2363" s="3">
        <v>0</v>
      </c>
      <c r="R2363" s="3">
        <v>0</v>
      </c>
      <c r="S2363" s="2">
        <v>0</v>
      </c>
      <c r="V2363" s="2">
        <v>47.266666666666673</v>
      </c>
      <c r="W2363" s="2">
        <v>102.3977433004231</v>
      </c>
      <c r="X2363" s="2">
        <v>52.033333333333331</v>
      </c>
      <c r="Y2363" s="2">
        <v>105.89365791159513</v>
      </c>
      <c r="AA2363" s="2">
        <v>114.58307475317346</v>
      </c>
      <c r="AB2363" s="2">
        <v>108.43271599974337</v>
      </c>
    </row>
    <row r="2364" spans="1:28" x14ac:dyDescent="0.3">
      <c r="A2364">
        <v>15.4</v>
      </c>
      <c r="B2364" t="s">
        <v>150</v>
      </c>
      <c r="D2364">
        <v>1929</v>
      </c>
      <c r="E2364">
        <v>10</v>
      </c>
      <c r="G2364" s="2">
        <v>55</v>
      </c>
      <c r="H2364" s="2">
        <v>49.2</v>
      </c>
      <c r="I2364" s="3">
        <v>27.05</v>
      </c>
      <c r="J2364" s="3">
        <v>27.06</v>
      </c>
      <c r="K2364" s="2">
        <v>111.3</v>
      </c>
      <c r="M2364" s="3"/>
      <c r="Q2364" s="3">
        <v>0</v>
      </c>
      <c r="R2364" s="3">
        <v>0</v>
      </c>
      <c r="S2364" s="2">
        <v>0</v>
      </c>
      <c r="V2364" s="2">
        <v>47.266666666666673</v>
      </c>
      <c r="W2364" s="2">
        <v>104.09026798307475</v>
      </c>
      <c r="X2364" s="2">
        <v>52.033333333333331</v>
      </c>
      <c r="Y2364" s="2">
        <v>105.7014734144779</v>
      </c>
      <c r="AA2364" s="2">
        <v>115.8524682651622</v>
      </c>
      <c r="AB2364" s="2">
        <v>110.02494693918855</v>
      </c>
    </row>
    <row r="2365" spans="1:28" x14ac:dyDescent="0.3">
      <c r="A2365">
        <v>15.4</v>
      </c>
      <c r="B2365" t="s">
        <v>150</v>
      </c>
      <c r="D2365">
        <v>1929</v>
      </c>
      <c r="E2365">
        <v>11</v>
      </c>
      <c r="G2365" s="2">
        <v>54.6</v>
      </c>
      <c r="H2365" s="2">
        <v>46.2</v>
      </c>
      <c r="I2365" s="3">
        <v>25.25</v>
      </c>
      <c r="J2365" s="3">
        <v>25.225200000000005</v>
      </c>
      <c r="K2365" s="2">
        <v>108.3</v>
      </c>
      <c r="M2365" s="3"/>
      <c r="Q2365" s="3">
        <v>0</v>
      </c>
      <c r="R2365" s="3">
        <v>0</v>
      </c>
      <c r="S2365" s="2">
        <v>0</v>
      </c>
      <c r="V2365" s="2">
        <v>47.266666666666673</v>
      </c>
      <c r="W2365" s="2">
        <v>97.74330042313116</v>
      </c>
      <c r="X2365" s="2">
        <v>52.033333333333331</v>
      </c>
      <c r="Y2365" s="2">
        <v>104.93273542600899</v>
      </c>
      <c r="AA2365" s="2">
        <v>105.85599435825105</v>
      </c>
      <c r="AB2365" s="2">
        <v>102.56471882965334</v>
      </c>
    </row>
    <row r="2366" spans="1:28" x14ac:dyDescent="0.3">
      <c r="A2366">
        <v>15.4</v>
      </c>
      <c r="B2366" t="s">
        <v>150</v>
      </c>
      <c r="D2366">
        <v>1929</v>
      </c>
      <c r="E2366">
        <v>12</v>
      </c>
      <c r="G2366" s="2">
        <v>54.7</v>
      </c>
      <c r="H2366" s="2">
        <v>46.2</v>
      </c>
      <c r="I2366" s="3">
        <v>25.25</v>
      </c>
      <c r="J2366" s="3">
        <v>25.271400000000003</v>
      </c>
      <c r="K2366" s="2">
        <v>104.5</v>
      </c>
      <c r="M2366" s="3"/>
      <c r="Q2366" s="3">
        <v>0</v>
      </c>
      <c r="R2366" s="3">
        <v>0</v>
      </c>
      <c r="S2366" s="2">
        <v>0</v>
      </c>
      <c r="V2366" s="2">
        <v>47.266666666666673</v>
      </c>
      <c r="W2366" s="2">
        <v>97.74330042313116</v>
      </c>
      <c r="X2366" s="2">
        <v>52.033333333333331</v>
      </c>
      <c r="Y2366" s="2">
        <v>105.1249199231262</v>
      </c>
      <c r="AA2366" s="2">
        <v>102.14174894217207</v>
      </c>
      <c r="AB2366" s="2">
        <v>102.7525663000373</v>
      </c>
    </row>
    <row r="2367" spans="1:28" x14ac:dyDescent="0.3">
      <c r="A2367">
        <v>15.4</v>
      </c>
      <c r="B2367" t="s">
        <v>150</v>
      </c>
      <c r="D2367">
        <v>1930</v>
      </c>
      <c r="E2367">
        <v>1</v>
      </c>
      <c r="G2367" s="2">
        <v>54.9</v>
      </c>
      <c r="H2367" s="2">
        <v>44.3</v>
      </c>
      <c r="I2367" s="3">
        <v>24.33</v>
      </c>
      <c r="J2367" s="3">
        <v>24.320699999999999</v>
      </c>
      <c r="K2367" s="2">
        <v>106.4</v>
      </c>
      <c r="M2367" s="3"/>
      <c r="Q2367" s="3">
        <v>0</v>
      </c>
      <c r="R2367" s="3">
        <v>0</v>
      </c>
      <c r="S2367" s="2">
        <v>0</v>
      </c>
      <c r="V2367" s="2">
        <v>47.266666666666673</v>
      </c>
      <c r="W2367" s="2">
        <v>93.723554301833545</v>
      </c>
      <c r="X2367" s="2">
        <v>52.033333333333331</v>
      </c>
      <c r="Y2367" s="2">
        <v>105.50928891736066</v>
      </c>
      <c r="AA2367" s="2">
        <v>99.721861777150892</v>
      </c>
      <c r="AB2367" s="2">
        <v>98.887055691940972</v>
      </c>
    </row>
    <row r="2368" spans="1:28" x14ac:dyDescent="0.3">
      <c r="A2368">
        <v>15.4</v>
      </c>
      <c r="B2368" t="s">
        <v>150</v>
      </c>
      <c r="D2368">
        <v>1930</v>
      </c>
      <c r="E2368">
        <v>2</v>
      </c>
      <c r="G2368" s="2">
        <v>55.8</v>
      </c>
      <c r="H2368" s="2">
        <v>44.2</v>
      </c>
      <c r="I2368" s="3">
        <v>24.66</v>
      </c>
      <c r="J2368" s="3">
        <v>24.663600000000002</v>
      </c>
      <c r="K2368" s="2">
        <v>104.4</v>
      </c>
      <c r="M2368" s="3"/>
      <c r="Q2368" s="3">
        <v>0</v>
      </c>
      <c r="R2368" s="3">
        <v>0</v>
      </c>
      <c r="S2368" s="2">
        <v>0</v>
      </c>
      <c r="V2368" s="2">
        <v>47.266666666666673</v>
      </c>
      <c r="W2368" s="2">
        <v>93.511988716502117</v>
      </c>
      <c r="X2368" s="2">
        <v>52.033333333333331</v>
      </c>
      <c r="Y2368" s="2">
        <v>107.23894939141576</v>
      </c>
      <c r="AA2368" s="2">
        <v>97.626516220028208</v>
      </c>
      <c r="AB2368" s="2">
        <v>100.28127425459611</v>
      </c>
    </row>
    <row r="2369" spans="1:28" x14ac:dyDescent="0.3">
      <c r="A2369">
        <v>15.4</v>
      </c>
      <c r="B2369" t="s">
        <v>150</v>
      </c>
      <c r="D2369">
        <v>1930</v>
      </c>
      <c r="E2369">
        <v>3</v>
      </c>
      <c r="G2369" s="2">
        <v>56.1</v>
      </c>
      <c r="H2369" s="2">
        <v>43.6</v>
      </c>
      <c r="I2369" s="3">
        <v>24.44</v>
      </c>
      <c r="J2369" s="3">
        <v>24.459600000000002</v>
      </c>
      <c r="K2369" s="2">
        <v>104.1</v>
      </c>
      <c r="M2369" s="3"/>
      <c r="Q2369" s="3">
        <v>0</v>
      </c>
      <c r="R2369" s="3">
        <v>0</v>
      </c>
      <c r="S2369" s="2">
        <v>0</v>
      </c>
      <c r="V2369" s="2">
        <v>47.266666666666673</v>
      </c>
      <c r="W2369" s="2">
        <v>92.242595204513393</v>
      </c>
      <c r="X2369" s="2">
        <v>52.033333333333331</v>
      </c>
      <c r="Y2369" s="2">
        <v>107.81550288276746</v>
      </c>
      <c r="AA2369" s="2">
        <v>96.024541607898442</v>
      </c>
      <c r="AB2369" s="2">
        <v>99.451817891861666</v>
      </c>
    </row>
    <row r="2370" spans="1:28" x14ac:dyDescent="0.3">
      <c r="A2370">
        <v>15.4</v>
      </c>
      <c r="B2370" t="s">
        <v>150</v>
      </c>
      <c r="D2370">
        <v>1930</v>
      </c>
      <c r="E2370">
        <v>4</v>
      </c>
      <c r="G2370" s="2">
        <v>56.1</v>
      </c>
      <c r="H2370" s="2">
        <v>43.5</v>
      </c>
      <c r="I2370" s="3">
        <v>24.42</v>
      </c>
      <c r="J2370" s="3">
        <v>24.403499999999998</v>
      </c>
      <c r="K2370" s="2">
        <v>101.6</v>
      </c>
      <c r="M2370" s="3"/>
      <c r="Q2370" s="3">
        <v>0</v>
      </c>
      <c r="R2370" s="3">
        <v>0</v>
      </c>
      <c r="S2370" s="2">
        <v>0</v>
      </c>
      <c r="V2370" s="2">
        <v>47.266666666666673</v>
      </c>
      <c r="W2370" s="2">
        <v>92.031029619181936</v>
      </c>
      <c r="X2370" s="2">
        <v>52.033333333333331</v>
      </c>
      <c r="Y2370" s="2">
        <v>107.81550288276746</v>
      </c>
      <c r="AA2370" s="2">
        <v>93.503526093088837</v>
      </c>
      <c r="AB2370" s="2">
        <v>99.223717392109677</v>
      </c>
    </row>
    <row r="2371" spans="1:28" x14ac:dyDescent="0.3">
      <c r="A2371">
        <v>15.4</v>
      </c>
      <c r="B2371" t="s">
        <v>150</v>
      </c>
      <c r="D2371">
        <v>1930</v>
      </c>
      <c r="E2371">
        <v>5</v>
      </c>
      <c r="G2371" s="2">
        <v>55.8</v>
      </c>
      <c r="H2371" s="2">
        <v>42.5</v>
      </c>
      <c r="I2371" s="3">
        <v>23.68</v>
      </c>
      <c r="J2371" s="3">
        <v>23.715</v>
      </c>
      <c r="K2371" s="2">
        <v>100.5</v>
      </c>
      <c r="M2371" s="3"/>
      <c r="Q2371" s="3">
        <v>0</v>
      </c>
      <c r="R2371" s="3">
        <v>0</v>
      </c>
      <c r="S2371" s="2">
        <v>0</v>
      </c>
      <c r="V2371" s="2">
        <v>47.266666666666673</v>
      </c>
      <c r="W2371" s="2">
        <v>89.915373765867415</v>
      </c>
      <c r="X2371" s="2">
        <v>52.033333333333331</v>
      </c>
      <c r="Y2371" s="2">
        <v>107.23894939141576</v>
      </c>
      <c r="AA2371" s="2">
        <v>90.36495063469674</v>
      </c>
      <c r="AB2371" s="2">
        <v>96.424302167880882</v>
      </c>
    </row>
    <row r="2372" spans="1:28" x14ac:dyDescent="0.3">
      <c r="A2372">
        <v>15.4</v>
      </c>
      <c r="B2372" t="s">
        <v>150</v>
      </c>
      <c r="D2372">
        <v>1930</v>
      </c>
      <c r="E2372">
        <v>6</v>
      </c>
      <c r="G2372" s="2">
        <v>55.3</v>
      </c>
      <c r="H2372" s="2">
        <v>40.1</v>
      </c>
      <c r="I2372" s="3">
        <v>22.15</v>
      </c>
      <c r="J2372" s="3">
        <v>22.175299999999996</v>
      </c>
      <c r="K2372" s="2">
        <v>97.5</v>
      </c>
      <c r="M2372" s="3"/>
      <c r="Q2372" s="3">
        <v>0</v>
      </c>
      <c r="R2372" s="3">
        <v>0</v>
      </c>
      <c r="S2372" s="2">
        <v>0</v>
      </c>
      <c r="V2372" s="2">
        <v>47.266666666666673</v>
      </c>
      <c r="W2372" s="2">
        <v>84.837799717912546</v>
      </c>
      <c r="X2372" s="2">
        <v>52.033333333333331</v>
      </c>
      <c r="Y2372" s="2">
        <v>106.27802690582959</v>
      </c>
      <c r="AA2372" s="2">
        <v>82.716854724964719</v>
      </c>
      <c r="AB2372" s="2">
        <v>90.16393961051692</v>
      </c>
    </row>
    <row r="2373" spans="1:28" x14ac:dyDescent="0.3">
      <c r="A2373">
        <v>15.4</v>
      </c>
      <c r="B2373" t="s">
        <v>150</v>
      </c>
      <c r="D2373">
        <v>1930</v>
      </c>
      <c r="E2373">
        <v>7</v>
      </c>
      <c r="G2373" s="2">
        <v>55.4</v>
      </c>
      <c r="H2373" s="2">
        <v>38.799999999999997</v>
      </c>
      <c r="I2373" s="3">
        <v>21.5</v>
      </c>
      <c r="J2373" s="3">
        <v>21.495200000000001</v>
      </c>
      <c r="K2373" s="2">
        <v>89.8</v>
      </c>
      <c r="M2373" s="3"/>
      <c r="Q2373" s="3">
        <v>0</v>
      </c>
      <c r="R2373" s="3">
        <v>0</v>
      </c>
      <c r="S2373" s="2">
        <v>0</v>
      </c>
      <c r="V2373" s="2">
        <v>47.266666666666673</v>
      </c>
      <c r="W2373" s="2">
        <v>82.087447108603655</v>
      </c>
      <c r="X2373" s="2">
        <v>52.033333333333331</v>
      </c>
      <c r="Y2373" s="2">
        <v>106.47021140294683</v>
      </c>
      <c r="AA2373" s="2">
        <v>73.714527503526085</v>
      </c>
      <c r="AB2373" s="2">
        <v>87.398678471812474</v>
      </c>
    </row>
    <row r="2374" spans="1:28" x14ac:dyDescent="0.3">
      <c r="A2374">
        <v>15.4</v>
      </c>
      <c r="B2374" t="s">
        <v>150</v>
      </c>
      <c r="D2374">
        <v>1930</v>
      </c>
      <c r="E2374">
        <v>8</v>
      </c>
      <c r="G2374" s="2">
        <v>55.7</v>
      </c>
      <c r="H2374" s="2">
        <v>37.799999999999997</v>
      </c>
      <c r="I2374" s="3">
        <v>21.06</v>
      </c>
      <c r="J2374" s="3">
        <v>21.054600000000001</v>
      </c>
      <c r="K2374" s="2">
        <v>89.8</v>
      </c>
      <c r="M2374" s="3"/>
      <c r="Q2374" s="3">
        <v>0</v>
      </c>
      <c r="R2374" s="3">
        <v>0</v>
      </c>
      <c r="S2374" s="2">
        <v>0</v>
      </c>
      <c r="V2374" s="2">
        <v>47.266666666666673</v>
      </c>
      <c r="W2374" s="2">
        <v>79.971791255289133</v>
      </c>
      <c r="X2374" s="2">
        <v>52.033333333333331</v>
      </c>
      <c r="Y2374" s="2">
        <v>107.04676489429855</v>
      </c>
      <c r="AA2374" s="2">
        <v>71.814668547249639</v>
      </c>
      <c r="AB2374" s="2">
        <v>85.60721536680856</v>
      </c>
    </row>
    <row r="2375" spans="1:28" x14ac:dyDescent="0.3">
      <c r="A2375">
        <v>15.4</v>
      </c>
      <c r="B2375" t="s">
        <v>150</v>
      </c>
      <c r="D2375">
        <v>1930</v>
      </c>
      <c r="E2375">
        <v>9</v>
      </c>
      <c r="G2375" s="2">
        <v>55.7</v>
      </c>
      <c r="H2375" s="2">
        <v>38.9</v>
      </c>
      <c r="I2375" s="3">
        <v>21.7</v>
      </c>
      <c r="J2375" s="3">
        <v>21.667300000000001</v>
      </c>
      <c r="K2375" s="2">
        <v>87.1</v>
      </c>
      <c r="M2375" s="3"/>
      <c r="Q2375" s="3">
        <v>0</v>
      </c>
      <c r="R2375" s="3">
        <v>0</v>
      </c>
      <c r="S2375" s="2">
        <v>0</v>
      </c>
      <c r="V2375" s="2">
        <v>47.266666666666673</v>
      </c>
      <c r="W2375" s="2">
        <v>82.299012693935097</v>
      </c>
      <c r="X2375" s="2">
        <v>52.033333333333331</v>
      </c>
      <c r="Y2375" s="2">
        <v>107.04676489429855</v>
      </c>
      <c r="AA2375" s="2">
        <v>71.682440056417462</v>
      </c>
      <c r="AB2375" s="2">
        <v>88.098430628805616</v>
      </c>
    </row>
    <row r="2376" spans="1:28" x14ac:dyDescent="0.3">
      <c r="A2376">
        <v>15.4</v>
      </c>
      <c r="B2376" t="s">
        <v>150</v>
      </c>
      <c r="D2376">
        <v>1930</v>
      </c>
      <c r="E2376">
        <v>10</v>
      </c>
      <c r="G2376" s="2">
        <v>55.7</v>
      </c>
      <c r="H2376" s="2">
        <v>38.6</v>
      </c>
      <c r="I2376" s="3">
        <v>21.5</v>
      </c>
      <c r="J2376" s="3">
        <v>21.5002</v>
      </c>
      <c r="K2376" s="2">
        <v>84.5</v>
      </c>
      <c r="M2376" s="3"/>
      <c r="Q2376" s="3">
        <v>0</v>
      </c>
      <c r="R2376" s="3">
        <v>0</v>
      </c>
      <c r="S2376" s="2">
        <v>0</v>
      </c>
      <c r="V2376" s="2">
        <v>47.266666666666673</v>
      </c>
      <c r="W2376" s="2">
        <v>81.664315937940756</v>
      </c>
      <c r="X2376" s="2">
        <v>52.033333333333331</v>
      </c>
      <c r="Y2376" s="2">
        <v>107.04676489429855</v>
      </c>
      <c r="AA2376" s="2">
        <v>69.006346967559935</v>
      </c>
      <c r="AB2376" s="2">
        <v>87.41900828462461</v>
      </c>
    </row>
    <row r="2377" spans="1:28" x14ac:dyDescent="0.3">
      <c r="A2377">
        <v>15.4</v>
      </c>
      <c r="B2377" t="s">
        <v>150</v>
      </c>
      <c r="D2377">
        <v>1930</v>
      </c>
      <c r="E2377">
        <v>11</v>
      </c>
      <c r="G2377" s="2">
        <v>55.4</v>
      </c>
      <c r="H2377" s="2">
        <v>37.1</v>
      </c>
      <c r="I2377" s="3">
        <v>20.57</v>
      </c>
      <c r="J2377" s="3">
        <v>20.5534</v>
      </c>
      <c r="K2377" s="2">
        <v>83.7</v>
      </c>
      <c r="M2377" s="3"/>
      <c r="Q2377" s="3">
        <v>0</v>
      </c>
      <c r="R2377" s="3">
        <v>0</v>
      </c>
      <c r="S2377" s="2">
        <v>0</v>
      </c>
      <c r="V2377" s="2">
        <v>47.266666666666673</v>
      </c>
      <c r="W2377" s="2">
        <v>78.490832157968953</v>
      </c>
      <c r="X2377" s="2">
        <v>52.033333333333331</v>
      </c>
      <c r="Y2377" s="2">
        <v>106.47021140294683</v>
      </c>
      <c r="AA2377" s="2">
        <v>65.696826516220014</v>
      </c>
      <c r="AB2377" s="2">
        <v>83.569354930521712</v>
      </c>
    </row>
    <row r="2378" spans="1:28" x14ac:dyDescent="0.3">
      <c r="A2378">
        <v>15.4</v>
      </c>
      <c r="B2378" t="s">
        <v>150</v>
      </c>
      <c r="D2378">
        <v>1930</v>
      </c>
      <c r="E2378">
        <v>12</v>
      </c>
      <c r="G2378" s="2">
        <v>55.7</v>
      </c>
      <c r="H2378" s="2">
        <v>37.9</v>
      </c>
      <c r="I2378" s="3">
        <v>21.14</v>
      </c>
      <c r="J2378" s="3">
        <v>21.110300000000002</v>
      </c>
      <c r="K2378" s="2">
        <v>82.7</v>
      </c>
      <c r="M2378" s="3"/>
      <c r="Q2378" s="3">
        <v>0</v>
      </c>
      <c r="R2378" s="3">
        <v>0</v>
      </c>
      <c r="S2378" s="2">
        <v>0</v>
      </c>
      <c r="V2378" s="2">
        <v>47.266666666666673</v>
      </c>
      <c r="W2378" s="2">
        <v>80.183356840620576</v>
      </c>
      <c r="X2378" s="2">
        <v>52.033333333333331</v>
      </c>
      <c r="Y2378" s="2">
        <v>107.04676489429855</v>
      </c>
      <c r="AA2378" s="2">
        <v>66.311636107193223</v>
      </c>
      <c r="AB2378" s="2">
        <v>85.833689481535572</v>
      </c>
    </row>
    <row r="2379" spans="1:28" x14ac:dyDescent="0.3">
      <c r="A2379">
        <v>15.4</v>
      </c>
      <c r="B2379" t="s">
        <v>150</v>
      </c>
      <c r="D2379">
        <v>1931</v>
      </c>
      <c r="E2379">
        <v>1</v>
      </c>
      <c r="G2379" s="2">
        <v>55.5</v>
      </c>
      <c r="H2379" s="2">
        <v>36.5</v>
      </c>
      <c r="I2379" s="3">
        <v>20.239999999999998</v>
      </c>
      <c r="J2379" s="3">
        <v>20.2575</v>
      </c>
      <c r="K2379" s="2">
        <v>80.900000000000006</v>
      </c>
      <c r="M2379" s="3"/>
      <c r="Q2379" s="3">
        <v>0</v>
      </c>
      <c r="R2379" s="3">
        <v>0</v>
      </c>
      <c r="S2379" s="2">
        <v>0</v>
      </c>
      <c r="V2379" s="2">
        <v>47.266666666666673</v>
      </c>
      <c r="W2379" s="2">
        <v>77.221438645980243</v>
      </c>
      <c r="X2379" s="2">
        <v>52.033333333333331</v>
      </c>
      <c r="Y2379" s="2">
        <v>106.66239590006406</v>
      </c>
      <c r="AA2379" s="2">
        <v>62.472143864598017</v>
      </c>
      <c r="AB2379" s="2">
        <v>82.366236608300511</v>
      </c>
    </row>
    <row r="2380" spans="1:28" x14ac:dyDescent="0.3">
      <c r="A2380">
        <v>15.4</v>
      </c>
      <c r="B2380" t="s">
        <v>150</v>
      </c>
      <c r="D2380">
        <v>1931</v>
      </c>
      <c r="E2380">
        <v>2</v>
      </c>
      <c r="G2380" s="2">
        <v>54.5</v>
      </c>
      <c r="H2380" s="2">
        <v>38.4</v>
      </c>
      <c r="I2380" s="3">
        <v>20.93</v>
      </c>
      <c r="J2380" s="3">
        <v>20.927999999999997</v>
      </c>
      <c r="K2380" s="2">
        <v>80.599999999999994</v>
      </c>
      <c r="M2380" s="3"/>
      <c r="Q2380" s="3">
        <v>0</v>
      </c>
      <c r="R2380" s="3">
        <v>0</v>
      </c>
      <c r="S2380" s="2">
        <v>0</v>
      </c>
      <c r="V2380" s="2">
        <v>47.266666666666673</v>
      </c>
      <c r="W2380" s="2">
        <v>81.241184767277844</v>
      </c>
      <c r="X2380" s="2">
        <v>52.033333333333331</v>
      </c>
      <c r="Y2380" s="2">
        <v>104.74055092889174</v>
      </c>
      <c r="AA2380" s="2">
        <v>65.480394922425944</v>
      </c>
      <c r="AB2380" s="2">
        <v>85.09246450640569</v>
      </c>
    </row>
    <row r="2381" spans="1:28" x14ac:dyDescent="0.3">
      <c r="A2381">
        <v>15.4</v>
      </c>
      <c r="B2381" t="s">
        <v>150</v>
      </c>
      <c r="D2381">
        <v>1931</v>
      </c>
      <c r="E2381">
        <v>3</v>
      </c>
      <c r="G2381" s="2">
        <v>54.8</v>
      </c>
      <c r="H2381" s="2">
        <v>38.700000000000003</v>
      </c>
      <c r="I2381" s="3">
        <v>21.24</v>
      </c>
      <c r="J2381" s="3">
        <v>21.207600000000003</v>
      </c>
      <c r="K2381" s="2">
        <v>81.099999999999994</v>
      </c>
      <c r="M2381" s="3"/>
      <c r="Q2381" s="3">
        <v>0</v>
      </c>
      <c r="R2381" s="3">
        <v>0</v>
      </c>
      <c r="S2381" s="2">
        <v>0</v>
      </c>
      <c r="V2381" s="2">
        <v>47.266666666666673</v>
      </c>
      <c r="W2381" s="2">
        <v>81.875881523272213</v>
      </c>
      <c r="X2381" s="2">
        <v>52.033333333333331</v>
      </c>
      <c r="Y2381" s="2">
        <v>105.31710442024342</v>
      </c>
      <c r="AA2381" s="2">
        <v>66.401339915373754</v>
      </c>
      <c r="AB2381" s="2">
        <v>86.229307638859396</v>
      </c>
    </row>
    <row r="2382" spans="1:28" x14ac:dyDescent="0.3">
      <c r="A2382">
        <v>15.4</v>
      </c>
      <c r="B2382" t="s">
        <v>150</v>
      </c>
      <c r="D2382">
        <v>1931</v>
      </c>
      <c r="E2382">
        <v>4</v>
      </c>
      <c r="G2382" s="2">
        <v>54.6</v>
      </c>
      <c r="H2382" s="2">
        <v>37.5</v>
      </c>
      <c r="I2382" s="3">
        <v>20.48</v>
      </c>
      <c r="J2382" s="3">
        <v>20.475000000000001</v>
      </c>
      <c r="K2382" s="2">
        <v>80</v>
      </c>
      <c r="M2382" s="3"/>
      <c r="Q2382" s="3">
        <v>0</v>
      </c>
      <c r="R2382" s="3">
        <v>0</v>
      </c>
      <c r="S2382" s="2">
        <v>0</v>
      </c>
      <c r="V2382" s="2">
        <v>47.266666666666673</v>
      </c>
      <c r="W2382" s="2">
        <v>79.337094499294764</v>
      </c>
      <c r="X2382" s="2">
        <v>52.033333333333331</v>
      </c>
      <c r="Y2382" s="2">
        <v>104.93273542600899</v>
      </c>
      <c r="AA2382" s="2">
        <v>63.469675599435817</v>
      </c>
      <c r="AB2382" s="2">
        <v>83.250583465627713</v>
      </c>
    </row>
    <row r="2383" spans="1:28" x14ac:dyDescent="0.3">
      <c r="A2383">
        <v>15.4</v>
      </c>
      <c r="B2383" t="s">
        <v>150</v>
      </c>
      <c r="D2383">
        <v>1931</v>
      </c>
      <c r="E2383">
        <v>5</v>
      </c>
      <c r="G2383" s="2">
        <v>54.2</v>
      </c>
      <c r="H2383" s="2">
        <v>38.6</v>
      </c>
      <c r="I2383" s="3">
        <v>20.92</v>
      </c>
      <c r="J2383" s="3">
        <v>20.921200000000002</v>
      </c>
      <c r="K2383" s="2">
        <v>79.2</v>
      </c>
      <c r="M2383" s="3"/>
      <c r="Q2383" s="3">
        <v>0</v>
      </c>
      <c r="R2383" s="3">
        <v>0</v>
      </c>
      <c r="S2383" s="2">
        <v>0</v>
      </c>
      <c r="V2383" s="2">
        <v>47.266666666666673</v>
      </c>
      <c r="W2383" s="2">
        <v>81.664315937940756</v>
      </c>
      <c r="X2383" s="2">
        <v>52.033333333333331</v>
      </c>
      <c r="Y2383" s="2">
        <v>104.16399743754006</v>
      </c>
      <c r="AA2383" s="2">
        <v>64.678138222849086</v>
      </c>
      <c r="AB2383" s="2">
        <v>85.064815960981235</v>
      </c>
    </row>
    <row r="2384" spans="1:28" x14ac:dyDescent="0.3">
      <c r="A2384">
        <v>15.4</v>
      </c>
      <c r="B2384" t="s">
        <v>150</v>
      </c>
      <c r="D2384">
        <v>1931</v>
      </c>
      <c r="E2384">
        <v>6</v>
      </c>
      <c r="G2384" s="2">
        <v>53.2</v>
      </c>
      <c r="H2384" s="2">
        <v>37.299999999999997</v>
      </c>
      <c r="I2384" s="3">
        <v>19.829999999999998</v>
      </c>
      <c r="J2384" s="3">
        <v>19.843599999999999</v>
      </c>
      <c r="K2384" s="2">
        <v>76.5</v>
      </c>
      <c r="M2384" s="3"/>
      <c r="Q2384" s="3">
        <v>0</v>
      </c>
      <c r="R2384" s="3">
        <v>0</v>
      </c>
      <c r="S2384" s="2">
        <v>0</v>
      </c>
      <c r="V2384" s="2">
        <v>47.266666666666673</v>
      </c>
      <c r="W2384" s="2">
        <v>78.913963328631866</v>
      </c>
      <c r="X2384" s="2">
        <v>52.033333333333331</v>
      </c>
      <c r="Y2384" s="2">
        <v>102.24215246636771</v>
      </c>
      <c r="AA2384" s="2">
        <v>60.36918194640338</v>
      </c>
      <c r="AB2384" s="2">
        <v>80.6833347037133</v>
      </c>
    </row>
    <row r="2385" spans="1:28" x14ac:dyDescent="0.3">
      <c r="A2385">
        <v>15.4</v>
      </c>
      <c r="B2385" t="s">
        <v>150</v>
      </c>
      <c r="D2385">
        <v>1931</v>
      </c>
      <c r="E2385">
        <v>7</v>
      </c>
      <c r="G2385" s="2">
        <v>52.4</v>
      </c>
      <c r="H2385" s="2">
        <v>34.9</v>
      </c>
      <c r="I2385" s="3">
        <v>18.329999999999998</v>
      </c>
      <c r="J2385" s="3">
        <v>18.287599999999998</v>
      </c>
      <c r="K2385" s="2">
        <v>73.8</v>
      </c>
      <c r="M2385" s="3"/>
      <c r="Q2385" s="3">
        <v>0</v>
      </c>
      <c r="R2385" s="3">
        <v>0</v>
      </c>
      <c r="S2385" s="2">
        <v>0</v>
      </c>
      <c r="V2385" s="2">
        <v>47.266666666666673</v>
      </c>
      <c r="W2385" s="2">
        <v>73.836389280676997</v>
      </c>
      <c r="X2385" s="2">
        <v>52.033333333333331</v>
      </c>
      <c r="Y2385" s="2">
        <v>100.70467648942984</v>
      </c>
      <c r="AA2385" s="2">
        <v>54.491255289139616</v>
      </c>
      <c r="AB2385" s="2">
        <v>74.356696956581828</v>
      </c>
    </row>
    <row r="2386" spans="1:28" x14ac:dyDescent="0.3">
      <c r="A2386">
        <v>15.4</v>
      </c>
      <c r="B2386" t="s">
        <v>150</v>
      </c>
      <c r="D2386">
        <v>1931</v>
      </c>
      <c r="E2386">
        <v>8</v>
      </c>
      <c r="G2386" s="2">
        <v>53</v>
      </c>
      <c r="H2386" s="2">
        <v>34.4</v>
      </c>
      <c r="I2386" s="3">
        <v>18.25</v>
      </c>
      <c r="J2386" s="3">
        <v>18.231999999999999</v>
      </c>
      <c r="K2386" s="2">
        <v>72.8</v>
      </c>
      <c r="M2386" s="3"/>
      <c r="Q2386" s="3">
        <v>0</v>
      </c>
      <c r="R2386" s="3">
        <v>0</v>
      </c>
      <c r="S2386" s="2">
        <v>0</v>
      </c>
      <c r="V2386" s="2">
        <v>47.266666666666673</v>
      </c>
      <c r="W2386" s="2">
        <v>72.778561354019729</v>
      </c>
      <c r="X2386" s="2">
        <v>52.033333333333331</v>
      </c>
      <c r="Y2386" s="2">
        <v>101.85778347213326</v>
      </c>
      <c r="AA2386" s="2">
        <v>52.982792665726357</v>
      </c>
      <c r="AB2386" s="2">
        <v>74.130629438111072</v>
      </c>
    </row>
    <row r="2387" spans="1:28" x14ac:dyDescent="0.3">
      <c r="A2387">
        <v>15.4</v>
      </c>
      <c r="B2387" t="s">
        <v>150</v>
      </c>
      <c r="D2387">
        <v>1931</v>
      </c>
      <c r="E2387">
        <v>9</v>
      </c>
      <c r="G2387" s="2">
        <v>52.2</v>
      </c>
      <c r="H2387" s="2">
        <v>34.700000000000003</v>
      </c>
      <c r="I2387" s="3">
        <v>18.12</v>
      </c>
      <c r="J2387" s="3">
        <v>18.113400000000002</v>
      </c>
      <c r="K2387" s="2">
        <v>70.7</v>
      </c>
      <c r="M2387" s="3"/>
      <c r="Q2387" s="3">
        <v>0</v>
      </c>
      <c r="R2387" s="3">
        <v>0</v>
      </c>
      <c r="S2387" s="2">
        <v>0</v>
      </c>
      <c r="V2387" s="2">
        <v>47.266666666666673</v>
      </c>
      <c r="W2387" s="2">
        <v>73.413258110014098</v>
      </c>
      <c r="X2387" s="2">
        <v>52.033333333333331</v>
      </c>
      <c r="Y2387" s="2">
        <v>100.32030749519541</v>
      </c>
      <c r="AA2387" s="2">
        <v>51.903173483779966</v>
      </c>
      <c r="AB2387" s="2">
        <v>73.648406278207617</v>
      </c>
    </row>
    <row r="2388" spans="1:28" x14ac:dyDescent="0.3">
      <c r="A2388">
        <v>15.4</v>
      </c>
      <c r="B2388" t="s">
        <v>150</v>
      </c>
      <c r="D2388">
        <v>1931</v>
      </c>
      <c r="E2388">
        <v>10</v>
      </c>
      <c r="G2388" s="2">
        <v>51.3</v>
      </c>
      <c r="H2388" s="2">
        <v>36.1</v>
      </c>
      <c r="I2388" s="3">
        <v>18.54</v>
      </c>
      <c r="J2388" s="3">
        <v>18.519300000000001</v>
      </c>
      <c r="K2388" s="2">
        <v>69.5</v>
      </c>
      <c r="M2388" s="3"/>
      <c r="Q2388" s="3">
        <v>0</v>
      </c>
      <c r="R2388" s="3">
        <v>0</v>
      </c>
      <c r="S2388" s="2">
        <v>0</v>
      </c>
      <c r="V2388" s="2">
        <v>47.266666666666673</v>
      </c>
      <c r="W2388" s="2">
        <v>76.375176304654431</v>
      </c>
      <c r="X2388" s="2">
        <v>52.033333333333331</v>
      </c>
      <c r="Y2388" s="2">
        <v>98.590647021140285</v>
      </c>
      <c r="AA2388" s="2">
        <v>53.080747531734829</v>
      </c>
      <c r="AB2388" s="2">
        <v>75.298780482295427</v>
      </c>
    </row>
    <row r="2389" spans="1:28" x14ac:dyDescent="0.3">
      <c r="A2389">
        <v>15.4</v>
      </c>
      <c r="B2389" t="s">
        <v>150</v>
      </c>
      <c r="D2389">
        <v>1931</v>
      </c>
      <c r="E2389">
        <v>11</v>
      </c>
      <c r="G2389" s="2">
        <v>51.7</v>
      </c>
      <c r="H2389" s="2">
        <v>34</v>
      </c>
      <c r="I2389" s="3">
        <v>17.559999999999999</v>
      </c>
      <c r="J2389" s="3">
        <v>17.578000000000003</v>
      </c>
      <c r="K2389" s="2">
        <v>69</v>
      </c>
      <c r="M2389" s="3"/>
      <c r="Q2389" s="3">
        <v>0</v>
      </c>
      <c r="R2389" s="3">
        <v>0</v>
      </c>
      <c r="S2389" s="2">
        <v>0</v>
      </c>
      <c r="V2389" s="2">
        <v>47.266666666666673</v>
      </c>
      <c r="W2389" s="2">
        <v>71.932299012693917</v>
      </c>
      <c r="X2389" s="2">
        <v>52.033333333333331</v>
      </c>
      <c r="Y2389" s="2">
        <v>99.359385009609241</v>
      </c>
      <c r="AA2389" s="2">
        <v>49.633286318758799</v>
      </c>
      <c r="AB2389" s="2">
        <v>71.471489922285897</v>
      </c>
    </row>
    <row r="2390" spans="1:28" x14ac:dyDescent="0.3">
      <c r="A2390">
        <v>15.4</v>
      </c>
      <c r="B2390" t="s">
        <v>150</v>
      </c>
      <c r="D2390">
        <v>1931</v>
      </c>
      <c r="E2390">
        <v>12</v>
      </c>
      <c r="G2390" s="2">
        <v>50.2</v>
      </c>
      <c r="H2390" s="2">
        <v>35.1</v>
      </c>
      <c r="I2390" s="3">
        <v>17.63</v>
      </c>
      <c r="J2390" s="3">
        <v>17.620200000000001</v>
      </c>
      <c r="K2390" s="2">
        <v>69.099999999999994</v>
      </c>
      <c r="M2390" s="3"/>
      <c r="Q2390" s="3">
        <v>0</v>
      </c>
      <c r="R2390" s="3">
        <v>0</v>
      </c>
      <c r="S2390" s="2">
        <v>0</v>
      </c>
      <c r="V2390" s="2">
        <v>47.266666666666673</v>
      </c>
      <c r="W2390" s="2">
        <v>74.25952045133991</v>
      </c>
      <c r="X2390" s="2">
        <v>52.033333333333331</v>
      </c>
      <c r="Y2390" s="2">
        <v>96.47661755285074</v>
      </c>
      <c r="AA2390" s="2">
        <v>51.313328631875876</v>
      </c>
      <c r="AB2390" s="2">
        <v>71.643073542420183</v>
      </c>
    </row>
    <row r="2391" spans="1:28" x14ac:dyDescent="0.3">
      <c r="A2391">
        <v>15.4</v>
      </c>
      <c r="B2391" t="s">
        <v>150</v>
      </c>
      <c r="D2391">
        <v>1932</v>
      </c>
      <c r="E2391">
        <v>1</v>
      </c>
      <c r="G2391" s="2">
        <v>50.6</v>
      </c>
      <c r="H2391" s="2">
        <v>32.5</v>
      </c>
      <c r="I2391" s="3">
        <v>16.45</v>
      </c>
      <c r="J2391" s="3">
        <v>16.445</v>
      </c>
      <c r="K2391" s="2">
        <v>66</v>
      </c>
      <c r="L2391" s="2">
        <v>65.900000000000006</v>
      </c>
      <c r="M2391" s="3"/>
      <c r="Q2391" s="3">
        <v>0</v>
      </c>
      <c r="R2391" s="3">
        <v>0</v>
      </c>
      <c r="S2391" s="2">
        <v>0</v>
      </c>
      <c r="V2391" s="2">
        <v>47.266666666666673</v>
      </c>
      <c r="W2391" s="2">
        <v>68.758815232722142</v>
      </c>
      <c r="X2391" s="2">
        <v>52.033333333333331</v>
      </c>
      <c r="Y2391" s="2">
        <v>97.245355541319682</v>
      </c>
      <c r="AA2391" s="2">
        <v>45.380818053596613</v>
      </c>
      <c r="AB2391" s="2">
        <v>66.864754339059729</v>
      </c>
    </row>
    <row r="2392" spans="1:28" x14ac:dyDescent="0.3">
      <c r="A2392">
        <v>15.4</v>
      </c>
      <c r="B2392" t="s">
        <v>150</v>
      </c>
      <c r="D2392">
        <v>1932</v>
      </c>
      <c r="E2392">
        <v>2</v>
      </c>
      <c r="G2392" s="2">
        <v>50.6</v>
      </c>
      <c r="H2392" s="2">
        <v>33.5</v>
      </c>
      <c r="I2392" s="3">
        <v>16.95</v>
      </c>
      <c r="J2392" s="3">
        <v>16.951000000000001</v>
      </c>
      <c r="K2392" s="2">
        <v>66.900000000000006</v>
      </c>
      <c r="L2392" s="2">
        <v>66.7</v>
      </c>
      <c r="M2392" s="3"/>
      <c r="Q2392" s="3">
        <v>0</v>
      </c>
      <c r="R2392" s="3">
        <v>0</v>
      </c>
      <c r="S2392" s="2">
        <v>0</v>
      </c>
      <c r="V2392" s="2">
        <v>47.266666666666673</v>
      </c>
      <c r="W2392" s="2">
        <v>70.874471086036664</v>
      </c>
      <c r="X2392" s="2">
        <v>52.033333333333331</v>
      </c>
      <c r="Y2392" s="2">
        <v>97.245355541319682</v>
      </c>
      <c r="AA2392" s="2">
        <v>47.415021156558531</v>
      </c>
      <c r="AB2392" s="2">
        <v>68.922131395646176</v>
      </c>
    </row>
    <row r="2393" spans="1:28" x14ac:dyDescent="0.3">
      <c r="A2393">
        <v>15.4</v>
      </c>
      <c r="B2393" t="s">
        <v>150</v>
      </c>
      <c r="D2393">
        <v>1932</v>
      </c>
      <c r="E2393">
        <v>3</v>
      </c>
      <c r="G2393" s="2">
        <v>50.4</v>
      </c>
      <c r="H2393" s="2">
        <v>31.6</v>
      </c>
      <c r="I2393" s="3">
        <v>15.95</v>
      </c>
      <c r="J2393" s="3">
        <v>15.926400000000001</v>
      </c>
      <c r="K2393" s="2">
        <v>66</v>
      </c>
      <c r="L2393" s="2">
        <v>65.7</v>
      </c>
      <c r="M2393" s="3"/>
      <c r="Q2393" s="3">
        <v>0</v>
      </c>
      <c r="R2393" s="3">
        <v>0</v>
      </c>
      <c r="S2393" s="2">
        <v>0</v>
      </c>
      <c r="V2393" s="2">
        <v>47.266666666666673</v>
      </c>
      <c r="W2393" s="2">
        <v>66.854724964739063</v>
      </c>
      <c r="X2393" s="2">
        <v>52.033333333333331</v>
      </c>
      <c r="Y2393" s="2">
        <v>96.860986547085204</v>
      </c>
      <c r="AA2393" s="2">
        <v>44.12411847672778</v>
      </c>
      <c r="AB2393" s="2">
        <v>64.756146154186723</v>
      </c>
    </row>
    <row r="2394" spans="1:28" x14ac:dyDescent="0.3">
      <c r="A2394">
        <v>15.4</v>
      </c>
      <c r="B2394" t="s">
        <v>150</v>
      </c>
      <c r="D2394">
        <v>1932</v>
      </c>
      <c r="E2394">
        <v>4</v>
      </c>
      <c r="G2394" s="2">
        <v>49.2</v>
      </c>
      <c r="H2394" s="2">
        <v>29</v>
      </c>
      <c r="I2394" s="3">
        <v>14.28</v>
      </c>
      <c r="J2394" s="3">
        <v>14.268000000000002</v>
      </c>
      <c r="K2394" s="2">
        <v>63.3</v>
      </c>
      <c r="L2394" s="2">
        <v>62.9</v>
      </c>
      <c r="M2394" s="3"/>
      <c r="Q2394" s="3">
        <v>0</v>
      </c>
      <c r="R2394" s="3">
        <v>0</v>
      </c>
      <c r="S2394" s="2">
        <v>0</v>
      </c>
      <c r="V2394" s="2">
        <v>47.266666666666673</v>
      </c>
      <c r="W2394" s="2">
        <v>61.354019746121288</v>
      </c>
      <c r="X2394" s="2">
        <v>52.033333333333331</v>
      </c>
      <c r="Y2394" s="2">
        <v>94.554772581678421</v>
      </c>
      <c r="AA2394" s="2">
        <v>38.837094499294771</v>
      </c>
      <c r="AB2394" s="2">
        <v>58.013153840663051</v>
      </c>
    </row>
    <row r="2395" spans="1:28" x14ac:dyDescent="0.3">
      <c r="A2395">
        <v>15.4</v>
      </c>
      <c r="B2395" t="s">
        <v>150</v>
      </c>
      <c r="D2395">
        <v>1932</v>
      </c>
      <c r="E2395">
        <v>5</v>
      </c>
      <c r="G2395" s="2">
        <v>49.2</v>
      </c>
      <c r="H2395" s="2">
        <v>28.8</v>
      </c>
      <c r="I2395" s="3">
        <v>14.17</v>
      </c>
      <c r="J2395" s="3">
        <v>14.169600000000001</v>
      </c>
      <c r="K2395" s="2">
        <v>59.3</v>
      </c>
      <c r="L2395" s="2">
        <v>58.8</v>
      </c>
      <c r="M2395" s="3"/>
      <c r="Q2395" s="3">
        <v>0</v>
      </c>
      <c r="R2395" s="3">
        <v>0</v>
      </c>
      <c r="S2395" s="2">
        <v>0</v>
      </c>
      <c r="V2395" s="2">
        <v>47.266666666666673</v>
      </c>
      <c r="W2395" s="2">
        <v>60.930888575458383</v>
      </c>
      <c r="X2395" s="2">
        <v>52.033333333333331</v>
      </c>
      <c r="Y2395" s="2">
        <v>94.554772581678421</v>
      </c>
      <c r="AA2395" s="2">
        <v>36.132016925246823</v>
      </c>
      <c r="AB2395" s="2">
        <v>57.613063124520551</v>
      </c>
    </row>
    <row r="2396" spans="1:28" x14ac:dyDescent="0.3">
      <c r="A2396">
        <v>15.4</v>
      </c>
      <c r="B2396" t="s">
        <v>150</v>
      </c>
      <c r="D2396">
        <v>1932</v>
      </c>
      <c r="E2396">
        <v>6</v>
      </c>
      <c r="G2396" s="2">
        <v>48.7</v>
      </c>
      <c r="H2396" s="2">
        <v>27.9</v>
      </c>
      <c r="I2396" s="3">
        <v>13.59</v>
      </c>
      <c r="J2396" s="3">
        <v>13.587300000000001</v>
      </c>
      <c r="K2396" s="2">
        <v>55.8</v>
      </c>
      <c r="L2396" s="2">
        <v>55.2</v>
      </c>
      <c r="M2396" s="3"/>
      <c r="Q2396" s="3">
        <v>0</v>
      </c>
      <c r="R2396" s="3">
        <v>0</v>
      </c>
      <c r="S2396" s="2">
        <v>0</v>
      </c>
      <c r="V2396" s="2">
        <v>47.266666666666673</v>
      </c>
      <c r="W2396" s="2">
        <v>59.026798307475303</v>
      </c>
      <c r="X2396" s="2">
        <v>52.033333333333331</v>
      </c>
      <c r="Y2396" s="2">
        <v>93.593850096092254</v>
      </c>
      <c r="AA2396" s="2">
        <v>32.936953455571221</v>
      </c>
      <c r="AB2396" s="2">
        <v>55.245453124421154</v>
      </c>
    </row>
    <row r="2397" spans="1:28" x14ac:dyDescent="0.3">
      <c r="A2397">
        <v>15.4</v>
      </c>
      <c r="B2397" t="s">
        <v>150</v>
      </c>
      <c r="D2397">
        <v>1932</v>
      </c>
      <c r="E2397">
        <v>7</v>
      </c>
      <c r="G2397" s="2">
        <v>48.9</v>
      </c>
      <c r="H2397" s="2">
        <v>26.6</v>
      </c>
      <c r="I2397" s="3">
        <v>13</v>
      </c>
      <c r="J2397" s="3">
        <v>13.007400000000001</v>
      </c>
      <c r="K2397" s="2">
        <v>56.2</v>
      </c>
      <c r="L2397" s="2">
        <v>55.5</v>
      </c>
      <c r="M2397" s="3"/>
      <c r="Q2397" s="3">
        <v>0</v>
      </c>
      <c r="R2397" s="3">
        <v>0</v>
      </c>
      <c r="S2397" s="2">
        <v>0</v>
      </c>
      <c r="V2397" s="2">
        <v>47.266666666666673</v>
      </c>
      <c r="W2397" s="2">
        <v>56.27644569816642</v>
      </c>
      <c r="X2397" s="2">
        <v>52.033333333333331</v>
      </c>
      <c r="Y2397" s="2">
        <v>93.978219090326704</v>
      </c>
      <c r="AA2397" s="2">
        <v>31.627362482369531</v>
      </c>
      <c r="AB2397" s="2">
        <v>52.88760143447157</v>
      </c>
    </row>
    <row r="2398" spans="1:28" x14ac:dyDescent="0.3">
      <c r="A2398">
        <v>15.4</v>
      </c>
      <c r="B2398" t="s">
        <v>150</v>
      </c>
      <c r="D2398">
        <v>1932</v>
      </c>
      <c r="E2398">
        <v>8</v>
      </c>
      <c r="G2398" s="2">
        <v>47.9</v>
      </c>
      <c r="H2398" s="2">
        <v>25.2</v>
      </c>
      <c r="I2398" s="3">
        <v>12.05</v>
      </c>
      <c r="J2398" s="3">
        <v>12.070799999999998</v>
      </c>
      <c r="K2398" s="2">
        <v>55.9</v>
      </c>
      <c r="L2398" s="2">
        <v>55.1</v>
      </c>
      <c r="M2398" s="3"/>
      <c r="Q2398" s="3">
        <v>0</v>
      </c>
      <c r="R2398" s="3">
        <v>0</v>
      </c>
      <c r="S2398" s="2">
        <v>0</v>
      </c>
      <c r="V2398" s="2">
        <v>47.266666666666673</v>
      </c>
      <c r="W2398" s="2">
        <v>53.314527503526087</v>
      </c>
      <c r="X2398" s="2">
        <v>52.033333333333331</v>
      </c>
      <c r="Y2398" s="2">
        <v>92.056374119154398</v>
      </c>
      <c r="AA2398" s="2">
        <v>29.802820874471081</v>
      </c>
      <c r="AB2398" s="2">
        <v>49.07942089850544</v>
      </c>
    </row>
    <row r="2399" spans="1:28" x14ac:dyDescent="0.3">
      <c r="A2399">
        <v>15.4</v>
      </c>
      <c r="B2399" t="s">
        <v>150</v>
      </c>
      <c r="D2399">
        <v>1932</v>
      </c>
      <c r="E2399">
        <v>9</v>
      </c>
      <c r="G2399" s="2">
        <v>46.8</v>
      </c>
      <c r="H2399" s="2">
        <v>27.1</v>
      </c>
      <c r="I2399" s="3">
        <v>12.71</v>
      </c>
      <c r="J2399" s="3">
        <v>12.6828</v>
      </c>
      <c r="K2399" s="2">
        <v>56.3</v>
      </c>
      <c r="L2399" s="2">
        <v>55.5</v>
      </c>
      <c r="M2399" s="3"/>
      <c r="Q2399" s="3">
        <v>0</v>
      </c>
      <c r="R2399" s="3">
        <v>0</v>
      </c>
      <c r="S2399" s="2">
        <v>0</v>
      </c>
      <c r="V2399" s="2">
        <v>47.266666666666673</v>
      </c>
      <c r="W2399" s="2">
        <v>57.334273624823695</v>
      </c>
      <c r="X2399" s="2">
        <v>52.033333333333331</v>
      </c>
      <c r="Y2399" s="2">
        <v>89.942344650864825</v>
      </c>
      <c r="AA2399" s="2">
        <v>32.279196050775738</v>
      </c>
      <c r="AB2399" s="2">
        <v>51.56778998670881</v>
      </c>
    </row>
    <row r="2400" spans="1:28" x14ac:dyDescent="0.3">
      <c r="A2400">
        <v>15.4</v>
      </c>
      <c r="B2400" t="s">
        <v>150</v>
      </c>
      <c r="D2400">
        <v>1932</v>
      </c>
      <c r="E2400">
        <v>10</v>
      </c>
      <c r="G2400" s="2">
        <v>46</v>
      </c>
      <c r="H2400" s="2">
        <v>30.7</v>
      </c>
      <c r="I2400" s="3">
        <v>14.11</v>
      </c>
      <c r="J2400" s="3">
        <v>14.122</v>
      </c>
      <c r="K2400" s="2">
        <v>56.8</v>
      </c>
      <c r="L2400" s="2">
        <v>55.8</v>
      </c>
      <c r="M2400" s="3"/>
      <c r="Q2400" s="3">
        <v>0</v>
      </c>
      <c r="R2400" s="3">
        <v>0</v>
      </c>
      <c r="S2400" s="2">
        <v>0</v>
      </c>
      <c r="V2400" s="2">
        <v>47.266666666666673</v>
      </c>
      <c r="W2400" s="2">
        <v>64.950634696755984</v>
      </c>
      <c r="X2400" s="2">
        <v>52.033333333333331</v>
      </c>
      <c r="Y2400" s="2">
        <v>88.40486867392697</v>
      </c>
      <c r="AA2400" s="2">
        <v>36.891960507757396</v>
      </c>
      <c r="AB2400" s="2">
        <v>57.419523306549173</v>
      </c>
    </row>
    <row r="2401" spans="1:28" x14ac:dyDescent="0.3">
      <c r="A2401">
        <v>15.4</v>
      </c>
      <c r="B2401" t="s">
        <v>150</v>
      </c>
      <c r="D2401">
        <v>1932</v>
      </c>
      <c r="E2401">
        <v>11</v>
      </c>
      <c r="G2401" s="2">
        <v>45.2</v>
      </c>
      <c r="H2401" s="2">
        <v>31.5</v>
      </c>
      <c r="I2401" s="3">
        <v>14.24</v>
      </c>
      <c r="J2401" s="3">
        <v>14.238000000000001</v>
      </c>
      <c r="K2401" s="2">
        <v>58.2</v>
      </c>
      <c r="L2401" s="2">
        <v>57.1</v>
      </c>
      <c r="M2401" s="3"/>
      <c r="Q2401" s="3">
        <v>0</v>
      </c>
      <c r="R2401" s="3">
        <v>0</v>
      </c>
      <c r="S2401" s="2">
        <v>0</v>
      </c>
      <c r="V2401" s="2">
        <v>47.266666666666673</v>
      </c>
      <c r="W2401" s="2">
        <v>66.643159379407606</v>
      </c>
      <c r="X2401" s="2">
        <v>52.033333333333331</v>
      </c>
      <c r="Y2401" s="2">
        <v>86.867392696989114</v>
      </c>
      <c r="AA2401" s="2">
        <v>38.786318758815227</v>
      </c>
      <c r="AB2401" s="2">
        <v>57.891174963790334</v>
      </c>
    </row>
    <row r="2402" spans="1:28" x14ac:dyDescent="0.3">
      <c r="A2402">
        <v>15.4</v>
      </c>
      <c r="B2402" t="s">
        <v>150</v>
      </c>
      <c r="D2402">
        <v>1932</v>
      </c>
      <c r="E2402">
        <v>12</v>
      </c>
      <c r="G2402" s="2">
        <v>44.5</v>
      </c>
      <c r="H2402" s="2">
        <v>30.8</v>
      </c>
      <c r="I2402" s="3">
        <v>13.7</v>
      </c>
      <c r="J2402" s="3">
        <v>13.706000000000001</v>
      </c>
      <c r="K2402" s="2">
        <v>56.5</v>
      </c>
      <c r="L2402" s="2">
        <v>55.3</v>
      </c>
      <c r="M2402" s="3"/>
      <c r="Q2402" s="3">
        <v>0</v>
      </c>
      <c r="R2402" s="3">
        <v>0</v>
      </c>
      <c r="S2402" s="2">
        <v>0</v>
      </c>
      <c r="V2402" s="2">
        <v>47.266666666666673</v>
      </c>
      <c r="W2402" s="2">
        <v>65.16220028208744</v>
      </c>
      <c r="X2402" s="2">
        <v>52.033333333333331</v>
      </c>
      <c r="Y2402" s="2">
        <v>85.522101217168483</v>
      </c>
      <c r="AA2402" s="2">
        <v>36.816643159379403</v>
      </c>
      <c r="AB2402" s="2">
        <v>55.728082880580871</v>
      </c>
    </row>
    <row r="2403" spans="1:28" x14ac:dyDescent="0.3">
      <c r="A2403">
        <v>15.4</v>
      </c>
      <c r="B2403" t="s">
        <v>150</v>
      </c>
      <c r="D2403">
        <v>1933</v>
      </c>
      <c r="E2403">
        <v>1</v>
      </c>
      <c r="G2403" s="2">
        <v>44.7</v>
      </c>
      <c r="H2403" s="2">
        <v>28.9</v>
      </c>
      <c r="I2403" s="3">
        <v>12.93</v>
      </c>
      <c r="J2403" s="3">
        <v>12.918299999999999</v>
      </c>
      <c r="K2403" s="2">
        <v>53.8</v>
      </c>
      <c r="L2403" s="2">
        <v>52.6</v>
      </c>
      <c r="M2403" s="3"/>
      <c r="Q2403" s="3">
        <v>0</v>
      </c>
      <c r="R2403" s="3">
        <v>0</v>
      </c>
      <c r="S2403" s="2">
        <v>0</v>
      </c>
      <c r="V2403" s="2">
        <v>47.266666666666673</v>
      </c>
      <c r="W2403" s="2">
        <v>61.142454160789839</v>
      </c>
      <c r="X2403" s="2">
        <v>52.033333333333331</v>
      </c>
      <c r="Y2403" s="2">
        <v>85.906470211402947</v>
      </c>
      <c r="AA2403" s="2">
        <v>32.894640338504935</v>
      </c>
      <c r="AB2403" s="2">
        <v>52.525324170159628</v>
      </c>
    </row>
    <row r="2404" spans="1:28" x14ac:dyDescent="0.3">
      <c r="A2404">
        <v>15.4</v>
      </c>
      <c r="B2404" t="s">
        <v>150</v>
      </c>
      <c r="D2404">
        <v>1933</v>
      </c>
      <c r="E2404">
        <v>2</v>
      </c>
      <c r="G2404" s="2">
        <v>44.3</v>
      </c>
      <c r="H2404" s="2">
        <v>29.4</v>
      </c>
      <c r="I2404" s="3">
        <v>13.02</v>
      </c>
      <c r="J2404" s="3">
        <v>13.024199999999999</v>
      </c>
      <c r="K2404" s="2">
        <v>54.3</v>
      </c>
      <c r="L2404" s="2">
        <v>53.3</v>
      </c>
      <c r="M2404" s="3"/>
      <c r="Q2404" s="3">
        <v>0</v>
      </c>
      <c r="R2404" s="3">
        <v>0</v>
      </c>
      <c r="S2404" s="2">
        <v>0</v>
      </c>
      <c r="V2404" s="2">
        <v>47.266666666666673</v>
      </c>
      <c r="W2404" s="2">
        <v>62.2002820874471</v>
      </c>
      <c r="X2404" s="2">
        <v>52.033333333333331</v>
      </c>
      <c r="Y2404" s="2">
        <v>85.137732222934019</v>
      </c>
      <c r="AA2404" s="2">
        <v>33.774753173483774</v>
      </c>
      <c r="AB2404" s="2">
        <v>52.955909605520311</v>
      </c>
    </row>
    <row r="2405" spans="1:28" x14ac:dyDescent="0.3">
      <c r="A2405">
        <v>15.4</v>
      </c>
      <c r="B2405" t="s">
        <v>150</v>
      </c>
      <c r="D2405">
        <v>1933</v>
      </c>
      <c r="E2405">
        <v>3</v>
      </c>
      <c r="G2405" s="2">
        <v>43.8</v>
      </c>
      <c r="H2405" s="2">
        <v>28.7</v>
      </c>
      <c r="I2405" s="3">
        <v>12.57</v>
      </c>
      <c r="J2405" s="3">
        <v>12.570599999999999</v>
      </c>
      <c r="K2405" s="2">
        <v>53.4</v>
      </c>
      <c r="L2405" s="2">
        <v>52.6</v>
      </c>
      <c r="M2405" s="3"/>
      <c r="Q2405" s="3">
        <v>0</v>
      </c>
      <c r="R2405" s="3">
        <v>0</v>
      </c>
      <c r="S2405" s="2">
        <v>0</v>
      </c>
      <c r="V2405" s="2">
        <v>47.266666666666673</v>
      </c>
      <c r="W2405" s="2">
        <v>60.719322990126933</v>
      </c>
      <c r="X2405" s="2">
        <v>52.033333333333331</v>
      </c>
      <c r="Y2405" s="2">
        <v>84.176809737347853</v>
      </c>
      <c r="AA2405" s="2">
        <v>32.424118476727784</v>
      </c>
      <c r="AB2405" s="2">
        <v>51.111588987204861</v>
      </c>
    </row>
    <row r="2406" spans="1:28" x14ac:dyDescent="0.3">
      <c r="A2406">
        <v>15.4</v>
      </c>
      <c r="B2406" t="s">
        <v>150</v>
      </c>
      <c r="D2406">
        <v>1933</v>
      </c>
      <c r="E2406">
        <v>4</v>
      </c>
      <c r="G2406" s="2">
        <v>43.8</v>
      </c>
      <c r="H2406" s="2">
        <v>29.6</v>
      </c>
      <c r="I2406" s="3">
        <v>12.96</v>
      </c>
      <c r="J2406" s="3">
        <v>12.9648</v>
      </c>
      <c r="K2406" s="2">
        <v>53.3</v>
      </c>
      <c r="L2406" s="2">
        <v>52.7</v>
      </c>
      <c r="M2406" s="3"/>
      <c r="Q2406" s="3">
        <v>0</v>
      </c>
      <c r="R2406" s="3">
        <v>0</v>
      </c>
      <c r="S2406" s="2">
        <v>0</v>
      </c>
      <c r="V2406" s="2">
        <v>47.266666666666673</v>
      </c>
      <c r="W2406" s="2">
        <v>62.623413258110006</v>
      </c>
      <c r="X2406" s="2">
        <v>52.033333333333331</v>
      </c>
      <c r="Y2406" s="2">
        <v>84.176809737347853</v>
      </c>
      <c r="AA2406" s="2">
        <v>33.378279266572633</v>
      </c>
      <c r="AB2406" s="2">
        <v>52.714391429312329</v>
      </c>
    </row>
    <row r="2407" spans="1:28" x14ac:dyDescent="0.3">
      <c r="A2407">
        <v>15.4</v>
      </c>
      <c r="B2407" t="s">
        <v>150</v>
      </c>
      <c r="D2407">
        <v>1933</v>
      </c>
      <c r="E2407">
        <v>5</v>
      </c>
      <c r="G2407" s="2">
        <v>44.2</v>
      </c>
      <c r="H2407" s="2">
        <v>33.200000000000003</v>
      </c>
      <c r="I2407" s="3">
        <v>14.69</v>
      </c>
      <c r="J2407" s="3">
        <v>14.674400000000002</v>
      </c>
      <c r="K2407" s="2">
        <v>54.6</v>
      </c>
      <c r="L2407" s="2">
        <v>54.2</v>
      </c>
      <c r="M2407" s="3"/>
      <c r="Q2407" s="3">
        <v>0</v>
      </c>
      <c r="R2407" s="3">
        <v>0</v>
      </c>
      <c r="S2407" s="2">
        <v>0</v>
      </c>
      <c r="V2407" s="2">
        <v>47.266666666666673</v>
      </c>
      <c r="W2407" s="2">
        <v>70.239774330042309</v>
      </c>
      <c r="X2407" s="2">
        <v>52.033333333333331</v>
      </c>
      <c r="Y2407" s="2">
        <v>84.945547725816795</v>
      </c>
      <c r="AA2407" s="2">
        <v>38.3509167842031</v>
      </c>
      <c r="AB2407" s="2">
        <v>59.665561026032101</v>
      </c>
    </row>
    <row r="2408" spans="1:28" x14ac:dyDescent="0.3">
      <c r="A2408">
        <v>15.4</v>
      </c>
      <c r="B2408" t="s">
        <v>150</v>
      </c>
      <c r="D2408">
        <v>1933</v>
      </c>
      <c r="E2408">
        <v>6</v>
      </c>
      <c r="G2408" s="2">
        <v>43.4</v>
      </c>
      <c r="H2408" s="2">
        <v>38.1</v>
      </c>
      <c r="I2408" s="3">
        <v>16.53</v>
      </c>
      <c r="J2408" s="3">
        <v>16.535399999999999</v>
      </c>
      <c r="K2408" s="2">
        <v>59.1</v>
      </c>
      <c r="L2408" s="2">
        <v>58.9</v>
      </c>
      <c r="M2408" s="3"/>
      <c r="Q2408" s="3">
        <v>0</v>
      </c>
      <c r="R2408" s="3">
        <v>0</v>
      </c>
      <c r="S2408" s="2">
        <v>0</v>
      </c>
      <c r="V2408" s="2">
        <v>47.266666666666673</v>
      </c>
      <c r="W2408" s="2">
        <v>80.606488011283489</v>
      </c>
      <c r="X2408" s="2">
        <v>52.033333333333331</v>
      </c>
      <c r="Y2408" s="2">
        <v>83.408071748878925</v>
      </c>
      <c r="AA2408" s="2">
        <v>47.638434414668545</v>
      </c>
      <c r="AB2408" s="2">
        <v>67.232317354702815</v>
      </c>
    </row>
    <row r="2409" spans="1:28" x14ac:dyDescent="0.3">
      <c r="A2409">
        <v>15.4</v>
      </c>
      <c r="B2409" t="s">
        <v>150</v>
      </c>
      <c r="D2409">
        <v>1933</v>
      </c>
      <c r="E2409">
        <v>7</v>
      </c>
      <c r="G2409" s="2">
        <v>42.6</v>
      </c>
      <c r="H2409" s="2">
        <v>40.9</v>
      </c>
      <c r="I2409" s="3">
        <v>17.440000000000001</v>
      </c>
      <c r="J2409" s="3">
        <v>17.423400000000001</v>
      </c>
      <c r="K2409" s="2">
        <v>64.400000000000006</v>
      </c>
      <c r="L2409" s="2">
        <v>64.400000000000006</v>
      </c>
      <c r="M2409" s="3"/>
      <c r="Q2409" s="3">
        <v>0</v>
      </c>
      <c r="R2409" s="3">
        <v>0</v>
      </c>
      <c r="S2409" s="2">
        <v>0</v>
      </c>
      <c r="V2409" s="2">
        <v>47.266666666666673</v>
      </c>
      <c r="W2409" s="2">
        <v>86.530324400564169</v>
      </c>
      <c r="X2409" s="2">
        <v>52.033333333333331</v>
      </c>
      <c r="Y2409" s="2">
        <v>81.870595771941069</v>
      </c>
      <c r="AA2409" s="2">
        <v>55.725528913963323</v>
      </c>
      <c r="AB2409" s="2">
        <v>70.842892110135182</v>
      </c>
    </row>
    <row r="2410" spans="1:28" x14ac:dyDescent="0.3">
      <c r="A2410">
        <v>15.4</v>
      </c>
      <c r="B2410" t="s">
        <v>150</v>
      </c>
      <c r="D2410">
        <v>1933</v>
      </c>
      <c r="E2410">
        <v>8</v>
      </c>
      <c r="G2410" s="2">
        <v>46.4</v>
      </c>
      <c r="H2410" s="2">
        <v>37.200000000000003</v>
      </c>
      <c r="I2410" s="3">
        <v>17.27</v>
      </c>
      <c r="J2410" s="3">
        <v>17.260800000000003</v>
      </c>
      <c r="K2410" s="2">
        <v>71.5</v>
      </c>
      <c r="L2410" s="2">
        <v>71.7</v>
      </c>
      <c r="M2410" s="3"/>
      <c r="Q2410" s="3">
        <v>1</v>
      </c>
      <c r="R2410" s="3">
        <v>0</v>
      </c>
      <c r="S2410" s="2">
        <v>0</v>
      </c>
      <c r="V2410" s="2">
        <v>47.266666666666673</v>
      </c>
      <c r="W2410" s="2">
        <v>78.702397743300423</v>
      </c>
      <c r="X2410" s="2">
        <v>52.033333333333331</v>
      </c>
      <c r="Y2410" s="2">
        <v>89.173606662395898</v>
      </c>
      <c r="AA2410" s="2">
        <v>56.272214386459801</v>
      </c>
      <c r="AB2410" s="2">
        <v>70.181766597485066</v>
      </c>
    </row>
    <row r="2411" spans="1:28" x14ac:dyDescent="0.3">
      <c r="A2411">
        <v>15.4</v>
      </c>
      <c r="B2411" t="s">
        <v>150</v>
      </c>
      <c r="D2411">
        <v>1933</v>
      </c>
      <c r="E2411">
        <v>9</v>
      </c>
      <c r="G2411" s="2">
        <v>48.7</v>
      </c>
      <c r="H2411" s="2">
        <v>35.9</v>
      </c>
      <c r="I2411" s="3">
        <v>17.5</v>
      </c>
      <c r="J2411" s="3">
        <v>17.4833</v>
      </c>
      <c r="K2411" s="2">
        <v>74.3</v>
      </c>
      <c r="L2411" s="2">
        <v>74.900000000000006</v>
      </c>
      <c r="M2411" s="3"/>
      <c r="Q2411" s="3">
        <v>1</v>
      </c>
      <c r="R2411" s="3">
        <v>0</v>
      </c>
      <c r="S2411" s="2">
        <v>0</v>
      </c>
      <c r="V2411" s="2">
        <v>47.266666666666673</v>
      </c>
      <c r="W2411" s="2">
        <v>75.952045133991518</v>
      </c>
      <c r="X2411" s="2">
        <v>52.033333333333331</v>
      </c>
      <c r="Y2411" s="2">
        <v>93.593850096092254</v>
      </c>
      <c r="AA2411" s="2">
        <v>56.43236953455569</v>
      </c>
      <c r="AB2411" s="2">
        <v>71.086443267624361</v>
      </c>
    </row>
    <row r="2412" spans="1:28" x14ac:dyDescent="0.3">
      <c r="A2412">
        <v>15.4</v>
      </c>
      <c r="B2412" t="s">
        <v>150</v>
      </c>
      <c r="D2412">
        <v>1933</v>
      </c>
      <c r="E2412">
        <v>10</v>
      </c>
      <c r="G2412" s="2">
        <v>48</v>
      </c>
      <c r="H2412" s="2">
        <v>36</v>
      </c>
      <c r="I2412" s="3">
        <v>17.27</v>
      </c>
      <c r="J2412" s="3">
        <v>17.28</v>
      </c>
      <c r="K2412" s="2">
        <v>75.400000000000006</v>
      </c>
      <c r="L2412" s="2">
        <v>76.3</v>
      </c>
      <c r="M2412" s="3"/>
      <c r="Q2412" s="3">
        <v>1</v>
      </c>
      <c r="R2412" s="3">
        <v>0</v>
      </c>
      <c r="S2412" s="2">
        <v>0</v>
      </c>
      <c r="V2412" s="2">
        <v>47.266666666666673</v>
      </c>
      <c r="W2412" s="2">
        <v>76.163610719322989</v>
      </c>
      <c r="X2412" s="2">
        <v>52.033333333333331</v>
      </c>
      <c r="Y2412" s="2">
        <v>92.248558616271623</v>
      </c>
      <c r="AA2412" s="2">
        <v>57.427362482369539</v>
      </c>
      <c r="AB2412" s="2">
        <v>70.259833078683599</v>
      </c>
    </row>
    <row r="2413" spans="1:28" x14ac:dyDescent="0.3">
      <c r="A2413">
        <v>15.4</v>
      </c>
      <c r="B2413" t="s">
        <v>150</v>
      </c>
      <c r="D2413">
        <v>1933</v>
      </c>
      <c r="E2413">
        <v>11</v>
      </c>
      <c r="G2413" s="2">
        <v>49.1</v>
      </c>
      <c r="H2413" s="2">
        <v>33.799999999999997</v>
      </c>
      <c r="I2413" s="3">
        <v>16.600000000000001</v>
      </c>
      <c r="J2413" s="3">
        <v>16.595800000000001</v>
      </c>
      <c r="K2413" s="2">
        <v>75.3</v>
      </c>
      <c r="L2413" s="2">
        <v>76.5</v>
      </c>
      <c r="M2413" s="3"/>
      <c r="Q2413" s="3">
        <f>1/30</f>
        <v>3.3333333333333333E-2</v>
      </c>
      <c r="R2413" s="3">
        <f>29/30</f>
        <v>0.96666666666666667</v>
      </c>
      <c r="S2413" s="2" t="s">
        <v>205</v>
      </c>
      <c r="T2413" s="5">
        <v>84</v>
      </c>
      <c r="U2413" s="2" t="s">
        <v>206</v>
      </c>
      <c r="V2413" s="2">
        <v>47.266666666666673</v>
      </c>
      <c r="W2413" s="2">
        <v>71.509167842031019</v>
      </c>
      <c r="X2413" s="2">
        <v>52.033333333333331</v>
      </c>
      <c r="Y2413" s="2">
        <v>94.362588084561182</v>
      </c>
      <c r="AA2413" s="2">
        <v>53.846403385049349</v>
      </c>
      <c r="AB2413" s="2">
        <v>67.477901493473212</v>
      </c>
    </row>
    <row r="2414" spans="1:28" x14ac:dyDescent="0.3">
      <c r="A2414">
        <v>15.4</v>
      </c>
      <c r="B2414" t="s">
        <v>150</v>
      </c>
      <c r="D2414">
        <v>1933</v>
      </c>
      <c r="E2414">
        <v>12</v>
      </c>
      <c r="G2414" s="2">
        <v>49.7</v>
      </c>
      <c r="H2414" s="2">
        <v>34.299999999999997</v>
      </c>
      <c r="I2414" s="3">
        <v>17.03</v>
      </c>
      <c r="J2414" s="3">
        <v>17.0471</v>
      </c>
      <c r="K2414" s="2">
        <v>72.3</v>
      </c>
      <c r="L2414" s="2">
        <v>73.599999999999994</v>
      </c>
      <c r="M2414" s="3"/>
      <c r="Q2414" s="3">
        <v>0</v>
      </c>
      <c r="R2414" s="3">
        <v>1</v>
      </c>
      <c r="S2414" s="2">
        <v>0</v>
      </c>
      <c r="V2414" s="2">
        <v>47.266666666666673</v>
      </c>
      <c r="W2414" s="2">
        <v>72.566995768688287</v>
      </c>
      <c r="X2414" s="2">
        <v>52.033333333333331</v>
      </c>
      <c r="Y2414" s="2">
        <v>95.515695067264588</v>
      </c>
      <c r="AA2414" s="2">
        <v>52.465937940761634</v>
      </c>
      <c r="AB2414" s="2">
        <v>69.312870397895097</v>
      </c>
    </row>
    <row r="2415" spans="1:28" x14ac:dyDescent="0.3">
      <c r="A2415">
        <v>15.4</v>
      </c>
      <c r="B2415" t="s">
        <v>150</v>
      </c>
      <c r="D2415">
        <v>1934</v>
      </c>
      <c r="E2415">
        <v>1</v>
      </c>
      <c r="G2415" s="2">
        <v>50.7</v>
      </c>
      <c r="H2415" s="2">
        <v>34.4</v>
      </c>
      <c r="I2415" s="3">
        <v>17.43</v>
      </c>
      <c r="J2415" s="3">
        <v>17.440799999999999</v>
      </c>
      <c r="K2415" s="2">
        <v>70.7</v>
      </c>
      <c r="L2415" s="2">
        <v>72.5</v>
      </c>
      <c r="M2415" s="2">
        <v>72.599999999999994</v>
      </c>
      <c r="N2415" s="4">
        <f>K2415/M2415</f>
        <v>0.9738292011019285</v>
      </c>
      <c r="Q2415" s="3">
        <v>0</v>
      </c>
      <c r="R2415" s="3">
        <v>1</v>
      </c>
      <c r="S2415" s="2">
        <v>0</v>
      </c>
      <c r="V2415" s="2">
        <v>47.266666666666673</v>
      </c>
      <c r="W2415" s="2">
        <v>72.778561354019729</v>
      </c>
      <c r="X2415" s="2">
        <v>52.033333333333331</v>
      </c>
      <c r="Y2415" s="2">
        <v>97.437540038436907</v>
      </c>
      <c r="AA2415" s="2">
        <v>51.454442877291946</v>
      </c>
      <c r="AB2415" s="2">
        <v>70.913639858721339</v>
      </c>
    </row>
    <row r="2416" spans="1:28" x14ac:dyDescent="0.3">
      <c r="A2416">
        <v>15.4</v>
      </c>
      <c r="B2416" t="s">
        <v>150</v>
      </c>
      <c r="D2416">
        <v>1934</v>
      </c>
      <c r="E2416">
        <v>2</v>
      </c>
      <c r="G2416" s="2">
        <v>51.3</v>
      </c>
      <c r="H2416" s="2">
        <v>35.1</v>
      </c>
      <c r="I2416" s="3">
        <v>17.989999999999998</v>
      </c>
      <c r="J2416" s="3">
        <v>18.0063</v>
      </c>
      <c r="K2416" s="2">
        <v>71.7</v>
      </c>
      <c r="L2416" s="2">
        <v>74</v>
      </c>
      <c r="M2416" s="2">
        <v>74.3</v>
      </c>
      <c r="N2416" s="4">
        <f t="shared" ref="N2416:N2444" si="9">K2416/M2416</f>
        <v>0.96500672947510102</v>
      </c>
      <c r="Q2416" s="3">
        <v>0</v>
      </c>
      <c r="R2416" s="3">
        <v>1</v>
      </c>
      <c r="S2416" s="2">
        <v>0</v>
      </c>
      <c r="V2416" s="2">
        <v>47.266666666666673</v>
      </c>
      <c r="W2416" s="2">
        <v>74.25952045133991</v>
      </c>
      <c r="X2416" s="2">
        <v>52.033333333333331</v>
      </c>
      <c r="Y2416" s="2">
        <v>98.590647021140285</v>
      </c>
      <c r="AA2416" s="2">
        <v>53.244076163610714</v>
      </c>
      <c r="AB2416" s="2">
        <v>73.212941687772002</v>
      </c>
    </row>
    <row r="2417" spans="1:28" x14ac:dyDescent="0.3">
      <c r="A2417">
        <v>15.4</v>
      </c>
      <c r="B2417" t="s">
        <v>150</v>
      </c>
      <c r="D2417">
        <v>1934</v>
      </c>
      <c r="E2417">
        <v>3</v>
      </c>
      <c r="G2417" s="2">
        <v>51.3</v>
      </c>
      <c r="H2417" s="2">
        <v>36.799999999999997</v>
      </c>
      <c r="I2417" s="3">
        <v>18.86</v>
      </c>
      <c r="J2417" s="3">
        <v>18.878399999999996</v>
      </c>
      <c r="K2417" s="2">
        <v>73.400000000000006</v>
      </c>
      <c r="L2417" s="2">
        <v>76.2</v>
      </c>
      <c r="M2417" s="2">
        <v>76.599999999999994</v>
      </c>
      <c r="N2417" s="4">
        <f t="shared" si="9"/>
        <v>0.95822454308094007</v>
      </c>
      <c r="Q2417" s="3">
        <v>0</v>
      </c>
      <c r="R2417" s="3">
        <v>1</v>
      </c>
      <c r="S2417" s="2">
        <v>0</v>
      </c>
      <c r="V2417" s="2">
        <v>47.266666666666673</v>
      </c>
      <c r="W2417" s="2">
        <v>77.856135401974598</v>
      </c>
      <c r="X2417" s="2">
        <v>52.033333333333331</v>
      </c>
      <c r="Y2417" s="2">
        <v>98.590647021140285</v>
      </c>
      <c r="AA2417" s="2">
        <v>57.146403385049361</v>
      </c>
      <c r="AB2417" s="2">
        <v>76.758867638461822</v>
      </c>
    </row>
    <row r="2418" spans="1:28" x14ac:dyDescent="0.3">
      <c r="A2418">
        <v>15.4</v>
      </c>
      <c r="B2418" t="s">
        <v>150</v>
      </c>
      <c r="D2418">
        <v>1934</v>
      </c>
      <c r="E2418">
        <v>4</v>
      </c>
      <c r="G2418" s="2">
        <v>52.6</v>
      </c>
      <c r="H2418" s="2">
        <v>36.200000000000003</v>
      </c>
      <c r="I2418" s="3">
        <v>19.05</v>
      </c>
      <c r="J2418" s="3">
        <v>19.0412</v>
      </c>
      <c r="K2418" s="2">
        <v>71.7</v>
      </c>
      <c r="L2418" s="2">
        <v>74.900000000000006</v>
      </c>
      <c r="M2418" s="2">
        <v>75.400000000000006</v>
      </c>
      <c r="N2418" s="4">
        <f t="shared" si="9"/>
        <v>0.95092838196286467</v>
      </c>
      <c r="Q2418" s="3">
        <v>0</v>
      </c>
      <c r="R2418" s="3">
        <v>1</v>
      </c>
      <c r="S2418" s="2">
        <v>0</v>
      </c>
      <c r="V2418" s="2">
        <v>47.266666666666673</v>
      </c>
      <c r="W2418" s="2">
        <v>76.586741889985888</v>
      </c>
      <c r="X2418" s="2">
        <v>52.033333333333331</v>
      </c>
      <c r="Y2418" s="2">
        <v>101.08904548366434</v>
      </c>
      <c r="AA2418" s="2">
        <v>54.91269393511989</v>
      </c>
      <c r="AB2418" s="2">
        <v>77.420806343624449</v>
      </c>
    </row>
    <row r="2419" spans="1:28" x14ac:dyDescent="0.3">
      <c r="A2419">
        <v>15.4</v>
      </c>
      <c r="B2419" t="s">
        <v>150</v>
      </c>
      <c r="D2419">
        <v>1934</v>
      </c>
      <c r="E2419">
        <v>5</v>
      </c>
      <c r="G2419" s="2">
        <v>53.8</v>
      </c>
      <c r="H2419" s="2">
        <v>36.1</v>
      </c>
      <c r="I2419" s="3">
        <v>19.43</v>
      </c>
      <c r="J2419" s="3">
        <v>19.421800000000001</v>
      </c>
      <c r="K2419" s="2">
        <v>74.2</v>
      </c>
      <c r="L2419" s="2">
        <v>78.099999999999994</v>
      </c>
      <c r="M2419" s="2">
        <v>78.7</v>
      </c>
      <c r="N2419" s="4">
        <f t="shared" si="9"/>
        <v>0.94282083862770016</v>
      </c>
      <c r="Q2419" s="3">
        <v>0</v>
      </c>
      <c r="R2419" s="3">
        <v>1</v>
      </c>
      <c r="S2419" s="2">
        <v>0</v>
      </c>
      <c r="V2419" s="2">
        <v>47.266666666666673</v>
      </c>
      <c r="W2419" s="2">
        <v>76.375176304654431</v>
      </c>
      <c r="X2419" s="2">
        <v>52.033333333333331</v>
      </c>
      <c r="Y2419" s="2">
        <v>103.3952594490711</v>
      </c>
      <c r="AA2419" s="2">
        <v>56.670380818053587</v>
      </c>
      <c r="AB2419" s="2">
        <v>78.968311694882928</v>
      </c>
    </row>
    <row r="2420" spans="1:28" x14ac:dyDescent="0.3">
      <c r="A2420">
        <v>15.4</v>
      </c>
      <c r="B2420" t="s">
        <v>150</v>
      </c>
      <c r="D2420">
        <v>1934</v>
      </c>
      <c r="E2420">
        <v>6</v>
      </c>
      <c r="G2420" s="2">
        <v>53.9</v>
      </c>
      <c r="H2420" s="2">
        <v>36.4</v>
      </c>
      <c r="I2420" s="3">
        <v>19.600000000000001</v>
      </c>
      <c r="J2420" s="3">
        <v>19.619599999999998</v>
      </c>
      <c r="K2420" s="2">
        <v>73.8</v>
      </c>
      <c r="L2420" s="2">
        <v>78.099999999999994</v>
      </c>
      <c r="M2420" s="2">
        <v>78.8</v>
      </c>
      <c r="N2420" s="4">
        <f t="shared" si="9"/>
        <v>0.93654822335025378</v>
      </c>
      <c r="Q2420" s="3">
        <v>0</v>
      </c>
      <c r="R2420" s="3">
        <v>1</v>
      </c>
      <c r="S2420" s="2">
        <v>0</v>
      </c>
      <c r="V2420" s="2">
        <v>47.266666666666673</v>
      </c>
      <c r="W2420" s="2">
        <v>77.009873060648786</v>
      </c>
      <c r="X2420" s="2">
        <v>52.033333333333331</v>
      </c>
      <c r="Y2420" s="2">
        <v>103.58744394618836</v>
      </c>
      <c r="AA2420" s="2">
        <v>56.833286318758802</v>
      </c>
      <c r="AB2420" s="2">
        <v>79.772559089730365</v>
      </c>
    </row>
    <row r="2421" spans="1:28" x14ac:dyDescent="0.3">
      <c r="A2421">
        <v>15.4</v>
      </c>
      <c r="B2421" t="s">
        <v>150</v>
      </c>
      <c r="D2421">
        <v>1934</v>
      </c>
      <c r="E2421">
        <v>7</v>
      </c>
      <c r="G2421" s="2">
        <v>53.7</v>
      </c>
      <c r="H2421" s="2">
        <v>34.1</v>
      </c>
      <c r="I2421" s="3">
        <v>18.3</v>
      </c>
      <c r="J2421" s="3">
        <v>18.311700000000002</v>
      </c>
      <c r="K2421" s="2">
        <v>70.599999999999994</v>
      </c>
      <c r="L2421" s="2">
        <v>75.3</v>
      </c>
      <c r="M2421" s="2">
        <v>76</v>
      </c>
      <c r="N2421" s="4">
        <f t="shared" si="9"/>
        <v>0.92894736842105252</v>
      </c>
      <c r="Q2421" s="3">
        <v>0</v>
      </c>
      <c r="R2421" s="3">
        <v>1</v>
      </c>
      <c r="S2421" s="2">
        <v>0</v>
      </c>
      <c r="V2421" s="2">
        <v>47.266666666666673</v>
      </c>
      <c r="W2421" s="2">
        <v>72.143864598025388</v>
      </c>
      <c r="X2421" s="2">
        <v>52.033333333333331</v>
      </c>
      <c r="Y2421" s="2">
        <v>103.20307495195389</v>
      </c>
      <c r="AA2421" s="2">
        <v>50.933568406205922</v>
      </c>
      <c r="AB2421" s="2">
        <v>74.454686654336271</v>
      </c>
    </row>
    <row r="2422" spans="1:28" x14ac:dyDescent="0.3">
      <c r="A2422">
        <v>15.4</v>
      </c>
      <c r="B2422" t="s">
        <v>150</v>
      </c>
      <c r="D2422">
        <v>1934</v>
      </c>
      <c r="E2422">
        <v>8</v>
      </c>
      <c r="G2422" s="2">
        <v>54</v>
      </c>
      <c r="H2422" s="2">
        <v>33.200000000000003</v>
      </c>
      <c r="I2422" s="3">
        <v>17.920000000000002</v>
      </c>
      <c r="J2422" s="3">
        <v>17.928000000000001</v>
      </c>
      <c r="K2422" s="2">
        <v>69.2</v>
      </c>
      <c r="L2422" s="2">
        <v>74.3</v>
      </c>
      <c r="M2422" s="2">
        <v>75.099999999999994</v>
      </c>
      <c r="N2422" s="4">
        <f t="shared" si="9"/>
        <v>0.92143808255659132</v>
      </c>
      <c r="Q2422" s="3">
        <v>0</v>
      </c>
      <c r="R2422" s="3">
        <v>1</v>
      </c>
      <c r="S2422" s="2">
        <v>0</v>
      </c>
      <c r="V2422" s="2">
        <v>47.266666666666673</v>
      </c>
      <c r="W2422" s="2">
        <v>70.239774330042309</v>
      </c>
      <c r="X2422" s="2">
        <v>52.033333333333331</v>
      </c>
      <c r="Y2422" s="2">
        <v>103.77962844330557</v>
      </c>
      <c r="AA2422" s="2">
        <v>48.60592383638928</v>
      </c>
      <c r="AB2422" s="2">
        <v>72.89457681913423</v>
      </c>
    </row>
    <row r="2423" spans="1:28" x14ac:dyDescent="0.3">
      <c r="A2423">
        <v>15.4</v>
      </c>
      <c r="B2423" t="s">
        <v>150</v>
      </c>
      <c r="D2423">
        <v>1934</v>
      </c>
      <c r="E2423">
        <v>9</v>
      </c>
      <c r="G2423" s="2">
        <v>54</v>
      </c>
      <c r="H2423" s="2">
        <v>33</v>
      </c>
      <c r="I2423" s="3">
        <v>17.850000000000001</v>
      </c>
      <c r="J2423" s="3">
        <v>17.82</v>
      </c>
      <c r="K2423" s="2">
        <v>69</v>
      </c>
      <c r="L2423" s="2">
        <v>74.5</v>
      </c>
      <c r="M2423" s="2">
        <v>75.400000000000006</v>
      </c>
      <c r="N2423" s="4">
        <f t="shared" si="9"/>
        <v>0.91511936339522537</v>
      </c>
      <c r="Q2423" s="3">
        <v>0</v>
      </c>
      <c r="R2423" s="3">
        <v>1</v>
      </c>
      <c r="S2423" s="2">
        <v>0</v>
      </c>
      <c r="V2423" s="2">
        <v>47.266666666666673</v>
      </c>
      <c r="W2423" s="2">
        <v>69.816643159379396</v>
      </c>
      <c r="X2423" s="2">
        <v>52.033333333333331</v>
      </c>
      <c r="Y2423" s="2">
        <v>103.77962844330557</v>
      </c>
      <c r="AA2423" s="2">
        <v>48.173483779971782</v>
      </c>
      <c r="AB2423" s="2">
        <v>72.455452862392448</v>
      </c>
    </row>
    <row r="2424" spans="1:28" x14ac:dyDescent="0.3">
      <c r="A2424">
        <v>15.4</v>
      </c>
      <c r="B2424" t="s">
        <v>150</v>
      </c>
      <c r="D2424">
        <v>1934</v>
      </c>
      <c r="E2424">
        <v>10</v>
      </c>
      <c r="G2424" s="2">
        <v>53.9</v>
      </c>
      <c r="H2424" s="2">
        <v>33.700000000000003</v>
      </c>
      <c r="I2424" s="3">
        <v>18.190000000000001</v>
      </c>
      <c r="J2424" s="3">
        <v>18.164300000000001</v>
      </c>
      <c r="K2424" s="2">
        <v>68</v>
      </c>
      <c r="L2424" s="2">
        <v>73.8</v>
      </c>
      <c r="M2424" s="2">
        <v>74.8</v>
      </c>
      <c r="N2424" s="4">
        <f t="shared" si="9"/>
        <v>0.90909090909090917</v>
      </c>
      <c r="Q2424" s="3">
        <v>0</v>
      </c>
      <c r="R2424" s="3">
        <v>1</v>
      </c>
      <c r="S2424" s="2">
        <v>0</v>
      </c>
      <c r="V2424" s="2">
        <v>47.266666666666673</v>
      </c>
      <c r="W2424" s="2">
        <v>71.297602256699577</v>
      </c>
      <c r="X2424" s="2">
        <v>52.033333333333331</v>
      </c>
      <c r="Y2424" s="2">
        <v>103.58744394618836</v>
      </c>
      <c r="AA2424" s="2">
        <v>48.482369534555708</v>
      </c>
      <c r="AB2424" s="2">
        <v>73.855363772635002</v>
      </c>
    </row>
    <row r="2425" spans="1:28" x14ac:dyDescent="0.3">
      <c r="A2425">
        <v>15.4</v>
      </c>
      <c r="B2425" t="s">
        <v>150</v>
      </c>
      <c r="D2425">
        <v>1934</v>
      </c>
      <c r="E2425">
        <v>11</v>
      </c>
      <c r="G2425" s="2">
        <v>53.8</v>
      </c>
      <c r="H2425" s="2">
        <v>34</v>
      </c>
      <c r="I2425" s="3">
        <v>18.28</v>
      </c>
      <c r="J2425" s="3">
        <v>18.291999999999998</v>
      </c>
      <c r="K2425" s="2">
        <v>68</v>
      </c>
      <c r="L2425" s="2">
        <v>74.3</v>
      </c>
      <c r="M2425" s="2">
        <v>75.400000000000006</v>
      </c>
      <c r="N2425" s="4">
        <f t="shared" si="9"/>
        <v>0.90185676392572933</v>
      </c>
      <c r="Q2425" s="3">
        <v>0</v>
      </c>
      <c r="R2425" s="3">
        <v>1</v>
      </c>
      <c r="S2425" s="2">
        <v>0</v>
      </c>
      <c r="V2425" s="2">
        <v>47.266666666666673</v>
      </c>
      <c r="W2425" s="2">
        <v>71.932299012693917</v>
      </c>
      <c r="X2425" s="2">
        <v>52.033333333333331</v>
      </c>
      <c r="Y2425" s="2">
        <v>103.3952594490711</v>
      </c>
      <c r="AA2425" s="2">
        <v>48.913963328631866</v>
      </c>
      <c r="AB2425" s="2">
        <v>74.374587191856492</v>
      </c>
    </row>
    <row r="2426" spans="1:28" x14ac:dyDescent="0.3">
      <c r="A2426">
        <v>15.4</v>
      </c>
      <c r="B2426" t="s">
        <v>150</v>
      </c>
      <c r="D2426">
        <v>1934</v>
      </c>
      <c r="E2426">
        <v>12</v>
      </c>
      <c r="G2426" s="2">
        <v>53.7</v>
      </c>
      <c r="H2426" s="2">
        <v>35.1</v>
      </c>
      <c r="I2426" s="3">
        <v>18.84</v>
      </c>
      <c r="J2426" s="3">
        <v>18.848700000000001</v>
      </c>
      <c r="K2426" s="2">
        <v>68.099999999999994</v>
      </c>
      <c r="L2426" s="2">
        <v>74.900000000000006</v>
      </c>
      <c r="M2426" s="2">
        <v>76.099999999999994</v>
      </c>
      <c r="N2426" s="4">
        <f t="shared" si="9"/>
        <v>0.89487516425755587</v>
      </c>
      <c r="Q2426" s="3">
        <v>0</v>
      </c>
      <c r="R2426" s="3">
        <v>1</v>
      </c>
      <c r="S2426" s="2">
        <v>0</v>
      </c>
      <c r="V2426" s="2">
        <v>47.266666666666673</v>
      </c>
      <c r="W2426" s="2">
        <v>74.25952045133991</v>
      </c>
      <c r="X2426" s="2">
        <v>52.033333333333331</v>
      </c>
      <c r="Y2426" s="2">
        <v>103.20307495195389</v>
      </c>
      <c r="AA2426" s="2">
        <v>50.570733427362477</v>
      </c>
      <c r="AB2426" s="2">
        <v>76.638108550357856</v>
      </c>
    </row>
    <row r="2427" spans="1:28" x14ac:dyDescent="0.3">
      <c r="A2427">
        <v>15.4</v>
      </c>
      <c r="B2427" t="s">
        <v>150</v>
      </c>
      <c r="D2427">
        <v>1935</v>
      </c>
      <c r="E2427">
        <v>1</v>
      </c>
      <c r="G2427" s="2">
        <v>53.8</v>
      </c>
      <c r="H2427" s="2">
        <v>36.6</v>
      </c>
      <c r="I2427" s="3">
        <v>19.670000000000002</v>
      </c>
      <c r="J2427" s="3">
        <v>19.690799999999999</v>
      </c>
      <c r="K2427" s="2">
        <v>70.5</v>
      </c>
      <c r="L2427" s="2">
        <v>77.900000000000006</v>
      </c>
      <c r="M2427" s="2">
        <v>79.3</v>
      </c>
      <c r="N2427" s="4">
        <f t="shared" si="9"/>
        <v>0.88902900378310212</v>
      </c>
      <c r="Q2427" s="3">
        <v>0</v>
      </c>
      <c r="R2427" s="3">
        <v>1</v>
      </c>
      <c r="S2427" s="2">
        <v>0</v>
      </c>
      <c r="V2427" s="2">
        <v>47.266666666666673</v>
      </c>
      <c r="W2427" s="2">
        <v>77.433004231311699</v>
      </c>
      <c r="X2427" s="2">
        <v>52.033333333333331</v>
      </c>
      <c r="Y2427" s="2">
        <v>103.3952594490711</v>
      </c>
      <c r="AA2427" s="2">
        <v>54.590267983074746</v>
      </c>
      <c r="AB2427" s="2">
        <v>80.062055624174931</v>
      </c>
    </row>
    <row r="2428" spans="1:28" x14ac:dyDescent="0.3">
      <c r="A2428">
        <v>15.4</v>
      </c>
      <c r="B2428" t="s">
        <v>150</v>
      </c>
      <c r="D2428">
        <v>1935</v>
      </c>
      <c r="E2428">
        <v>2</v>
      </c>
      <c r="G2428" s="2">
        <v>54.6</v>
      </c>
      <c r="H2428" s="2">
        <v>37.200000000000003</v>
      </c>
      <c r="I2428" s="3">
        <v>20.29</v>
      </c>
      <c r="J2428" s="3">
        <v>20.311199999999999</v>
      </c>
      <c r="K2428" s="2">
        <v>72.400000000000006</v>
      </c>
      <c r="L2428" s="2">
        <v>80.599999999999994</v>
      </c>
      <c r="M2428" s="2">
        <v>81.7</v>
      </c>
      <c r="N2428" s="4">
        <f t="shared" si="9"/>
        <v>0.88616891064871484</v>
      </c>
      <c r="Q2428" s="3">
        <v>0</v>
      </c>
      <c r="R2428" s="3">
        <v>1</v>
      </c>
      <c r="S2428" s="2">
        <v>0</v>
      </c>
      <c r="V2428" s="2">
        <v>47.266666666666673</v>
      </c>
      <c r="W2428" s="2">
        <v>78.702397743300423</v>
      </c>
      <c r="X2428" s="2">
        <v>52.033333333333331</v>
      </c>
      <c r="Y2428" s="2">
        <v>104.93273542600899</v>
      </c>
      <c r="AA2428" s="2">
        <v>56.98053596614951</v>
      </c>
      <c r="AB2428" s="2">
        <v>82.584578797902708</v>
      </c>
    </row>
    <row r="2429" spans="1:28" x14ac:dyDescent="0.3">
      <c r="A2429">
        <v>15.4</v>
      </c>
      <c r="B2429" t="s">
        <v>150</v>
      </c>
      <c r="D2429">
        <v>1935</v>
      </c>
      <c r="E2429">
        <v>3</v>
      </c>
      <c r="G2429" s="2">
        <v>54.5</v>
      </c>
      <c r="H2429" s="2">
        <v>37.299999999999997</v>
      </c>
      <c r="I2429" s="3">
        <v>20.32</v>
      </c>
      <c r="J2429" s="3">
        <v>20.328499999999998</v>
      </c>
      <c r="K2429" s="2">
        <v>74</v>
      </c>
      <c r="L2429" s="2">
        <v>82.8</v>
      </c>
      <c r="M2429" s="2">
        <v>83.7</v>
      </c>
      <c r="N2429" s="4">
        <f t="shared" si="9"/>
        <v>0.88410991636798086</v>
      </c>
      <c r="Q2429" s="3">
        <v>0</v>
      </c>
      <c r="R2429" s="3">
        <v>1</v>
      </c>
      <c r="S2429" s="2">
        <v>0</v>
      </c>
      <c r="V2429" s="2">
        <v>47.266666666666673</v>
      </c>
      <c r="W2429" s="2">
        <v>78.913963328631866</v>
      </c>
      <c r="X2429" s="2">
        <v>52.033333333333331</v>
      </c>
      <c r="Y2429" s="2">
        <v>104.74055092889174</v>
      </c>
      <c r="AA2429" s="2">
        <v>58.396332863187581</v>
      </c>
      <c r="AB2429" s="2">
        <v>82.65491995023261</v>
      </c>
    </row>
    <row r="2430" spans="1:28" x14ac:dyDescent="0.3">
      <c r="A2430">
        <v>15.4</v>
      </c>
      <c r="B2430" t="s">
        <v>150</v>
      </c>
      <c r="D2430">
        <v>1935</v>
      </c>
      <c r="E2430">
        <v>4</v>
      </c>
      <c r="G2430" s="2">
        <v>54.5</v>
      </c>
      <c r="H2430" s="2">
        <v>37.299999999999997</v>
      </c>
      <c r="I2430" s="3">
        <v>20.309999999999999</v>
      </c>
      <c r="J2430" s="3">
        <v>20.328499999999998</v>
      </c>
      <c r="K2430" s="2">
        <v>74.7</v>
      </c>
      <c r="L2430" s="2">
        <v>84.1</v>
      </c>
      <c r="M2430" s="2">
        <v>84.8</v>
      </c>
      <c r="N2430" s="4">
        <f t="shared" si="9"/>
        <v>0.88089622641509435</v>
      </c>
      <c r="Q2430" s="3">
        <v>0</v>
      </c>
      <c r="R2430" s="3">
        <v>1</v>
      </c>
      <c r="S2430" s="2">
        <v>0</v>
      </c>
      <c r="V2430" s="2">
        <v>47.266666666666673</v>
      </c>
      <c r="W2430" s="2">
        <v>78.913963328631866</v>
      </c>
      <c r="X2430" s="2">
        <v>52.033333333333331</v>
      </c>
      <c r="Y2430" s="2">
        <v>104.74055092889174</v>
      </c>
      <c r="AA2430" s="2">
        <v>58.948730606488006</v>
      </c>
      <c r="AB2430" s="2">
        <v>82.65491995023261</v>
      </c>
    </row>
    <row r="2431" spans="1:28" x14ac:dyDescent="0.3">
      <c r="A2431">
        <v>15.4</v>
      </c>
      <c r="B2431" t="s">
        <v>150</v>
      </c>
      <c r="D2431">
        <v>1935</v>
      </c>
      <c r="E2431">
        <v>5</v>
      </c>
      <c r="G2431" s="2">
        <v>54.6</v>
      </c>
      <c r="H2431" s="2">
        <v>37.4</v>
      </c>
      <c r="I2431" s="3">
        <v>20.420000000000002</v>
      </c>
      <c r="J2431" s="3">
        <v>20.420400000000001</v>
      </c>
      <c r="K2431" s="2">
        <v>74.099999999999994</v>
      </c>
      <c r="L2431" s="2">
        <v>83.9</v>
      </c>
      <c r="M2431" s="2">
        <v>84.4</v>
      </c>
      <c r="N2431" s="4">
        <f t="shared" si="9"/>
        <v>0.87796208530805675</v>
      </c>
      <c r="Q2431" s="3">
        <v>0</v>
      </c>
      <c r="R2431" s="3">
        <v>1</v>
      </c>
      <c r="S2431" s="2">
        <v>0</v>
      </c>
      <c r="V2431" s="2">
        <v>47.266666666666673</v>
      </c>
      <c r="W2431" s="2">
        <v>79.125528913963322</v>
      </c>
      <c r="X2431" s="2">
        <v>52.033333333333331</v>
      </c>
      <c r="Y2431" s="2">
        <v>104.93273542600899</v>
      </c>
      <c r="AA2431" s="2">
        <v>58.632016925246816</v>
      </c>
      <c r="AB2431" s="2">
        <v>83.028581909719378</v>
      </c>
    </row>
    <row r="2432" spans="1:28" x14ac:dyDescent="0.3">
      <c r="A2432">
        <v>15.4</v>
      </c>
      <c r="B2432" t="s">
        <v>150</v>
      </c>
      <c r="D2432">
        <v>1935</v>
      </c>
      <c r="E2432">
        <v>6</v>
      </c>
      <c r="G2432" s="2">
        <v>54.5</v>
      </c>
      <c r="H2432" s="2">
        <v>37.299999999999997</v>
      </c>
      <c r="I2432" s="3">
        <v>20.36</v>
      </c>
      <c r="J2432" s="3">
        <v>20.328499999999998</v>
      </c>
      <c r="K2432" s="2">
        <v>74.099999999999994</v>
      </c>
      <c r="L2432" s="2">
        <v>84.4</v>
      </c>
      <c r="M2432" s="2">
        <v>84.6</v>
      </c>
      <c r="N2432" s="4">
        <f t="shared" si="9"/>
        <v>0.87588652482269502</v>
      </c>
      <c r="Q2432" s="3">
        <v>0</v>
      </c>
      <c r="R2432" s="3">
        <v>0</v>
      </c>
      <c r="S2432" s="2">
        <v>0</v>
      </c>
      <c r="V2432" s="2">
        <v>47.266666666666673</v>
      </c>
      <c r="W2432" s="2">
        <v>78.913963328631866</v>
      </c>
      <c r="X2432" s="2">
        <v>52.033333333333331</v>
      </c>
      <c r="Y2432" s="2">
        <v>104.74055092889174</v>
      </c>
      <c r="AA2432" s="2">
        <v>58.475246826516205</v>
      </c>
      <c r="AB2432" s="2">
        <v>82.65491995023261</v>
      </c>
    </row>
    <row r="2433" spans="1:28" x14ac:dyDescent="0.3">
      <c r="A2433">
        <v>15.4</v>
      </c>
      <c r="B2433" t="s">
        <v>150</v>
      </c>
      <c r="D2433">
        <v>1935</v>
      </c>
      <c r="E2433">
        <v>7</v>
      </c>
      <c r="G2433" s="2">
        <v>54.4</v>
      </c>
      <c r="H2433" s="2">
        <v>36.799999999999997</v>
      </c>
      <c r="I2433" s="3">
        <v>20.05</v>
      </c>
      <c r="J2433" s="3">
        <v>20.019199999999998</v>
      </c>
      <c r="K2433" s="2">
        <v>73.3</v>
      </c>
      <c r="L2433" s="2">
        <v>84.1</v>
      </c>
      <c r="M2433" s="2">
        <v>84</v>
      </c>
      <c r="N2433" s="4">
        <f t="shared" si="9"/>
        <v>0.87261904761904763</v>
      </c>
      <c r="Q2433" s="3">
        <v>0</v>
      </c>
      <c r="R2433" s="3">
        <v>0</v>
      </c>
      <c r="S2433" s="2">
        <v>0</v>
      </c>
      <c r="V2433" s="2">
        <v>47.266666666666673</v>
      </c>
      <c r="W2433" s="2">
        <v>77.856135401974598</v>
      </c>
      <c r="X2433" s="2">
        <v>52.033333333333331</v>
      </c>
      <c r="Y2433" s="2">
        <v>104.5483664317745</v>
      </c>
      <c r="AA2433" s="2">
        <v>57.068547249647381</v>
      </c>
      <c r="AB2433" s="2">
        <v>81.39731772967491</v>
      </c>
    </row>
    <row r="2434" spans="1:28" x14ac:dyDescent="0.3">
      <c r="A2434">
        <v>15.4</v>
      </c>
      <c r="B2434" t="s">
        <v>150</v>
      </c>
      <c r="D2434">
        <v>1935</v>
      </c>
      <c r="E2434">
        <v>8</v>
      </c>
      <c r="G2434" s="2">
        <v>54.5</v>
      </c>
      <c r="H2434" s="2">
        <v>37.5</v>
      </c>
      <c r="I2434" s="3">
        <v>20.46</v>
      </c>
      <c r="J2434" s="3">
        <v>20.4375</v>
      </c>
      <c r="K2434" s="2">
        <v>74.8</v>
      </c>
      <c r="L2434" s="2">
        <v>86.3</v>
      </c>
      <c r="M2434" s="2">
        <v>86</v>
      </c>
      <c r="N2434" s="4">
        <f t="shared" si="9"/>
        <v>0.86976744186046506</v>
      </c>
      <c r="Q2434" s="3">
        <v>0</v>
      </c>
      <c r="R2434" s="3">
        <v>0</v>
      </c>
      <c r="S2434" s="2">
        <v>0</v>
      </c>
      <c r="V2434" s="2">
        <v>47.266666666666673</v>
      </c>
      <c r="W2434" s="2">
        <v>79.337094499294764</v>
      </c>
      <c r="X2434" s="2">
        <v>52.033333333333331</v>
      </c>
      <c r="Y2434" s="2">
        <v>104.74055092889174</v>
      </c>
      <c r="AA2434" s="2">
        <v>59.344146685472481</v>
      </c>
      <c r="AB2434" s="2">
        <v>83.098109869536799</v>
      </c>
    </row>
    <row r="2435" spans="1:28" x14ac:dyDescent="0.3">
      <c r="A2435">
        <v>15.4</v>
      </c>
      <c r="B2435" t="s">
        <v>150</v>
      </c>
      <c r="D2435">
        <v>1935</v>
      </c>
      <c r="E2435">
        <v>9</v>
      </c>
      <c r="G2435" s="2">
        <v>54.8</v>
      </c>
      <c r="H2435" s="2">
        <v>38.799999999999997</v>
      </c>
      <c r="I2435" s="3">
        <v>21.27</v>
      </c>
      <c r="J2435" s="3">
        <v>21.2624</v>
      </c>
      <c r="K2435" s="2">
        <v>78</v>
      </c>
      <c r="L2435" s="2">
        <v>90.5</v>
      </c>
      <c r="M2435" s="2">
        <v>89.9</v>
      </c>
      <c r="N2435" s="4">
        <f t="shared" si="9"/>
        <v>0.8676307007786429</v>
      </c>
      <c r="Q2435" s="3">
        <v>0</v>
      </c>
      <c r="R2435" s="3">
        <v>0</v>
      </c>
      <c r="S2435" s="2">
        <v>0</v>
      </c>
      <c r="V2435" s="2">
        <v>47.266666666666673</v>
      </c>
      <c r="W2435" s="2">
        <v>82.087447108603655</v>
      </c>
      <c r="X2435" s="2">
        <v>52.033333333333331</v>
      </c>
      <c r="Y2435" s="2">
        <v>105.31710442024342</v>
      </c>
      <c r="AA2435" s="2">
        <v>64.028208744710852</v>
      </c>
      <c r="AB2435" s="2">
        <v>86.452122387280198</v>
      </c>
    </row>
    <row r="2436" spans="1:28" x14ac:dyDescent="0.3">
      <c r="A2436">
        <v>15.4</v>
      </c>
      <c r="B2436" t="s">
        <v>150</v>
      </c>
      <c r="D2436">
        <v>1935</v>
      </c>
      <c r="E2436">
        <v>10</v>
      </c>
      <c r="G2436" s="2">
        <v>54.7</v>
      </c>
      <c r="H2436" s="2">
        <v>41</v>
      </c>
      <c r="I2436" s="3">
        <v>22.44</v>
      </c>
      <c r="J2436" s="3">
        <v>22.427000000000003</v>
      </c>
      <c r="K2436" s="2">
        <v>82.1</v>
      </c>
      <c r="L2436" s="2">
        <v>95.9</v>
      </c>
      <c r="M2436" s="2">
        <v>95</v>
      </c>
      <c r="N2436" s="4">
        <f t="shared" si="9"/>
        <v>0.86421052631578943</v>
      </c>
      <c r="Q2436" s="3">
        <v>0</v>
      </c>
      <c r="R2436" s="3">
        <v>0</v>
      </c>
      <c r="S2436" s="2">
        <v>0</v>
      </c>
      <c r="V2436" s="2">
        <v>47.266666666666673</v>
      </c>
      <c r="W2436" s="2">
        <v>86.741889985895611</v>
      </c>
      <c r="X2436" s="2">
        <v>52.033333333333331</v>
      </c>
      <c r="Y2436" s="2">
        <v>105.1249199231262</v>
      </c>
      <c r="AA2436" s="2">
        <v>71.215091678420293</v>
      </c>
      <c r="AB2436" s="2">
        <v>91.187342387478978</v>
      </c>
    </row>
    <row r="2437" spans="1:28" x14ac:dyDescent="0.3">
      <c r="A2437">
        <v>15.4</v>
      </c>
      <c r="B2437" t="s">
        <v>150</v>
      </c>
      <c r="D2437">
        <v>1935</v>
      </c>
      <c r="E2437">
        <v>11</v>
      </c>
      <c r="G2437" s="2">
        <v>54.4</v>
      </c>
      <c r="H2437" s="2">
        <v>40.799999999999997</v>
      </c>
      <c r="I2437" s="3">
        <v>22.19</v>
      </c>
      <c r="J2437" s="3">
        <v>22.1952</v>
      </c>
      <c r="K2437" s="2">
        <v>83.1</v>
      </c>
      <c r="L2437" s="2">
        <v>97.6</v>
      </c>
      <c r="M2437" s="2">
        <v>96.4</v>
      </c>
      <c r="N2437" s="4">
        <f t="shared" si="9"/>
        <v>0.86203319502074682</v>
      </c>
      <c r="Q2437" s="3">
        <v>0</v>
      </c>
      <c r="R2437" s="3">
        <v>0</v>
      </c>
      <c r="S2437" s="2">
        <v>0</v>
      </c>
      <c r="V2437" s="2">
        <v>47.266666666666673</v>
      </c>
      <c r="W2437" s="2">
        <v>86.318758815232712</v>
      </c>
      <c r="X2437" s="2">
        <v>52.033333333333331</v>
      </c>
      <c r="Y2437" s="2">
        <v>104.5483664317745</v>
      </c>
      <c r="AA2437" s="2">
        <v>71.73088857545838</v>
      </c>
      <c r="AB2437" s="2">
        <v>90.244852265509138</v>
      </c>
    </row>
    <row r="2438" spans="1:28" x14ac:dyDescent="0.3">
      <c r="A2438">
        <v>15.4</v>
      </c>
      <c r="B2438" t="s">
        <v>150</v>
      </c>
      <c r="D2438">
        <v>1935</v>
      </c>
      <c r="E2438">
        <v>12</v>
      </c>
      <c r="G2438" s="2">
        <v>54.4</v>
      </c>
      <c r="H2438" s="2">
        <v>41</v>
      </c>
      <c r="I2438" s="3">
        <v>22.3</v>
      </c>
      <c r="J2438" s="3">
        <v>22.304000000000002</v>
      </c>
      <c r="K2438" s="2">
        <v>83.9</v>
      </c>
      <c r="L2438" s="2">
        <v>99.1</v>
      </c>
      <c r="M2438" s="2">
        <v>97.6</v>
      </c>
      <c r="N2438" s="4">
        <f t="shared" si="9"/>
        <v>0.85963114754098369</v>
      </c>
      <c r="Q2438" s="3">
        <v>0</v>
      </c>
      <c r="R2438" s="3">
        <v>0</v>
      </c>
      <c r="S2438" s="2">
        <v>0</v>
      </c>
      <c r="V2438" s="2">
        <v>47.266666666666673</v>
      </c>
      <c r="W2438" s="2">
        <v>86.741889985895611</v>
      </c>
      <c r="X2438" s="2">
        <v>52.033333333333331</v>
      </c>
      <c r="Y2438" s="2">
        <v>104.5483664317745</v>
      </c>
      <c r="AA2438" s="2">
        <v>72.776445698166427</v>
      </c>
      <c r="AB2438" s="2">
        <v>90.687228992300845</v>
      </c>
    </row>
    <row r="2439" spans="1:28" x14ac:dyDescent="0.3">
      <c r="A2439">
        <v>15.4</v>
      </c>
      <c r="B2439" t="s">
        <v>150</v>
      </c>
      <c r="D2439">
        <v>1936</v>
      </c>
      <c r="E2439">
        <v>1</v>
      </c>
      <c r="G2439" s="2">
        <v>54.4</v>
      </c>
      <c r="H2439" s="2">
        <v>40.6</v>
      </c>
      <c r="I2439" s="3">
        <v>22.09</v>
      </c>
      <c r="J2439" s="3">
        <v>22.086399999999998</v>
      </c>
      <c r="K2439" s="2">
        <v>83.2</v>
      </c>
      <c r="L2439" s="2">
        <v>98.3</v>
      </c>
      <c r="M2439" s="2">
        <v>96.9</v>
      </c>
      <c r="N2439" s="4">
        <f t="shared" si="9"/>
        <v>0.85861713106295146</v>
      </c>
      <c r="Q2439" s="3">
        <v>0</v>
      </c>
      <c r="R2439" s="3">
        <v>0</v>
      </c>
      <c r="S2439" s="2">
        <v>0</v>
      </c>
      <c r="V2439" s="2">
        <v>47.266666666666673</v>
      </c>
      <c r="W2439" s="2">
        <v>85.895627644569799</v>
      </c>
      <c r="X2439" s="2">
        <v>52.033333333333331</v>
      </c>
      <c r="Y2439" s="2">
        <v>104.5483664317745</v>
      </c>
      <c r="AA2439" s="2">
        <v>71.46516220028208</v>
      </c>
      <c r="AB2439" s="2">
        <v>89.802475538717431</v>
      </c>
    </row>
    <row r="2440" spans="1:28" x14ac:dyDescent="0.3">
      <c r="A2440">
        <v>15.4</v>
      </c>
      <c r="B2440" t="s">
        <v>150</v>
      </c>
      <c r="D2440">
        <v>1936</v>
      </c>
      <c r="E2440">
        <v>2</v>
      </c>
      <c r="G2440" s="2">
        <v>54.6</v>
      </c>
      <c r="H2440" s="2">
        <v>40.4</v>
      </c>
      <c r="I2440" s="3">
        <v>22.1</v>
      </c>
      <c r="J2440" s="3">
        <v>22.058400000000002</v>
      </c>
      <c r="K2440" s="2">
        <v>82.7</v>
      </c>
      <c r="L2440" s="2">
        <v>97.6</v>
      </c>
      <c r="M2440" s="2">
        <v>96.3</v>
      </c>
      <c r="N2440" s="4">
        <f t="shared" si="9"/>
        <v>0.85877466251298029</v>
      </c>
      <c r="Q2440" s="3">
        <v>0</v>
      </c>
      <c r="R2440" s="3">
        <v>0</v>
      </c>
      <c r="S2440" s="2">
        <v>0</v>
      </c>
      <c r="V2440" s="2">
        <v>47.266666666666673</v>
      </c>
      <c r="W2440" s="2">
        <v>85.472496473906901</v>
      </c>
      <c r="X2440" s="2">
        <v>52.033333333333331</v>
      </c>
      <c r="Y2440" s="2">
        <v>104.93273542600899</v>
      </c>
      <c r="AA2440" s="2">
        <v>70.68575458392101</v>
      </c>
      <c r="AB2440" s="2">
        <v>89.688628586969585</v>
      </c>
    </row>
    <row r="2441" spans="1:28" x14ac:dyDescent="0.3">
      <c r="A2441">
        <v>15.4</v>
      </c>
      <c r="B2441" t="s">
        <v>150</v>
      </c>
      <c r="D2441">
        <v>1936</v>
      </c>
      <c r="E2441">
        <v>3</v>
      </c>
      <c r="G2441" s="2">
        <v>54.7</v>
      </c>
      <c r="H2441" s="2">
        <v>40</v>
      </c>
      <c r="I2441" s="3">
        <v>21.9</v>
      </c>
      <c r="J2441" s="3">
        <v>21.88</v>
      </c>
      <c r="K2441" s="2">
        <v>82.2</v>
      </c>
      <c r="L2441" s="2">
        <v>97.1</v>
      </c>
      <c r="M2441" s="2">
        <v>95.8</v>
      </c>
      <c r="N2441" s="4">
        <f t="shared" si="9"/>
        <v>0.85803757828810023</v>
      </c>
      <c r="Q2441" s="3">
        <v>0</v>
      </c>
      <c r="R2441" s="3">
        <v>0</v>
      </c>
      <c r="S2441" s="2">
        <v>0</v>
      </c>
      <c r="V2441" s="2">
        <v>47.266666666666673</v>
      </c>
      <c r="W2441" s="2">
        <v>84.626234132581089</v>
      </c>
      <c r="X2441" s="2">
        <v>52.033333333333331</v>
      </c>
      <c r="Y2441" s="2">
        <v>105.1249199231262</v>
      </c>
      <c r="AA2441" s="2">
        <v>69.562764456981654</v>
      </c>
      <c r="AB2441" s="2">
        <v>88.963260865833163</v>
      </c>
    </row>
    <row r="2442" spans="1:28" x14ac:dyDescent="0.3">
      <c r="A2442">
        <v>15.4</v>
      </c>
      <c r="B2442" t="s">
        <v>150</v>
      </c>
      <c r="D2442">
        <v>1936</v>
      </c>
      <c r="E2442">
        <v>4</v>
      </c>
      <c r="G2442" s="2">
        <v>54.9</v>
      </c>
      <c r="H2442" s="2">
        <v>40.1</v>
      </c>
      <c r="I2442" s="3">
        <v>21.99</v>
      </c>
      <c r="J2442" s="3">
        <v>22.014900000000001</v>
      </c>
      <c r="K2442" s="2">
        <v>82.1</v>
      </c>
      <c r="L2442" s="2">
        <v>96.9</v>
      </c>
      <c r="M2442" s="2">
        <v>95.7</v>
      </c>
      <c r="N2442" s="4">
        <f t="shared" si="9"/>
        <v>0.85788923719958199</v>
      </c>
      <c r="Q2442" s="3">
        <v>0</v>
      </c>
      <c r="R2442" s="3">
        <v>0</v>
      </c>
      <c r="S2442" s="2">
        <v>0</v>
      </c>
      <c r="V2442" s="2">
        <v>47.266666666666673</v>
      </c>
      <c r="W2442" s="2">
        <v>84.837799717912546</v>
      </c>
      <c r="X2442" s="2">
        <v>52.033333333333331</v>
      </c>
      <c r="Y2442" s="2">
        <v>105.50928891736066</v>
      </c>
      <c r="AA2442" s="2">
        <v>69.65183356840619</v>
      </c>
      <c r="AB2442" s="2">
        <v>89.511759215504128</v>
      </c>
    </row>
    <row r="2443" spans="1:28" x14ac:dyDescent="0.3">
      <c r="A2443">
        <v>15.4</v>
      </c>
      <c r="B2443" t="s">
        <v>150</v>
      </c>
      <c r="D2443">
        <v>1936</v>
      </c>
      <c r="E2443">
        <v>5</v>
      </c>
      <c r="G2443" s="2">
        <v>55.1</v>
      </c>
      <c r="H2443" s="2">
        <v>40.799999999999997</v>
      </c>
      <c r="I2443" s="3">
        <v>22.56</v>
      </c>
      <c r="J2443" s="3">
        <v>22.480799999999999</v>
      </c>
      <c r="K2443" s="2">
        <v>82.4</v>
      </c>
      <c r="L2443" s="2">
        <v>97.3</v>
      </c>
      <c r="M2443" s="2">
        <v>96.1</v>
      </c>
      <c r="N2443" s="4">
        <f t="shared" si="9"/>
        <v>0.85744016649323629</v>
      </c>
      <c r="Q2443" s="3">
        <v>0</v>
      </c>
      <c r="R2443" s="3">
        <v>0</v>
      </c>
      <c r="S2443" s="2">
        <v>0</v>
      </c>
      <c r="V2443" s="2">
        <v>47.266666666666673</v>
      </c>
      <c r="W2443" s="2">
        <v>86.318758815232712</v>
      </c>
      <c r="X2443" s="2">
        <v>52.033333333333331</v>
      </c>
      <c r="Y2443" s="2">
        <v>105.89365791159513</v>
      </c>
      <c r="AA2443" s="2">
        <v>71.126657263751753</v>
      </c>
      <c r="AB2443" s="2">
        <v>91.406091173337387</v>
      </c>
    </row>
    <row r="2444" spans="1:28" x14ac:dyDescent="0.3">
      <c r="A2444">
        <v>15.4</v>
      </c>
      <c r="B2444" t="s">
        <v>150</v>
      </c>
      <c r="D2444">
        <v>1936</v>
      </c>
      <c r="E2444">
        <v>6</v>
      </c>
      <c r="G2444" s="2">
        <v>55.2</v>
      </c>
      <c r="H2444" s="2">
        <v>40.5</v>
      </c>
      <c r="I2444" s="3">
        <v>22.32</v>
      </c>
      <c r="J2444" s="3">
        <v>22.355999999999998</v>
      </c>
      <c r="K2444" s="2">
        <v>82.8</v>
      </c>
      <c r="L2444" s="2">
        <v>97.7</v>
      </c>
      <c r="M2444" s="2">
        <v>96.6</v>
      </c>
      <c r="N2444" s="4">
        <f t="shared" si="9"/>
        <v>0.85714285714285721</v>
      </c>
      <c r="Q2444" s="3">
        <v>0</v>
      </c>
      <c r="R2444" s="3">
        <v>0</v>
      </c>
      <c r="S2444" s="2">
        <v>0</v>
      </c>
      <c r="V2444" s="2">
        <v>47.266666666666673</v>
      </c>
      <c r="W2444" s="2">
        <v>85.684062059238357</v>
      </c>
      <c r="X2444" s="2">
        <v>52.033333333333331</v>
      </c>
      <c r="Y2444" s="2">
        <v>106.08584240871237</v>
      </c>
      <c r="AA2444" s="2">
        <v>70.946403385049365</v>
      </c>
      <c r="AB2444" s="2">
        <v>90.898659045546907</v>
      </c>
    </row>
    <row r="2445" spans="1:28" x14ac:dyDescent="0.3">
      <c r="A2445">
        <v>15.4</v>
      </c>
      <c r="B2445" t="s">
        <v>150</v>
      </c>
      <c r="D2445">
        <v>1936</v>
      </c>
      <c r="E2445">
        <v>7</v>
      </c>
      <c r="G2445" s="2">
        <v>55.1</v>
      </c>
      <c r="H2445" s="2">
        <v>39.1</v>
      </c>
      <c r="I2445" s="3">
        <v>21.5</v>
      </c>
      <c r="J2445" s="3">
        <v>21.544100000000004</v>
      </c>
      <c r="L2445" s="2">
        <v>97.5</v>
      </c>
      <c r="M2445" s="2">
        <v>96.5</v>
      </c>
      <c r="Q2445" s="3">
        <v>0</v>
      </c>
      <c r="R2445" s="3">
        <v>0</v>
      </c>
      <c r="S2445" s="2">
        <v>0</v>
      </c>
      <c r="V2445" s="2">
        <v>47.266666666666673</v>
      </c>
      <c r="W2445" s="2">
        <v>82.722143864598024</v>
      </c>
      <c r="X2445" s="2">
        <v>52.033333333333331</v>
      </c>
      <c r="Y2445" s="2">
        <v>105.89365791159513</v>
      </c>
      <c r="AA2445" s="3"/>
      <c r="AB2445" s="2">
        <v>87.597504041115002</v>
      </c>
    </row>
    <row r="2446" spans="1:28" x14ac:dyDescent="0.3">
      <c r="A2446">
        <v>15.4</v>
      </c>
      <c r="B2446" t="s">
        <v>150</v>
      </c>
      <c r="D2446">
        <v>1936</v>
      </c>
      <c r="E2446">
        <v>8</v>
      </c>
      <c r="G2446" s="2">
        <v>55.4</v>
      </c>
      <c r="H2446" s="2">
        <v>41.3</v>
      </c>
      <c r="I2446" s="3">
        <v>22.85</v>
      </c>
      <c r="J2446" s="3">
        <v>22.880199999999999</v>
      </c>
      <c r="L2446" s="2">
        <v>98.8</v>
      </c>
      <c r="M2446" s="2">
        <v>97.9</v>
      </c>
      <c r="Q2446" s="3">
        <v>0</v>
      </c>
      <c r="R2446" s="3">
        <v>0</v>
      </c>
      <c r="S2446" s="2">
        <v>0</v>
      </c>
      <c r="V2446" s="2">
        <v>47.266666666666673</v>
      </c>
      <c r="W2446" s="2">
        <v>87.376586741889966</v>
      </c>
      <c r="X2446" s="2">
        <v>52.033333333333331</v>
      </c>
      <c r="Y2446" s="2">
        <v>106.47021140294683</v>
      </c>
      <c r="AA2446" s="3"/>
      <c r="AB2446" s="2">
        <v>93.030036620769465</v>
      </c>
    </row>
    <row r="2447" spans="1:28" x14ac:dyDescent="0.3">
      <c r="A2447">
        <v>15.4</v>
      </c>
      <c r="B2447" t="s">
        <v>150</v>
      </c>
      <c r="D2447">
        <v>1936</v>
      </c>
      <c r="E2447">
        <v>9</v>
      </c>
      <c r="G2447" s="2">
        <v>56.5</v>
      </c>
      <c r="H2447" s="2">
        <v>42.4</v>
      </c>
      <c r="I2447" s="3">
        <v>23.92</v>
      </c>
      <c r="J2447" s="3">
        <v>23.956</v>
      </c>
      <c r="L2447" s="2">
        <v>102.8</v>
      </c>
      <c r="M2447" s="2">
        <v>101.8</v>
      </c>
      <c r="Q2447" s="3">
        <v>0</v>
      </c>
      <c r="R2447" s="3">
        <v>0</v>
      </c>
      <c r="S2447" s="2">
        <v>0</v>
      </c>
      <c r="V2447" s="2">
        <v>47.266666666666673</v>
      </c>
      <c r="W2447" s="2">
        <v>89.703808180535944</v>
      </c>
      <c r="X2447" s="2">
        <v>52.033333333333331</v>
      </c>
      <c r="Y2447" s="2">
        <v>108.58424087123639</v>
      </c>
      <c r="AA2447" s="3"/>
      <c r="AB2447" s="2">
        <v>97.404199145425011</v>
      </c>
    </row>
    <row r="2448" spans="1:28" x14ac:dyDescent="0.3">
      <c r="A2448">
        <v>15.4</v>
      </c>
      <c r="B2448" t="s">
        <v>150</v>
      </c>
      <c r="D2448">
        <v>1936</v>
      </c>
      <c r="E2448">
        <v>10</v>
      </c>
      <c r="G2448" s="2">
        <v>56.7</v>
      </c>
      <c r="H2448" s="2">
        <v>43</v>
      </c>
      <c r="I2448" s="3">
        <v>24.41</v>
      </c>
      <c r="J2448" s="3">
        <v>24.381</v>
      </c>
      <c r="L2448" s="2">
        <v>108.3</v>
      </c>
      <c r="M2448" s="2">
        <v>107.4</v>
      </c>
      <c r="Q2448" s="3">
        <v>0</v>
      </c>
      <c r="R2448" s="3">
        <v>0</v>
      </c>
      <c r="S2448" s="2">
        <v>0</v>
      </c>
      <c r="V2448" s="2">
        <v>47.266666666666673</v>
      </c>
      <c r="W2448" s="2">
        <v>90.973201692524668</v>
      </c>
      <c r="X2448" s="2">
        <v>52.033333333333331</v>
      </c>
      <c r="Y2448" s="2">
        <v>108.96860986547085</v>
      </c>
      <c r="AA2448" s="3"/>
      <c r="AB2448" s="2">
        <v>99.132233234455128</v>
      </c>
    </row>
    <row r="2449" spans="1:28" x14ac:dyDescent="0.3">
      <c r="A2449">
        <v>15.4</v>
      </c>
      <c r="B2449" t="s">
        <v>150</v>
      </c>
      <c r="D2449">
        <v>1936</v>
      </c>
      <c r="E2449">
        <v>11</v>
      </c>
      <c r="G2449" s="2">
        <v>56.9</v>
      </c>
      <c r="H2449" s="2">
        <v>43.6</v>
      </c>
      <c r="I2449" s="3">
        <v>24.8</v>
      </c>
      <c r="J2449" s="3">
        <v>24.808400000000002</v>
      </c>
      <c r="L2449" s="2">
        <v>111.4</v>
      </c>
      <c r="M2449" s="2">
        <v>110.5</v>
      </c>
      <c r="Q2449" s="3">
        <v>0</v>
      </c>
      <c r="R2449" s="3">
        <v>0</v>
      </c>
      <c r="S2449" s="2">
        <v>0</v>
      </c>
      <c r="V2449" s="2">
        <v>47.266666666666673</v>
      </c>
      <c r="W2449" s="2">
        <v>92.242595204513393</v>
      </c>
      <c r="X2449" s="2">
        <v>52.033333333333331</v>
      </c>
      <c r="Y2449" s="2">
        <v>109.35297885970532</v>
      </c>
      <c r="AA2449" s="3"/>
      <c r="AB2449" s="2">
        <v>100.87002563363508</v>
      </c>
    </row>
    <row r="2450" spans="1:28" x14ac:dyDescent="0.3">
      <c r="A2450">
        <v>15.4</v>
      </c>
      <c r="B2450" t="s">
        <v>150</v>
      </c>
      <c r="D2450">
        <v>1936</v>
      </c>
      <c r="E2450">
        <v>12</v>
      </c>
      <c r="G2450" s="2">
        <v>58.3</v>
      </c>
      <c r="H2450" s="2">
        <v>44.6</v>
      </c>
      <c r="I2450" s="3">
        <v>26.03</v>
      </c>
      <c r="J2450" s="3">
        <v>26.001799999999999</v>
      </c>
      <c r="L2450" s="2">
        <v>114.3</v>
      </c>
      <c r="M2450" s="2">
        <v>113.4</v>
      </c>
      <c r="Q2450" s="3">
        <v>0</v>
      </c>
      <c r="R2450" s="3">
        <v>0</v>
      </c>
      <c r="S2450" s="2">
        <v>0</v>
      </c>
      <c r="V2450" s="2">
        <v>47.266666666666673</v>
      </c>
      <c r="W2450" s="2">
        <v>94.358251057827914</v>
      </c>
      <c r="X2450" s="2">
        <v>52.033333333333331</v>
      </c>
      <c r="Y2450" s="2">
        <v>112.04356181934658</v>
      </c>
      <c r="AA2450" s="3"/>
      <c r="AB2450" s="2">
        <v>105.72234535563166</v>
      </c>
    </row>
    <row r="2451" spans="1:28" x14ac:dyDescent="0.3">
      <c r="A2451">
        <v>15.4</v>
      </c>
      <c r="B2451" t="s">
        <v>150</v>
      </c>
      <c r="D2451">
        <v>1937</v>
      </c>
      <c r="E2451">
        <v>1</v>
      </c>
      <c r="G2451" s="2">
        <v>58.5</v>
      </c>
      <c r="H2451" s="2">
        <v>42.6</v>
      </c>
      <c r="I2451" s="3">
        <v>24.92</v>
      </c>
      <c r="J2451" s="3">
        <v>24.920999999999999</v>
      </c>
      <c r="L2451" s="2">
        <v>113.6</v>
      </c>
      <c r="M2451" s="2">
        <v>112.8</v>
      </c>
      <c r="Q2451" s="3">
        <v>0</v>
      </c>
      <c r="R2451" s="3">
        <v>0</v>
      </c>
      <c r="S2451" s="2">
        <v>0</v>
      </c>
      <c r="V2451" s="2">
        <v>47.266666666666673</v>
      </c>
      <c r="W2451" s="2">
        <v>90.126939351198871</v>
      </c>
      <c r="X2451" s="2">
        <v>52.033333333333331</v>
      </c>
      <c r="Y2451" s="2">
        <v>112.42793081358104</v>
      </c>
      <c r="AA2451" s="3"/>
      <c r="AB2451" s="2">
        <v>101.32785301816401</v>
      </c>
    </row>
    <row r="2452" spans="1:28" x14ac:dyDescent="0.3">
      <c r="A2452">
        <v>15.4</v>
      </c>
      <c r="B2452" t="s">
        <v>150</v>
      </c>
      <c r="D2452">
        <v>1937</v>
      </c>
      <c r="E2452">
        <v>2</v>
      </c>
      <c r="G2452" s="2">
        <v>59.4</v>
      </c>
      <c r="H2452" s="2">
        <v>44</v>
      </c>
      <c r="I2452" s="3">
        <v>26.16</v>
      </c>
      <c r="J2452" s="3">
        <v>26.135999999999999</v>
      </c>
      <c r="L2452" s="2">
        <v>116.4</v>
      </c>
      <c r="M2452" s="2">
        <v>115.7</v>
      </c>
      <c r="Q2452" s="3">
        <v>0</v>
      </c>
      <c r="R2452" s="3">
        <v>0</v>
      </c>
      <c r="S2452" s="2">
        <v>0</v>
      </c>
      <c r="V2452" s="2">
        <v>47.266666666666673</v>
      </c>
      <c r="W2452" s="2">
        <v>93.088857545839204</v>
      </c>
      <c r="X2452" s="2">
        <v>52.033333333333331</v>
      </c>
      <c r="Y2452" s="2">
        <v>114.15759128763614</v>
      </c>
      <c r="AA2452" s="3"/>
      <c r="AB2452" s="2">
        <v>106.26799753150895</v>
      </c>
    </row>
    <row r="2453" spans="1:28" x14ac:dyDescent="0.3">
      <c r="A2453">
        <v>15.4</v>
      </c>
      <c r="B2453" t="s">
        <v>150</v>
      </c>
      <c r="D2453">
        <v>1937</v>
      </c>
      <c r="E2453">
        <v>3</v>
      </c>
      <c r="G2453" s="2">
        <v>59.5</v>
      </c>
      <c r="H2453" s="2">
        <v>44</v>
      </c>
      <c r="I2453" s="3">
        <v>26.18</v>
      </c>
      <c r="J2453" s="3">
        <v>26.18</v>
      </c>
      <c r="L2453" s="2">
        <v>118.6</v>
      </c>
      <c r="M2453" s="2">
        <v>117.9</v>
      </c>
      <c r="Q2453" s="3">
        <v>0</v>
      </c>
      <c r="R2453" s="3">
        <v>0</v>
      </c>
      <c r="S2453" s="2">
        <v>0</v>
      </c>
      <c r="V2453" s="2">
        <v>47.266666666666673</v>
      </c>
      <c r="W2453" s="2">
        <v>93.088857545839204</v>
      </c>
      <c r="X2453" s="2">
        <v>52.033333333333331</v>
      </c>
      <c r="Y2453" s="2">
        <v>114.34977578475336</v>
      </c>
      <c r="AA2453" s="3"/>
      <c r="AB2453" s="2">
        <v>106.4468998842556</v>
      </c>
    </row>
    <row r="2454" spans="1:28" x14ac:dyDescent="0.3">
      <c r="A2454">
        <v>15.4</v>
      </c>
      <c r="B2454" t="s">
        <v>150</v>
      </c>
      <c r="D2454">
        <v>1937</v>
      </c>
      <c r="E2454">
        <v>4</v>
      </c>
      <c r="G2454" s="2">
        <v>63.4</v>
      </c>
      <c r="H2454" s="2">
        <v>43.5</v>
      </c>
      <c r="I2454" s="3">
        <v>27.61</v>
      </c>
      <c r="J2454" s="3">
        <v>27.579000000000001</v>
      </c>
      <c r="L2454" s="2">
        <v>122.2</v>
      </c>
      <c r="M2454" s="2">
        <v>121.6</v>
      </c>
      <c r="Q2454" s="3">
        <v>0</v>
      </c>
      <c r="R2454" s="3">
        <v>0</v>
      </c>
      <c r="S2454" s="2">
        <v>0</v>
      </c>
      <c r="V2454" s="2">
        <v>47.266666666666673</v>
      </c>
      <c r="W2454" s="2">
        <v>92.031029619181936</v>
      </c>
      <c r="X2454" s="2">
        <v>52.033333333333331</v>
      </c>
      <c r="Y2454" s="2">
        <v>121.84497117232544</v>
      </c>
      <c r="AA2454" s="3"/>
      <c r="AB2454" s="2">
        <v>112.13518150908652</v>
      </c>
    </row>
    <row r="2455" spans="1:28" x14ac:dyDescent="0.3">
      <c r="A2455">
        <v>15.4</v>
      </c>
      <c r="B2455" t="s">
        <v>150</v>
      </c>
      <c r="D2455">
        <v>1937</v>
      </c>
      <c r="E2455">
        <v>5</v>
      </c>
      <c r="G2455" s="2">
        <v>63.9</v>
      </c>
      <c r="H2455" s="2">
        <v>42.8</v>
      </c>
      <c r="I2455" s="3">
        <v>27.33</v>
      </c>
      <c r="J2455" s="3">
        <v>27.349199999999996</v>
      </c>
      <c r="L2455" s="2">
        <v>122.8</v>
      </c>
      <c r="M2455" s="2">
        <v>122.3</v>
      </c>
      <c r="Q2455" s="3">
        <v>0</v>
      </c>
      <c r="R2455" s="3">
        <v>0</v>
      </c>
      <c r="S2455" s="2">
        <v>0</v>
      </c>
      <c r="V2455" s="2">
        <v>47.266666666666673</v>
      </c>
      <c r="W2455" s="2">
        <v>90.550070521861755</v>
      </c>
      <c r="X2455" s="2">
        <v>52.033333333333331</v>
      </c>
      <c r="Y2455" s="2">
        <v>122.8058936579116</v>
      </c>
      <c r="AA2455" s="3"/>
      <c r="AB2455" s="2">
        <v>111.2008233122415</v>
      </c>
    </row>
    <row r="2456" spans="1:28" x14ac:dyDescent="0.3">
      <c r="A2456">
        <v>15.4</v>
      </c>
      <c r="B2456" t="s">
        <v>150</v>
      </c>
      <c r="D2456">
        <v>1937</v>
      </c>
      <c r="E2456">
        <v>6</v>
      </c>
      <c r="G2456" s="2">
        <v>64.7</v>
      </c>
      <c r="H2456" s="2">
        <v>42</v>
      </c>
      <c r="I2456" s="3">
        <v>27.21</v>
      </c>
      <c r="J2456" s="3">
        <v>27.173999999999999</v>
      </c>
      <c r="L2456" s="2">
        <v>120.6</v>
      </c>
      <c r="M2456" s="2">
        <v>120.1</v>
      </c>
      <c r="Q2456" s="3">
        <v>0</v>
      </c>
      <c r="R2456" s="3">
        <v>0</v>
      </c>
      <c r="S2456" s="2">
        <v>0</v>
      </c>
      <c r="V2456" s="2">
        <v>47.266666666666673</v>
      </c>
      <c r="W2456" s="2">
        <v>88.857545839210132</v>
      </c>
      <c r="X2456" s="2">
        <v>52.033333333333331</v>
      </c>
      <c r="Y2456" s="2">
        <v>124.34336963484947</v>
      </c>
      <c r="AA2456" s="3"/>
      <c r="AB2456" s="2">
        <v>110.48846667130485</v>
      </c>
    </row>
    <row r="2457" spans="1:28" x14ac:dyDescent="0.3">
      <c r="A2457">
        <v>15.4</v>
      </c>
      <c r="B2457" t="s">
        <v>150</v>
      </c>
      <c r="D2457">
        <v>1937</v>
      </c>
      <c r="E2457">
        <v>7</v>
      </c>
      <c r="G2457" s="2">
        <v>65.400000000000006</v>
      </c>
      <c r="H2457" s="2">
        <v>39.5</v>
      </c>
      <c r="I2457" s="3">
        <v>25.81</v>
      </c>
      <c r="J2457" s="3">
        <v>25.833000000000002</v>
      </c>
      <c r="L2457" s="2">
        <v>120</v>
      </c>
      <c r="M2457" s="2">
        <v>119.6</v>
      </c>
      <c r="Q2457" s="3">
        <v>0</v>
      </c>
      <c r="R2457" s="3">
        <v>0</v>
      </c>
      <c r="S2457" s="2">
        <v>0</v>
      </c>
      <c r="V2457" s="2">
        <v>47.266666666666673</v>
      </c>
      <c r="W2457" s="2">
        <v>83.568406205923822</v>
      </c>
      <c r="X2457" s="2">
        <v>52.033333333333331</v>
      </c>
      <c r="Y2457" s="2">
        <v>125.6886611146701</v>
      </c>
      <c r="AA2457" s="3"/>
      <c r="AB2457" s="2">
        <v>105.03601087509452</v>
      </c>
    </row>
    <row r="2458" spans="1:28" x14ac:dyDescent="0.3">
      <c r="A2458">
        <v>15.4</v>
      </c>
      <c r="B2458" t="s">
        <v>150</v>
      </c>
      <c r="D2458">
        <v>1937</v>
      </c>
      <c r="E2458">
        <v>8</v>
      </c>
      <c r="G2458" s="2">
        <v>66.099999999999994</v>
      </c>
      <c r="H2458" s="2">
        <v>39.5</v>
      </c>
      <c r="I2458" s="3">
        <v>26.07</v>
      </c>
      <c r="J2458" s="3">
        <v>26.109499999999997</v>
      </c>
      <c r="L2458" s="2">
        <v>118.7</v>
      </c>
      <c r="M2458" s="2">
        <v>118.5</v>
      </c>
      <c r="Q2458" s="3">
        <v>0</v>
      </c>
      <c r="R2458" s="3">
        <v>0</v>
      </c>
      <c r="S2458" s="2">
        <v>0</v>
      </c>
      <c r="V2458" s="2">
        <v>47.266666666666673</v>
      </c>
      <c r="W2458" s="2">
        <v>83.568406205923822</v>
      </c>
      <c r="X2458" s="2">
        <v>52.033333333333331</v>
      </c>
      <c r="Y2458" s="2">
        <v>127.0339525944907</v>
      </c>
      <c r="AA2458" s="3"/>
      <c r="AB2458" s="2">
        <v>106.16024952360469</v>
      </c>
    </row>
    <row r="2459" spans="1:28" x14ac:dyDescent="0.3">
      <c r="A2459">
        <v>15.4</v>
      </c>
      <c r="B2459" t="s">
        <v>150</v>
      </c>
      <c r="D2459">
        <v>1937</v>
      </c>
      <c r="E2459">
        <v>9</v>
      </c>
      <c r="G2459" s="2">
        <v>66.5</v>
      </c>
      <c r="H2459" s="2">
        <v>38.799999999999997</v>
      </c>
      <c r="I2459" s="3">
        <v>25.77</v>
      </c>
      <c r="J2459" s="3">
        <v>25.802</v>
      </c>
      <c r="L2459" s="2">
        <v>116.8</v>
      </c>
      <c r="M2459" s="2">
        <v>116.6</v>
      </c>
      <c r="Q2459" s="3">
        <v>0</v>
      </c>
      <c r="R2459" s="3">
        <v>0</v>
      </c>
      <c r="S2459" s="2">
        <v>0</v>
      </c>
      <c r="V2459" s="2">
        <v>47.266666666666673</v>
      </c>
      <c r="W2459" s="2">
        <v>82.087447108603655</v>
      </c>
      <c r="X2459" s="2">
        <v>52.033333333333331</v>
      </c>
      <c r="Y2459" s="2">
        <v>127.80269058295966</v>
      </c>
      <c r="AA2459" s="3"/>
      <c r="AB2459" s="2">
        <v>104.90996603565939</v>
      </c>
    </row>
    <row r="2460" spans="1:28" x14ac:dyDescent="0.3">
      <c r="A2460">
        <v>15.4</v>
      </c>
      <c r="B2460" t="s">
        <v>150</v>
      </c>
      <c r="D2460">
        <v>1937</v>
      </c>
      <c r="E2460">
        <v>10</v>
      </c>
      <c r="G2460" s="2">
        <v>66.2</v>
      </c>
      <c r="H2460" s="2">
        <v>37.799999999999997</v>
      </c>
      <c r="I2460" s="3">
        <v>25.04</v>
      </c>
      <c r="J2460" s="3">
        <v>25.023600000000002</v>
      </c>
      <c r="L2460" s="2">
        <v>113.4</v>
      </c>
      <c r="M2460" s="2">
        <v>113.3</v>
      </c>
      <c r="Q2460" s="3">
        <v>0</v>
      </c>
      <c r="R2460" s="3">
        <v>0</v>
      </c>
      <c r="S2460" s="2">
        <v>0</v>
      </c>
      <c r="V2460" s="2">
        <v>47.266666666666673</v>
      </c>
      <c r="W2460" s="2">
        <v>79.971791255289133</v>
      </c>
      <c r="X2460" s="2">
        <v>52.033333333333331</v>
      </c>
      <c r="Y2460" s="2">
        <v>127.22613709160795</v>
      </c>
      <c r="AA2460" s="3"/>
      <c r="AB2460" s="2">
        <v>101.74502077706869</v>
      </c>
    </row>
    <row r="2461" spans="1:28" x14ac:dyDescent="0.3">
      <c r="A2461">
        <v>15.4</v>
      </c>
      <c r="B2461" t="s">
        <v>150</v>
      </c>
      <c r="D2461">
        <v>1937</v>
      </c>
      <c r="E2461">
        <v>11</v>
      </c>
      <c r="G2461" s="2">
        <v>66.2</v>
      </c>
      <c r="H2461" s="2">
        <v>34.9</v>
      </c>
      <c r="I2461" s="3">
        <v>23.12</v>
      </c>
      <c r="J2461" s="3">
        <v>23.1038</v>
      </c>
      <c r="L2461" s="2">
        <v>106.6</v>
      </c>
      <c r="M2461" s="2">
        <v>106.5</v>
      </c>
      <c r="Q2461" s="3">
        <v>0</v>
      </c>
      <c r="R2461" s="3">
        <v>0</v>
      </c>
      <c r="S2461" s="2">
        <v>0</v>
      </c>
      <c r="V2461" s="2">
        <v>47.266666666666673</v>
      </c>
      <c r="W2461" s="2">
        <v>73.836389280676997</v>
      </c>
      <c r="X2461" s="2">
        <v>52.033333333333331</v>
      </c>
      <c r="Y2461" s="2">
        <v>127.22613709160795</v>
      </c>
      <c r="AA2461" s="3"/>
      <c r="AB2461" s="2">
        <v>93.939185849727437</v>
      </c>
    </row>
    <row r="2462" spans="1:28" x14ac:dyDescent="0.3">
      <c r="A2462">
        <v>15.4</v>
      </c>
      <c r="B2462" t="s">
        <v>150</v>
      </c>
      <c r="D2462">
        <v>1937</v>
      </c>
      <c r="E2462">
        <v>12</v>
      </c>
      <c r="G2462" s="2">
        <v>66.099999999999994</v>
      </c>
      <c r="H2462" s="2">
        <v>32.200000000000003</v>
      </c>
      <c r="I2462" s="3">
        <v>21.26</v>
      </c>
      <c r="J2462" s="3">
        <v>21.284200000000002</v>
      </c>
      <c r="L2462" s="2">
        <v>100.5</v>
      </c>
      <c r="M2462" s="2">
        <v>100.5</v>
      </c>
      <c r="Q2462" s="3">
        <v>0</v>
      </c>
      <c r="R2462" s="3">
        <v>0</v>
      </c>
      <c r="S2462" s="2">
        <v>0</v>
      </c>
      <c r="V2462" s="2">
        <v>47.266666666666673</v>
      </c>
      <c r="W2462" s="2">
        <v>68.124118476727773</v>
      </c>
      <c r="X2462" s="2">
        <v>52.033333333333331</v>
      </c>
      <c r="Y2462" s="2">
        <v>127.0339525944907</v>
      </c>
      <c r="AA2462" s="3"/>
      <c r="AB2462" s="2">
        <v>86.540760371141047</v>
      </c>
    </row>
    <row r="2463" spans="1:28" x14ac:dyDescent="0.3">
      <c r="A2463">
        <v>15.4</v>
      </c>
      <c r="B2463" t="s">
        <v>150</v>
      </c>
      <c r="D2463">
        <v>1938</v>
      </c>
      <c r="E2463">
        <v>1</v>
      </c>
      <c r="G2463" s="2">
        <v>66.2</v>
      </c>
      <c r="H2463" s="2">
        <v>30.2</v>
      </c>
      <c r="I2463" s="3">
        <v>20.03</v>
      </c>
      <c r="J2463" s="3">
        <v>19.9924</v>
      </c>
      <c r="M2463" s="2">
        <v>97.3</v>
      </c>
      <c r="Q2463" s="3">
        <v>0</v>
      </c>
      <c r="R2463" s="3">
        <v>0</v>
      </c>
      <c r="S2463" s="2">
        <v>0</v>
      </c>
      <c r="V2463" s="2">
        <v>47.266666666666673</v>
      </c>
      <c r="W2463" s="2">
        <v>63.892806770098723</v>
      </c>
      <c r="X2463" s="2">
        <v>52.033333333333331</v>
      </c>
      <c r="Y2463" s="2">
        <v>127.22613709160795</v>
      </c>
      <c r="AA2463" s="3"/>
      <c r="AB2463" s="2">
        <v>81.288349933001967</v>
      </c>
    </row>
    <row r="2464" spans="1:28" x14ac:dyDescent="0.3">
      <c r="A2464">
        <v>15.4</v>
      </c>
      <c r="B2464" t="s">
        <v>150</v>
      </c>
      <c r="D2464">
        <v>1938</v>
      </c>
      <c r="E2464">
        <v>2</v>
      </c>
      <c r="G2464" s="2">
        <v>67</v>
      </c>
      <c r="H2464" s="2">
        <v>30.2</v>
      </c>
      <c r="I2464" s="3">
        <v>20.28</v>
      </c>
      <c r="J2464" s="3">
        <v>20.233999999999998</v>
      </c>
      <c r="M2464" s="2">
        <v>94.7</v>
      </c>
      <c r="Q2464" s="3">
        <v>0</v>
      </c>
      <c r="R2464" s="3">
        <v>0</v>
      </c>
      <c r="S2464" s="2">
        <v>0</v>
      </c>
      <c r="V2464" s="2">
        <v>47.266666666666673</v>
      </c>
      <c r="W2464" s="2">
        <v>63.892806770098723</v>
      </c>
      <c r="X2464" s="2">
        <v>52.033333333333331</v>
      </c>
      <c r="Y2464" s="2">
        <v>128.76361306854579</v>
      </c>
      <c r="AA2464" s="3"/>
      <c r="AB2464" s="2">
        <v>82.270686488083555</v>
      </c>
    </row>
    <row r="2465" spans="1:28" x14ac:dyDescent="0.3">
      <c r="A2465">
        <v>15.4</v>
      </c>
      <c r="B2465" t="s">
        <v>150</v>
      </c>
      <c r="D2465">
        <v>1938</v>
      </c>
      <c r="E2465">
        <v>3</v>
      </c>
      <c r="G2465" s="2">
        <v>67.5</v>
      </c>
      <c r="H2465" s="2">
        <v>30.5</v>
      </c>
      <c r="I2465" s="3">
        <v>20.59</v>
      </c>
      <c r="J2465" s="3">
        <v>20.587499999999999</v>
      </c>
      <c r="M2465" s="2">
        <v>92.7</v>
      </c>
      <c r="Q2465" s="3">
        <v>0</v>
      </c>
      <c r="R2465" s="3">
        <v>0</v>
      </c>
      <c r="S2465" s="2">
        <v>0</v>
      </c>
      <c r="V2465" s="2">
        <v>47.266666666666673</v>
      </c>
      <c r="W2465" s="2">
        <v>64.527503526093071</v>
      </c>
      <c r="X2465" s="2">
        <v>52.033333333333331</v>
      </c>
      <c r="Y2465" s="2">
        <v>129.72453555413196</v>
      </c>
      <c r="AA2465" s="3"/>
      <c r="AB2465" s="2">
        <v>83.708004253900356</v>
      </c>
    </row>
    <row r="2466" spans="1:28" x14ac:dyDescent="0.3">
      <c r="A2466">
        <v>15.4</v>
      </c>
      <c r="B2466" t="s">
        <v>150</v>
      </c>
      <c r="D2466">
        <v>1938</v>
      </c>
      <c r="E2466">
        <v>4</v>
      </c>
      <c r="G2466" s="2">
        <v>66</v>
      </c>
      <c r="H2466" s="2">
        <v>30.8</v>
      </c>
      <c r="I2466" s="3">
        <v>20.350000000000001</v>
      </c>
      <c r="J2466" s="3">
        <v>20.327999999999999</v>
      </c>
      <c r="M2466" s="2">
        <v>90.4</v>
      </c>
      <c r="Q2466" s="3">
        <v>0</v>
      </c>
      <c r="R2466" s="3">
        <v>0</v>
      </c>
      <c r="S2466" s="2">
        <v>0</v>
      </c>
      <c r="V2466" s="2">
        <v>47.266666666666673</v>
      </c>
      <c r="W2466" s="2">
        <v>65.16220028208744</v>
      </c>
      <c r="X2466" s="2">
        <v>52.033333333333331</v>
      </c>
      <c r="Y2466" s="2">
        <v>126.84176809737349</v>
      </c>
      <c r="AA2466" s="3"/>
      <c r="AB2466" s="2">
        <v>82.652886968951407</v>
      </c>
    </row>
    <row r="2467" spans="1:28" x14ac:dyDescent="0.3">
      <c r="A2467">
        <v>15.4</v>
      </c>
      <c r="B2467" t="s">
        <v>150</v>
      </c>
      <c r="D2467">
        <v>1938</v>
      </c>
      <c r="E2467">
        <v>5</v>
      </c>
      <c r="G2467" s="2">
        <v>65.3</v>
      </c>
      <c r="H2467" s="2">
        <v>30.9</v>
      </c>
      <c r="I2467" s="3">
        <v>20.18</v>
      </c>
      <c r="J2467" s="3">
        <v>20.177699999999998</v>
      </c>
      <c r="M2467" s="2">
        <v>89.1</v>
      </c>
      <c r="Q2467" s="3">
        <v>0</v>
      </c>
      <c r="R2467" s="3">
        <v>0</v>
      </c>
      <c r="S2467" s="2">
        <v>0</v>
      </c>
      <c r="V2467" s="2">
        <v>47.266666666666673</v>
      </c>
      <c r="W2467" s="2">
        <v>65.373765867418882</v>
      </c>
      <c r="X2467" s="2">
        <v>52.033333333333331</v>
      </c>
      <c r="Y2467" s="2">
        <v>125.49647661755286</v>
      </c>
      <c r="AA2467" s="3"/>
      <c r="AB2467" s="2">
        <v>82.041772795819085</v>
      </c>
    </row>
    <row r="2468" spans="1:28" x14ac:dyDescent="0.3">
      <c r="A2468">
        <v>15.4</v>
      </c>
      <c r="B2468" t="s">
        <v>150</v>
      </c>
      <c r="D2468">
        <v>1938</v>
      </c>
      <c r="E2468">
        <v>6</v>
      </c>
      <c r="G2468" s="2">
        <v>65.2</v>
      </c>
      <c r="H2468" s="2">
        <v>30.8</v>
      </c>
      <c r="I2468" s="3">
        <v>20.079999999999998</v>
      </c>
      <c r="J2468" s="3">
        <v>20.081600000000002</v>
      </c>
      <c r="M2468" s="2">
        <v>87.3</v>
      </c>
      <c r="Q2468" s="3">
        <v>0</v>
      </c>
      <c r="R2468" s="3">
        <v>0</v>
      </c>
      <c r="S2468" s="2">
        <v>0</v>
      </c>
      <c r="V2468" s="2">
        <v>47.266666666666673</v>
      </c>
      <c r="W2468" s="2">
        <v>65.16220028208744</v>
      </c>
      <c r="X2468" s="2">
        <v>52.033333333333331</v>
      </c>
      <c r="Y2468" s="2">
        <v>125.30429212043563</v>
      </c>
      <c r="AA2468" s="3"/>
      <c r="AB2468" s="2">
        <v>81.651033793570178</v>
      </c>
    </row>
    <row r="2469" spans="1:28" x14ac:dyDescent="0.3">
      <c r="A2469">
        <v>15.4</v>
      </c>
      <c r="B2469" t="s">
        <v>150</v>
      </c>
      <c r="D2469">
        <v>1938</v>
      </c>
      <c r="E2469">
        <v>7</v>
      </c>
      <c r="G2469" s="2">
        <v>65.400000000000006</v>
      </c>
      <c r="H2469" s="2">
        <v>31.8</v>
      </c>
      <c r="I2469" s="3">
        <v>20.82</v>
      </c>
      <c r="J2469" s="3">
        <v>20.797200000000004</v>
      </c>
      <c r="M2469" s="2">
        <v>85.4</v>
      </c>
      <c r="Q2469" s="3">
        <v>0</v>
      </c>
      <c r="R2469" s="3">
        <v>0</v>
      </c>
      <c r="S2469" s="2">
        <v>0</v>
      </c>
      <c r="V2469" s="2">
        <v>47.266666666666673</v>
      </c>
      <c r="W2469" s="2">
        <v>67.277856135401976</v>
      </c>
      <c r="X2469" s="2">
        <v>52.033333333333331</v>
      </c>
      <c r="Y2469" s="2">
        <v>125.6886611146701</v>
      </c>
      <c r="AA2469" s="3"/>
      <c r="AB2469" s="2">
        <v>84.560636603240667</v>
      </c>
    </row>
    <row r="2470" spans="1:28" x14ac:dyDescent="0.3">
      <c r="A2470">
        <v>15.4</v>
      </c>
      <c r="B2470" t="s">
        <v>150</v>
      </c>
      <c r="D2470">
        <v>1938</v>
      </c>
      <c r="E2470">
        <v>8</v>
      </c>
      <c r="G2470" s="2">
        <v>65.400000000000006</v>
      </c>
      <c r="H2470" s="2">
        <v>33.5</v>
      </c>
      <c r="I2470" s="3">
        <v>21.92</v>
      </c>
      <c r="J2470" s="3">
        <v>21.909000000000002</v>
      </c>
      <c r="M2470" s="2">
        <v>87.7</v>
      </c>
      <c r="Q2470" s="3">
        <v>0</v>
      </c>
      <c r="R2470" s="3">
        <v>0</v>
      </c>
      <c r="S2470" s="2">
        <v>0</v>
      </c>
      <c r="V2470" s="2">
        <v>47.266666666666673</v>
      </c>
      <c r="W2470" s="2">
        <v>70.874471086036664</v>
      </c>
      <c r="X2470" s="2">
        <v>52.033333333333331</v>
      </c>
      <c r="Y2470" s="2">
        <v>125.6886611146701</v>
      </c>
      <c r="AA2470" s="3"/>
      <c r="AB2470" s="2">
        <v>89.081173780143473</v>
      </c>
    </row>
    <row r="2471" spans="1:28" x14ac:dyDescent="0.3">
      <c r="A2471">
        <v>15.4</v>
      </c>
      <c r="B2471" t="s">
        <v>150</v>
      </c>
      <c r="D2471">
        <v>1938</v>
      </c>
      <c r="E2471">
        <v>9</v>
      </c>
      <c r="G2471" s="2">
        <v>65.8</v>
      </c>
      <c r="H2471" s="2">
        <v>35</v>
      </c>
      <c r="I2471" s="3">
        <v>23.03</v>
      </c>
      <c r="J2471" s="3">
        <v>23.03</v>
      </c>
      <c r="M2471" s="2">
        <v>90.1</v>
      </c>
      <c r="Q2471" s="3">
        <v>0</v>
      </c>
      <c r="R2471" s="3">
        <v>0</v>
      </c>
      <c r="S2471" s="2">
        <v>0</v>
      </c>
      <c r="V2471" s="2">
        <v>47.266666666666673</v>
      </c>
      <c r="W2471" s="2">
        <v>74.047954866008453</v>
      </c>
      <c r="X2471" s="2">
        <v>52.033333333333331</v>
      </c>
      <c r="Y2471" s="2">
        <v>126.45739910313902</v>
      </c>
      <c r="AA2471" s="3"/>
      <c r="AB2471" s="2">
        <v>93.639117812620569</v>
      </c>
    </row>
    <row r="2472" spans="1:28" x14ac:dyDescent="0.3">
      <c r="A2472">
        <v>15.4</v>
      </c>
      <c r="B2472" t="s">
        <v>150</v>
      </c>
      <c r="D2472">
        <v>1938</v>
      </c>
      <c r="E2472">
        <v>10</v>
      </c>
      <c r="G2472" s="2">
        <v>65.3</v>
      </c>
      <c r="H2472" s="2">
        <v>36.799999999999997</v>
      </c>
      <c r="I2472" s="3">
        <v>24.03</v>
      </c>
      <c r="J2472" s="3">
        <v>24.030399999999997</v>
      </c>
      <c r="M2472" s="2">
        <v>93.4</v>
      </c>
      <c r="Q2472" s="3">
        <v>0</v>
      </c>
      <c r="R2472" s="3">
        <v>0</v>
      </c>
      <c r="S2472" s="2">
        <v>0</v>
      </c>
      <c r="V2472" s="2">
        <v>47.266666666666673</v>
      </c>
      <c r="W2472" s="2">
        <v>77.856135401974598</v>
      </c>
      <c r="X2472" s="2">
        <v>52.033333333333331</v>
      </c>
      <c r="Y2472" s="2">
        <v>125.49647661755286</v>
      </c>
      <c r="AA2472" s="3"/>
      <c r="AB2472" s="2">
        <v>97.706706760069338</v>
      </c>
    </row>
    <row r="2473" spans="1:28" x14ac:dyDescent="0.3">
      <c r="A2473">
        <v>15.4</v>
      </c>
      <c r="B2473" t="s">
        <v>150</v>
      </c>
      <c r="D2473">
        <v>1938</v>
      </c>
      <c r="E2473">
        <v>11</v>
      </c>
      <c r="G2473" s="2">
        <v>65.400000000000006</v>
      </c>
      <c r="H2473" s="2">
        <v>37.9</v>
      </c>
      <c r="I2473" s="3">
        <v>24.82</v>
      </c>
      <c r="J2473" s="3">
        <v>24.786600000000004</v>
      </c>
      <c r="M2473" s="2">
        <v>97.5</v>
      </c>
      <c r="Q2473" s="3">
        <v>0</v>
      </c>
      <c r="R2473" s="3">
        <v>0</v>
      </c>
      <c r="S2473" s="2">
        <v>0</v>
      </c>
      <c r="V2473" s="2">
        <v>47.266666666666673</v>
      </c>
      <c r="W2473" s="2">
        <v>80.183356840620576</v>
      </c>
      <c r="X2473" s="2">
        <v>52.033333333333331</v>
      </c>
      <c r="Y2473" s="2">
        <v>125.6886611146701</v>
      </c>
      <c r="AA2473" s="3"/>
      <c r="AB2473" s="2">
        <v>100.78138764977425</v>
      </c>
    </row>
    <row r="2474" spans="1:28" x14ac:dyDescent="0.3">
      <c r="A2474">
        <v>15.4</v>
      </c>
      <c r="B2474" t="s">
        <v>150</v>
      </c>
      <c r="D2474">
        <v>1938</v>
      </c>
      <c r="E2474">
        <v>12</v>
      </c>
      <c r="G2474" s="2">
        <v>65.400000000000006</v>
      </c>
      <c r="H2474" s="2">
        <v>37.799999999999997</v>
      </c>
      <c r="I2474" s="3">
        <v>24.72</v>
      </c>
      <c r="J2474" s="3">
        <v>24.7212</v>
      </c>
      <c r="M2474" s="2">
        <v>98.1</v>
      </c>
      <c r="Q2474" s="3">
        <v>0</v>
      </c>
      <c r="R2474" s="3">
        <v>0</v>
      </c>
      <c r="S2474" s="2">
        <v>0</v>
      </c>
      <c r="V2474" s="2">
        <v>47.266666666666673</v>
      </c>
      <c r="W2474" s="2">
        <v>79.971791255289133</v>
      </c>
      <c r="X2474" s="2">
        <v>52.033333333333331</v>
      </c>
      <c r="Y2474" s="2">
        <v>125.6886611146701</v>
      </c>
      <c r="AA2474" s="3"/>
      <c r="AB2474" s="2">
        <v>100.51547369819173</v>
      </c>
    </row>
    <row r="2475" spans="1:28" x14ac:dyDescent="0.3">
      <c r="A2475">
        <v>15.4</v>
      </c>
      <c r="B2475" t="s">
        <v>150</v>
      </c>
      <c r="D2475">
        <v>1939</v>
      </c>
      <c r="E2475">
        <v>1</v>
      </c>
      <c r="G2475" s="2">
        <v>66.2</v>
      </c>
      <c r="H2475" s="2">
        <v>37.700000000000003</v>
      </c>
      <c r="I2475" s="3">
        <v>24.95</v>
      </c>
      <c r="J2475" s="3">
        <v>24.957400000000003</v>
      </c>
      <c r="M2475" s="2">
        <v>95.4</v>
      </c>
      <c r="Q2475" s="3">
        <v>0</v>
      </c>
      <c r="R2475" s="3">
        <v>0</v>
      </c>
      <c r="S2475" s="2">
        <v>0</v>
      </c>
      <c r="V2475" s="2">
        <v>47.266666666666673</v>
      </c>
      <c r="W2475" s="2">
        <v>79.760225669957691</v>
      </c>
      <c r="X2475" s="2">
        <v>52.033333333333331</v>
      </c>
      <c r="Y2475" s="2">
        <v>127.22613709160795</v>
      </c>
      <c r="AA2475" s="3"/>
      <c r="AB2475" s="2">
        <v>101.47585405543624</v>
      </c>
    </row>
    <row r="2476" spans="1:28" x14ac:dyDescent="0.3">
      <c r="A2476">
        <v>15.4</v>
      </c>
      <c r="B2476" t="s">
        <v>150</v>
      </c>
      <c r="D2476">
        <v>1939</v>
      </c>
      <c r="E2476">
        <v>2</v>
      </c>
      <c r="G2476" s="2">
        <v>66.2</v>
      </c>
      <c r="H2476" s="2">
        <v>38.299999999999997</v>
      </c>
      <c r="I2476" s="3">
        <v>25.35</v>
      </c>
      <c r="J2476" s="3">
        <v>25.354600000000001</v>
      </c>
      <c r="M2476" s="2">
        <v>96.6</v>
      </c>
      <c r="Q2476" s="3">
        <v>0</v>
      </c>
      <c r="R2476" s="3">
        <v>0</v>
      </c>
      <c r="S2476" s="2">
        <v>0</v>
      </c>
      <c r="V2476" s="2">
        <v>47.266666666666673</v>
      </c>
      <c r="W2476" s="2">
        <v>81.029619181946387</v>
      </c>
      <c r="X2476" s="2">
        <v>52.033333333333331</v>
      </c>
      <c r="Y2476" s="2">
        <v>127.22613709160795</v>
      </c>
      <c r="AA2476" s="3"/>
      <c r="AB2476" s="2">
        <v>103.09085438523095</v>
      </c>
    </row>
    <row r="2477" spans="1:28" x14ac:dyDescent="0.3">
      <c r="A2477">
        <v>15.4</v>
      </c>
      <c r="B2477" t="s">
        <v>150</v>
      </c>
      <c r="D2477">
        <v>1939</v>
      </c>
      <c r="E2477">
        <v>3</v>
      </c>
      <c r="G2477" s="2">
        <v>66.400000000000006</v>
      </c>
      <c r="H2477" s="2">
        <v>38.5</v>
      </c>
      <c r="I2477" s="3">
        <v>25.59</v>
      </c>
      <c r="J2477" s="3">
        <v>25.564</v>
      </c>
      <c r="M2477" s="2">
        <v>97.3</v>
      </c>
      <c r="Q2477" s="3">
        <v>0</v>
      </c>
      <c r="R2477" s="3">
        <v>0</v>
      </c>
      <c r="S2477" s="2">
        <v>0</v>
      </c>
      <c r="V2477" s="2">
        <v>47.266666666666673</v>
      </c>
      <c r="W2477" s="2">
        <v>81.4527503526093</v>
      </c>
      <c r="X2477" s="2">
        <v>52.033333333333331</v>
      </c>
      <c r="Y2477" s="2">
        <v>127.61050608584243</v>
      </c>
      <c r="AA2477" s="3"/>
      <c r="AB2477" s="2">
        <v>103.94226694580253</v>
      </c>
    </row>
    <row r="2478" spans="1:28" x14ac:dyDescent="0.3">
      <c r="A2478">
        <v>15.4</v>
      </c>
      <c r="B2478" t="s">
        <v>150</v>
      </c>
      <c r="D2478">
        <v>1939</v>
      </c>
      <c r="E2478">
        <v>4</v>
      </c>
      <c r="G2478" s="2">
        <v>66.2</v>
      </c>
      <c r="H2478" s="2">
        <v>37.299999999999997</v>
      </c>
      <c r="I2478" s="3">
        <v>24.68</v>
      </c>
      <c r="J2478" s="3">
        <v>24.692599999999999</v>
      </c>
      <c r="M2478" s="2">
        <v>97.2</v>
      </c>
      <c r="Q2478" s="3">
        <v>0</v>
      </c>
      <c r="R2478" s="3">
        <v>0</v>
      </c>
      <c r="S2478" s="2">
        <v>0</v>
      </c>
      <c r="V2478" s="2">
        <v>47.266666666666673</v>
      </c>
      <c r="W2478" s="2">
        <v>78.913963328631866</v>
      </c>
      <c r="X2478" s="2">
        <v>52.033333333333331</v>
      </c>
      <c r="Y2478" s="2">
        <v>127.22613709160795</v>
      </c>
      <c r="AA2478" s="3"/>
      <c r="AB2478" s="2">
        <v>100.39918716890641</v>
      </c>
    </row>
    <row r="2479" spans="1:28" x14ac:dyDescent="0.3">
      <c r="A2479">
        <v>15.4</v>
      </c>
      <c r="B2479" t="s">
        <v>150</v>
      </c>
      <c r="D2479">
        <v>1939</v>
      </c>
      <c r="E2479">
        <v>5</v>
      </c>
      <c r="G2479" s="2">
        <v>65.7</v>
      </c>
      <c r="H2479" s="2">
        <v>38.1</v>
      </c>
      <c r="I2479" s="3">
        <v>25.04</v>
      </c>
      <c r="J2479" s="3">
        <v>25.031700000000001</v>
      </c>
      <c r="M2479" s="2">
        <v>96.8</v>
      </c>
      <c r="Q2479" s="3">
        <v>0</v>
      </c>
      <c r="R2479" s="3">
        <v>0</v>
      </c>
      <c r="S2479" s="2">
        <v>0</v>
      </c>
      <c r="V2479" s="2">
        <v>47.266666666666673</v>
      </c>
      <c r="W2479" s="2">
        <v>80.606488011283489</v>
      </c>
      <c r="X2479" s="2">
        <v>52.033333333333331</v>
      </c>
      <c r="Y2479" s="2">
        <v>126.26521460602179</v>
      </c>
      <c r="AA2479" s="3"/>
      <c r="AB2479" s="2">
        <v>101.77795507382433</v>
      </c>
    </row>
    <row r="2480" spans="1:28" x14ac:dyDescent="0.3">
      <c r="A2480">
        <v>15.4</v>
      </c>
      <c r="B2480" t="s">
        <v>150</v>
      </c>
      <c r="D2480">
        <v>1939</v>
      </c>
      <c r="E2480">
        <v>6</v>
      </c>
      <c r="G2480" s="2">
        <v>66.2</v>
      </c>
      <c r="H2480" s="2">
        <v>38.299999999999997</v>
      </c>
      <c r="I2480" s="3">
        <v>25.34</v>
      </c>
      <c r="J2480" s="3">
        <v>25.354600000000001</v>
      </c>
      <c r="M2480" s="2">
        <v>97.4</v>
      </c>
      <c r="Q2480" s="3">
        <v>0</v>
      </c>
      <c r="R2480" s="3">
        <v>0</v>
      </c>
      <c r="S2480" s="2">
        <v>0</v>
      </c>
      <c r="V2480" s="2">
        <v>47.266666666666673</v>
      </c>
      <c r="W2480" s="2">
        <v>81.029619181946387</v>
      </c>
      <c r="X2480" s="2">
        <v>52.033333333333331</v>
      </c>
      <c r="Y2480" s="2">
        <v>127.22613709160795</v>
      </c>
      <c r="AA2480" s="3"/>
      <c r="AB2480" s="2">
        <v>103.09085438523095</v>
      </c>
    </row>
    <row r="2481" spans="1:28" x14ac:dyDescent="0.3">
      <c r="A2481">
        <v>15.4</v>
      </c>
      <c r="B2481" t="s">
        <v>150</v>
      </c>
      <c r="D2481">
        <v>1939</v>
      </c>
      <c r="E2481">
        <v>7</v>
      </c>
      <c r="G2481" s="2">
        <v>66</v>
      </c>
      <c r="H2481" s="2">
        <v>38.5</v>
      </c>
      <c r="I2481" s="3">
        <v>25.41</v>
      </c>
      <c r="J2481" s="3">
        <v>25.41</v>
      </c>
      <c r="M2481" s="2">
        <v>96.1</v>
      </c>
      <c r="Q2481" s="3">
        <v>0</v>
      </c>
      <c r="R2481" s="3">
        <v>0</v>
      </c>
      <c r="S2481" s="2">
        <v>0</v>
      </c>
      <c r="V2481" s="2">
        <v>47.266666666666673</v>
      </c>
      <c r="W2481" s="2">
        <v>81.4527503526093</v>
      </c>
      <c r="X2481" s="2">
        <v>52.033333333333331</v>
      </c>
      <c r="Y2481" s="2">
        <v>126.84176809737349</v>
      </c>
      <c r="AA2481" s="3"/>
      <c r="AB2481" s="2">
        <v>103.31610871118926</v>
      </c>
    </row>
    <row r="2482" spans="1:28" x14ac:dyDescent="0.3">
      <c r="A2482">
        <v>15.4</v>
      </c>
      <c r="B2482" t="s">
        <v>150</v>
      </c>
      <c r="D2482">
        <v>1939</v>
      </c>
      <c r="E2482">
        <v>8</v>
      </c>
      <c r="G2482" s="2">
        <v>66.3</v>
      </c>
      <c r="H2482" s="2">
        <v>38.4</v>
      </c>
      <c r="I2482" s="3">
        <v>25.49</v>
      </c>
      <c r="J2482" s="3">
        <v>25.459199999999996</v>
      </c>
      <c r="M2482" s="2">
        <v>98.6</v>
      </c>
      <c r="Q2482" s="3">
        <v>0</v>
      </c>
      <c r="R2482" s="3">
        <v>0</v>
      </c>
      <c r="S2482" s="2">
        <v>0</v>
      </c>
      <c r="V2482" s="2">
        <v>47.266666666666673</v>
      </c>
      <c r="W2482" s="2">
        <v>81.241184767277844</v>
      </c>
      <c r="X2482" s="2">
        <v>52.033333333333331</v>
      </c>
      <c r="Y2482" s="2">
        <v>127.41832158872516</v>
      </c>
      <c r="AA2482" s="3"/>
      <c r="AB2482" s="2">
        <v>103.51615406926048</v>
      </c>
    </row>
    <row r="2483" spans="1:28" x14ac:dyDescent="0.3">
      <c r="A2483">
        <v>15.4</v>
      </c>
      <c r="B2483" t="s">
        <v>150</v>
      </c>
      <c r="D2483">
        <v>1939</v>
      </c>
      <c r="E2483">
        <v>9</v>
      </c>
      <c r="G2483" s="2">
        <v>66.8</v>
      </c>
      <c r="H2483" s="2">
        <v>39.799999999999997</v>
      </c>
      <c r="I2483" s="3">
        <v>26.61</v>
      </c>
      <c r="J2483" s="3">
        <v>26.586399999999998</v>
      </c>
      <c r="M2483" s="2">
        <v>102</v>
      </c>
      <c r="Q2483" s="3">
        <v>0</v>
      </c>
      <c r="R2483" s="3">
        <v>0</v>
      </c>
      <c r="S2483" s="2">
        <v>0</v>
      </c>
      <c r="V2483" s="2">
        <v>47.266666666666673</v>
      </c>
      <c r="W2483" s="2">
        <v>84.203102961918177</v>
      </c>
      <c r="X2483" s="2">
        <v>52.033333333333331</v>
      </c>
      <c r="Y2483" s="2">
        <v>128.37924407431134</v>
      </c>
      <c r="AA2483" s="3"/>
      <c r="AB2483" s="2">
        <v>108.09930706962463</v>
      </c>
    </row>
    <row r="2484" spans="1:28" x14ac:dyDescent="0.3">
      <c r="A2484">
        <v>15.4</v>
      </c>
      <c r="B2484" t="s">
        <v>150</v>
      </c>
      <c r="D2484">
        <v>1939</v>
      </c>
      <c r="E2484">
        <v>10</v>
      </c>
      <c r="G2484" s="2">
        <v>69.3</v>
      </c>
      <c r="H2484" s="2">
        <v>41</v>
      </c>
      <c r="I2484" s="3">
        <v>28.44</v>
      </c>
      <c r="J2484" s="3">
        <v>28.412999999999997</v>
      </c>
      <c r="M2484" s="2">
        <v>111.1</v>
      </c>
      <c r="Q2484" s="3">
        <v>0</v>
      </c>
      <c r="R2484" s="3">
        <v>0</v>
      </c>
      <c r="S2484" s="2">
        <v>0</v>
      </c>
      <c r="V2484" s="2">
        <v>47.266666666666673</v>
      </c>
      <c r="W2484" s="2">
        <v>86.741889985895611</v>
      </c>
      <c r="X2484" s="2">
        <v>52.033333333333331</v>
      </c>
      <c r="Y2484" s="2">
        <v>133.18385650224215</v>
      </c>
      <c r="AA2484" s="3"/>
      <c r="AB2484" s="2">
        <v>115.52619428614797</v>
      </c>
    </row>
    <row r="2485" spans="1:28" x14ac:dyDescent="0.3">
      <c r="A2485">
        <v>15.4</v>
      </c>
      <c r="B2485" t="s">
        <v>150</v>
      </c>
      <c r="D2485">
        <v>1939</v>
      </c>
      <c r="E2485">
        <v>11</v>
      </c>
      <c r="G2485" s="2">
        <v>69.3</v>
      </c>
      <c r="H2485" s="2">
        <v>41.1</v>
      </c>
      <c r="I2485" s="3">
        <v>28.46</v>
      </c>
      <c r="J2485" s="3">
        <v>28.482299999999999</v>
      </c>
      <c r="M2485" s="2">
        <v>117.1</v>
      </c>
      <c r="Q2485" s="3">
        <v>0</v>
      </c>
      <c r="R2485" s="3">
        <v>0</v>
      </c>
      <c r="S2485" s="2">
        <v>0</v>
      </c>
      <c r="V2485" s="2">
        <v>47.266666666666673</v>
      </c>
      <c r="W2485" s="2">
        <v>86.953455571227067</v>
      </c>
      <c r="X2485" s="2">
        <v>52.033333333333331</v>
      </c>
      <c r="Y2485" s="2">
        <v>133.18385650224215</v>
      </c>
      <c r="AA2485" s="3"/>
      <c r="AB2485" s="2">
        <v>115.80796549172393</v>
      </c>
    </row>
    <row r="2486" spans="1:28" x14ac:dyDescent="0.3">
      <c r="A2486">
        <v>15.4</v>
      </c>
      <c r="B2486" t="s">
        <v>150</v>
      </c>
      <c r="D2486">
        <v>1939</v>
      </c>
      <c r="E2486">
        <v>12</v>
      </c>
      <c r="G2486" s="2">
        <v>69.900000000000006</v>
      </c>
      <c r="H2486" s="2">
        <v>41.6</v>
      </c>
      <c r="I2486" s="3">
        <v>29.09</v>
      </c>
      <c r="J2486" s="3">
        <v>29.078400000000002</v>
      </c>
      <c r="M2486" s="2">
        <v>118.6</v>
      </c>
      <c r="Q2486" s="3">
        <v>0</v>
      </c>
      <c r="R2486" s="3">
        <v>0</v>
      </c>
      <c r="S2486" s="2">
        <v>0</v>
      </c>
      <c r="V2486" s="2">
        <v>47.266666666666673</v>
      </c>
      <c r="W2486" s="2">
        <v>88.011283497884335</v>
      </c>
      <c r="X2486" s="2">
        <v>52.033333333333331</v>
      </c>
      <c r="Y2486" s="2">
        <v>134.33696348494556</v>
      </c>
      <c r="AA2486" s="3"/>
      <c r="AB2486" s="2">
        <v>118.2316857751848</v>
      </c>
    </row>
    <row r="2487" spans="1:28" x14ac:dyDescent="0.3">
      <c r="A2487">
        <v>17</v>
      </c>
      <c r="B2487" t="s">
        <v>99</v>
      </c>
      <c r="D2487">
        <v>1920</v>
      </c>
      <c r="E2487">
        <v>6</v>
      </c>
      <c r="G2487" s="2">
        <v>53.9</v>
      </c>
      <c r="H2487" s="2">
        <v>48.5</v>
      </c>
      <c r="I2487" s="3">
        <v>26.15</v>
      </c>
      <c r="J2487" s="3">
        <v>26.141500000000001</v>
      </c>
      <c r="K2487" s="2">
        <v>104.5</v>
      </c>
      <c r="Q2487" s="3">
        <v>0</v>
      </c>
      <c r="R2487" s="3">
        <v>0</v>
      </c>
      <c r="S2487" s="2">
        <v>0</v>
      </c>
      <c r="V2487" s="2">
        <v>47.605555555555561</v>
      </c>
      <c r="W2487" s="2">
        <v>101.87886567860893</v>
      </c>
      <c r="X2487" s="2">
        <v>53.058333333333337</v>
      </c>
      <c r="Y2487" s="2">
        <v>101.58630438196951</v>
      </c>
      <c r="AA2487" s="2">
        <v>106.46341463414633</v>
      </c>
      <c r="AB2487" s="2">
        <v>103.49497458916954</v>
      </c>
    </row>
    <row r="2488" spans="1:28" x14ac:dyDescent="0.3">
      <c r="A2488">
        <v>17</v>
      </c>
      <c r="B2488" t="s">
        <v>99</v>
      </c>
      <c r="D2488">
        <v>1920</v>
      </c>
      <c r="E2488">
        <v>7</v>
      </c>
      <c r="G2488" s="2">
        <v>55.1</v>
      </c>
      <c r="H2488" s="2">
        <v>47.9</v>
      </c>
      <c r="I2488" s="3">
        <v>26.4</v>
      </c>
      <c r="J2488" s="3">
        <v>26.392900000000001</v>
      </c>
      <c r="K2488" s="2">
        <v>103.9</v>
      </c>
      <c r="Q2488" s="3">
        <v>0</v>
      </c>
      <c r="R2488" s="3">
        <v>0</v>
      </c>
      <c r="S2488" s="2">
        <v>0</v>
      </c>
      <c r="V2488" s="2">
        <v>47.605555555555561</v>
      </c>
      <c r="W2488" s="2">
        <v>100.61850857743026</v>
      </c>
      <c r="X2488" s="2">
        <v>53.058333333333337</v>
      </c>
      <c r="Y2488" s="2">
        <v>103.84796607507461</v>
      </c>
      <c r="AA2488" s="2">
        <v>104.54263041195004</v>
      </c>
      <c r="AB2488" s="2">
        <v>104.49027465273581</v>
      </c>
    </row>
    <row r="2489" spans="1:28" x14ac:dyDescent="0.3">
      <c r="A2489">
        <v>17</v>
      </c>
      <c r="B2489" t="s">
        <v>99</v>
      </c>
      <c r="D2489">
        <v>1920</v>
      </c>
      <c r="E2489">
        <v>8</v>
      </c>
      <c r="G2489" s="2">
        <v>55.7</v>
      </c>
      <c r="H2489" s="2">
        <v>47.5</v>
      </c>
      <c r="I2489" s="3">
        <v>26.47</v>
      </c>
      <c r="J2489" s="3">
        <v>26.4575</v>
      </c>
      <c r="K2489" s="2">
        <v>102.6</v>
      </c>
      <c r="Q2489" s="3">
        <v>0</v>
      </c>
      <c r="R2489" s="3">
        <v>0</v>
      </c>
      <c r="S2489" s="2">
        <v>0</v>
      </c>
      <c r="V2489" s="2">
        <v>47.605555555555561</v>
      </c>
      <c r="W2489" s="2">
        <v>99.778270509977816</v>
      </c>
      <c r="X2489" s="2">
        <v>53.058333333333337</v>
      </c>
      <c r="Y2489" s="2">
        <v>104.97879692162715</v>
      </c>
      <c r="AA2489" s="2">
        <v>102.37250554323724</v>
      </c>
      <c r="AB2489" s="2">
        <v>104.74602797058139</v>
      </c>
    </row>
    <row r="2490" spans="1:28" x14ac:dyDescent="0.3">
      <c r="A2490">
        <v>17</v>
      </c>
      <c r="B2490" t="s">
        <v>99</v>
      </c>
      <c r="D2490">
        <v>1920</v>
      </c>
      <c r="E2490">
        <v>9</v>
      </c>
      <c r="G2490" s="2">
        <v>56.4</v>
      </c>
      <c r="H2490" s="2">
        <v>47.3</v>
      </c>
      <c r="I2490" s="3">
        <v>26.7</v>
      </c>
      <c r="J2490" s="3">
        <v>26.677199999999999</v>
      </c>
      <c r="K2490" s="2">
        <v>99.7</v>
      </c>
      <c r="Q2490" s="3">
        <v>0</v>
      </c>
      <c r="R2490" s="3">
        <v>0</v>
      </c>
      <c r="S2490" s="2">
        <v>0</v>
      </c>
      <c r="V2490" s="2">
        <v>47.605555555555561</v>
      </c>
      <c r="W2490" s="2">
        <v>99.358151476251592</v>
      </c>
      <c r="X2490" s="2">
        <v>53.058333333333337</v>
      </c>
      <c r="Y2490" s="2">
        <v>106.29809957593844</v>
      </c>
      <c r="AA2490" s="2">
        <v>99.060077021822835</v>
      </c>
      <c r="AB2490" s="2">
        <v>105.61582679303767</v>
      </c>
    </row>
    <row r="2491" spans="1:28" x14ac:dyDescent="0.3">
      <c r="A2491">
        <v>17</v>
      </c>
      <c r="B2491" t="s">
        <v>99</v>
      </c>
      <c r="D2491">
        <v>1920</v>
      </c>
      <c r="E2491">
        <v>10</v>
      </c>
      <c r="G2491" s="2">
        <v>56.5</v>
      </c>
      <c r="H2491" s="2">
        <v>46.4</v>
      </c>
      <c r="I2491" s="3">
        <v>26.2</v>
      </c>
      <c r="J2491" s="3">
        <v>26.215999999999998</v>
      </c>
      <c r="K2491" s="2">
        <v>94.7</v>
      </c>
      <c r="Q2491" s="3">
        <v>0</v>
      </c>
      <c r="R2491" s="3">
        <v>0</v>
      </c>
      <c r="S2491" s="2">
        <v>0</v>
      </c>
      <c r="V2491" s="2">
        <v>47.605555555555561</v>
      </c>
      <c r="W2491" s="2">
        <v>97.467615824483588</v>
      </c>
      <c r="X2491" s="2">
        <v>53.058333333333337</v>
      </c>
      <c r="Y2491" s="2">
        <v>106.48657138369717</v>
      </c>
      <c r="AA2491" s="2">
        <v>92.301832185785955</v>
      </c>
      <c r="AB2491" s="2">
        <v>103.78992230092643</v>
      </c>
    </row>
    <row r="2492" spans="1:28" x14ac:dyDescent="0.3">
      <c r="A2492">
        <v>17</v>
      </c>
      <c r="B2492" t="s">
        <v>99</v>
      </c>
      <c r="D2492">
        <v>1920</v>
      </c>
      <c r="E2492">
        <v>11</v>
      </c>
      <c r="G2492" s="2">
        <v>56.9</v>
      </c>
      <c r="H2492" s="2">
        <v>45.5</v>
      </c>
      <c r="I2492" s="3">
        <v>25.91</v>
      </c>
      <c r="J2492" s="3">
        <v>25.889499999999998</v>
      </c>
      <c r="K2492" s="2">
        <v>90.7</v>
      </c>
      <c r="Q2492" s="3">
        <v>0</v>
      </c>
      <c r="R2492" s="3">
        <v>0</v>
      </c>
      <c r="S2492" s="2">
        <v>0</v>
      </c>
      <c r="V2492" s="2">
        <v>47.605555555555561</v>
      </c>
      <c r="W2492" s="2">
        <v>95.577080172715583</v>
      </c>
      <c r="X2492" s="2">
        <v>53.058333333333337</v>
      </c>
      <c r="Y2492" s="2">
        <v>107.24045861473219</v>
      </c>
      <c r="AA2492" s="2">
        <v>86.68841171665305</v>
      </c>
      <c r="AB2492" s="2">
        <v>102.49729910779045</v>
      </c>
    </row>
    <row r="2493" spans="1:28" x14ac:dyDescent="0.3">
      <c r="A2493">
        <v>17</v>
      </c>
      <c r="B2493" t="s">
        <v>99</v>
      </c>
      <c r="D2493">
        <v>1920</v>
      </c>
      <c r="E2493">
        <v>12</v>
      </c>
      <c r="G2493" s="2">
        <v>57.3</v>
      </c>
      <c r="H2493" s="2">
        <v>44.2</v>
      </c>
      <c r="I2493" s="3">
        <v>25.34</v>
      </c>
      <c r="J2493" s="3">
        <v>25.326599999999999</v>
      </c>
      <c r="K2493" s="2">
        <v>86.4</v>
      </c>
      <c r="Q2493" s="3">
        <v>0</v>
      </c>
      <c r="R2493" s="3">
        <v>0</v>
      </c>
      <c r="S2493" s="2">
        <v>0</v>
      </c>
      <c r="V2493" s="2">
        <v>47.605555555555561</v>
      </c>
      <c r="W2493" s="2">
        <v>92.84630645349516</v>
      </c>
      <c r="X2493" s="2">
        <v>53.058333333333337</v>
      </c>
      <c r="Y2493" s="2">
        <v>107.99434584576721</v>
      </c>
      <c r="AA2493" s="2">
        <v>80.219208775819823</v>
      </c>
      <c r="AB2493" s="2">
        <v>100.26876129640844</v>
      </c>
    </row>
    <row r="2494" spans="1:28" x14ac:dyDescent="0.3">
      <c r="A2494">
        <v>17</v>
      </c>
      <c r="B2494" t="s">
        <v>99</v>
      </c>
      <c r="D2494">
        <v>1921</v>
      </c>
      <c r="E2494">
        <v>1</v>
      </c>
      <c r="G2494" s="2">
        <v>56.8</v>
      </c>
      <c r="H2494" s="2">
        <v>41</v>
      </c>
      <c r="I2494" s="3">
        <v>23.27</v>
      </c>
      <c r="J2494" s="3">
        <v>23.287999999999997</v>
      </c>
      <c r="K2494" s="2">
        <v>73.599999999999994</v>
      </c>
      <c r="Q2494" s="3">
        <v>0</v>
      </c>
      <c r="R2494" s="3">
        <v>0</v>
      </c>
      <c r="S2494" s="2">
        <v>0</v>
      </c>
      <c r="V2494" s="2">
        <v>47.605555555555561</v>
      </c>
      <c r="W2494" s="2">
        <v>86.124401913875587</v>
      </c>
      <c r="X2494" s="2">
        <v>53.058333333333337</v>
      </c>
      <c r="Y2494" s="2">
        <v>107.05198680697346</v>
      </c>
      <c r="AA2494" s="2">
        <v>63.38755980861243</v>
      </c>
      <c r="AB2494" s="2">
        <v>92.197883374426894</v>
      </c>
    </row>
    <row r="2495" spans="1:28" x14ac:dyDescent="0.3">
      <c r="A2495">
        <v>17</v>
      </c>
      <c r="B2495" t="s">
        <v>99</v>
      </c>
      <c r="D2495">
        <v>1921</v>
      </c>
      <c r="E2495">
        <v>2</v>
      </c>
      <c r="G2495" s="2">
        <v>55.7</v>
      </c>
      <c r="H2495" s="2">
        <v>41.1</v>
      </c>
      <c r="I2495" s="3">
        <v>22.91</v>
      </c>
      <c r="J2495" s="3">
        <v>22.892700000000001</v>
      </c>
      <c r="K2495" s="2">
        <v>70.900000000000006</v>
      </c>
      <c r="Q2495" s="3">
        <v>0</v>
      </c>
      <c r="R2495" s="3">
        <v>0</v>
      </c>
      <c r="S2495" s="2">
        <v>0</v>
      </c>
      <c r="V2495" s="2">
        <v>47.605555555555561</v>
      </c>
      <c r="W2495" s="2">
        <v>86.334461430738713</v>
      </c>
      <c r="X2495" s="2">
        <v>53.058333333333337</v>
      </c>
      <c r="Y2495" s="2">
        <v>104.97879692162715</v>
      </c>
      <c r="AA2495" s="2">
        <v>61.211133154393757</v>
      </c>
      <c r="AB2495" s="2">
        <v>90.632878938755709</v>
      </c>
    </row>
    <row r="2496" spans="1:28" x14ac:dyDescent="0.3">
      <c r="A2496">
        <v>17</v>
      </c>
      <c r="B2496" t="s">
        <v>99</v>
      </c>
      <c r="D2496">
        <v>1921</v>
      </c>
      <c r="E2496">
        <v>3</v>
      </c>
      <c r="G2496" s="2">
        <v>53.1</v>
      </c>
      <c r="H2496" s="2">
        <v>43.4</v>
      </c>
      <c r="I2496" s="3">
        <v>23.04</v>
      </c>
      <c r="J2496" s="3">
        <v>23.045400000000001</v>
      </c>
      <c r="K2496" s="2">
        <v>75.400000000000006</v>
      </c>
      <c r="Q2496" s="3">
        <v>0</v>
      </c>
      <c r="R2496" s="3">
        <v>0</v>
      </c>
      <c r="S2496" s="2">
        <v>0</v>
      </c>
      <c r="V2496" s="2">
        <v>47.605555555555561</v>
      </c>
      <c r="W2496" s="2">
        <v>91.165830318590253</v>
      </c>
      <c r="X2496" s="2">
        <v>53.058333333333337</v>
      </c>
      <c r="Y2496" s="2">
        <v>100.07852991989947</v>
      </c>
      <c r="AA2496" s="2">
        <v>68.73903606021706</v>
      </c>
      <c r="AB2496" s="2">
        <v>91.237422772115139</v>
      </c>
    </row>
    <row r="2497" spans="1:28" x14ac:dyDescent="0.3">
      <c r="A2497">
        <v>17</v>
      </c>
      <c r="B2497" t="s">
        <v>99</v>
      </c>
      <c r="D2497">
        <v>1921</v>
      </c>
      <c r="E2497">
        <v>4</v>
      </c>
      <c r="G2497" s="2">
        <v>51.9</v>
      </c>
      <c r="H2497" s="2">
        <v>43.2</v>
      </c>
      <c r="I2497" s="3">
        <v>22.44</v>
      </c>
      <c r="J2497" s="3">
        <v>22.4208</v>
      </c>
      <c r="K2497" s="2">
        <v>74.8</v>
      </c>
      <c r="Q2497" s="3">
        <v>0</v>
      </c>
      <c r="R2497" s="3">
        <v>0</v>
      </c>
      <c r="S2497" s="2">
        <v>0</v>
      </c>
      <c r="V2497" s="2">
        <v>47.605555555555561</v>
      </c>
      <c r="W2497" s="2">
        <v>90.745711284864043</v>
      </c>
      <c r="X2497" s="2">
        <v>53.058333333333337</v>
      </c>
      <c r="Y2497" s="2">
        <v>97.816868226794398</v>
      </c>
      <c r="AA2497" s="2">
        <v>67.877792041078294</v>
      </c>
      <c r="AB2497" s="2">
        <v>88.764612828982749</v>
      </c>
    </row>
    <row r="2498" spans="1:28" x14ac:dyDescent="0.3">
      <c r="A2498">
        <v>17</v>
      </c>
      <c r="B2498" t="s">
        <v>99</v>
      </c>
      <c r="D2498">
        <v>1921</v>
      </c>
      <c r="E2498">
        <v>5</v>
      </c>
      <c r="G2498" s="2">
        <v>51.3</v>
      </c>
      <c r="H2498" s="2">
        <v>45.1</v>
      </c>
      <c r="I2498" s="3">
        <v>23.17</v>
      </c>
      <c r="J2498" s="3">
        <v>23.136300000000002</v>
      </c>
      <c r="K2498" s="2">
        <v>74.400000000000006</v>
      </c>
      <c r="Q2498" s="3">
        <v>0</v>
      </c>
      <c r="R2498" s="3">
        <v>0</v>
      </c>
      <c r="S2498" s="2">
        <v>0</v>
      </c>
      <c r="V2498" s="2">
        <v>47.605555555555561</v>
      </c>
      <c r="W2498" s="2">
        <v>94.73684210526315</v>
      </c>
      <c r="X2498" s="2">
        <v>53.058333333333337</v>
      </c>
      <c r="Y2498" s="2">
        <v>96.686037380241856</v>
      </c>
      <c r="AA2498" s="2">
        <v>70.484210526315792</v>
      </c>
      <c r="AB2498" s="2">
        <v>91.597298570755427</v>
      </c>
    </row>
    <row r="2499" spans="1:28" x14ac:dyDescent="0.3">
      <c r="A2499">
        <v>17</v>
      </c>
      <c r="B2499" t="s">
        <v>99</v>
      </c>
      <c r="D2499">
        <v>1921</v>
      </c>
      <c r="E2499">
        <v>6</v>
      </c>
      <c r="G2499" s="2">
        <v>51</v>
      </c>
      <c r="H2499" s="2">
        <v>44.6</v>
      </c>
      <c r="I2499" s="3">
        <v>22.74</v>
      </c>
      <c r="J2499" s="3">
        <v>22.745999999999999</v>
      </c>
      <c r="K2499" s="2">
        <v>73.8</v>
      </c>
      <c r="Q2499" s="3">
        <v>0</v>
      </c>
      <c r="R2499" s="3">
        <v>0</v>
      </c>
      <c r="S2499" s="2">
        <v>0</v>
      </c>
      <c r="V2499" s="2">
        <v>47.605555555555561</v>
      </c>
      <c r="W2499" s="2">
        <v>93.686544520947592</v>
      </c>
      <c r="X2499" s="2">
        <v>53.058333333333337</v>
      </c>
      <c r="Y2499" s="2">
        <v>96.120621956965607</v>
      </c>
      <c r="AA2499" s="2">
        <v>69.140669856459311</v>
      </c>
      <c r="AB2499" s="2">
        <v>90.05208928352431</v>
      </c>
    </row>
    <row r="2500" spans="1:28" x14ac:dyDescent="0.3">
      <c r="A2500">
        <v>17</v>
      </c>
      <c r="B2500" t="s">
        <v>99</v>
      </c>
      <c r="D2500">
        <v>1921</v>
      </c>
      <c r="E2500">
        <v>7</v>
      </c>
      <c r="G2500" s="2">
        <v>52.3</v>
      </c>
      <c r="H2500" s="2">
        <v>42.6</v>
      </c>
      <c r="I2500" s="3">
        <v>22.24</v>
      </c>
      <c r="J2500" s="3">
        <v>22.279800000000002</v>
      </c>
      <c r="K2500" s="2">
        <v>70.2</v>
      </c>
      <c r="Q2500" s="3">
        <v>0</v>
      </c>
      <c r="R2500" s="3">
        <v>0</v>
      </c>
      <c r="S2500" s="2">
        <v>0</v>
      </c>
      <c r="V2500" s="2">
        <v>47.605555555555561</v>
      </c>
      <c r="W2500" s="2">
        <v>89.485354183685374</v>
      </c>
      <c r="X2500" s="2">
        <v>53.058333333333337</v>
      </c>
      <c r="Y2500" s="2">
        <v>98.570755457829421</v>
      </c>
      <c r="AA2500" s="2">
        <v>62.818718636947132</v>
      </c>
      <c r="AB2500" s="2">
        <v>88.206389642973051</v>
      </c>
    </row>
    <row r="2501" spans="1:28" x14ac:dyDescent="0.3">
      <c r="A2501">
        <v>17</v>
      </c>
      <c r="B2501" t="s">
        <v>99</v>
      </c>
      <c r="D2501">
        <v>1921</v>
      </c>
      <c r="E2501">
        <v>8</v>
      </c>
      <c r="G2501" s="2">
        <v>51.1</v>
      </c>
      <c r="H2501" s="2">
        <v>43.6</v>
      </c>
      <c r="I2501" s="3">
        <v>22.27</v>
      </c>
      <c r="J2501" s="3">
        <v>22.279600000000002</v>
      </c>
      <c r="K2501" s="2">
        <v>69.400000000000006</v>
      </c>
      <c r="Q2501" s="3">
        <v>0</v>
      </c>
      <c r="R2501" s="3">
        <v>0</v>
      </c>
      <c r="S2501" s="2">
        <v>0</v>
      </c>
      <c r="V2501" s="2">
        <v>47.605555555555561</v>
      </c>
      <c r="W2501" s="2">
        <v>91.58594935231649</v>
      </c>
      <c r="X2501" s="2">
        <v>53.058333333333337</v>
      </c>
      <c r="Y2501" s="2">
        <v>96.309093764724352</v>
      </c>
      <c r="AA2501" s="2">
        <v>63.560648850507647</v>
      </c>
      <c r="AB2501" s="2">
        <v>88.205597837035441</v>
      </c>
    </row>
    <row r="2502" spans="1:28" x14ac:dyDescent="0.3">
      <c r="A2502">
        <v>17</v>
      </c>
      <c r="B2502" t="s">
        <v>99</v>
      </c>
      <c r="D2502">
        <v>1921</v>
      </c>
      <c r="E2502">
        <v>9</v>
      </c>
      <c r="G2502" s="2">
        <v>50.5</v>
      </c>
      <c r="H2502" s="2">
        <v>45.9</v>
      </c>
      <c r="I2502" s="3">
        <v>23.17</v>
      </c>
      <c r="J2502" s="3">
        <v>23.179499999999997</v>
      </c>
      <c r="K2502" s="2">
        <v>72.3</v>
      </c>
      <c r="Q2502" s="3">
        <v>0</v>
      </c>
      <c r="R2502" s="3">
        <v>0</v>
      </c>
      <c r="S2502" s="2">
        <v>0</v>
      </c>
      <c r="V2502" s="2">
        <v>47.605555555555561</v>
      </c>
      <c r="W2502" s="2">
        <v>96.417318240168044</v>
      </c>
      <c r="X2502" s="2">
        <v>53.058333333333337</v>
      </c>
      <c r="Y2502" s="2">
        <v>95.178262918171825</v>
      </c>
      <c r="AA2502" s="2">
        <v>69.709721087641498</v>
      </c>
      <c r="AB2502" s="2">
        <v>91.768328653277592</v>
      </c>
    </row>
    <row r="2503" spans="1:28" x14ac:dyDescent="0.3">
      <c r="A2503">
        <v>17</v>
      </c>
      <c r="B2503" t="s">
        <v>99</v>
      </c>
      <c r="D2503">
        <v>1921</v>
      </c>
      <c r="E2503">
        <v>10</v>
      </c>
      <c r="G2503" s="2">
        <v>49.1</v>
      </c>
      <c r="H2503" s="2">
        <v>47.6</v>
      </c>
      <c r="I2503" s="3">
        <v>23.39</v>
      </c>
      <c r="J2503" s="3">
        <v>23.371600000000004</v>
      </c>
      <c r="K2503" s="2">
        <v>76.5</v>
      </c>
      <c r="Q2503" s="3">
        <v>0</v>
      </c>
      <c r="R2503" s="3">
        <v>0</v>
      </c>
      <c r="S2503" s="2">
        <v>0</v>
      </c>
      <c r="V2503" s="2">
        <v>47.605555555555561</v>
      </c>
      <c r="W2503" s="2">
        <v>99.988330026840927</v>
      </c>
      <c r="X2503" s="2">
        <v>53.058333333333337</v>
      </c>
      <c r="Y2503" s="2">
        <v>92.539657609549238</v>
      </c>
      <c r="AA2503" s="2">
        <v>76.491072470533311</v>
      </c>
      <c r="AB2503" s="2">
        <v>92.528858256344705</v>
      </c>
    </row>
    <row r="2504" spans="1:28" x14ac:dyDescent="0.3">
      <c r="A2504">
        <v>17</v>
      </c>
      <c r="B2504" t="s">
        <v>99</v>
      </c>
      <c r="D2504">
        <v>1921</v>
      </c>
      <c r="E2504">
        <v>11</v>
      </c>
      <c r="G2504" s="2">
        <v>49.1</v>
      </c>
      <c r="H2504" s="2">
        <v>47.7</v>
      </c>
      <c r="I2504" s="3">
        <v>23.43</v>
      </c>
      <c r="J2504" s="3">
        <v>23.4207</v>
      </c>
      <c r="K2504" s="2">
        <v>79</v>
      </c>
      <c r="Q2504" s="3">
        <v>0</v>
      </c>
      <c r="R2504" s="3">
        <v>0</v>
      </c>
      <c r="S2504" s="2">
        <v>0</v>
      </c>
      <c r="V2504" s="2">
        <v>47.605555555555561</v>
      </c>
      <c r="W2504" s="2">
        <v>100.19838954370404</v>
      </c>
      <c r="X2504" s="2">
        <v>53.058333333333337</v>
      </c>
      <c r="Y2504" s="2">
        <v>92.539657609549238</v>
      </c>
      <c r="AA2504" s="2">
        <v>79.15672773952619</v>
      </c>
      <c r="AB2504" s="2">
        <v>92.723246614026095</v>
      </c>
    </row>
    <row r="2505" spans="1:28" x14ac:dyDescent="0.3">
      <c r="A2505">
        <v>17</v>
      </c>
      <c r="B2505" t="s">
        <v>99</v>
      </c>
      <c r="D2505">
        <v>1921</v>
      </c>
      <c r="E2505">
        <v>12</v>
      </c>
      <c r="G2505" s="2">
        <v>49.2</v>
      </c>
      <c r="H2505" s="2">
        <v>46.6</v>
      </c>
      <c r="I2505" s="3">
        <v>22.88</v>
      </c>
      <c r="J2505" s="3">
        <v>22.927200000000003</v>
      </c>
      <c r="K2505" s="2">
        <v>79.099999999999994</v>
      </c>
      <c r="Q2505" s="3">
        <v>0</v>
      </c>
      <c r="R2505" s="3">
        <v>0</v>
      </c>
      <c r="S2505" s="2">
        <v>0</v>
      </c>
      <c r="V2505" s="2">
        <v>47.605555555555561</v>
      </c>
      <c r="W2505" s="2">
        <v>97.887734858209825</v>
      </c>
      <c r="X2505" s="2">
        <v>53.058333333333337</v>
      </c>
      <c r="Y2505" s="2">
        <v>92.728129417307997</v>
      </c>
      <c r="AA2505" s="2">
        <v>77.429198272843962</v>
      </c>
      <c r="AB2505" s="2">
        <v>90.769465462992116</v>
      </c>
    </row>
    <row r="2506" spans="1:28" x14ac:dyDescent="0.3">
      <c r="A2506">
        <v>17</v>
      </c>
      <c r="B2506" t="s">
        <v>99</v>
      </c>
      <c r="D2506">
        <v>1922</v>
      </c>
      <c r="E2506">
        <v>7</v>
      </c>
      <c r="G2506" s="2">
        <v>47.1</v>
      </c>
      <c r="H2506" s="2">
        <v>46.9</v>
      </c>
      <c r="I2506" s="3">
        <v>22.08</v>
      </c>
      <c r="J2506" s="3">
        <v>22.089899999999997</v>
      </c>
      <c r="K2506" s="2">
        <v>80.3</v>
      </c>
      <c r="Q2506" s="3">
        <v>0</v>
      </c>
      <c r="R2506" s="3">
        <v>0</v>
      </c>
      <c r="S2506" s="2">
        <v>0</v>
      </c>
      <c r="V2506" s="2">
        <v>47.605555555555561</v>
      </c>
      <c r="W2506" s="2">
        <v>98.517913408799146</v>
      </c>
      <c r="X2506" s="2">
        <v>53.058333333333337</v>
      </c>
      <c r="Y2506" s="2">
        <v>88.770221454374109</v>
      </c>
      <c r="AA2506" s="2">
        <v>79.109884467265715</v>
      </c>
      <c r="AB2506" s="2">
        <v>87.454569905219529</v>
      </c>
    </row>
    <row r="2507" spans="1:28" x14ac:dyDescent="0.3">
      <c r="A2507">
        <v>17</v>
      </c>
      <c r="B2507" t="s">
        <v>99</v>
      </c>
      <c r="D2507">
        <v>1922</v>
      </c>
      <c r="E2507">
        <v>8</v>
      </c>
      <c r="G2507" s="2">
        <v>47.3</v>
      </c>
      <c r="H2507" s="2">
        <v>47.5</v>
      </c>
      <c r="I2507" s="3">
        <v>22.49</v>
      </c>
      <c r="J2507" s="3">
        <v>22.467500000000001</v>
      </c>
      <c r="K2507" s="2">
        <v>84</v>
      </c>
      <c r="Q2507" s="3">
        <v>0</v>
      </c>
      <c r="R2507" s="3">
        <v>0</v>
      </c>
      <c r="S2507" s="2">
        <v>0</v>
      </c>
      <c r="V2507" s="2">
        <v>47.605555555555561</v>
      </c>
      <c r="W2507" s="2">
        <v>99.778270509977816</v>
      </c>
      <c r="X2507" s="2">
        <v>53.058333333333337</v>
      </c>
      <c r="Y2507" s="2">
        <v>89.147165069891628</v>
      </c>
      <c r="AA2507" s="2">
        <v>83.813747228381359</v>
      </c>
      <c r="AB2507" s="2">
        <v>88.949499515412924</v>
      </c>
    </row>
    <row r="2508" spans="1:28" x14ac:dyDescent="0.3">
      <c r="A2508">
        <v>17</v>
      </c>
      <c r="B2508" t="s">
        <v>99</v>
      </c>
      <c r="D2508">
        <v>1922</v>
      </c>
      <c r="E2508">
        <v>9</v>
      </c>
      <c r="G2508" s="2">
        <v>48.4</v>
      </c>
      <c r="H2508" s="2">
        <v>48.2</v>
      </c>
      <c r="I2508" s="3">
        <v>23.34</v>
      </c>
      <c r="J2508" s="3">
        <v>23.328800000000001</v>
      </c>
      <c r="K2508" s="2">
        <v>85.4</v>
      </c>
      <c r="Q2508" s="3">
        <v>0</v>
      </c>
      <c r="R2508" s="3">
        <v>0</v>
      </c>
      <c r="S2508" s="2">
        <v>0</v>
      </c>
      <c r="V2508" s="2">
        <v>47.605555555555561</v>
      </c>
      <c r="W2508" s="2">
        <v>101.2486871280196</v>
      </c>
      <c r="X2508" s="2">
        <v>53.058333333333337</v>
      </c>
      <c r="Y2508" s="2">
        <v>91.220354955237937</v>
      </c>
      <c r="AA2508" s="2">
        <v>86.466378807328752</v>
      </c>
      <c r="AB2508" s="2">
        <v>92.359411785697773</v>
      </c>
    </row>
    <row r="2509" spans="1:28" x14ac:dyDescent="0.3">
      <c r="A2509">
        <v>17</v>
      </c>
      <c r="B2509" t="s">
        <v>99</v>
      </c>
      <c r="D2509">
        <v>1922</v>
      </c>
      <c r="E2509">
        <v>10</v>
      </c>
      <c r="G2509" s="2">
        <v>48.6</v>
      </c>
      <c r="H2509" s="2">
        <v>49.4</v>
      </c>
      <c r="I2509" s="3">
        <v>24.01</v>
      </c>
      <c r="J2509" s="3">
        <v>24.008400000000002</v>
      </c>
      <c r="K2509" s="2">
        <v>89.6</v>
      </c>
      <c r="Q2509" s="3">
        <v>0</v>
      </c>
      <c r="R2509" s="3">
        <v>0</v>
      </c>
      <c r="S2509" s="2">
        <v>0</v>
      </c>
      <c r="V2509" s="2">
        <v>47.605555555555561</v>
      </c>
      <c r="W2509" s="2">
        <v>103.76940133037694</v>
      </c>
      <c r="X2509" s="2">
        <v>53.058333333333337</v>
      </c>
      <c r="Y2509" s="2">
        <v>91.597298570755456</v>
      </c>
      <c r="AA2509" s="2">
        <v>92.977383592017716</v>
      </c>
      <c r="AB2509" s="2">
        <v>95.04996836167085</v>
      </c>
    </row>
    <row r="2510" spans="1:28" x14ac:dyDescent="0.3">
      <c r="A2510">
        <v>17</v>
      </c>
      <c r="B2510" t="s">
        <v>99</v>
      </c>
      <c r="D2510">
        <v>1922</v>
      </c>
      <c r="E2510">
        <v>11</v>
      </c>
      <c r="G2510" s="2">
        <v>48.9</v>
      </c>
      <c r="H2510" s="2">
        <v>48.7</v>
      </c>
      <c r="I2510" s="3">
        <v>23.8</v>
      </c>
      <c r="J2510" s="3">
        <v>23.814300000000003</v>
      </c>
      <c r="K2510" s="2">
        <v>92.8</v>
      </c>
      <c r="Q2510" s="3">
        <v>0</v>
      </c>
      <c r="R2510" s="3">
        <v>0</v>
      </c>
      <c r="S2510" s="2">
        <v>0</v>
      </c>
      <c r="V2510" s="2">
        <v>47.605555555555561</v>
      </c>
      <c r="W2510" s="2">
        <v>102.29898471233516</v>
      </c>
      <c r="X2510" s="2">
        <v>53.058333333333337</v>
      </c>
      <c r="Y2510" s="2">
        <v>92.162713994031719</v>
      </c>
      <c r="AA2510" s="2">
        <v>94.933457813047028</v>
      </c>
      <c r="AB2510" s="2">
        <v>94.28152069922767</v>
      </c>
    </row>
    <row r="2511" spans="1:28" x14ac:dyDescent="0.3">
      <c r="A2511">
        <v>17</v>
      </c>
      <c r="B2511" t="s">
        <v>99</v>
      </c>
      <c r="D2511">
        <v>1922</v>
      </c>
      <c r="E2511">
        <v>12</v>
      </c>
      <c r="G2511" s="2">
        <v>49.1</v>
      </c>
      <c r="H2511" s="2">
        <v>49.7</v>
      </c>
      <c r="I2511" s="3">
        <v>24.39</v>
      </c>
      <c r="J2511" s="3">
        <v>24.402700000000003</v>
      </c>
      <c r="K2511" s="2">
        <v>94.2</v>
      </c>
      <c r="Q2511" s="3">
        <v>0</v>
      </c>
      <c r="R2511" s="3">
        <v>0</v>
      </c>
      <c r="S2511" s="2">
        <v>0</v>
      </c>
      <c r="V2511" s="2">
        <v>47.605555555555561</v>
      </c>
      <c r="W2511" s="2">
        <v>104.39957988096626</v>
      </c>
      <c r="X2511" s="2">
        <v>53.058333333333337</v>
      </c>
      <c r="Y2511" s="2">
        <v>92.539657609549238</v>
      </c>
      <c r="AA2511" s="2">
        <v>98.34440424787023</v>
      </c>
      <c r="AB2511" s="2">
        <v>96.611013767654015</v>
      </c>
    </row>
    <row r="2512" spans="1:28" x14ac:dyDescent="0.3">
      <c r="A2512">
        <v>17</v>
      </c>
      <c r="B2512" t="s">
        <v>99</v>
      </c>
      <c r="D2512">
        <v>1923</v>
      </c>
      <c r="E2512">
        <v>1</v>
      </c>
      <c r="G2512" s="2">
        <v>48.4</v>
      </c>
      <c r="H2512" s="2">
        <v>48.8</v>
      </c>
      <c r="I2512" s="3">
        <v>23.66</v>
      </c>
      <c r="J2512" s="3">
        <v>23.619199999999996</v>
      </c>
      <c r="K2512" s="2">
        <v>96.4</v>
      </c>
      <c r="Q2512" s="3">
        <v>0</v>
      </c>
      <c r="R2512" s="3">
        <v>0</v>
      </c>
      <c r="S2512" s="2">
        <v>0</v>
      </c>
      <c r="V2512" s="2">
        <v>47.605555555555561</v>
      </c>
      <c r="W2512" s="2">
        <v>102.50904422919827</v>
      </c>
      <c r="X2512" s="2">
        <v>53.058333333333337</v>
      </c>
      <c r="Y2512" s="2">
        <v>91.220354955237937</v>
      </c>
      <c r="AA2512" s="2">
        <v>98.818718636947139</v>
      </c>
      <c r="AB2512" s="2">
        <v>93.5091140070965</v>
      </c>
    </row>
    <row r="2513" spans="1:28" x14ac:dyDescent="0.3">
      <c r="A2513">
        <v>17</v>
      </c>
      <c r="B2513" t="s">
        <v>99</v>
      </c>
      <c r="D2513">
        <v>1923</v>
      </c>
      <c r="E2513">
        <v>2</v>
      </c>
      <c r="G2513" s="2">
        <v>50</v>
      </c>
      <c r="H2513" s="2">
        <v>47.4</v>
      </c>
      <c r="I2513" s="3">
        <v>23.71</v>
      </c>
      <c r="J2513" s="3">
        <v>23.7</v>
      </c>
      <c r="K2513" s="2">
        <v>98.2</v>
      </c>
      <c r="Q2513" s="3">
        <v>0</v>
      </c>
      <c r="R2513" s="3">
        <v>0</v>
      </c>
      <c r="S2513" s="2">
        <v>0</v>
      </c>
      <c r="V2513" s="2">
        <v>47.605555555555561</v>
      </c>
      <c r="W2513" s="2">
        <v>99.568210993114704</v>
      </c>
      <c r="X2513" s="2">
        <v>53.058333333333337</v>
      </c>
      <c r="Y2513" s="2">
        <v>94.235903879378043</v>
      </c>
      <c r="AA2513" s="2">
        <v>97.775983195238638</v>
      </c>
      <c r="AB2513" s="2">
        <v>93.829003605887905</v>
      </c>
    </row>
    <row r="2514" spans="1:28" x14ac:dyDescent="0.3">
      <c r="A2514">
        <v>17</v>
      </c>
      <c r="B2514" t="s">
        <v>99</v>
      </c>
      <c r="D2514">
        <v>1923</v>
      </c>
      <c r="E2514">
        <v>3</v>
      </c>
      <c r="G2514" s="2">
        <v>49.1</v>
      </c>
      <c r="H2514" s="2">
        <v>48.7</v>
      </c>
      <c r="I2514" s="3">
        <v>23.92</v>
      </c>
      <c r="J2514" s="3">
        <v>23.9117</v>
      </c>
      <c r="K2514" s="2">
        <v>101.5</v>
      </c>
      <c r="Q2514" s="3">
        <v>0</v>
      </c>
      <c r="R2514" s="3">
        <v>0</v>
      </c>
      <c r="S2514" s="2">
        <v>0</v>
      </c>
      <c r="V2514" s="2">
        <v>47.605555555555561</v>
      </c>
      <c r="W2514" s="2">
        <v>102.29898471233516</v>
      </c>
      <c r="X2514" s="2">
        <v>53.058333333333337</v>
      </c>
      <c r="Y2514" s="2">
        <v>92.539657609549238</v>
      </c>
      <c r="AA2514" s="2">
        <v>103.83346948302018</v>
      </c>
      <c r="AB2514" s="2">
        <v>94.667130190840069</v>
      </c>
    </row>
    <row r="2515" spans="1:28" x14ac:dyDescent="0.3">
      <c r="A2515">
        <v>17</v>
      </c>
      <c r="B2515" t="s">
        <v>99</v>
      </c>
      <c r="D2515">
        <v>1923</v>
      </c>
      <c r="E2515">
        <v>4</v>
      </c>
      <c r="G2515" s="2">
        <v>51</v>
      </c>
      <c r="H2515" s="2">
        <v>48.9</v>
      </c>
      <c r="I2515" s="3">
        <v>24.97</v>
      </c>
      <c r="J2515" s="3">
        <v>24.939</v>
      </c>
      <c r="K2515" s="2">
        <v>101.5</v>
      </c>
      <c r="Q2515" s="3">
        <v>0</v>
      </c>
      <c r="R2515" s="3">
        <v>0</v>
      </c>
      <c r="S2515" s="2">
        <v>0</v>
      </c>
      <c r="V2515" s="2">
        <v>47.605555555555561</v>
      </c>
      <c r="W2515" s="2">
        <v>102.71910374606136</v>
      </c>
      <c r="X2515" s="2">
        <v>53.058333333333337</v>
      </c>
      <c r="Y2515" s="2">
        <v>96.120621956965607</v>
      </c>
      <c r="AA2515" s="2">
        <v>104.25989030225227</v>
      </c>
      <c r="AB2515" s="2">
        <v>98.734241389334954</v>
      </c>
    </row>
    <row r="2516" spans="1:28" x14ac:dyDescent="0.3">
      <c r="A2516">
        <v>17</v>
      </c>
      <c r="B2516" t="s">
        <v>99</v>
      </c>
      <c r="D2516">
        <v>1923</v>
      </c>
      <c r="E2516">
        <v>5</v>
      </c>
      <c r="G2516" s="2">
        <v>51.6</v>
      </c>
      <c r="H2516" s="2">
        <v>48.4</v>
      </c>
      <c r="I2516" s="3">
        <v>25.01</v>
      </c>
      <c r="J2516" s="3">
        <v>24.974399999999999</v>
      </c>
      <c r="K2516" s="2">
        <v>99.3</v>
      </c>
      <c r="Q2516" s="3">
        <v>0</v>
      </c>
      <c r="R2516" s="3">
        <v>0</v>
      </c>
      <c r="S2516" s="2">
        <v>0</v>
      </c>
      <c r="V2516" s="2">
        <v>47.605555555555561</v>
      </c>
      <c r="W2516" s="2">
        <v>101.66880616174581</v>
      </c>
      <c r="X2516" s="2">
        <v>53.058333333333337</v>
      </c>
      <c r="Y2516" s="2">
        <v>97.251452803518134</v>
      </c>
      <c r="AA2516" s="2">
        <v>100.95712451861358</v>
      </c>
      <c r="AB2516" s="2">
        <v>98.874391040290561</v>
      </c>
    </row>
    <row r="2517" spans="1:28" x14ac:dyDescent="0.3">
      <c r="A2517">
        <v>17</v>
      </c>
      <c r="B2517" t="s">
        <v>99</v>
      </c>
      <c r="D2517">
        <v>1923</v>
      </c>
      <c r="E2517">
        <v>6</v>
      </c>
      <c r="G2517" s="2">
        <v>52.1</v>
      </c>
      <c r="H2517" s="2">
        <v>48</v>
      </c>
      <c r="I2517" s="3">
        <v>25.06</v>
      </c>
      <c r="J2517" s="3">
        <v>25.008000000000003</v>
      </c>
      <c r="K2517" s="2">
        <v>101.6</v>
      </c>
      <c r="Q2517" s="3">
        <v>0</v>
      </c>
      <c r="R2517" s="3">
        <v>0</v>
      </c>
      <c r="S2517" s="2">
        <v>0</v>
      </c>
      <c r="V2517" s="2">
        <v>47.605555555555561</v>
      </c>
      <c r="W2517" s="2">
        <v>100.82856809429337</v>
      </c>
      <c r="X2517" s="2">
        <v>53.058333333333337</v>
      </c>
      <c r="Y2517" s="2">
        <v>98.193811842311916</v>
      </c>
      <c r="AA2517" s="2">
        <v>102.44182518380207</v>
      </c>
      <c r="AB2517" s="2">
        <v>99.007414437807782</v>
      </c>
    </row>
    <row r="2518" spans="1:28" x14ac:dyDescent="0.3">
      <c r="A2518">
        <v>17</v>
      </c>
      <c r="B2518" t="s">
        <v>99</v>
      </c>
      <c r="D2518">
        <v>1923</v>
      </c>
      <c r="E2518">
        <v>7</v>
      </c>
      <c r="G2518" s="2">
        <v>52.5</v>
      </c>
      <c r="H2518" s="2">
        <v>48.2</v>
      </c>
      <c r="I2518" s="3">
        <v>25.33</v>
      </c>
      <c r="J2518" s="3">
        <v>25.305</v>
      </c>
      <c r="K2518" s="2">
        <v>101.7</v>
      </c>
      <c r="Q2518" s="3">
        <v>0</v>
      </c>
      <c r="R2518" s="3">
        <v>0</v>
      </c>
      <c r="S2518" s="2">
        <v>0</v>
      </c>
      <c r="V2518" s="2">
        <v>47.605555555555561</v>
      </c>
      <c r="W2518" s="2">
        <v>101.2486871280196</v>
      </c>
      <c r="X2518" s="2">
        <v>53.058333333333337</v>
      </c>
      <c r="Y2518" s="2">
        <v>98.947699073346939</v>
      </c>
      <c r="AA2518" s="2">
        <v>102.96991480919593</v>
      </c>
      <c r="AB2518" s="2">
        <v>100.18324625514738</v>
      </c>
    </row>
    <row r="2519" spans="1:28" x14ac:dyDescent="0.3">
      <c r="A2519">
        <v>17</v>
      </c>
      <c r="B2519" t="s">
        <v>99</v>
      </c>
      <c r="D2519">
        <v>1923</v>
      </c>
      <c r="E2519">
        <v>8</v>
      </c>
      <c r="G2519" s="2">
        <v>52</v>
      </c>
      <c r="H2519" s="2">
        <v>48.6</v>
      </c>
      <c r="I2519" s="3">
        <v>25.27</v>
      </c>
      <c r="J2519" s="3">
        <v>25.272000000000002</v>
      </c>
      <c r="K2519" s="2">
        <v>101.4</v>
      </c>
      <c r="Q2519" s="3">
        <v>0</v>
      </c>
      <c r="R2519" s="3">
        <v>0</v>
      </c>
      <c r="S2519" s="2">
        <v>0</v>
      </c>
      <c r="V2519" s="2">
        <v>47.605555555555561</v>
      </c>
      <c r="W2519" s="2">
        <v>102.08892519547203</v>
      </c>
      <c r="X2519" s="2">
        <v>53.058333333333337</v>
      </c>
      <c r="Y2519" s="2">
        <v>98.005340034553157</v>
      </c>
      <c r="AA2519" s="2">
        <v>103.51817014820864</v>
      </c>
      <c r="AB2519" s="2">
        <v>100.05259827544297</v>
      </c>
    </row>
    <row r="2520" spans="1:28" x14ac:dyDescent="0.3">
      <c r="A2520">
        <v>17</v>
      </c>
      <c r="B2520" t="s">
        <v>99</v>
      </c>
      <c r="D2520">
        <v>1923</v>
      </c>
      <c r="E2520">
        <v>9</v>
      </c>
      <c r="G2520" s="2">
        <v>53.5</v>
      </c>
      <c r="H2520" s="2">
        <v>48</v>
      </c>
      <c r="I2520" s="3">
        <v>25.7</v>
      </c>
      <c r="J2520" s="3">
        <v>25.68</v>
      </c>
      <c r="K2520" s="2">
        <v>101.8</v>
      </c>
      <c r="Q2520" s="3">
        <v>0</v>
      </c>
      <c r="R2520" s="3">
        <v>0</v>
      </c>
      <c r="S2520" s="2">
        <v>0</v>
      </c>
      <c r="V2520" s="2">
        <v>47.605555555555561</v>
      </c>
      <c r="W2520" s="2">
        <v>100.82856809429337</v>
      </c>
      <c r="X2520" s="2">
        <v>53.058333333333337</v>
      </c>
      <c r="Y2520" s="2">
        <v>100.83241715093449</v>
      </c>
      <c r="AA2520" s="2">
        <v>102.64348231999065</v>
      </c>
      <c r="AB2520" s="2">
        <v>101.66788238815194</v>
      </c>
    </row>
    <row r="2521" spans="1:28" x14ac:dyDescent="0.3">
      <c r="A2521">
        <v>17</v>
      </c>
      <c r="B2521" t="s">
        <v>99</v>
      </c>
      <c r="D2521">
        <v>1923</v>
      </c>
      <c r="E2521">
        <v>10</v>
      </c>
      <c r="G2521" s="2">
        <v>53.6</v>
      </c>
      <c r="H2521" s="2">
        <v>48.2</v>
      </c>
      <c r="I2521" s="3">
        <v>25.83</v>
      </c>
      <c r="J2521" s="3">
        <v>25.835200000000004</v>
      </c>
      <c r="K2521" s="2">
        <v>100.6</v>
      </c>
      <c r="Q2521" s="3">
        <v>0</v>
      </c>
      <c r="R2521" s="3">
        <v>0</v>
      </c>
      <c r="S2521" s="2">
        <v>0</v>
      </c>
      <c r="V2521" s="2">
        <v>47.605555555555561</v>
      </c>
      <c r="W2521" s="2">
        <v>101.2486871280196</v>
      </c>
      <c r="X2521" s="2">
        <v>53.058333333333337</v>
      </c>
      <c r="Y2521" s="2">
        <v>101.02088895869326</v>
      </c>
      <c r="AA2521" s="2">
        <v>101.8561792507877</v>
      </c>
      <c r="AB2521" s="2">
        <v>102.28232379573143</v>
      </c>
    </row>
    <row r="2522" spans="1:28" x14ac:dyDescent="0.3">
      <c r="A2522">
        <v>17</v>
      </c>
      <c r="B2522" t="s">
        <v>99</v>
      </c>
      <c r="D2522">
        <v>1923</v>
      </c>
      <c r="E2522">
        <v>11</v>
      </c>
      <c r="G2522" s="2">
        <v>53.1</v>
      </c>
      <c r="H2522" s="2">
        <v>48.5</v>
      </c>
      <c r="I2522" s="3">
        <v>25.77</v>
      </c>
      <c r="J2522" s="3">
        <v>25.753499999999999</v>
      </c>
      <c r="K2522" s="2">
        <v>99.9</v>
      </c>
      <c r="Q2522" s="3">
        <v>0</v>
      </c>
      <c r="R2522" s="3">
        <v>0</v>
      </c>
      <c r="S2522" s="2">
        <v>0</v>
      </c>
      <c r="V2522" s="2">
        <v>47.605555555555561</v>
      </c>
      <c r="W2522" s="2">
        <v>101.87886567860893</v>
      </c>
      <c r="X2522" s="2">
        <v>53.058333333333337</v>
      </c>
      <c r="Y2522" s="2">
        <v>100.07852991989947</v>
      </c>
      <c r="AA2522" s="2">
        <v>101.77698681293033</v>
      </c>
      <c r="AB2522" s="2">
        <v>101.95887107022082</v>
      </c>
    </row>
    <row r="2523" spans="1:28" x14ac:dyDescent="0.3">
      <c r="A2523">
        <v>17</v>
      </c>
      <c r="B2523" t="s">
        <v>99</v>
      </c>
      <c r="D2523">
        <v>1923</v>
      </c>
      <c r="E2523">
        <v>12</v>
      </c>
      <c r="G2523" s="2">
        <v>53.5</v>
      </c>
      <c r="H2523" s="2">
        <v>46.7</v>
      </c>
      <c r="I2523" s="3">
        <v>24.98</v>
      </c>
      <c r="J2523" s="3">
        <v>24.984500000000004</v>
      </c>
      <c r="K2523" s="2">
        <v>96.9</v>
      </c>
      <c r="Q2523" s="3">
        <v>0</v>
      </c>
      <c r="R2523" s="3">
        <v>0</v>
      </c>
      <c r="S2523" s="2">
        <v>0</v>
      </c>
      <c r="V2523" s="2">
        <v>47.605555555555561</v>
      </c>
      <c r="W2523" s="2">
        <v>98.097794375072937</v>
      </c>
      <c r="X2523" s="2">
        <v>53.058333333333337</v>
      </c>
      <c r="Y2523" s="2">
        <v>100.83241715093449</v>
      </c>
      <c r="AA2523" s="2">
        <v>95.056762749445681</v>
      </c>
      <c r="AB2523" s="2">
        <v>98.914377240139487</v>
      </c>
    </row>
    <row r="2524" spans="1:28" x14ac:dyDescent="0.3">
      <c r="A2524">
        <v>17</v>
      </c>
      <c r="B2524" t="s">
        <v>99</v>
      </c>
      <c r="D2524">
        <v>1924</v>
      </c>
      <c r="E2524">
        <v>1</v>
      </c>
      <c r="G2524" s="2">
        <v>52.9</v>
      </c>
      <c r="H2524" s="2">
        <v>48.2</v>
      </c>
      <c r="I2524" s="3">
        <v>25.5</v>
      </c>
      <c r="J2524" s="3">
        <v>25.497800000000002</v>
      </c>
      <c r="K2524" s="2">
        <v>96.4</v>
      </c>
      <c r="Q2524" s="3">
        <v>0</v>
      </c>
      <c r="R2524" s="3">
        <v>0</v>
      </c>
      <c r="S2524" s="2">
        <v>0</v>
      </c>
      <c r="V2524" s="2">
        <v>47.605555555555561</v>
      </c>
      <c r="W2524" s="2">
        <v>101.2486871280196</v>
      </c>
      <c r="X2524" s="2">
        <v>53.058333333333337</v>
      </c>
      <c r="Y2524" s="2">
        <v>99.701586304381962</v>
      </c>
      <c r="AA2524" s="2">
        <v>97.603734391410896</v>
      </c>
      <c r="AB2524" s="2">
        <v>100.94654717899613</v>
      </c>
    </row>
    <row r="2525" spans="1:28" x14ac:dyDescent="0.3">
      <c r="A2525">
        <v>17</v>
      </c>
      <c r="B2525" t="s">
        <v>99</v>
      </c>
      <c r="D2525">
        <v>1924</v>
      </c>
      <c r="E2525">
        <v>2</v>
      </c>
      <c r="G2525" s="2">
        <v>52.4</v>
      </c>
      <c r="H2525" s="2">
        <v>48.2</v>
      </c>
      <c r="I2525" s="3">
        <v>25.24</v>
      </c>
      <c r="J2525" s="3">
        <v>25.256800000000002</v>
      </c>
      <c r="K2525" s="2">
        <v>97.6</v>
      </c>
      <c r="Q2525" s="3">
        <v>0</v>
      </c>
      <c r="R2525" s="3">
        <v>0</v>
      </c>
      <c r="S2525" s="2">
        <v>0</v>
      </c>
      <c r="V2525" s="2">
        <v>47.605555555555561</v>
      </c>
      <c r="W2525" s="2">
        <v>101.2486871280196</v>
      </c>
      <c r="X2525" s="2">
        <v>53.058333333333337</v>
      </c>
      <c r="Y2525" s="2">
        <v>98.75922726558818</v>
      </c>
      <c r="AA2525" s="2">
        <v>98.818718636947125</v>
      </c>
      <c r="AB2525" s="2">
        <v>99.992421024185205</v>
      </c>
    </row>
    <row r="2526" spans="1:28" x14ac:dyDescent="0.3">
      <c r="A2526">
        <v>17</v>
      </c>
      <c r="B2526" t="s">
        <v>99</v>
      </c>
      <c r="D2526">
        <v>1924</v>
      </c>
      <c r="E2526">
        <v>3</v>
      </c>
      <c r="G2526" s="2">
        <v>53.2</v>
      </c>
      <c r="H2526" s="2">
        <v>47.1</v>
      </c>
      <c r="I2526" s="3">
        <v>25.06</v>
      </c>
      <c r="J2526" s="3">
        <v>25.057200000000002</v>
      </c>
      <c r="K2526" s="2">
        <v>100.6</v>
      </c>
      <c r="Q2526" s="3">
        <v>0</v>
      </c>
      <c r="R2526" s="3">
        <v>0</v>
      </c>
      <c r="S2526" s="2">
        <v>0</v>
      </c>
      <c r="V2526" s="2">
        <v>47.605555555555561</v>
      </c>
      <c r="W2526" s="2">
        <v>98.938032442525369</v>
      </c>
      <c r="X2526" s="2">
        <v>53.058333333333337</v>
      </c>
      <c r="Y2526" s="2">
        <v>100.26700172765824</v>
      </c>
      <c r="AA2526" s="2">
        <v>99.531660637180522</v>
      </c>
      <c r="AB2526" s="2">
        <v>99.202198698457977</v>
      </c>
    </row>
    <row r="2527" spans="1:28" x14ac:dyDescent="0.3">
      <c r="A2527">
        <v>17</v>
      </c>
      <c r="B2527" t="s">
        <v>99</v>
      </c>
      <c r="D2527">
        <v>1924</v>
      </c>
      <c r="E2527">
        <v>4</v>
      </c>
      <c r="G2527" s="2">
        <v>53.4</v>
      </c>
      <c r="H2527" s="2">
        <v>48.1</v>
      </c>
      <c r="I2527" s="3">
        <v>25.68</v>
      </c>
      <c r="J2527" s="3">
        <v>25.685400000000001</v>
      </c>
      <c r="K2527" s="2">
        <v>96.1</v>
      </c>
      <c r="Q2527" s="3">
        <v>0</v>
      </c>
      <c r="R2527" s="3">
        <v>0</v>
      </c>
      <c r="S2527" s="2">
        <v>0</v>
      </c>
      <c r="V2527" s="2">
        <v>47.605555555555561</v>
      </c>
      <c r="W2527" s="2">
        <v>101.0386276111565</v>
      </c>
      <c r="X2527" s="2">
        <v>53.058333333333337</v>
      </c>
      <c r="Y2527" s="2">
        <v>100.64394534317573</v>
      </c>
      <c r="AA2527" s="2">
        <v>97.098121134321389</v>
      </c>
      <c r="AB2527" s="2">
        <v>101.68926114846721</v>
      </c>
    </row>
    <row r="2528" spans="1:28" x14ac:dyDescent="0.3">
      <c r="A2528">
        <v>17</v>
      </c>
      <c r="B2528" t="s">
        <v>99</v>
      </c>
      <c r="D2528">
        <v>1924</v>
      </c>
      <c r="E2528">
        <v>5</v>
      </c>
      <c r="G2528" s="2">
        <v>54.4</v>
      </c>
      <c r="H2528" s="2">
        <v>47.9</v>
      </c>
      <c r="I2528" s="3">
        <v>26</v>
      </c>
      <c r="J2528" s="3">
        <v>26.057599999999997</v>
      </c>
      <c r="K2528" s="2">
        <v>103.9</v>
      </c>
      <c r="Q2528" s="3">
        <v>0</v>
      </c>
      <c r="R2528" s="3">
        <v>0</v>
      </c>
      <c r="S2528" s="2">
        <v>0</v>
      </c>
      <c r="V2528" s="2">
        <v>47.605555555555561</v>
      </c>
      <c r="W2528" s="2">
        <v>100.61850857743026</v>
      </c>
      <c r="X2528" s="2">
        <v>53.058333333333337</v>
      </c>
      <c r="Y2528" s="2">
        <v>102.52866342076329</v>
      </c>
      <c r="AA2528" s="2">
        <v>104.54263041195004</v>
      </c>
      <c r="AB2528" s="2">
        <v>103.16281199834532</v>
      </c>
    </row>
    <row r="2529" spans="1:28" x14ac:dyDescent="0.3">
      <c r="A2529">
        <v>17</v>
      </c>
      <c r="B2529" t="s">
        <v>99</v>
      </c>
      <c r="D2529">
        <v>1924</v>
      </c>
      <c r="E2529">
        <v>6</v>
      </c>
      <c r="G2529" s="2">
        <v>52</v>
      </c>
      <c r="H2529" s="2">
        <v>44.8</v>
      </c>
      <c r="I2529" s="3">
        <v>23.3</v>
      </c>
      <c r="J2529" s="3">
        <v>23.295999999999999</v>
      </c>
      <c r="K2529" s="2">
        <v>91.7</v>
      </c>
      <c r="Q2529" s="3">
        <v>0</v>
      </c>
      <c r="R2529" s="3">
        <v>0</v>
      </c>
      <c r="S2529" s="2">
        <v>0</v>
      </c>
      <c r="V2529" s="2">
        <v>47.605555555555561</v>
      </c>
      <c r="W2529" s="2">
        <v>94.106663554673815</v>
      </c>
      <c r="X2529" s="2">
        <v>53.058333333333337</v>
      </c>
      <c r="Y2529" s="2">
        <v>98.005340034553157</v>
      </c>
      <c r="AA2529" s="2">
        <v>86.29581047963589</v>
      </c>
      <c r="AB2529" s="2">
        <v>92.229555611930977</v>
      </c>
    </row>
    <row r="2530" spans="1:28" x14ac:dyDescent="0.3">
      <c r="A2530">
        <v>17</v>
      </c>
      <c r="B2530" t="s">
        <v>99</v>
      </c>
      <c r="D2530">
        <v>1924</v>
      </c>
      <c r="E2530">
        <v>7</v>
      </c>
      <c r="G2530" s="2">
        <v>52.3</v>
      </c>
      <c r="H2530" s="2">
        <v>46.1</v>
      </c>
      <c r="I2530" s="3">
        <v>24.13</v>
      </c>
      <c r="J2530" s="3">
        <v>24.110299999999999</v>
      </c>
      <c r="K2530" s="2">
        <v>89.2</v>
      </c>
      <c r="Q2530" s="3">
        <v>0</v>
      </c>
      <c r="R2530" s="3">
        <v>0</v>
      </c>
      <c r="S2530" s="2">
        <v>0</v>
      </c>
      <c r="V2530" s="2">
        <v>47.605555555555561</v>
      </c>
      <c r="W2530" s="2">
        <v>96.837437273894253</v>
      </c>
      <c r="X2530" s="2">
        <v>53.058333333333337</v>
      </c>
      <c r="Y2530" s="2">
        <v>98.570755457829421</v>
      </c>
      <c r="AA2530" s="2">
        <v>86.378994048313672</v>
      </c>
      <c r="AB2530" s="2">
        <v>95.453393486879264</v>
      </c>
    </row>
    <row r="2531" spans="1:28" x14ac:dyDescent="0.3">
      <c r="A2531">
        <v>17</v>
      </c>
      <c r="B2531" t="s">
        <v>99</v>
      </c>
      <c r="D2531">
        <v>1924</v>
      </c>
      <c r="E2531">
        <v>8</v>
      </c>
      <c r="G2531" s="2">
        <v>53</v>
      </c>
      <c r="H2531" s="2">
        <v>45.4</v>
      </c>
      <c r="I2531" s="3">
        <v>24.04</v>
      </c>
      <c r="J2531" s="3">
        <v>24.061999999999998</v>
      </c>
      <c r="K2531" s="2">
        <v>91.2</v>
      </c>
      <c r="Q2531" s="3">
        <v>0</v>
      </c>
      <c r="R2531" s="3">
        <v>0</v>
      </c>
      <c r="S2531" s="2">
        <v>0</v>
      </c>
      <c r="V2531" s="2">
        <v>47.605555555555561</v>
      </c>
      <c r="W2531" s="2">
        <v>95.367020655852471</v>
      </c>
      <c r="X2531" s="2">
        <v>53.058333333333337</v>
      </c>
      <c r="Y2531" s="2">
        <v>99.890058112140721</v>
      </c>
      <c r="AA2531" s="2">
        <v>86.974722838137453</v>
      </c>
      <c r="AB2531" s="2">
        <v>95.262172352948269</v>
      </c>
    </row>
    <row r="2532" spans="1:28" x14ac:dyDescent="0.3">
      <c r="A2532">
        <v>17</v>
      </c>
      <c r="B2532" t="s">
        <v>99</v>
      </c>
      <c r="D2532">
        <v>1924</v>
      </c>
      <c r="E2532">
        <v>9</v>
      </c>
      <c r="G2532" s="2">
        <v>53.7</v>
      </c>
      <c r="H2532" s="2">
        <v>45.6</v>
      </c>
      <c r="I2532" s="3">
        <v>24.44</v>
      </c>
      <c r="J2532" s="3">
        <v>24.487200000000001</v>
      </c>
      <c r="K2532" s="2">
        <v>94.2</v>
      </c>
      <c r="Q2532" s="3">
        <v>0</v>
      </c>
      <c r="R2532" s="3">
        <v>0</v>
      </c>
      <c r="S2532" s="2">
        <v>0</v>
      </c>
      <c r="V2532" s="2">
        <v>47.605555555555561</v>
      </c>
      <c r="W2532" s="2">
        <v>95.787139689578709</v>
      </c>
      <c r="X2532" s="2">
        <v>53.058333333333337</v>
      </c>
      <c r="Y2532" s="2">
        <v>101.20936076645202</v>
      </c>
      <c r="AA2532" s="2">
        <v>90.231485587583137</v>
      </c>
      <c r="AB2532" s="2">
        <v>96.945551776291069</v>
      </c>
    </row>
    <row r="2533" spans="1:28" x14ac:dyDescent="0.3">
      <c r="A2533">
        <v>17</v>
      </c>
      <c r="B2533" t="s">
        <v>99</v>
      </c>
      <c r="D2533">
        <v>1924</v>
      </c>
      <c r="E2533">
        <v>10</v>
      </c>
      <c r="G2533" s="2">
        <v>53.3</v>
      </c>
      <c r="H2533" s="2">
        <v>47.9</v>
      </c>
      <c r="I2533" s="3">
        <v>25.51</v>
      </c>
      <c r="J2533" s="3">
        <v>25.530699999999996</v>
      </c>
      <c r="K2533" s="2">
        <v>97</v>
      </c>
      <c r="Q2533" s="3">
        <v>0</v>
      </c>
      <c r="R2533" s="3">
        <v>0</v>
      </c>
      <c r="S2533" s="2">
        <v>0</v>
      </c>
      <c r="V2533" s="2">
        <v>47.605555555555561</v>
      </c>
      <c r="W2533" s="2">
        <v>100.61850857743026</v>
      </c>
      <c r="X2533" s="2">
        <v>53.058333333333337</v>
      </c>
      <c r="Y2533" s="2">
        <v>100.45547353541697</v>
      </c>
      <c r="AA2533" s="2">
        <v>97.59995332010736</v>
      </c>
      <c r="AB2533" s="2">
        <v>101.07679925573171</v>
      </c>
    </row>
    <row r="2534" spans="1:28" x14ac:dyDescent="0.3">
      <c r="A2534">
        <v>17</v>
      </c>
      <c r="B2534" t="s">
        <v>99</v>
      </c>
      <c r="D2534">
        <v>1924</v>
      </c>
      <c r="E2534">
        <v>11</v>
      </c>
      <c r="G2534" s="2">
        <v>54.2</v>
      </c>
      <c r="H2534" s="2">
        <v>47.3</v>
      </c>
      <c r="I2534" s="3">
        <v>25.65</v>
      </c>
      <c r="J2534" s="3">
        <v>25.636599999999998</v>
      </c>
      <c r="K2534" s="2">
        <v>100.6</v>
      </c>
      <c r="Q2534" s="3">
        <v>0</v>
      </c>
      <c r="R2534" s="3">
        <v>0</v>
      </c>
      <c r="S2534" s="2">
        <v>0</v>
      </c>
      <c r="V2534" s="2">
        <v>47.605555555555561</v>
      </c>
      <c r="W2534" s="2">
        <v>99.358151476251592</v>
      </c>
      <c r="X2534" s="2">
        <v>53.058333333333337</v>
      </c>
      <c r="Y2534" s="2">
        <v>102.1517198052458</v>
      </c>
      <c r="AA2534" s="2">
        <v>99.954300385109093</v>
      </c>
      <c r="AB2534" s="2">
        <v>101.49606049969223</v>
      </c>
    </row>
    <row r="2535" spans="1:28" x14ac:dyDescent="0.3">
      <c r="A2535">
        <v>17</v>
      </c>
      <c r="B2535" t="s">
        <v>99</v>
      </c>
      <c r="D2535">
        <v>1924</v>
      </c>
      <c r="E2535">
        <v>12</v>
      </c>
      <c r="G2535" s="2">
        <v>54.2</v>
      </c>
      <c r="H2535" s="2">
        <v>49.1</v>
      </c>
      <c r="I2535" s="3">
        <v>26.6</v>
      </c>
      <c r="J2535" s="3">
        <v>26.612200000000001</v>
      </c>
      <c r="K2535" s="2">
        <v>91.7</v>
      </c>
      <c r="Q2535" s="3">
        <v>0</v>
      </c>
      <c r="R2535" s="3">
        <v>0</v>
      </c>
      <c r="S2535" s="2">
        <v>0</v>
      </c>
      <c r="V2535" s="2">
        <v>47.605555555555561</v>
      </c>
      <c r="W2535" s="2">
        <v>103.1392227797876</v>
      </c>
      <c r="X2535" s="2">
        <v>53.058333333333337</v>
      </c>
      <c r="Y2535" s="2">
        <v>102.1517198052458</v>
      </c>
      <c r="AA2535" s="2">
        <v>94.578667289065237</v>
      </c>
      <c r="AB2535" s="2">
        <v>105.35848986331688</v>
      </c>
    </row>
    <row r="2536" spans="1:28" x14ac:dyDescent="0.3">
      <c r="A2536">
        <v>17</v>
      </c>
      <c r="B2536" t="s">
        <v>99</v>
      </c>
      <c r="D2536">
        <v>1925</v>
      </c>
      <c r="E2536">
        <v>1</v>
      </c>
      <c r="G2536" s="2">
        <v>54</v>
      </c>
      <c r="H2536" s="2">
        <v>46.7</v>
      </c>
      <c r="I2536" s="3">
        <v>25.24</v>
      </c>
      <c r="J2536" s="3">
        <v>25.218000000000004</v>
      </c>
      <c r="K2536" s="2">
        <v>101.3</v>
      </c>
      <c r="Q2536" s="3">
        <v>0</v>
      </c>
      <c r="R2536" s="3">
        <v>0</v>
      </c>
      <c r="S2536" s="2">
        <v>0</v>
      </c>
      <c r="V2536" s="2">
        <v>47.605555555555561</v>
      </c>
      <c r="W2536" s="2">
        <v>98.097794375072937</v>
      </c>
      <c r="X2536" s="2">
        <v>53.058333333333337</v>
      </c>
      <c r="Y2536" s="2">
        <v>101.77477618972827</v>
      </c>
      <c r="AA2536" s="2">
        <v>99.373065701948889</v>
      </c>
      <c r="AB2536" s="2">
        <v>99.838810672290322</v>
      </c>
    </row>
    <row r="2537" spans="1:28" x14ac:dyDescent="0.3">
      <c r="A2537">
        <v>17</v>
      </c>
      <c r="B2537" t="s">
        <v>99</v>
      </c>
      <c r="D2537">
        <v>1925</v>
      </c>
      <c r="E2537">
        <v>2</v>
      </c>
      <c r="G2537" s="2">
        <v>54.3</v>
      </c>
      <c r="H2537" s="2">
        <v>47.8</v>
      </c>
      <c r="I2537" s="3">
        <v>25.92</v>
      </c>
      <c r="J2537" s="3">
        <v>25.955399999999994</v>
      </c>
      <c r="K2537" s="2">
        <v>105.7</v>
      </c>
      <c r="Q2537" s="3">
        <v>0</v>
      </c>
      <c r="R2537" s="3">
        <v>0</v>
      </c>
      <c r="S2537" s="2">
        <v>0</v>
      </c>
      <c r="V2537" s="2">
        <v>47.605555555555561</v>
      </c>
      <c r="W2537" s="2">
        <v>100.40844906056714</v>
      </c>
      <c r="X2537" s="2">
        <v>53.058333333333337</v>
      </c>
      <c r="Y2537" s="2">
        <v>102.34019161300454</v>
      </c>
      <c r="AA2537" s="2">
        <v>106.13173065701947</v>
      </c>
      <c r="AB2537" s="2">
        <v>102.75819916423046</v>
      </c>
    </row>
    <row r="2538" spans="1:28" x14ac:dyDescent="0.3">
      <c r="A2538">
        <v>17</v>
      </c>
      <c r="B2538" t="s">
        <v>99</v>
      </c>
      <c r="D2538">
        <v>1925</v>
      </c>
      <c r="E2538">
        <v>3</v>
      </c>
      <c r="G2538" s="2">
        <v>54.9</v>
      </c>
      <c r="H2538" s="2">
        <v>48.7</v>
      </c>
      <c r="I2538" s="3">
        <v>26.7</v>
      </c>
      <c r="J2538" s="3">
        <v>26.7363</v>
      </c>
      <c r="K2538" s="2">
        <v>103.1</v>
      </c>
      <c r="Q2538" s="3">
        <v>0</v>
      </c>
      <c r="R2538" s="3">
        <v>0</v>
      </c>
      <c r="S2538" s="2">
        <v>0</v>
      </c>
      <c r="V2538" s="2">
        <v>47.605555555555561</v>
      </c>
      <c r="W2538" s="2">
        <v>102.29898471233516</v>
      </c>
      <c r="X2538" s="2">
        <v>53.058333333333337</v>
      </c>
      <c r="Y2538" s="2">
        <v>103.47102245955708</v>
      </c>
      <c r="AA2538" s="2">
        <v>105.47025323841754</v>
      </c>
      <c r="AB2538" s="2">
        <v>105.84980544759918</v>
      </c>
    </row>
    <row r="2539" spans="1:28" x14ac:dyDescent="0.3">
      <c r="A2539">
        <v>17</v>
      </c>
      <c r="B2539" t="s">
        <v>99</v>
      </c>
      <c r="D2539">
        <v>1925</v>
      </c>
      <c r="E2539">
        <v>4</v>
      </c>
      <c r="G2539" s="2">
        <v>54.4</v>
      </c>
      <c r="H2539" s="2">
        <v>46.9</v>
      </c>
      <c r="I2539" s="3">
        <v>25.55</v>
      </c>
      <c r="J2539" s="3">
        <v>25.513599999999997</v>
      </c>
      <c r="K2539" s="2">
        <v>105.5</v>
      </c>
      <c r="Q2539" s="3">
        <v>0</v>
      </c>
      <c r="R2539" s="3">
        <v>0</v>
      </c>
      <c r="S2539" s="2">
        <v>0</v>
      </c>
      <c r="V2539" s="2">
        <v>47.605555555555561</v>
      </c>
      <c r="W2539" s="2">
        <v>98.517913408799146</v>
      </c>
      <c r="X2539" s="2">
        <v>53.058333333333337</v>
      </c>
      <c r="Y2539" s="2">
        <v>102.52866342076329</v>
      </c>
      <c r="AA2539" s="2">
        <v>103.93639864628311</v>
      </c>
      <c r="AB2539" s="2">
        <v>101.00909984806671</v>
      </c>
    </row>
    <row r="2540" spans="1:28" x14ac:dyDescent="0.3">
      <c r="A2540">
        <v>17</v>
      </c>
      <c r="B2540" t="s">
        <v>99</v>
      </c>
      <c r="D2540">
        <v>1925</v>
      </c>
      <c r="E2540">
        <v>5</v>
      </c>
      <c r="G2540" s="2">
        <v>53.2</v>
      </c>
      <c r="H2540" s="2">
        <v>46.5</v>
      </c>
      <c r="I2540" s="3">
        <v>24.77</v>
      </c>
      <c r="J2540" s="3">
        <v>24.738000000000003</v>
      </c>
      <c r="K2540" s="2">
        <v>106.3</v>
      </c>
      <c r="Q2540" s="3">
        <v>0</v>
      </c>
      <c r="R2540" s="3">
        <v>0</v>
      </c>
      <c r="S2540" s="2">
        <v>0</v>
      </c>
      <c r="V2540" s="2">
        <v>47.605555555555561</v>
      </c>
      <c r="W2540" s="2">
        <v>97.677675341346699</v>
      </c>
      <c r="X2540" s="2">
        <v>53.058333333333337</v>
      </c>
      <c r="Y2540" s="2">
        <v>100.26700172765824</v>
      </c>
      <c r="AA2540" s="2">
        <v>103.83136888785153</v>
      </c>
      <c r="AB2540" s="2">
        <v>97.938476422044502</v>
      </c>
    </row>
    <row r="2541" spans="1:28" x14ac:dyDescent="0.3">
      <c r="A2541">
        <v>17</v>
      </c>
      <c r="B2541" t="s">
        <v>99</v>
      </c>
      <c r="D2541">
        <v>1925</v>
      </c>
      <c r="E2541">
        <v>6</v>
      </c>
      <c r="G2541" s="2">
        <v>54.1</v>
      </c>
      <c r="H2541" s="2">
        <v>44.3</v>
      </c>
      <c r="I2541" s="3">
        <v>23.98</v>
      </c>
      <c r="J2541" s="3">
        <v>23.9663</v>
      </c>
      <c r="K2541" s="2">
        <v>105.9</v>
      </c>
      <c r="Q2541" s="3">
        <v>0</v>
      </c>
      <c r="R2541" s="3">
        <v>0</v>
      </c>
      <c r="S2541" s="2">
        <v>0</v>
      </c>
      <c r="V2541" s="2">
        <v>47.605555555555561</v>
      </c>
      <c r="W2541" s="2">
        <v>93.056365970358243</v>
      </c>
      <c r="X2541" s="2">
        <v>53.058333333333337</v>
      </c>
      <c r="Y2541" s="2">
        <v>101.96324799748704</v>
      </c>
      <c r="AA2541" s="2">
        <v>98.546691562609382</v>
      </c>
      <c r="AB2541" s="2">
        <v>94.883293211805523</v>
      </c>
    </row>
    <row r="2542" spans="1:28" x14ac:dyDescent="0.3">
      <c r="A2542">
        <v>17</v>
      </c>
      <c r="B2542" t="s">
        <v>99</v>
      </c>
      <c r="D2542">
        <v>1925</v>
      </c>
      <c r="E2542">
        <v>7</v>
      </c>
      <c r="G2542" s="2">
        <v>53.8</v>
      </c>
      <c r="H2542" s="2">
        <v>46.7</v>
      </c>
      <c r="I2542" s="3">
        <v>25.14</v>
      </c>
      <c r="J2542" s="3">
        <v>25.124600000000001</v>
      </c>
      <c r="K2542" s="2">
        <v>102.3</v>
      </c>
      <c r="Q2542" s="3">
        <v>0</v>
      </c>
      <c r="R2542" s="3">
        <v>0</v>
      </c>
      <c r="S2542" s="2">
        <v>0</v>
      </c>
      <c r="V2542" s="2">
        <v>47.605555555555561</v>
      </c>
      <c r="W2542" s="2">
        <v>98.097794375072937</v>
      </c>
      <c r="X2542" s="2">
        <v>53.058333333333337</v>
      </c>
      <c r="Y2542" s="2">
        <v>101.39783257421075</v>
      </c>
      <c r="AA2542" s="2">
        <v>100.3540436456996</v>
      </c>
      <c r="AB2542" s="2">
        <v>99.469037299429985</v>
      </c>
    </row>
    <row r="2543" spans="1:28" x14ac:dyDescent="0.3">
      <c r="A2543">
        <v>17</v>
      </c>
      <c r="B2543" t="s">
        <v>99</v>
      </c>
      <c r="D2543">
        <v>1925</v>
      </c>
      <c r="E2543">
        <v>8</v>
      </c>
      <c r="G2543" s="2">
        <v>54.4</v>
      </c>
      <c r="H2543" s="2">
        <v>47.6</v>
      </c>
      <c r="I2543" s="3">
        <v>25.85</v>
      </c>
      <c r="J2543" s="3">
        <v>25.894400000000001</v>
      </c>
      <c r="K2543" s="2">
        <v>104.9</v>
      </c>
      <c r="Q2543" s="3">
        <v>0</v>
      </c>
      <c r="R2543" s="3">
        <v>0</v>
      </c>
      <c r="S2543" s="2">
        <v>0</v>
      </c>
      <c r="V2543" s="2">
        <v>47.605555555555561</v>
      </c>
      <c r="W2543" s="2">
        <v>99.988330026840927</v>
      </c>
      <c r="X2543" s="2">
        <v>53.058333333333337</v>
      </c>
      <c r="Y2543" s="2">
        <v>102.52866342076329</v>
      </c>
      <c r="AA2543" s="2">
        <v>104.88775819815613</v>
      </c>
      <c r="AB2543" s="2">
        <v>102.51669835326173</v>
      </c>
    </row>
    <row r="2544" spans="1:28" x14ac:dyDescent="0.3">
      <c r="A2544">
        <v>17</v>
      </c>
      <c r="B2544" t="s">
        <v>99</v>
      </c>
      <c r="D2544">
        <v>1925</v>
      </c>
      <c r="E2544">
        <v>9</v>
      </c>
      <c r="G2544" s="2">
        <v>55</v>
      </c>
      <c r="H2544" s="2">
        <v>48.4</v>
      </c>
      <c r="I2544" s="3">
        <v>26.61</v>
      </c>
      <c r="J2544" s="3">
        <v>26.62</v>
      </c>
      <c r="K2544" s="2">
        <v>116.2</v>
      </c>
      <c r="Q2544" s="3">
        <v>0</v>
      </c>
      <c r="R2544" s="3">
        <v>0</v>
      </c>
      <c r="S2544" s="2">
        <v>0</v>
      </c>
      <c r="V2544" s="2">
        <v>47.605555555555561</v>
      </c>
      <c r="W2544" s="2">
        <v>101.66880616174581</v>
      </c>
      <c r="X2544" s="2">
        <v>53.058333333333337</v>
      </c>
      <c r="Y2544" s="2">
        <v>103.65949426731585</v>
      </c>
      <c r="AA2544" s="2">
        <v>118.13915275994863</v>
      </c>
      <c r="AB2544" s="2">
        <v>105.38937029488335</v>
      </c>
    </row>
    <row r="2545" spans="1:28" x14ac:dyDescent="0.3">
      <c r="A2545">
        <v>17</v>
      </c>
      <c r="B2545" t="s">
        <v>99</v>
      </c>
      <c r="D2545">
        <v>1925</v>
      </c>
      <c r="E2545">
        <v>10</v>
      </c>
      <c r="G2545" s="2">
        <v>54.1</v>
      </c>
      <c r="H2545" s="2">
        <v>48.5</v>
      </c>
      <c r="I2545" s="3">
        <v>26.28</v>
      </c>
      <c r="J2545" s="3">
        <v>26.238499999999998</v>
      </c>
      <c r="K2545" s="2">
        <v>111.7</v>
      </c>
      <c r="Q2545" s="3">
        <v>0</v>
      </c>
      <c r="R2545" s="3">
        <v>0</v>
      </c>
      <c r="S2545" s="2">
        <v>0</v>
      </c>
      <c r="V2545" s="2">
        <v>47.605555555555561</v>
      </c>
      <c r="W2545" s="2">
        <v>101.87886567860893</v>
      </c>
      <c r="X2545" s="2">
        <v>53.058333333333337</v>
      </c>
      <c r="Y2545" s="2">
        <v>101.96324799748704</v>
      </c>
      <c r="AA2545" s="2">
        <v>113.79869296300618</v>
      </c>
      <c r="AB2545" s="2">
        <v>103.87900046890674</v>
      </c>
    </row>
    <row r="2546" spans="1:28" x14ac:dyDescent="0.3">
      <c r="A2546">
        <v>17</v>
      </c>
      <c r="B2546" t="s">
        <v>99</v>
      </c>
      <c r="D2546">
        <v>1925</v>
      </c>
      <c r="E2546">
        <v>11</v>
      </c>
      <c r="G2546" s="2">
        <v>54.4</v>
      </c>
      <c r="H2546" s="2">
        <v>48.5</v>
      </c>
      <c r="I2546" s="3">
        <v>26.41</v>
      </c>
      <c r="J2546" s="3">
        <v>26.384</v>
      </c>
      <c r="K2546" s="2">
        <v>112.8</v>
      </c>
      <c r="Q2546" s="3">
        <v>0</v>
      </c>
      <c r="R2546" s="3">
        <v>0</v>
      </c>
      <c r="S2546" s="2">
        <v>0</v>
      </c>
      <c r="V2546" s="2">
        <v>47.605555555555561</v>
      </c>
      <c r="W2546" s="2">
        <v>101.87886567860893</v>
      </c>
      <c r="X2546" s="2">
        <v>53.058333333333337</v>
      </c>
      <c r="Y2546" s="2">
        <v>102.52866342076329</v>
      </c>
      <c r="AA2546" s="2">
        <v>114.91936048547088</v>
      </c>
      <c r="AB2546" s="2">
        <v>104.45503928851249</v>
      </c>
    </row>
    <row r="2547" spans="1:28" x14ac:dyDescent="0.3">
      <c r="A2547">
        <v>17</v>
      </c>
      <c r="B2547" t="s">
        <v>99</v>
      </c>
      <c r="D2547">
        <v>1925</v>
      </c>
      <c r="E2547">
        <v>12</v>
      </c>
      <c r="G2547" s="2">
        <v>54.1</v>
      </c>
      <c r="H2547" s="2">
        <v>49.1</v>
      </c>
      <c r="I2547" s="3">
        <v>26.54</v>
      </c>
      <c r="J2547" s="3">
        <v>26.563099999999999</v>
      </c>
      <c r="K2547" s="2">
        <v>114.6</v>
      </c>
      <c r="Q2547" s="3">
        <v>0</v>
      </c>
      <c r="R2547" s="3">
        <v>0</v>
      </c>
      <c r="S2547" s="2">
        <v>0</v>
      </c>
      <c r="V2547" s="2">
        <v>47.605555555555561</v>
      </c>
      <c r="W2547" s="2">
        <v>103.1392227797876</v>
      </c>
      <c r="X2547" s="2">
        <v>53.058333333333337</v>
      </c>
      <c r="Y2547" s="2">
        <v>101.96324799748704</v>
      </c>
      <c r="AA2547" s="2">
        <v>118.19754930563658</v>
      </c>
      <c r="AB2547" s="2">
        <v>105.16410150563549</v>
      </c>
    </row>
    <row r="2548" spans="1:28" x14ac:dyDescent="0.3">
      <c r="A2548">
        <v>17</v>
      </c>
      <c r="B2548" t="s">
        <v>99</v>
      </c>
      <c r="D2548">
        <v>1926</v>
      </c>
      <c r="E2548">
        <v>1</v>
      </c>
      <c r="G2548" s="2">
        <v>55</v>
      </c>
      <c r="H2548" s="2">
        <v>47.9</v>
      </c>
      <c r="I2548" s="3">
        <v>26.31</v>
      </c>
      <c r="J2548" s="3">
        <v>26.344999999999999</v>
      </c>
      <c r="K2548" s="2">
        <v>109.4</v>
      </c>
      <c r="Q2548" s="3">
        <v>0</v>
      </c>
      <c r="R2548" s="3">
        <v>0</v>
      </c>
      <c r="S2548" s="2">
        <v>0</v>
      </c>
      <c r="V2548" s="2">
        <v>47.605555555555561</v>
      </c>
      <c r="W2548" s="2">
        <v>100.61850857743026</v>
      </c>
      <c r="X2548" s="2">
        <v>53.058333333333337</v>
      </c>
      <c r="Y2548" s="2">
        <v>103.65949426731585</v>
      </c>
      <c r="AA2548" s="2">
        <v>110.0766483837087</v>
      </c>
      <c r="AB2548" s="2">
        <v>104.30063713068003</v>
      </c>
    </row>
    <row r="2549" spans="1:28" x14ac:dyDescent="0.3">
      <c r="A2549">
        <v>17</v>
      </c>
      <c r="B2549" t="s">
        <v>99</v>
      </c>
      <c r="D2549">
        <v>1926</v>
      </c>
      <c r="E2549">
        <v>2</v>
      </c>
      <c r="G2549" s="2">
        <v>54.8</v>
      </c>
      <c r="H2549" s="2">
        <v>48.5</v>
      </c>
      <c r="I2549" s="3">
        <v>26.58</v>
      </c>
      <c r="J2549" s="3">
        <v>26.577999999999996</v>
      </c>
      <c r="K2549" s="2">
        <v>110.2</v>
      </c>
      <c r="Q2549" s="3">
        <v>0</v>
      </c>
      <c r="R2549" s="3">
        <v>0</v>
      </c>
      <c r="S2549" s="2">
        <v>0</v>
      </c>
      <c r="V2549" s="2">
        <v>47.605555555555561</v>
      </c>
      <c r="W2549" s="2">
        <v>101.87886567860893</v>
      </c>
      <c r="X2549" s="2">
        <v>53.058333333333337</v>
      </c>
      <c r="Y2549" s="2">
        <v>103.28255065179832</v>
      </c>
      <c r="AA2549" s="2">
        <v>112.27050997782705</v>
      </c>
      <c r="AB2549" s="2">
        <v>105.22309104798684</v>
      </c>
    </row>
    <row r="2550" spans="1:28" x14ac:dyDescent="0.3">
      <c r="A2550">
        <v>17</v>
      </c>
      <c r="B2550" t="s">
        <v>99</v>
      </c>
      <c r="D2550">
        <v>1926</v>
      </c>
      <c r="E2550">
        <v>3</v>
      </c>
      <c r="G2550" s="2">
        <v>54.5</v>
      </c>
      <c r="H2550" s="2">
        <v>48.5</v>
      </c>
      <c r="I2550" s="3">
        <v>26.41</v>
      </c>
      <c r="J2550" s="3">
        <v>26.432500000000001</v>
      </c>
      <c r="K2550" s="2">
        <v>110.3</v>
      </c>
      <c r="Q2550" s="3">
        <v>0</v>
      </c>
      <c r="R2550" s="3">
        <v>0</v>
      </c>
      <c r="S2550" s="2">
        <v>0</v>
      </c>
      <c r="V2550" s="2">
        <v>47.605555555555561</v>
      </c>
      <c r="W2550" s="2">
        <v>101.87886567860893</v>
      </c>
      <c r="X2550" s="2">
        <v>53.058333333333337</v>
      </c>
      <c r="Y2550" s="2">
        <v>102.71713522852207</v>
      </c>
      <c r="AA2550" s="2">
        <v>112.37238884350565</v>
      </c>
      <c r="AB2550" s="2">
        <v>104.64705222838109</v>
      </c>
    </row>
    <row r="2551" spans="1:28" x14ac:dyDescent="0.3">
      <c r="A2551">
        <v>17</v>
      </c>
      <c r="B2551" t="s">
        <v>99</v>
      </c>
      <c r="D2551">
        <v>1926</v>
      </c>
      <c r="E2551">
        <v>4</v>
      </c>
      <c r="G2551" s="2">
        <v>54.4</v>
      </c>
      <c r="H2551" s="2">
        <v>47.7</v>
      </c>
      <c r="I2551" s="3">
        <v>25.93</v>
      </c>
      <c r="J2551" s="3">
        <v>25.948800000000002</v>
      </c>
      <c r="K2551" s="2">
        <v>108.4</v>
      </c>
      <c r="Q2551" s="3">
        <v>0</v>
      </c>
      <c r="R2551" s="3">
        <v>0</v>
      </c>
      <c r="S2551" s="2">
        <v>0</v>
      </c>
      <c r="V2551" s="2">
        <v>47.605555555555561</v>
      </c>
      <c r="W2551" s="2">
        <v>100.19838954370404</v>
      </c>
      <c r="X2551" s="2">
        <v>53.058333333333337</v>
      </c>
      <c r="Y2551" s="2">
        <v>102.52866342076329</v>
      </c>
      <c r="AA2551" s="2">
        <v>108.61505426537518</v>
      </c>
      <c r="AB2551" s="2">
        <v>102.73206956828959</v>
      </c>
    </row>
    <row r="2552" spans="1:28" x14ac:dyDescent="0.3">
      <c r="A2552">
        <v>17</v>
      </c>
      <c r="B2552" t="s">
        <v>99</v>
      </c>
      <c r="D2552">
        <v>1926</v>
      </c>
      <c r="E2552">
        <v>5</v>
      </c>
      <c r="G2552" s="2">
        <v>56.4</v>
      </c>
      <c r="H2552" s="2">
        <v>47.1</v>
      </c>
      <c r="I2552" s="3">
        <v>26.57</v>
      </c>
      <c r="J2552" s="3">
        <v>26.564399999999999</v>
      </c>
      <c r="K2552" s="2">
        <v>103.7</v>
      </c>
      <c r="Q2552" s="3">
        <v>0</v>
      </c>
      <c r="R2552" s="3">
        <v>0</v>
      </c>
      <c r="S2552" s="2">
        <v>0</v>
      </c>
      <c r="V2552" s="2">
        <v>47.605555555555561</v>
      </c>
      <c r="W2552" s="2">
        <v>98.938032442525369</v>
      </c>
      <c r="X2552" s="2">
        <v>53.058333333333337</v>
      </c>
      <c r="Y2552" s="2">
        <v>106.29809957593844</v>
      </c>
      <c r="AA2552" s="2">
        <v>102.59873964289882</v>
      </c>
      <c r="AB2552" s="2">
        <v>105.16924824422989</v>
      </c>
    </row>
    <row r="2553" spans="1:28" x14ac:dyDescent="0.3">
      <c r="A2553">
        <v>17</v>
      </c>
      <c r="B2553" t="s">
        <v>99</v>
      </c>
      <c r="D2553">
        <v>1926</v>
      </c>
      <c r="E2553">
        <v>6</v>
      </c>
      <c r="G2553" s="2">
        <v>55.5</v>
      </c>
      <c r="H2553" s="2">
        <v>47.4</v>
      </c>
      <c r="I2553" s="3">
        <v>26.33</v>
      </c>
      <c r="J2553" s="3">
        <v>26.306999999999999</v>
      </c>
      <c r="K2553" s="2">
        <v>101.9</v>
      </c>
      <c r="Q2553" s="3">
        <v>0</v>
      </c>
      <c r="R2553" s="3">
        <v>0</v>
      </c>
      <c r="S2553" s="2">
        <v>0</v>
      </c>
      <c r="V2553" s="2">
        <v>47.605555555555561</v>
      </c>
      <c r="W2553" s="2">
        <v>99.568210993114704</v>
      </c>
      <c r="X2553" s="2">
        <v>53.058333333333337</v>
      </c>
      <c r="Y2553" s="2">
        <v>104.60185330610963</v>
      </c>
      <c r="AA2553" s="2">
        <v>101.46000700198388</v>
      </c>
      <c r="AB2553" s="2">
        <v>104.15019400253557</v>
      </c>
    </row>
    <row r="2554" spans="1:28" x14ac:dyDescent="0.3">
      <c r="A2554">
        <v>17</v>
      </c>
      <c r="B2554" t="s">
        <v>99</v>
      </c>
      <c r="D2554">
        <v>1926</v>
      </c>
      <c r="E2554">
        <v>7</v>
      </c>
      <c r="G2554" s="2">
        <v>56.1</v>
      </c>
      <c r="H2554" s="2">
        <v>47.6</v>
      </c>
      <c r="I2554" s="3">
        <v>26.7</v>
      </c>
      <c r="J2554" s="3">
        <v>26.703600000000002</v>
      </c>
      <c r="K2554" s="2">
        <v>102.1</v>
      </c>
      <c r="Q2554" s="3">
        <v>0</v>
      </c>
      <c r="R2554" s="3">
        <v>0</v>
      </c>
      <c r="S2554" s="2">
        <v>0</v>
      </c>
      <c r="V2554" s="2">
        <v>47.605555555555561</v>
      </c>
      <c r="W2554" s="2">
        <v>99.988330026840927</v>
      </c>
      <c r="X2554" s="2">
        <v>53.058333333333337</v>
      </c>
      <c r="Y2554" s="2">
        <v>105.73268415266215</v>
      </c>
      <c r="AA2554" s="2">
        <v>102.08808495740459</v>
      </c>
      <c r="AB2554" s="2">
        <v>105.72034517680116</v>
      </c>
    </row>
    <row r="2555" spans="1:28" x14ac:dyDescent="0.3">
      <c r="A2555">
        <v>17</v>
      </c>
      <c r="B2555" t="s">
        <v>99</v>
      </c>
      <c r="D2555">
        <v>1926</v>
      </c>
      <c r="E2555">
        <v>8</v>
      </c>
      <c r="G2555" s="2">
        <v>56.1</v>
      </c>
      <c r="H2555" s="2">
        <v>48.6</v>
      </c>
      <c r="I2555" s="3">
        <v>27.28</v>
      </c>
      <c r="J2555" s="3">
        <v>27.264600000000002</v>
      </c>
      <c r="K2555" s="2">
        <v>104.4</v>
      </c>
      <c r="Q2555" s="3">
        <v>0</v>
      </c>
      <c r="R2555" s="3">
        <v>0</v>
      </c>
      <c r="S2555" s="2">
        <v>0</v>
      </c>
      <c r="V2555" s="2">
        <v>47.605555555555561</v>
      </c>
      <c r="W2555" s="2">
        <v>102.08892519547203</v>
      </c>
      <c r="X2555" s="2">
        <v>53.058333333333337</v>
      </c>
      <c r="Y2555" s="2">
        <v>105.73268415266215</v>
      </c>
      <c r="AA2555" s="2">
        <v>106.58083790407279</v>
      </c>
      <c r="AB2555" s="2">
        <v>107.94136083177597</v>
      </c>
    </row>
    <row r="2556" spans="1:28" x14ac:dyDescent="0.3">
      <c r="A2556">
        <v>17</v>
      </c>
      <c r="B2556" t="s">
        <v>99</v>
      </c>
      <c r="D2556">
        <v>1926</v>
      </c>
      <c r="E2556">
        <v>9</v>
      </c>
      <c r="G2556" s="2">
        <v>56.1</v>
      </c>
      <c r="H2556" s="2">
        <v>49.3</v>
      </c>
      <c r="I2556" s="3">
        <v>27.69</v>
      </c>
      <c r="J2556" s="3">
        <v>27.657299999999999</v>
      </c>
      <c r="K2556" s="2">
        <v>105.4</v>
      </c>
      <c r="Q2556" s="3">
        <v>0</v>
      </c>
      <c r="R2556" s="3">
        <v>0</v>
      </c>
      <c r="S2556" s="2">
        <v>0</v>
      </c>
      <c r="V2556" s="2">
        <v>47.605555555555561</v>
      </c>
      <c r="W2556" s="2">
        <v>103.55934181351381</v>
      </c>
      <c r="X2556" s="2">
        <v>53.058333333333337</v>
      </c>
      <c r="Y2556" s="2">
        <v>105.73268415266215</v>
      </c>
      <c r="AA2556" s="2">
        <v>109.15154627144356</v>
      </c>
      <c r="AB2556" s="2">
        <v>109.49607179025834</v>
      </c>
    </row>
    <row r="2557" spans="1:28" x14ac:dyDescent="0.3">
      <c r="A2557">
        <v>17</v>
      </c>
      <c r="B2557" t="s">
        <v>99</v>
      </c>
      <c r="D2557">
        <v>1926</v>
      </c>
      <c r="E2557">
        <v>10</v>
      </c>
      <c r="G2557" s="2">
        <v>56.2</v>
      </c>
      <c r="H2557" s="2">
        <v>48.6</v>
      </c>
      <c r="I2557" s="3">
        <v>27.33</v>
      </c>
      <c r="J2557" s="3">
        <v>27.313200000000002</v>
      </c>
      <c r="K2557" s="2">
        <v>108.7</v>
      </c>
      <c r="Q2557" s="3">
        <v>0</v>
      </c>
      <c r="R2557" s="3">
        <v>0</v>
      </c>
      <c r="S2557" s="2">
        <v>0</v>
      </c>
      <c r="V2557" s="2">
        <v>47.605555555555561</v>
      </c>
      <c r="W2557" s="2">
        <v>102.08892519547203</v>
      </c>
      <c r="X2557" s="2">
        <v>53.058333333333337</v>
      </c>
      <c r="Y2557" s="2">
        <v>105.9211559604209</v>
      </c>
      <c r="AA2557" s="2">
        <v>110.9706616874781</v>
      </c>
      <c r="AB2557" s="2">
        <v>108.13376967461336</v>
      </c>
    </row>
    <row r="2558" spans="1:28" x14ac:dyDescent="0.3">
      <c r="A2558">
        <v>17</v>
      </c>
      <c r="B2558" t="s">
        <v>99</v>
      </c>
      <c r="D2558">
        <v>1926</v>
      </c>
      <c r="E2558">
        <v>11</v>
      </c>
      <c r="G2558" s="2">
        <v>57.1</v>
      </c>
      <c r="H2558" s="2">
        <v>47.5</v>
      </c>
      <c r="I2558" s="3">
        <v>27.11</v>
      </c>
      <c r="J2558" s="3">
        <v>27.122499999999999</v>
      </c>
      <c r="K2558" s="2">
        <v>115</v>
      </c>
      <c r="Q2558" s="3">
        <v>0</v>
      </c>
      <c r="R2558" s="3">
        <v>0</v>
      </c>
      <c r="S2558" s="2">
        <v>0</v>
      </c>
      <c r="V2558" s="2">
        <v>47.605555555555561</v>
      </c>
      <c r="W2558" s="2">
        <v>99.778270509977816</v>
      </c>
      <c r="X2558" s="2">
        <v>53.058333333333337</v>
      </c>
      <c r="Y2558" s="2">
        <v>107.61740223024971</v>
      </c>
      <c r="AA2558" s="2">
        <v>114.74501108647449</v>
      </c>
      <c r="AB2558" s="2">
        <v>107.37878271310944</v>
      </c>
    </row>
    <row r="2559" spans="1:28" x14ac:dyDescent="0.3">
      <c r="A2559">
        <v>17</v>
      </c>
      <c r="B2559" t="s">
        <v>99</v>
      </c>
      <c r="D2559">
        <v>1926</v>
      </c>
      <c r="E2559">
        <v>12</v>
      </c>
      <c r="G2559" s="2">
        <v>55.9</v>
      </c>
      <c r="H2559" s="2">
        <v>47.8</v>
      </c>
      <c r="I2559" s="3">
        <v>26.7</v>
      </c>
      <c r="J2559" s="3">
        <v>26.720199999999998</v>
      </c>
      <c r="K2559" s="2">
        <v>115.5</v>
      </c>
      <c r="Q2559" s="3">
        <v>0</v>
      </c>
      <c r="R2559" s="3">
        <v>0</v>
      </c>
      <c r="S2559" s="2">
        <v>0</v>
      </c>
      <c r="V2559" s="2">
        <v>47.605555555555561</v>
      </c>
      <c r="W2559" s="2">
        <v>100.40844906056714</v>
      </c>
      <c r="X2559" s="2">
        <v>53.058333333333337</v>
      </c>
      <c r="Y2559" s="2">
        <v>105.35574053714465</v>
      </c>
      <c r="AA2559" s="2">
        <v>115.97175866495505</v>
      </c>
      <c r="AB2559" s="2">
        <v>105.78606506962217</v>
      </c>
    </row>
    <row r="2560" spans="1:28" x14ac:dyDescent="0.3">
      <c r="A2560">
        <v>17</v>
      </c>
      <c r="B2560" t="s">
        <v>99</v>
      </c>
      <c r="D2560">
        <v>1927</v>
      </c>
      <c r="E2560">
        <v>1</v>
      </c>
      <c r="G2560" s="2">
        <v>53.4</v>
      </c>
      <c r="H2560" s="2">
        <v>47.6</v>
      </c>
      <c r="I2560" s="3">
        <v>25.42</v>
      </c>
      <c r="J2560" s="3">
        <v>25.418400000000002</v>
      </c>
      <c r="K2560" s="2">
        <v>106.9</v>
      </c>
      <c r="Q2560" s="3">
        <v>0</v>
      </c>
      <c r="R2560" s="3">
        <v>0</v>
      </c>
      <c r="S2560" s="2">
        <v>0</v>
      </c>
      <c r="V2560" s="2">
        <v>47.605555555555561</v>
      </c>
      <c r="W2560" s="2">
        <v>99.988330026840927</v>
      </c>
      <c r="X2560" s="2">
        <v>53.058333333333337</v>
      </c>
      <c r="Y2560" s="2">
        <v>100.64394534317573</v>
      </c>
      <c r="AA2560" s="2">
        <v>106.88752479869295</v>
      </c>
      <c r="AB2560" s="2">
        <v>100.63220022176795</v>
      </c>
    </row>
    <row r="2561" spans="1:28" x14ac:dyDescent="0.3">
      <c r="A2561">
        <v>17</v>
      </c>
      <c r="B2561" t="s">
        <v>99</v>
      </c>
      <c r="D2561">
        <v>1927</v>
      </c>
      <c r="E2561">
        <v>2</v>
      </c>
      <c r="G2561" s="2">
        <v>54.1</v>
      </c>
      <c r="H2561" s="2">
        <v>47.8</v>
      </c>
      <c r="I2561" s="3">
        <v>25.86</v>
      </c>
      <c r="J2561" s="3">
        <v>25.8598</v>
      </c>
      <c r="K2561" s="2">
        <v>107.2</v>
      </c>
      <c r="Q2561" s="3">
        <v>0</v>
      </c>
      <c r="R2561" s="3">
        <v>0</v>
      </c>
      <c r="S2561" s="2">
        <v>0</v>
      </c>
      <c r="V2561" s="2">
        <v>47.605555555555561</v>
      </c>
      <c r="W2561" s="2">
        <v>100.40844906056714</v>
      </c>
      <c r="X2561" s="2">
        <v>53.058333333333337</v>
      </c>
      <c r="Y2561" s="2">
        <v>101.96324799748704</v>
      </c>
      <c r="AA2561" s="2">
        <v>107.63785739292798</v>
      </c>
      <c r="AB2561" s="2">
        <v>102.37971592605652</v>
      </c>
    </row>
    <row r="2562" spans="1:28" x14ac:dyDescent="0.3">
      <c r="A2562">
        <v>17</v>
      </c>
      <c r="B2562" t="s">
        <v>99</v>
      </c>
      <c r="D2562">
        <v>1927</v>
      </c>
      <c r="E2562">
        <v>3</v>
      </c>
      <c r="G2562" s="2">
        <v>53.3</v>
      </c>
      <c r="H2562" s="2">
        <v>47.6</v>
      </c>
      <c r="I2562" s="3">
        <v>25.37</v>
      </c>
      <c r="J2562" s="3">
        <v>25.370799999999999</v>
      </c>
      <c r="K2562" s="2">
        <v>107</v>
      </c>
      <c r="Q2562" s="3">
        <v>0</v>
      </c>
      <c r="R2562" s="3">
        <v>0</v>
      </c>
      <c r="S2562" s="2">
        <v>0</v>
      </c>
      <c r="V2562" s="2">
        <v>47.605555555555561</v>
      </c>
      <c r="W2562" s="2">
        <v>99.988330026840927</v>
      </c>
      <c r="X2562" s="2">
        <v>53.058333333333337</v>
      </c>
      <c r="Y2562" s="2">
        <v>100.45547353541697</v>
      </c>
      <c r="AA2562" s="2">
        <v>106.98751312871978</v>
      </c>
      <c r="AB2562" s="2">
        <v>100.44375040861856</v>
      </c>
    </row>
    <row r="2563" spans="1:28" x14ac:dyDescent="0.3">
      <c r="A2563">
        <v>17</v>
      </c>
      <c r="B2563" t="s">
        <v>99</v>
      </c>
      <c r="D2563">
        <v>1927</v>
      </c>
      <c r="E2563">
        <v>4</v>
      </c>
      <c r="G2563" s="2">
        <v>54.3</v>
      </c>
      <c r="H2563" s="2">
        <v>47.1</v>
      </c>
      <c r="I2563" s="3">
        <v>25.55</v>
      </c>
      <c r="J2563" s="3">
        <v>25.575299999999999</v>
      </c>
      <c r="K2563" s="2">
        <v>109.2</v>
      </c>
      <c r="Q2563" s="3">
        <v>0</v>
      </c>
      <c r="R2563" s="3">
        <v>0</v>
      </c>
      <c r="S2563" s="2">
        <v>0</v>
      </c>
      <c r="V2563" s="2">
        <v>47.605555555555561</v>
      </c>
      <c r="W2563" s="2">
        <v>98.938032442525369</v>
      </c>
      <c r="X2563" s="2">
        <v>53.058333333333337</v>
      </c>
      <c r="Y2563" s="2">
        <v>102.34019161300454</v>
      </c>
      <c r="AA2563" s="2">
        <v>108.0403314272377</v>
      </c>
      <c r="AB2563" s="2">
        <v>101.25337197981706</v>
      </c>
    </row>
    <row r="2564" spans="1:28" x14ac:dyDescent="0.3">
      <c r="A2564">
        <v>17</v>
      </c>
      <c r="B2564" t="s">
        <v>99</v>
      </c>
      <c r="D2564">
        <v>1927</v>
      </c>
      <c r="E2564">
        <v>5</v>
      </c>
      <c r="G2564" s="2">
        <v>54.3</v>
      </c>
      <c r="H2564" s="2">
        <v>46.3</v>
      </c>
      <c r="I2564" s="3">
        <v>25.13</v>
      </c>
      <c r="J2564" s="3">
        <v>25.140899999999998</v>
      </c>
      <c r="K2564" s="2">
        <v>106.1</v>
      </c>
      <c r="Q2564" s="3">
        <v>0</v>
      </c>
      <c r="R2564" s="3">
        <v>0</v>
      </c>
      <c r="S2564" s="2">
        <v>0</v>
      </c>
      <c r="V2564" s="2">
        <v>47.605555555555561</v>
      </c>
      <c r="W2564" s="2">
        <v>97.257556307620476</v>
      </c>
      <c r="X2564" s="2">
        <v>53.058333333333337</v>
      </c>
      <c r="Y2564" s="2">
        <v>102.34019161300454</v>
      </c>
      <c r="AA2564" s="2">
        <v>103.19026724238533</v>
      </c>
      <c r="AB2564" s="2">
        <v>99.533569483344579</v>
      </c>
    </row>
    <row r="2565" spans="1:28" x14ac:dyDescent="0.3">
      <c r="A2565">
        <v>17</v>
      </c>
      <c r="B2565" t="s">
        <v>99</v>
      </c>
      <c r="D2565">
        <v>1927</v>
      </c>
      <c r="E2565">
        <v>6</v>
      </c>
      <c r="G2565" s="2">
        <v>54.1</v>
      </c>
      <c r="H2565" s="2">
        <v>47.1</v>
      </c>
      <c r="I2565" s="3">
        <v>25.46</v>
      </c>
      <c r="J2565" s="3">
        <v>25.481100000000001</v>
      </c>
      <c r="K2565" s="2">
        <v>106.5</v>
      </c>
      <c r="Q2565" s="3">
        <v>0</v>
      </c>
      <c r="R2565" s="3">
        <v>0</v>
      </c>
      <c r="S2565" s="2">
        <v>0</v>
      </c>
      <c r="V2565" s="2">
        <v>47.605555555555561</v>
      </c>
      <c r="W2565" s="2">
        <v>98.938032442525369</v>
      </c>
      <c r="X2565" s="2">
        <v>53.058333333333337</v>
      </c>
      <c r="Y2565" s="2">
        <v>101.96324799748704</v>
      </c>
      <c r="AA2565" s="2">
        <v>105.36900455128952</v>
      </c>
      <c r="AB2565" s="2">
        <v>100.88043138320633</v>
      </c>
    </row>
    <row r="2566" spans="1:28" x14ac:dyDescent="0.3">
      <c r="A2566">
        <v>17</v>
      </c>
      <c r="B2566" t="s">
        <v>99</v>
      </c>
      <c r="D2566">
        <v>1927</v>
      </c>
      <c r="E2566">
        <v>7</v>
      </c>
      <c r="G2566" s="2">
        <v>53.8</v>
      </c>
      <c r="H2566" s="2">
        <v>47.8</v>
      </c>
      <c r="I2566" s="3">
        <v>25.7</v>
      </c>
      <c r="J2566" s="3">
        <v>25.7164</v>
      </c>
      <c r="K2566" s="2">
        <v>109.7</v>
      </c>
      <c r="Q2566" s="3">
        <v>0</v>
      </c>
      <c r="R2566" s="3">
        <v>0</v>
      </c>
      <c r="S2566" s="2">
        <v>0</v>
      </c>
      <c r="V2566" s="2">
        <v>47.605555555555561</v>
      </c>
      <c r="W2566" s="2">
        <v>100.40844906056714</v>
      </c>
      <c r="X2566" s="2">
        <v>53.058333333333337</v>
      </c>
      <c r="Y2566" s="2">
        <v>101.39783257421075</v>
      </c>
      <c r="AA2566" s="2">
        <v>110.14806861944214</v>
      </c>
      <c r="AB2566" s="2">
        <v>101.81199106879556</v>
      </c>
    </row>
    <row r="2567" spans="1:28" x14ac:dyDescent="0.3">
      <c r="A2567">
        <v>17</v>
      </c>
      <c r="B2567" t="s">
        <v>99</v>
      </c>
      <c r="D2567">
        <v>1927</v>
      </c>
      <c r="E2567">
        <v>8</v>
      </c>
      <c r="G2567" s="2">
        <v>54.9</v>
      </c>
      <c r="H2567" s="2">
        <v>47.8</v>
      </c>
      <c r="I2567" s="3">
        <v>26.25</v>
      </c>
      <c r="J2567" s="3">
        <v>26.242199999999997</v>
      </c>
      <c r="K2567" s="2">
        <v>112.2</v>
      </c>
      <c r="Q2567" s="3">
        <v>0</v>
      </c>
      <c r="R2567" s="3">
        <v>0</v>
      </c>
      <c r="S2567" s="2">
        <v>0</v>
      </c>
      <c r="V2567" s="2">
        <v>47.605555555555561</v>
      </c>
      <c r="W2567" s="2">
        <v>100.40844906056714</v>
      </c>
      <c r="X2567" s="2">
        <v>53.058333333333337</v>
      </c>
      <c r="Y2567" s="2">
        <v>103.47102245955708</v>
      </c>
      <c r="AA2567" s="2">
        <v>112.65827984595633</v>
      </c>
      <c r="AB2567" s="2">
        <v>103.89364887875236</v>
      </c>
    </row>
    <row r="2568" spans="1:28" x14ac:dyDescent="0.3">
      <c r="A2568">
        <v>17</v>
      </c>
      <c r="B2568" t="s">
        <v>99</v>
      </c>
      <c r="D2568">
        <v>1927</v>
      </c>
      <c r="E2568">
        <v>9</v>
      </c>
      <c r="G2568" s="2">
        <v>55.3</v>
      </c>
      <c r="H2568" s="2">
        <v>47.5</v>
      </c>
      <c r="I2568" s="3">
        <v>26.26</v>
      </c>
      <c r="J2568" s="3">
        <v>26.267499999999998</v>
      </c>
      <c r="K2568" s="2">
        <v>114.8</v>
      </c>
      <c r="Q2568" s="3">
        <v>0</v>
      </c>
      <c r="R2568" s="3">
        <v>0</v>
      </c>
      <c r="S2568" s="2">
        <v>0</v>
      </c>
      <c r="V2568" s="2">
        <v>47.605555555555561</v>
      </c>
      <c r="W2568" s="2">
        <v>99.778270509977816</v>
      </c>
      <c r="X2568" s="2">
        <v>53.058333333333337</v>
      </c>
      <c r="Y2568" s="2">
        <v>104.2249096905921</v>
      </c>
      <c r="AA2568" s="2">
        <v>114.54545454545452</v>
      </c>
      <c r="AB2568" s="2">
        <v>103.99381232985907</v>
      </c>
    </row>
    <row r="2569" spans="1:28" x14ac:dyDescent="0.3">
      <c r="A2569">
        <v>17</v>
      </c>
      <c r="B2569" t="s">
        <v>99</v>
      </c>
      <c r="D2569">
        <v>1927</v>
      </c>
      <c r="E2569">
        <v>10</v>
      </c>
      <c r="G2569" s="2">
        <v>54.3</v>
      </c>
      <c r="H2569" s="2">
        <v>49.2</v>
      </c>
      <c r="I2569" s="3">
        <v>26.71</v>
      </c>
      <c r="J2569" s="3">
        <v>26.715599999999998</v>
      </c>
      <c r="K2569" s="2">
        <v>118</v>
      </c>
      <c r="Q2569" s="3">
        <v>0</v>
      </c>
      <c r="R2569" s="3">
        <v>0</v>
      </c>
      <c r="S2569" s="2">
        <v>0</v>
      </c>
      <c r="V2569" s="2">
        <v>47.605555555555561</v>
      </c>
      <c r="W2569" s="2">
        <v>103.3492822966507</v>
      </c>
      <c r="X2569" s="2">
        <v>53.058333333333337</v>
      </c>
      <c r="Y2569" s="2">
        <v>102.34019161300454</v>
      </c>
      <c r="AA2569" s="2">
        <v>121.95215311004782</v>
      </c>
      <c r="AB2569" s="2">
        <v>105.76785353305729</v>
      </c>
    </row>
    <row r="2570" spans="1:28" x14ac:dyDescent="0.3">
      <c r="A2570">
        <v>17</v>
      </c>
      <c r="B2570" t="s">
        <v>99</v>
      </c>
      <c r="D2570">
        <v>1927</v>
      </c>
      <c r="E2570">
        <v>11</v>
      </c>
      <c r="G2570" s="2">
        <v>54.2</v>
      </c>
      <c r="H2570" s="2">
        <v>47.9</v>
      </c>
      <c r="I2570" s="3">
        <v>25.97</v>
      </c>
      <c r="J2570" s="3">
        <v>25.961799999999997</v>
      </c>
      <c r="K2570" s="2">
        <v>114.3</v>
      </c>
      <c r="Q2570" s="3">
        <v>0</v>
      </c>
      <c r="R2570" s="3">
        <v>0</v>
      </c>
      <c r="S2570" s="2">
        <v>0</v>
      </c>
      <c r="V2570" s="2">
        <v>47.605555555555561</v>
      </c>
      <c r="W2570" s="2">
        <v>100.61850857743026</v>
      </c>
      <c r="X2570" s="2">
        <v>53.058333333333337</v>
      </c>
      <c r="Y2570" s="2">
        <v>102.1517198052458</v>
      </c>
      <c r="AA2570" s="2">
        <v>115.00695530400279</v>
      </c>
      <c r="AB2570" s="2">
        <v>102.78353695423377</v>
      </c>
    </row>
    <row r="2571" spans="1:28" x14ac:dyDescent="0.3">
      <c r="A2571">
        <v>17</v>
      </c>
      <c r="B2571" t="s">
        <v>99</v>
      </c>
      <c r="D2571">
        <v>1927</v>
      </c>
      <c r="E2571">
        <v>12</v>
      </c>
      <c r="G2571" s="2">
        <v>53.7</v>
      </c>
      <c r="H2571" s="2">
        <v>48.1</v>
      </c>
      <c r="I2571" s="3">
        <v>25.84</v>
      </c>
      <c r="J2571" s="3">
        <v>25.829700000000003</v>
      </c>
      <c r="K2571" s="2">
        <v>116.4</v>
      </c>
      <c r="Q2571" s="3">
        <v>0</v>
      </c>
      <c r="R2571" s="3">
        <v>0</v>
      </c>
      <c r="S2571" s="2">
        <v>0</v>
      </c>
      <c r="V2571" s="2">
        <v>47.605555555555561</v>
      </c>
      <c r="W2571" s="2">
        <v>101.0386276111565</v>
      </c>
      <c r="X2571" s="2">
        <v>53.058333333333337</v>
      </c>
      <c r="Y2571" s="2">
        <v>101.20936076645202</v>
      </c>
      <c r="AA2571" s="2">
        <v>117.60896253938617</v>
      </c>
      <c r="AB2571" s="2">
        <v>102.26054913244739</v>
      </c>
    </row>
    <row r="2572" spans="1:28" x14ac:dyDescent="0.3">
      <c r="A2572">
        <v>17</v>
      </c>
      <c r="B2572" t="s">
        <v>99</v>
      </c>
      <c r="D2572">
        <v>1928</v>
      </c>
      <c r="E2572">
        <v>1</v>
      </c>
      <c r="G2572" s="2">
        <v>54.2</v>
      </c>
      <c r="H2572" s="2">
        <v>47</v>
      </c>
      <c r="I2572" s="3">
        <v>25.5</v>
      </c>
      <c r="J2572" s="3">
        <v>25.474</v>
      </c>
      <c r="K2572" s="2">
        <v>110.4</v>
      </c>
      <c r="Q2572" s="3">
        <v>0</v>
      </c>
      <c r="R2572" s="3">
        <v>0</v>
      </c>
      <c r="S2572" s="2">
        <v>0</v>
      </c>
      <c r="V2572" s="2">
        <v>47.605555555555561</v>
      </c>
      <c r="W2572" s="2">
        <v>98.727972925662257</v>
      </c>
      <c r="X2572" s="2">
        <v>53.058333333333337</v>
      </c>
      <c r="Y2572" s="2">
        <v>102.1517198052458</v>
      </c>
      <c r="AA2572" s="2">
        <v>108.99568210993112</v>
      </c>
      <c r="AB2572" s="2">
        <v>100.85232227242145</v>
      </c>
    </row>
    <row r="2573" spans="1:28" x14ac:dyDescent="0.3">
      <c r="A2573">
        <v>17</v>
      </c>
      <c r="B2573" t="s">
        <v>99</v>
      </c>
      <c r="D2573">
        <v>1928</v>
      </c>
      <c r="E2573">
        <v>2</v>
      </c>
      <c r="G2573" s="2">
        <v>54.1</v>
      </c>
      <c r="H2573" s="2">
        <v>47</v>
      </c>
      <c r="I2573" s="3">
        <v>25.45</v>
      </c>
      <c r="J2573" s="3">
        <v>25.427000000000003</v>
      </c>
      <c r="K2573" s="2">
        <v>111.8</v>
      </c>
      <c r="Q2573" s="3">
        <v>0</v>
      </c>
      <c r="R2573" s="3">
        <v>0</v>
      </c>
      <c r="S2573" s="2">
        <v>0</v>
      </c>
      <c r="V2573" s="2">
        <v>47.605555555555561</v>
      </c>
      <c r="W2573" s="2">
        <v>98.727972925662257</v>
      </c>
      <c r="X2573" s="2">
        <v>53.058333333333337</v>
      </c>
      <c r="Y2573" s="2">
        <v>101.96324799748704</v>
      </c>
      <c r="AA2573" s="2">
        <v>110.3778737308904</v>
      </c>
      <c r="AB2573" s="2">
        <v>100.66624787708488</v>
      </c>
    </row>
    <row r="2574" spans="1:28" x14ac:dyDescent="0.3">
      <c r="A2574">
        <v>17</v>
      </c>
      <c r="B2574" t="s">
        <v>99</v>
      </c>
      <c r="D2574">
        <v>1928</v>
      </c>
      <c r="E2574">
        <v>3</v>
      </c>
      <c r="G2574" s="2">
        <v>55</v>
      </c>
      <c r="H2574" s="2">
        <v>46.9</v>
      </c>
      <c r="I2574" s="3">
        <v>25.8</v>
      </c>
      <c r="J2574" s="3">
        <v>25.795000000000002</v>
      </c>
      <c r="K2574" s="2">
        <v>108.5</v>
      </c>
      <c r="Q2574" s="3">
        <v>0</v>
      </c>
      <c r="R2574" s="3">
        <v>0</v>
      </c>
      <c r="S2574" s="2">
        <v>0</v>
      </c>
      <c r="V2574" s="2">
        <v>47.605555555555561</v>
      </c>
      <c r="W2574" s="2">
        <v>98.517913408799146</v>
      </c>
      <c r="X2574" s="2">
        <v>53.058333333333337</v>
      </c>
      <c r="Y2574" s="2">
        <v>103.65949426731585</v>
      </c>
      <c r="AA2574" s="2">
        <v>106.89193604854707</v>
      </c>
      <c r="AB2574" s="2">
        <v>102.12317080227335</v>
      </c>
    </row>
    <row r="2575" spans="1:28" x14ac:dyDescent="0.3">
      <c r="A2575">
        <v>17</v>
      </c>
      <c r="B2575" t="s">
        <v>99</v>
      </c>
      <c r="D2575">
        <v>1928</v>
      </c>
      <c r="E2575">
        <v>4</v>
      </c>
      <c r="G2575" s="2">
        <v>55.3</v>
      </c>
      <c r="H2575" s="2">
        <v>45.7</v>
      </c>
      <c r="I2575" s="3">
        <v>25.29</v>
      </c>
      <c r="J2575" s="3">
        <v>25.272100000000002</v>
      </c>
      <c r="K2575" s="2">
        <v>106.9</v>
      </c>
      <c r="Q2575" s="3">
        <v>0</v>
      </c>
      <c r="R2575" s="3">
        <v>0</v>
      </c>
      <c r="S2575" s="2">
        <v>0</v>
      </c>
      <c r="V2575" s="2">
        <v>47.605555555555561</v>
      </c>
      <c r="W2575" s="2">
        <v>95.99719920644182</v>
      </c>
      <c r="X2575" s="2">
        <v>53.058333333333337</v>
      </c>
      <c r="Y2575" s="2">
        <v>104.2249096905921</v>
      </c>
      <c r="AA2575" s="2">
        <v>102.62100595168631</v>
      </c>
      <c r="AB2575" s="2">
        <v>100.05299417841179</v>
      </c>
    </row>
    <row r="2576" spans="1:28" x14ac:dyDescent="0.3">
      <c r="A2576">
        <v>17</v>
      </c>
      <c r="B2576" t="s">
        <v>99</v>
      </c>
      <c r="D2576">
        <v>1928</v>
      </c>
      <c r="E2576">
        <v>5</v>
      </c>
      <c r="G2576" s="2">
        <v>55.9</v>
      </c>
      <c r="H2576" s="2">
        <v>44.1</v>
      </c>
      <c r="I2576" s="3">
        <v>24.63</v>
      </c>
      <c r="J2576" s="3">
        <v>24.651900000000001</v>
      </c>
      <c r="K2576" s="2">
        <v>104.5</v>
      </c>
      <c r="Q2576" s="3">
        <v>0</v>
      </c>
      <c r="R2576" s="3">
        <v>0</v>
      </c>
      <c r="S2576" s="2">
        <v>0</v>
      </c>
      <c r="V2576" s="2">
        <v>47.605555555555561</v>
      </c>
      <c r="W2576" s="2">
        <v>92.636246936632034</v>
      </c>
      <c r="X2576" s="2">
        <v>53.058333333333337</v>
      </c>
      <c r="Y2576" s="2">
        <v>105.35574053714465</v>
      </c>
      <c r="AA2576" s="2">
        <v>96.804878048780481</v>
      </c>
      <c r="AB2576" s="2">
        <v>97.597603965906657</v>
      </c>
    </row>
    <row r="2577" spans="1:28" x14ac:dyDescent="0.3">
      <c r="A2577">
        <v>17</v>
      </c>
      <c r="B2577" t="s">
        <v>99</v>
      </c>
      <c r="D2577">
        <v>1928</v>
      </c>
      <c r="E2577">
        <v>6</v>
      </c>
      <c r="G2577" s="2">
        <v>55</v>
      </c>
      <c r="H2577" s="2">
        <v>44.6</v>
      </c>
      <c r="I2577" s="3">
        <v>24.52</v>
      </c>
      <c r="J2577" s="3">
        <v>24.53</v>
      </c>
      <c r="K2577" s="2">
        <v>106.3</v>
      </c>
      <c r="Q2577" s="3">
        <v>0</v>
      </c>
      <c r="R2577" s="3">
        <v>0</v>
      </c>
      <c r="S2577" s="2">
        <v>0</v>
      </c>
      <c r="V2577" s="2">
        <v>47.605555555555561</v>
      </c>
      <c r="W2577" s="2">
        <v>93.686544520947592</v>
      </c>
      <c r="X2577" s="2">
        <v>53.058333333333337</v>
      </c>
      <c r="Y2577" s="2">
        <v>103.65949426731585</v>
      </c>
      <c r="AA2577" s="2">
        <v>99.58879682576729</v>
      </c>
      <c r="AB2577" s="2">
        <v>97.114998246937972</v>
      </c>
    </row>
    <row r="2578" spans="1:28" x14ac:dyDescent="0.3">
      <c r="A2578">
        <v>17</v>
      </c>
      <c r="B2578" t="s">
        <v>99</v>
      </c>
      <c r="D2578">
        <v>1928</v>
      </c>
      <c r="E2578">
        <v>7</v>
      </c>
      <c r="G2578" s="2">
        <v>54.5</v>
      </c>
      <c r="H2578" s="2">
        <v>46.5</v>
      </c>
      <c r="I2578" s="3">
        <v>25.34</v>
      </c>
      <c r="J2578" s="3">
        <v>25.342500000000001</v>
      </c>
      <c r="K2578" s="2">
        <v>109</v>
      </c>
      <c r="Q2578" s="3">
        <v>0</v>
      </c>
      <c r="R2578" s="3">
        <v>0</v>
      </c>
      <c r="S2578" s="2">
        <v>0</v>
      </c>
      <c r="V2578" s="2">
        <v>47.605555555555561</v>
      </c>
      <c r="W2578" s="2">
        <v>97.677675341346699</v>
      </c>
      <c r="X2578" s="2">
        <v>53.058333333333337</v>
      </c>
      <c r="Y2578" s="2">
        <v>102.71713522852207</v>
      </c>
      <c r="AA2578" s="2">
        <v>106.4686661220679</v>
      </c>
      <c r="AB2578" s="2">
        <v>100.33170986844785</v>
      </c>
    </row>
    <row r="2579" spans="1:28" x14ac:dyDescent="0.3">
      <c r="A2579">
        <v>17</v>
      </c>
      <c r="B2579" t="s">
        <v>99</v>
      </c>
      <c r="D2579">
        <v>1928</v>
      </c>
      <c r="E2579">
        <v>8</v>
      </c>
      <c r="G2579" s="2">
        <v>54.2</v>
      </c>
      <c r="H2579" s="2">
        <v>48</v>
      </c>
      <c r="I2579" s="3">
        <v>26.03</v>
      </c>
      <c r="J2579" s="3">
        <v>26.016000000000005</v>
      </c>
      <c r="K2579" s="2">
        <v>115.3</v>
      </c>
      <c r="Q2579" s="3">
        <v>0</v>
      </c>
      <c r="R2579" s="3">
        <v>0</v>
      </c>
      <c r="S2579" s="2">
        <v>0</v>
      </c>
      <c r="V2579" s="2">
        <v>47.605555555555561</v>
      </c>
      <c r="W2579" s="2">
        <v>100.82856809429337</v>
      </c>
      <c r="X2579" s="2">
        <v>53.058333333333337</v>
      </c>
      <c r="Y2579" s="2">
        <v>102.1517198052458</v>
      </c>
      <c r="AA2579" s="2">
        <v>116.25533901272026</v>
      </c>
      <c r="AB2579" s="2">
        <v>102.99811636332404</v>
      </c>
    </row>
    <row r="2580" spans="1:28" x14ac:dyDescent="0.3">
      <c r="A2580">
        <v>17</v>
      </c>
      <c r="B2580" t="s">
        <v>99</v>
      </c>
      <c r="D2580">
        <v>1928</v>
      </c>
      <c r="E2580">
        <v>9</v>
      </c>
      <c r="G2580" s="2">
        <v>54.8</v>
      </c>
      <c r="H2580" s="2">
        <v>48.1</v>
      </c>
      <c r="I2580" s="3">
        <v>26.37</v>
      </c>
      <c r="J2580" s="3">
        <v>26.358800000000002</v>
      </c>
      <c r="K2580" s="2">
        <v>121.9</v>
      </c>
      <c r="Q2580" s="3">
        <v>0</v>
      </c>
      <c r="R2580" s="3">
        <v>0</v>
      </c>
      <c r="S2580" s="2">
        <v>0</v>
      </c>
      <c r="V2580" s="2">
        <v>47.605555555555561</v>
      </c>
      <c r="W2580" s="2">
        <v>101.0386276111565</v>
      </c>
      <c r="X2580" s="2">
        <v>53.058333333333337</v>
      </c>
      <c r="Y2580" s="2">
        <v>103.28255065179832</v>
      </c>
      <c r="AA2580" s="2">
        <v>123.16608705799977</v>
      </c>
      <c r="AB2580" s="2">
        <v>104.35527174037459</v>
      </c>
    </row>
    <row r="2581" spans="1:28" x14ac:dyDescent="0.3">
      <c r="A2581">
        <v>17</v>
      </c>
      <c r="B2581" t="s">
        <v>99</v>
      </c>
      <c r="D2581">
        <v>1928</v>
      </c>
      <c r="E2581">
        <v>10</v>
      </c>
      <c r="G2581" s="2">
        <v>54.2</v>
      </c>
      <c r="H2581" s="2">
        <v>48.4</v>
      </c>
      <c r="I2581" s="3">
        <v>26.24</v>
      </c>
      <c r="J2581" s="3">
        <v>26.232800000000001</v>
      </c>
      <c r="K2581" s="2">
        <v>122.9</v>
      </c>
      <c r="Q2581" s="3">
        <v>0</v>
      </c>
      <c r="R2581" s="3">
        <v>0</v>
      </c>
      <c r="S2581" s="2">
        <v>0</v>
      </c>
      <c r="V2581" s="2">
        <v>47.605555555555561</v>
      </c>
      <c r="W2581" s="2">
        <v>101.66880616174581</v>
      </c>
      <c r="X2581" s="2">
        <v>53.058333333333337</v>
      </c>
      <c r="Y2581" s="2">
        <v>102.1517198052458</v>
      </c>
      <c r="AA2581" s="2">
        <v>124.9509627727856</v>
      </c>
      <c r="AB2581" s="2">
        <v>103.85643399968505</v>
      </c>
    </row>
    <row r="2582" spans="1:28" x14ac:dyDescent="0.3">
      <c r="A2582">
        <v>17</v>
      </c>
      <c r="B2582" t="s">
        <v>99</v>
      </c>
      <c r="D2582">
        <v>1928</v>
      </c>
      <c r="E2582">
        <v>11</v>
      </c>
      <c r="G2582" s="2">
        <v>54.4</v>
      </c>
      <c r="H2582" s="2">
        <v>48.8</v>
      </c>
      <c r="I2582" s="3">
        <v>26.54</v>
      </c>
      <c r="J2582" s="3">
        <v>26.547199999999997</v>
      </c>
      <c r="K2582" s="2">
        <v>124.9</v>
      </c>
      <c r="Q2582" s="3">
        <v>0</v>
      </c>
      <c r="R2582" s="3">
        <v>0</v>
      </c>
      <c r="S2582" s="2">
        <v>0</v>
      </c>
      <c r="V2582" s="2">
        <v>47.605555555555561</v>
      </c>
      <c r="W2582" s="2">
        <v>102.50904422919827</v>
      </c>
      <c r="X2582" s="2">
        <v>53.058333333333337</v>
      </c>
      <c r="Y2582" s="2">
        <v>102.52866342076329</v>
      </c>
      <c r="AA2582" s="2">
        <v>128.03379624226864</v>
      </c>
      <c r="AB2582" s="2">
        <v>105.10115293359608</v>
      </c>
    </row>
    <row r="2583" spans="1:28" x14ac:dyDescent="0.3">
      <c r="A2583">
        <v>17</v>
      </c>
      <c r="B2583" t="s">
        <v>99</v>
      </c>
      <c r="D2583">
        <v>1928</v>
      </c>
      <c r="E2583">
        <v>12</v>
      </c>
      <c r="G2583" s="2">
        <v>54.5</v>
      </c>
      <c r="H2583" s="2">
        <v>46.3</v>
      </c>
      <c r="I2583" s="3">
        <v>25.25</v>
      </c>
      <c r="J2583" s="3">
        <v>25.233499999999999</v>
      </c>
      <c r="K2583" s="2">
        <v>126.4</v>
      </c>
      <c r="Q2583" s="3">
        <v>0</v>
      </c>
      <c r="R2583" s="3">
        <v>0</v>
      </c>
      <c r="S2583" s="2">
        <v>0</v>
      </c>
      <c r="V2583" s="2">
        <v>47.605555555555561</v>
      </c>
      <c r="W2583" s="2">
        <v>97.257556307620476</v>
      </c>
      <c r="X2583" s="2">
        <v>53.058333333333337</v>
      </c>
      <c r="Y2583" s="2">
        <v>102.71713522852207</v>
      </c>
      <c r="AA2583" s="2">
        <v>122.93355117283228</v>
      </c>
      <c r="AB2583" s="2">
        <v>99.90017563245452</v>
      </c>
    </row>
    <row r="2584" spans="1:28" x14ac:dyDescent="0.3">
      <c r="A2584">
        <v>17</v>
      </c>
      <c r="B2584" t="s">
        <v>99</v>
      </c>
      <c r="D2584">
        <v>1929</v>
      </c>
      <c r="E2584">
        <v>1</v>
      </c>
      <c r="G2584" s="2">
        <v>55.5</v>
      </c>
      <c r="H2584" s="2">
        <v>46.6</v>
      </c>
      <c r="I2584" s="3">
        <v>25.9</v>
      </c>
      <c r="J2584" s="3">
        <v>25.863000000000003</v>
      </c>
      <c r="K2584" s="2">
        <v>114.7</v>
      </c>
      <c r="Q2584" s="3">
        <v>0</v>
      </c>
      <c r="R2584" s="3">
        <v>0</v>
      </c>
      <c r="S2584" s="2">
        <v>0</v>
      </c>
      <c r="V2584" s="2">
        <v>47.605555555555561</v>
      </c>
      <c r="W2584" s="2">
        <v>97.887734858209825</v>
      </c>
      <c r="X2584" s="2">
        <v>53.058333333333337</v>
      </c>
      <c r="Y2584" s="2">
        <v>104.60185330610963</v>
      </c>
      <c r="AA2584" s="2">
        <v>112.27723188236666</v>
      </c>
      <c r="AB2584" s="2">
        <v>102.39238482105819</v>
      </c>
    </row>
    <row r="2585" spans="1:28" x14ac:dyDescent="0.3">
      <c r="A2585">
        <v>17</v>
      </c>
      <c r="B2585" t="s">
        <v>99</v>
      </c>
      <c r="D2585">
        <v>1929</v>
      </c>
      <c r="E2585">
        <v>2</v>
      </c>
      <c r="G2585" s="2">
        <v>56</v>
      </c>
      <c r="H2585" s="2">
        <v>46.3</v>
      </c>
      <c r="I2585" s="3">
        <v>25.91</v>
      </c>
      <c r="J2585" s="3">
        <v>25.927999999999997</v>
      </c>
      <c r="K2585" s="2">
        <v>115.5</v>
      </c>
      <c r="Q2585" s="3">
        <v>0</v>
      </c>
      <c r="R2585" s="3">
        <v>0</v>
      </c>
      <c r="S2585" s="2">
        <v>0</v>
      </c>
      <c r="V2585" s="2">
        <v>47.605555555555561</v>
      </c>
      <c r="W2585" s="2">
        <v>97.257556307620476</v>
      </c>
      <c r="X2585" s="2">
        <v>53.058333333333337</v>
      </c>
      <c r="Y2585" s="2">
        <v>105.54421234490341</v>
      </c>
      <c r="AA2585" s="2">
        <v>112.33247753530163</v>
      </c>
      <c r="AB2585" s="2">
        <v>102.64972175077895</v>
      </c>
    </row>
    <row r="2586" spans="1:28" x14ac:dyDescent="0.3">
      <c r="A2586">
        <v>17</v>
      </c>
      <c r="B2586" t="s">
        <v>99</v>
      </c>
      <c r="D2586">
        <v>1929</v>
      </c>
      <c r="E2586">
        <v>3</v>
      </c>
      <c r="G2586" s="2">
        <v>55.3</v>
      </c>
      <c r="H2586" s="2">
        <v>47.4</v>
      </c>
      <c r="I2586" s="3">
        <v>26.18</v>
      </c>
      <c r="J2586" s="3">
        <v>26.212199999999999</v>
      </c>
      <c r="K2586" s="2">
        <v>110.9</v>
      </c>
      <c r="Q2586" s="3">
        <v>0</v>
      </c>
      <c r="R2586" s="3">
        <v>0</v>
      </c>
      <c r="S2586" s="2">
        <v>0</v>
      </c>
      <c r="V2586" s="2">
        <v>47.605555555555561</v>
      </c>
      <c r="W2586" s="2">
        <v>99.568210993114704</v>
      </c>
      <c r="X2586" s="2">
        <v>53.058333333333337</v>
      </c>
      <c r="Y2586" s="2">
        <v>104.2249096905921</v>
      </c>
      <c r="AA2586" s="2">
        <v>110.42114599136421</v>
      </c>
      <c r="AB2586" s="2">
        <v>103.774877988112</v>
      </c>
    </row>
    <row r="2587" spans="1:28" x14ac:dyDescent="0.3">
      <c r="A2587">
        <v>17</v>
      </c>
      <c r="B2587" t="s">
        <v>99</v>
      </c>
      <c r="D2587">
        <v>1929</v>
      </c>
      <c r="E2587">
        <v>4</v>
      </c>
      <c r="G2587" s="2">
        <v>55.9</v>
      </c>
      <c r="H2587" s="2">
        <v>45.7</v>
      </c>
      <c r="I2587" s="3">
        <v>25.54</v>
      </c>
      <c r="J2587" s="3">
        <v>25.546300000000002</v>
      </c>
      <c r="K2587" s="2">
        <v>108.2</v>
      </c>
      <c r="Q2587" s="3">
        <v>0</v>
      </c>
      <c r="R2587" s="3">
        <v>0</v>
      </c>
      <c r="S2587" s="2">
        <v>0</v>
      </c>
      <c r="V2587" s="2">
        <v>47.605555555555561</v>
      </c>
      <c r="W2587" s="2">
        <v>95.99719920644182</v>
      </c>
      <c r="X2587" s="2">
        <v>53.058333333333337</v>
      </c>
      <c r="Y2587" s="2">
        <v>105.35574053714465</v>
      </c>
      <c r="AA2587" s="2">
        <v>103.86896954137006</v>
      </c>
      <c r="AB2587" s="2">
        <v>101.13856011886473</v>
      </c>
    </row>
    <row r="2588" spans="1:28" x14ac:dyDescent="0.3">
      <c r="A2588">
        <v>17</v>
      </c>
      <c r="B2588" t="s">
        <v>99</v>
      </c>
      <c r="D2588">
        <v>1929</v>
      </c>
      <c r="E2588">
        <v>5</v>
      </c>
      <c r="G2588" s="2">
        <v>56.6</v>
      </c>
      <c r="H2588" s="2">
        <v>45.6</v>
      </c>
      <c r="I2588" s="3">
        <v>25.8</v>
      </c>
      <c r="J2588" s="3">
        <v>25.8096</v>
      </c>
      <c r="K2588" s="2">
        <v>106.1</v>
      </c>
      <c r="Q2588" s="3">
        <v>0</v>
      </c>
      <c r="R2588" s="3">
        <v>0</v>
      </c>
      <c r="S2588" s="2">
        <v>0</v>
      </c>
      <c r="V2588" s="2">
        <v>47.605555555555561</v>
      </c>
      <c r="W2588" s="2">
        <v>95.787139689578709</v>
      </c>
      <c r="X2588" s="2">
        <v>53.058333333333337</v>
      </c>
      <c r="Y2588" s="2">
        <v>106.67504319145593</v>
      </c>
      <c r="AA2588" s="2">
        <v>101.63015521064301</v>
      </c>
      <c r="AB2588" s="2">
        <v>102.18097263571832</v>
      </c>
    </row>
    <row r="2589" spans="1:28" x14ac:dyDescent="0.3">
      <c r="A2589">
        <v>17</v>
      </c>
      <c r="B2589" t="s">
        <v>99</v>
      </c>
      <c r="D2589">
        <v>1929</v>
      </c>
      <c r="E2589">
        <v>6</v>
      </c>
      <c r="G2589" s="2">
        <v>54.3</v>
      </c>
      <c r="H2589" s="2">
        <v>47</v>
      </c>
      <c r="I2589" s="3">
        <v>25.5</v>
      </c>
      <c r="J2589" s="3">
        <v>25.521000000000001</v>
      </c>
      <c r="K2589" s="2">
        <v>112.9</v>
      </c>
      <c r="Q2589" s="3">
        <v>0</v>
      </c>
      <c r="R2589" s="3">
        <v>0</v>
      </c>
      <c r="S2589" s="2">
        <v>0</v>
      </c>
      <c r="V2589" s="2">
        <v>47.605555555555561</v>
      </c>
      <c r="W2589" s="2">
        <v>98.727972925662257</v>
      </c>
      <c r="X2589" s="2">
        <v>53.058333333333337</v>
      </c>
      <c r="Y2589" s="2">
        <v>102.34019161300454</v>
      </c>
      <c r="AA2589" s="2">
        <v>111.46388143307269</v>
      </c>
      <c r="AB2589" s="2">
        <v>101.03839666775799</v>
      </c>
    </row>
    <row r="2590" spans="1:28" x14ac:dyDescent="0.3">
      <c r="A2590">
        <v>17</v>
      </c>
      <c r="B2590" t="s">
        <v>99</v>
      </c>
      <c r="D2590">
        <v>1929</v>
      </c>
      <c r="E2590">
        <v>7</v>
      </c>
      <c r="G2590" s="2">
        <v>54.5</v>
      </c>
      <c r="H2590" s="2">
        <v>46.9</v>
      </c>
      <c r="I2590" s="3">
        <v>25.55</v>
      </c>
      <c r="J2590" s="3">
        <v>25.560499999999998</v>
      </c>
      <c r="K2590" s="2">
        <v>115.9</v>
      </c>
      <c r="Q2590" s="3">
        <v>0</v>
      </c>
      <c r="R2590" s="3">
        <v>0</v>
      </c>
      <c r="S2590" s="2">
        <v>0</v>
      </c>
      <c r="V2590" s="2">
        <v>47.605555555555561</v>
      </c>
      <c r="W2590" s="2">
        <v>98.517913408799146</v>
      </c>
      <c r="X2590" s="2">
        <v>53.058333333333337</v>
      </c>
      <c r="Y2590" s="2">
        <v>102.71713522852207</v>
      </c>
      <c r="AA2590" s="2">
        <v>114.18226164079823</v>
      </c>
      <c r="AB2590" s="2">
        <v>101.1947783404345</v>
      </c>
    </row>
    <row r="2591" spans="1:28" x14ac:dyDescent="0.3">
      <c r="A2591">
        <v>17</v>
      </c>
      <c r="B2591" t="s">
        <v>99</v>
      </c>
      <c r="D2591">
        <v>1929</v>
      </c>
      <c r="E2591">
        <v>8</v>
      </c>
      <c r="G2591" s="2">
        <v>53.6</v>
      </c>
      <c r="H2591" s="2">
        <v>48.7</v>
      </c>
      <c r="I2591" s="3">
        <v>26.08</v>
      </c>
      <c r="J2591" s="3">
        <v>26.103200000000001</v>
      </c>
      <c r="K2591" s="2">
        <v>120.2</v>
      </c>
      <c r="Q2591" s="3">
        <v>0</v>
      </c>
      <c r="R2591" s="3">
        <v>0</v>
      </c>
      <c r="S2591" s="2">
        <v>0</v>
      </c>
      <c r="V2591" s="2">
        <v>47.605555555555561</v>
      </c>
      <c r="W2591" s="2">
        <v>102.29898471233516</v>
      </c>
      <c r="X2591" s="2">
        <v>53.058333333333337</v>
      </c>
      <c r="Y2591" s="2">
        <v>101.02088895869326</v>
      </c>
      <c r="AA2591" s="2">
        <v>122.96337962422686</v>
      </c>
      <c r="AB2591" s="2">
        <v>103.34334375211868</v>
      </c>
    </row>
    <row r="2592" spans="1:28" x14ac:dyDescent="0.3">
      <c r="A2592">
        <v>17</v>
      </c>
      <c r="B2592" t="s">
        <v>99</v>
      </c>
      <c r="D2592">
        <v>1929</v>
      </c>
      <c r="E2592">
        <v>9</v>
      </c>
      <c r="G2592" s="2">
        <v>54.2</v>
      </c>
      <c r="H2592" s="2">
        <v>47.3</v>
      </c>
      <c r="I2592" s="3">
        <v>25.67</v>
      </c>
      <c r="J2592" s="3">
        <v>25.636599999999998</v>
      </c>
      <c r="K2592" s="2">
        <v>122.3</v>
      </c>
      <c r="Q2592" s="3">
        <v>0</v>
      </c>
      <c r="R2592" s="3">
        <v>0</v>
      </c>
      <c r="S2592" s="2">
        <v>0</v>
      </c>
      <c r="V2592" s="2">
        <v>47.605555555555561</v>
      </c>
      <c r="W2592" s="2">
        <v>99.358151476251592</v>
      </c>
      <c r="X2592" s="2">
        <v>53.058333333333337</v>
      </c>
      <c r="Y2592" s="2">
        <v>102.1517198052458</v>
      </c>
      <c r="AA2592" s="2">
        <v>121.5150192554557</v>
      </c>
      <c r="AB2592" s="2">
        <v>101.49606049969223</v>
      </c>
    </row>
    <row r="2593" spans="1:28" x14ac:dyDescent="0.3">
      <c r="A2593">
        <v>17</v>
      </c>
      <c r="B2593" t="s">
        <v>99</v>
      </c>
      <c r="D2593">
        <v>1929</v>
      </c>
      <c r="E2593">
        <v>10</v>
      </c>
      <c r="G2593" s="2">
        <v>54.7</v>
      </c>
      <c r="H2593" s="2">
        <v>48.5</v>
      </c>
      <c r="I2593" s="3">
        <v>26.55</v>
      </c>
      <c r="J2593" s="3">
        <v>26.529500000000002</v>
      </c>
      <c r="K2593" s="2">
        <v>121</v>
      </c>
      <c r="Q2593" s="3">
        <v>0</v>
      </c>
      <c r="R2593" s="3">
        <v>0</v>
      </c>
      <c r="S2593" s="2">
        <v>0</v>
      </c>
      <c r="V2593" s="2">
        <v>47.605555555555561</v>
      </c>
      <c r="W2593" s="2">
        <v>101.87886567860893</v>
      </c>
      <c r="X2593" s="2">
        <v>53.058333333333337</v>
      </c>
      <c r="Y2593" s="2">
        <v>103.09407884403959</v>
      </c>
      <c r="AA2593" s="2">
        <v>123.2734274711168</v>
      </c>
      <c r="AB2593" s="2">
        <v>105.03107810811827</v>
      </c>
    </row>
    <row r="2594" spans="1:28" x14ac:dyDescent="0.3">
      <c r="A2594">
        <v>17</v>
      </c>
      <c r="B2594" t="s">
        <v>99</v>
      </c>
      <c r="D2594">
        <v>1929</v>
      </c>
      <c r="E2594">
        <v>11</v>
      </c>
      <c r="G2594" s="2">
        <v>55.4</v>
      </c>
      <c r="H2594" s="2">
        <v>45.9</v>
      </c>
      <c r="I2594" s="3">
        <v>25.41</v>
      </c>
      <c r="J2594" s="3">
        <v>25.428599999999996</v>
      </c>
      <c r="K2594" s="2">
        <v>119.7</v>
      </c>
      <c r="Q2594" s="3">
        <v>0</v>
      </c>
      <c r="R2594" s="3">
        <v>0</v>
      </c>
      <c r="S2594" s="2">
        <v>0</v>
      </c>
      <c r="V2594" s="2">
        <v>47.605555555555561</v>
      </c>
      <c r="W2594" s="2">
        <v>96.417318240168044</v>
      </c>
      <c r="X2594" s="2">
        <v>53.058333333333337</v>
      </c>
      <c r="Y2594" s="2">
        <v>104.41338149835087</v>
      </c>
      <c r="AA2594" s="2">
        <v>115.41152993348115</v>
      </c>
      <c r="AB2594" s="2">
        <v>100.6725823245857</v>
      </c>
    </row>
    <row r="2595" spans="1:28" x14ac:dyDescent="0.3">
      <c r="A2595">
        <v>17</v>
      </c>
      <c r="B2595" t="s">
        <v>99</v>
      </c>
      <c r="D2595">
        <v>1929</v>
      </c>
      <c r="E2595">
        <v>12</v>
      </c>
      <c r="G2595" s="2">
        <v>54.7</v>
      </c>
      <c r="H2595" s="2">
        <v>47</v>
      </c>
      <c r="I2595" s="3">
        <v>25.69</v>
      </c>
      <c r="J2595" s="3">
        <v>25.709</v>
      </c>
      <c r="K2595" s="2">
        <v>110</v>
      </c>
      <c r="Q2595" s="3">
        <v>0</v>
      </c>
      <c r="R2595" s="3">
        <v>0</v>
      </c>
      <c r="S2595" s="2">
        <v>0</v>
      </c>
      <c r="V2595" s="2">
        <v>47.605555555555561</v>
      </c>
      <c r="W2595" s="2">
        <v>98.727972925662257</v>
      </c>
      <c r="X2595" s="2">
        <v>53.058333333333337</v>
      </c>
      <c r="Y2595" s="2">
        <v>103.09407884403959</v>
      </c>
      <c r="AA2595" s="2">
        <v>108.60077021822848</v>
      </c>
      <c r="AB2595" s="2">
        <v>101.7826942491043</v>
      </c>
    </row>
    <row r="2596" spans="1:28" x14ac:dyDescent="0.3">
      <c r="A2596">
        <v>17</v>
      </c>
      <c r="B2596" t="s">
        <v>99</v>
      </c>
      <c r="D2596">
        <v>1930</v>
      </c>
      <c r="E2596">
        <v>1</v>
      </c>
      <c r="G2596" s="2">
        <v>55</v>
      </c>
      <c r="H2596" s="2">
        <v>44.1</v>
      </c>
      <c r="I2596" s="3">
        <v>24.24</v>
      </c>
      <c r="J2596" s="3">
        <v>24.254999999999999</v>
      </c>
      <c r="K2596" s="2">
        <v>107.7</v>
      </c>
      <c r="Q2596" s="3">
        <v>0</v>
      </c>
      <c r="R2596" s="3">
        <v>0</v>
      </c>
      <c r="S2596" s="2">
        <v>0</v>
      </c>
      <c r="V2596" s="2">
        <v>47.605555555555561</v>
      </c>
      <c r="W2596" s="2">
        <v>92.636246936632034</v>
      </c>
      <c r="X2596" s="2">
        <v>53.058333333333337</v>
      </c>
      <c r="Y2596" s="2">
        <v>103.65949426731585</v>
      </c>
      <c r="AA2596" s="2">
        <v>99.769237950752711</v>
      </c>
      <c r="AB2596" s="2">
        <v>96.026265082734639</v>
      </c>
    </row>
    <row r="2597" spans="1:28" x14ac:dyDescent="0.3">
      <c r="A2597">
        <v>17</v>
      </c>
      <c r="B2597" t="s">
        <v>99</v>
      </c>
      <c r="D2597">
        <v>1930</v>
      </c>
      <c r="E2597">
        <v>2</v>
      </c>
      <c r="G2597" s="2">
        <v>55.7</v>
      </c>
      <c r="H2597" s="2">
        <v>45.1</v>
      </c>
      <c r="I2597" s="3">
        <v>25.09</v>
      </c>
      <c r="J2597" s="3">
        <v>25.120700000000003</v>
      </c>
      <c r="K2597" s="2">
        <v>103.5</v>
      </c>
      <c r="Q2597" s="3">
        <v>0</v>
      </c>
      <c r="R2597" s="3">
        <v>0</v>
      </c>
      <c r="S2597" s="2">
        <v>0</v>
      </c>
      <c r="V2597" s="2">
        <v>47.605555555555561</v>
      </c>
      <c r="W2597" s="2">
        <v>94.73684210526315</v>
      </c>
      <c r="X2597" s="2">
        <v>53.058333333333337</v>
      </c>
      <c r="Y2597" s="2">
        <v>104.97879692162715</v>
      </c>
      <c r="AA2597" s="2">
        <v>98.05263157894737</v>
      </c>
      <c r="AB2597" s="2">
        <v>99.45359708364677</v>
      </c>
    </row>
    <row r="2598" spans="1:28" x14ac:dyDescent="0.3">
      <c r="A2598">
        <v>17</v>
      </c>
      <c r="B2598" t="s">
        <v>99</v>
      </c>
      <c r="D2598">
        <v>1930</v>
      </c>
      <c r="E2598">
        <v>3</v>
      </c>
      <c r="G2598" s="2">
        <v>56.7</v>
      </c>
      <c r="H2598" s="2">
        <v>43</v>
      </c>
      <c r="I2598" s="3">
        <v>24.42</v>
      </c>
      <c r="J2598" s="3">
        <v>24.381</v>
      </c>
      <c r="K2598" s="2">
        <v>100.6</v>
      </c>
      <c r="Q2598" s="3">
        <v>0</v>
      </c>
      <c r="R2598" s="3">
        <v>0</v>
      </c>
      <c r="S2598" s="2">
        <v>0</v>
      </c>
      <c r="V2598" s="2">
        <v>47.605555555555561</v>
      </c>
      <c r="W2598" s="2">
        <v>90.325592251137806</v>
      </c>
      <c r="X2598" s="2">
        <v>53.058333333333337</v>
      </c>
      <c r="Y2598" s="2">
        <v>106.86351499921469</v>
      </c>
      <c r="AA2598" s="2">
        <v>90.867545804644635</v>
      </c>
      <c r="AB2598" s="2">
        <v>96.525102823424149</v>
      </c>
    </row>
    <row r="2599" spans="1:28" x14ac:dyDescent="0.3">
      <c r="A2599">
        <v>17</v>
      </c>
      <c r="B2599" t="s">
        <v>99</v>
      </c>
      <c r="D2599">
        <v>1930</v>
      </c>
      <c r="E2599">
        <v>4</v>
      </c>
      <c r="G2599" s="2">
        <v>57.9</v>
      </c>
      <c r="H2599" s="2">
        <v>42.4</v>
      </c>
      <c r="I2599" s="3">
        <v>24.53</v>
      </c>
      <c r="J2599" s="3">
        <v>24.549600000000002</v>
      </c>
      <c r="K2599" s="2">
        <v>94.9</v>
      </c>
      <c r="Q2599" s="3">
        <v>0</v>
      </c>
      <c r="R2599" s="3">
        <v>0</v>
      </c>
      <c r="S2599" s="2">
        <v>0</v>
      </c>
      <c r="V2599" s="2">
        <v>47.605555555555561</v>
      </c>
      <c r="W2599" s="2">
        <v>89.065235149959136</v>
      </c>
      <c r="X2599" s="2">
        <v>53.058333333333337</v>
      </c>
      <c r="Y2599" s="2">
        <v>109.12517669231976</v>
      </c>
      <c r="AA2599" s="2">
        <v>84.522908157311235</v>
      </c>
      <c r="AB2599" s="2">
        <v>97.192595228822995</v>
      </c>
    </row>
    <row r="2600" spans="1:28" x14ac:dyDescent="0.3">
      <c r="A2600">
        <v>17</v>
      </c>
      <c r="B2600" t="s">
        <v>99</v>
      </c>
      <c r="D2600">
        <v>1930</v>
      </c>
      <c r="E2600">
        <v>5</v>
      </c>
      <c r="G2600" s="2">
        <v>57</v>
      </c>
      <c r="H2600" s="2">
        <v>41.7</v>
      </c>
      <c r="I2600" s="3">
        <v>23.75</v>
      </c>
      <c r="J2600" s="3">
        <v>23.769000000000002</v>
      </c>
      <c r="K2600" s="2">
        <v>90.8</v>
      </c>
      <c r="Q2600" s="3">
        <v>0</v>
      </c>
      <c r="R2600" s="3">
        <v>0</v>
      </c>
      <c r="S2600" s="2">
        <v>0</v>
      </c>
      <c r="V2600" s="2">
        <v>47.605555555555561</v>
      </c>
      <c r="W2600" s="2">
        <v>87.594818531917369</v>
      </c>
      <c r="X2600" s="2">
        <v>53.058333333333337</v>
      </c>
      <c r="Y2600" s="2">
        <v>107.42893042249095</v>
      </c>
      <c r="AA2600" s="2">
        <v>79.536095226980976</v>
      </c>
      <c r="AB2600" s="2">
        <v>94.102176654360719</v>
      </c>
    </row>
    <row r="2601" spans="1:28" x14ac:dyDescent="0.3">
      <c r="A2601">
        <v>17</v>
      </c>
      <c r="B2601" t="s">
        <v>99</v>
      </c>
      <c r="D2601">
        <v>1930</v>
      </c>
      <c r="E2601">
        <v>6</v>
      </c>
      <c r="G2601" s="2">
        <v>57.5</v>
      </c>
      <c r="H2601" s="2">
        <v>41.4</v>
      </c>
      <c r="I2601" s="3">
        <v>23.8</v>
      </c>
      <c r="J2601" s="3">
        <v>23.805</v>
      </c>
      <c r="K2601" s="2">
        <v>90</v>
      </c>
      <c r="Q2601" s="3">
        <v>0</v>
      </c>
      <c r="R2601" s="3">
        <v>0</v>
      </c>
      <c r="S2601" s="2">
        <v>0</v>
      </c>
      <c r="V2601" s="2">
        <v>47.605555555555561</v>
      </c>
      <c r="W2601" s="2">
        <v>86.964639981328034</v>
      </c>
      <c r="X2601" s="2">
        <v>53.058333333333337</v>
      </c>
      <c r="Y2601" s="2">
        <v>108.37128946128473</v>
      </c>
      <c r="AA2601" s="2">
        <v>78.268175983195235</v>
      </c>
      <c r="AB2601" s="2">
        <v>94.244701723129168</v>
      </c>
    </row>
    <row r="2602" spans="1:28" x14ac:dyDescent="0.3">
      <c r="A2602">
        <v>17</v>
      </c>
      <c r="B2602" t="s">
        <v>99</v>
      </c>
      <c r="D2602">
        <v>1930</v>
      </c>
      <c r="E2602">
        <v>7</v>
      </c>
      <c r="G2602" s="2">
        <v>57.4</v>
      </c>
      <c r="H2602" s="2">
        <v>39.700000000000003</v>
      </c>
      <c r="I2602" s="3">
        <v>22.81</v>
      </c>
      <c r="J2602" s="3">
        <v>22.787800000000001</v>
      </c>
      <c r="K2602" s="2">
        <v>89.4</v>
      </c>
      <c r="Q2602" s="3">
        <v>0</v>
      </c>
      <c r="R2602" s="3">
        <v>0</v>
      </c>
      <c r="S2602" s="2">
        <v>0</v>
      </c>
      <c r="V2602" s="2">
        <v>47.605555555555561</v>
      </c>
      <c r="W2602" s="2">
        <v>83.39362819465515</v>
      </c>
      <c r="X2602" s="2">
        <v>53.058333333333337</v>
      </c>
      <c r="Y2602" s="2">
        <v>108.18281765352597</v>
      </c>
      <c r="AA2602" s="2">
        <v>74.55390360602172</v>
      </c>
      <c r="AB2602" s="2">
        <v>90.217576724483209</v>
      </c>
    </row>
    <row r="2603" spans="1:28" x14ac:dyDescent="0.3">
      <c r="A2603">
        <v>17</v>
      </c>
      <c r="B2603" t="s">
        <v>99</v>
      </c>
      <c r="D2603">
        <v>1930</v>
      </c>
      <c r="E2603">
        <v>8</v>
      </c>
      <c r="G2603" s="2">
        <v>57.7</v>
      </c>
      <c r="H2603" s="2">
        <v>42.7</v>
      </c>
      <c r="I2603" s="3">
        <v>24.65</v>
      </c>
      <c r="J2603" s="3">
        <v>24.637900000000005</v>
      </c>
      <c r="K2603" s="2">
        <v>89.4</v>
      </c>
      <c r="Q2603" s="3">
        <v>0</v>
      </c>
      <c r="R2603" s="3">
        <v>0</v>
      </c>
      <c r="S2603" s="2">
        <v>0</v>
      </c>
      <c r="V2603" s="2">
        <v>47.605555555555561</v>
      </c>
      <c r="W2603" s="2">
        <v>89.695413700548485</v>
      </c>
      <c r="X2603" s="2">
        <v>53.058333333333337</v>
      </c>
      <c r="Y2603" s="2">
        <v>108.74823307680226</v>
      </c>
      <c r="AA2603" s="2">
        <v>80.18769984829035</v>
      </c>
      <c r="AB2603" s="2">
        <v>97.542177550274502</v>
      </c>
    </row>
    <row r="2604" spans="1:28" x14ac:dyDescent="0.3">
      <c r="A2604">
        <v>17</v>
      </c>
      <c r="B2604" t="s">
        <v>99</v>
      </c>
      <c r="D2604">
        <v>1930</v>
      </c>
      <c r="E2604">
        <v>9</v>
      </c>
      <c r="G2604" s="2">
        <v>56.8</v>
      </c>
      <c r="H2604" s="2">
        <v>43.6</v>
      </c>
      <c r="I2604" s="3">
        <v>24.77</v>
      </c>
      <c r="J2604" s="3">
        <v>24.764800000000001</v>
      </c>
      <c r="K2604" s="2">
        <v>87.8</v>
      </c>
      <c r="Q2604" s="3">
        <v>0</v>
      </c>
      <c r="R2604" s="3">
        <v>0</v>
      </c>
      <c r="S2604" s="2">
        <v>0</v>
      </c>
      <c r="V2604" s="2">
        <v>47.605555555555561</v>
      </c>
      <c r="W2604" s="2">
        <v>91.58594935231649</v>
      </c>
      <c r="X2604" s="2">
        <v>53.058333333333337</v>
      </c>
      <c r="Y2604" s="2">
        <v>107.05198680697346</v>
      </c>
      <c r="AA2604" s="2">
        <v>80.412463531333884</v>
      </c>
      <c r="AB2604" s="2">
        <v>98.04457841768324</v>
      </c>
    </row>
    <row r="2605" spans="1:28" x14ac:dyDescent="0.3">
      <c r="A2605">
        <v>17</v>
      </c>
      <c r="B2605" t="s">
        <v>99</v>
      </c>
      <c r="D2605">
        <v>1930</v>
      </c>
      <c r="E2605">
        <v>10</v>
      </c>
      <c r="G2605" s="2">
        <v>55</v>
      </c>
      <c r="H2605" s="2">
        <v>42.8</v>
      </c>
      <c r="I2605" s="3">
        <v>23.56</v>
      </c>
      <c r="J2605" s="3">
        <v>23.54</v>
      </c>
      <c r="K2605" s="2">
        <v>87.1</v>
      </c>
      <c r="Q2605" s="3">
        <v>0</v>
      </c>
      <c r="R2605" s="3">
        <v>0</v>
      </c>
      <c r="S2605" s="2">
        <v>0</v>
      </c>
      <c r="V2605" s="2">
        <v>47.605555555555561</v>
      </c>
      <c r="W2605" s="2">
        <v>89.905473217411583</v>
      </c>
      <c r="X2605" s="2">
        <v>53.058333333333337</v>
      </c>
      <c r="Y2605" s="2">
        <v>103.65949426731585</v>
      </c>
      <c r="AA2605" s="2">
        <v>78.307667172365484</v>
      </c>
      <c r="AB2605" s="2">
        <v>93.195558855805942</v>
      </c>
    </row>
    <row r="2606" spans="1:28" x14ac:dyDescent="0.3">
      <c r="A2606">
        <v>17</v>
      </c>
      <c r="B2606" t="s">
        <v>99</v>
      </c>
      <c r="D2606">
        <v>1930</v>
      </c>
      <c r="E2606">
        <v>11</v>
      </c>
      <c r="G2606" s="2">
        <v>54.8</v>
      </c>
      <c r="H2606" s="2">
        <v>40.700000000000003</v>
      </c>
      <c r="I2606" s="3">
        <v>22.3</v>
      </c>
      <c r="J2606" s="3">
        <v>22.303600000000003</v>
      </c>
      <c r="K2606" s="2">
        <v>83.9</v>
      </c>
      <c r="Q2606" s="3">
        <v>0</v>
      </c>
      <c r="R2606" s="3">
        <v>0</v>
      </c>
      <c r="S2606" s="2">
        <v>0</v>
      </c>
      <c r="V2606" s="2">
        <v>47.605555555555561</v>
      </c>
      <c r="W2606" s="2">
        <v>85.494223363286252</v>
      </c>
      <c r="X2606" s="2">
        <v>53.058333333333337</v>
      </c>
      <c r="Y2606" s="2">
        <v>103.28255065179832</v>
      </c>
      <c r="AA2606" s="2">
        <v>71.729653401797165</v>
      </c>
      <c r="AB2606" s="2">
        <v>88.300614549547717</v>
      </c>
    </row>
    <row r="2607" spans="1:28" x14ac:dyDescent="0.3">
      <c r="A2607">
        <v>17</v>
      </c>
      <c r="B2607" t="s">
        <v>99</v>
      </c>
      <c r="D2607">
        <v>1930</v>
      </c>
      <c r="E2607">
        <v>12</v>
      </c>
      <c r="G2607" s="2">
        <v>55</v>
      </c>
      <c r="H2607" s="2">
        <v>41.2</v>
      </c>
      <c r="I2607" s="3">
        <v>22.66</v>
      </c>
      <c r="J2607" s="3">
        <v>22.66</v>
      </c>
      <c r="K2607" s="2">
        <v>81.2</v>
      </c>
      <c r="Q2607" s="3">
        <v>0</v>
      </c>
      <c r="R2607" s="3">
        <v>0</v>
      </c>
      <c r="S2607" s="2">
        <v>0</v>
      </c>
      <c r="V2607" s="2">
        <v>47.605555555555561</v>
      </c>
      <c r="W2607" s="2">
        <v>86.544520947601811</v>
      </c>
      <c r="X2607" s="2">
        <v>53.058333333333337</v>
      </c>
      <c r="Y2607" s="2">
        <v>103.65949426731585</v>
      </c>
      <c r="AA2607" s="2">
        <v>70.274151009452666</v>
      </c>
      <c r="AB2607" s="2">
        <v>89.71161273035527</v>
      </c>
    </row>
    <row r="2608" spans="1:28" x14ac:dyDescent="0.3">
      <c r="A2608">
        <v>17</v>
      </c>
      <c r="B2608" t="s">
        <v>99</v>
      </c>
      <c r="D2608">
        <v>1931</v>
      </c>
      <c r="E2608">
        <v>1</v>
      </c>
      <c r="G2608" s="2">
        <v>54.4</v>
      </c>
      <c r="H2608" s="2">
        <v>38.799999999999997</v>
      </c>
      <c r="I2608" s="3">
        <v>21.13</v>
      </c>
      <c r="J2608" s="3">
        <v>21.107199999999999</v>
      </c>
      <c r="K2608" s="2">
        <v>80.900000000000006</v>
      </c>
      <c r="Q2608" s="3">
        <v>0</v>
      </c>
      <c r="R2608" s="3">
        <v>0</v>
      </c>
      <c r="S2608" s="2">
        <v>0</v>
      </c>
      <c r="V2608" s="2">
        <v>47.605555555555561</v>
      </c>
      <c r="W2608" s="2">
        <v>81.503092542887131</v>
      </c>
      <c r="X2608" s="2">
        <v>53.058333333333337</v>
      </c>
      <c r="Y2608" s="2">
        <v>102.52866342076329</v>
      </c>
      <c r="AA2608" s="2">
        <v>65.936001867195685</v>
      </c>
      <c r="AB2608" s="2">
        <v>83.564031430809976</v>
      </c>
    </row>
    <row r="2609" spans="1:28" x14ac:dyDescent="0.3">
      <c r="A2609">
        <v>17</v>
      </c>
      <c r="B2609" t="s">
        <v>99</v>
      </c>
      <c r="D2609">
        <v>1931</v>
      </c>
      <c r="E2609">
        <v>2</v>
      </c>
      <c r="G2609" s="2">
        <v>53.6</v>
      </c>
      <c r="H2609" s="2">
        <v>40.700000000000003</v>
      </c>
      <c r="I2609" s="3">
        <v>21.83</v>
      </c>
      <c r="J2609" s="3">
        <v>21.815200000000004</v>
      </c>
      <c r="K2609" s="2">
        <v>79.2</v>
      </c>
      <c r="Q2609" s="3">
        <v>0</v>
      </c>
      <c r="R2609" s="3">
        <v>0</v>
      </c>
      <c r="S2609" s="2">
        <v>0</v>
      </c>
      <c r="V2609" s="2">
        <v>47.605555555555561</v>
      </c>
      <c r="W2609" s="2">
        <v>85.494223363286252</v>
      </c>
      <c r="X2609" s="2">
        <v>53.058333333333337</v>
      </c>
      <c r="Y2609" s="2">
        <v>101.02088895869326</v>
      </c>
      <c r="AA2609" s="2">
        <v>67.711424903722715</v>
      </c>
      <c r="AB2609" s="2">
        <v>86.367024449922596</v>
      </c>
    </row>
    <row r="2610" spans="1:28" x14ac:dyDescent="0.3">
      <c r="A2610">
        <v>17</v>
      </c>
      <c r="B2610" t="s">
        <v>99</v>
      </c>
      <c r="D2610">
        <v>1931</v>
      </c>
      <c r="E2610">
        <v>3</v>
      </c>
      <c r="G2610" s="2">
        <v>52.7</v>
      </c>
      <c r="H2610" s="2">
        <v>40.299999999999997</v>
      </c>
      <c r="I2610" s="3">
        <v>21.27</v>
      </c>
      <c r="J2610" s="3">
        <v>21.238099999999999</v>
      </c>
      <c r="K2610" s="2">
        <v>79.2</v>
      </c>
      <c r="Q2610" s="3">
        <v>0</v>
      </c>
      <c r="R2610" s="3">
        <v>0</v>
      </c>
      <c r="S2610" s="2">
        <v>0</v>
      </c>
      <c r="V2610" s="2">
        <v>47.605555555555561</v>
      </c>
      <c r="W2610" s="2">
        <v>84.653985295833806</v>
      </c>
      <c r="X2610" s="2">
        <v>53.058333333333337</v>
      </c>
      <c r="Y2610" s="2">
        <v>99.324642688864458</v>
      </c>
      <c r="AA2610" s="2">
        <v>67.045956354300372</v>
      </c>
      <c r="AB2610" s="2">
        <v>84.082268416970777</v>
      </c>
    </row>
    <row r="2611" spans="1:28" x14ac:dyDescent="0.3">
      <c r="A2611">
        <v>17</v>
      </c>
      <c r="B2611" t="s">
        <v>99</v>
      </c>
      <c r="D2611">
        <v>1931</v>
      </c>
      <c r="E2611">
        <v>4</v>
      </c>
      <c r="G2611" s="2">
        <v>51.8</v>
      </c>
      <c r="H2611" s="2">
        <v>40.299999999999997</v>
      </c>
      <c r="I2611" s="3">
        <v>20.9</v>
      </c>
      <c r="J2611" s="3">
        <v>20.875399999999999</v>
      </c>
      <c r="K2611" s="2">
        <v>76.599999999999994</v>
      </c>
      <c r="Q2611" s="3">
        <v>0</v>
      </c>
      <c r="R2611" s="3">
        <v>0</v>
      </c>
      <c r="S2611" s="2">
        <v>0</v>
      </c>
      <c r="V2611" s="2">
        <v>47.605555555555561</v>
      </c>
      <c r="W2611" s="2">
        <v>84.653985295833806</v>
      </c>
      <c r="X2611" s="2">
        <v>53.058333333333337</v>
      </c>
      <c r="Y2611" s="2">
        <v>97.628396419035653</v>
      </c>
      <c r="AA2611" s="2">
        <v>64.84495273660869</v>
      </c>
      <c r="AB2611" s="2">
        <v>82.64632834912878</v>
      </c>
    </row>
    <row r="2612" spans="1:28" x14ac:dyDescent="0.3">
      <c r="A2612">
        <v>17</v>
      </c>
      <c r="B2612" t="s">
        <v>99</v>
      </c>
      <c r="D2612">
        <v>1931</v>
      </c>
      <c r="E2612">
        <v>5</v>
      </c>
      <c r="G2612" s="2">
        <v>51</v>
      </c>
      <c r="H2612" s="2">
        <v>39.799999999999997</v>
      </c>
      <c r="I2612" s="3">
        <v>20.28</v>
      </c>
      <c r="J2612" s="3">
        <v>20.297999999999998</v>
      </c>
      <c r="K2612" s="2">
        <v>74.8</v>
      </c>
      <c r="Q2612" s="3">
        <v>0</v>
      </c>
      <c r="R2612" s="3">
        <v>0</v>
      </c>
      <c r="S2612" s="2">
        <v>0</v>
      </c>
      <c r="V2612" s="2">
        <v>47.605555555555561</v>
      </c>
      <c r="W2612" s="2">
        <v>83.603687711518248</v>
      </c>
      <c r="X2612" s="2">
        <v>53.058333333333337</v>
      </c>
      <c r="Y2612" s="2">
        <v>96.120621956965607</v>
      </c>
      <c r="AA2612" s="2">
        <v>62.53555840821565</v>
      </c>
      <c r="AB2612" s="2">
        <v>80.360384607270561</v>
      </c>
    </row>
    <row r="2613" spans="1:28" x14ac:dyDescent="0.3">
      <c r="A2613">
        <v>17</v>
      </c>
      <c r="B2613" t="s">
        <v>99</v>
      </c>
      <c r="D2613">
        <v>1931</v>
      </c>
      <c r="E2613">
        <v>6</v>
      </c>
      <c r="G2613" s="2">
        <v>51.5</v>
      </c>
      <c r="H2613" s="2">
        <v>37</v>
      </c>
      <c r="I2613" s="3">
        <v>19.07</v>
      </c>
      <c r="J2613" s="3">
        <v>19.055</v>
      </c>
      <c r="K2613" s="2">
        <v>72.400000000000006</v>
      </c>
      <c r="Q2613" s="3">
        <v>0</v>
      </c>
      <c r="R2613" s="3">
        <v>0</v>
      </c>
      <c r="S2613" s="2">
        <v>0</v>
      </c>
      <c r="V2613" s="2">
        <v>47.605555555555561</v>
      </c>
      <c r="W2613" s="2">
        <v>77.722021239351136</v>
      </c>
      <c r="X2613" s="2">
        <v>53.058333333333337</v>
      </c>
      <c r="Y2613" s="2">
        <v>97.062980995759375</v>
      </c>
      <c r="AA2613" s="2">
        <v>56.270743377290231</v>
      </c>
      <c r="AB2613" s="2">
        <v>75.439310705071463</v>
      </c>
    </row>
    <row r="2614" spans="1:28" x14ac:dyDescent="0.3">
      <c r="A2614">
        <v>17</v>
      </c>
      <c r="B2614" t="s">
        <v>99</v>
      </c>
      <c r="D2614">
        <v>1931</v>
      </c>
      <c r="E2614">
        <v>7</v>
      </c>
      <c r="G2614" s="2">
        <v>51.4</v>
      </c>
      <c r="H2614" s="2">
        <v>38</v>
      </c>
      <c r="I2614" s="3">
        <v>19.54</v>
      </c>
      <c r="J2614" s="3">
        <v>19.532</v>
      </c>
      <c r="K2614" s="2">
        <v>71.7</v>
      </c>
      <c r="Q2614" s="3">
        <v>0</v>
      </c>
      <c r="R2614" s="3">
        <v>0</v>
      </c>
      <c r="S2614" s="2">
        <v>0</v>
      </c>
      <c r="V2614" s="2">
        <v>47.605555555555561</v>
      </c>
      <c r="W2614" s="2">
        <v>79.822616407982252</v>
      </c>
      <c r="X2614" s="2">
        <v>53.058333333333337</v>
      </c>
      <c r="Y2614" s="2">
        <v>96.87450918800063</v>
      </c>
      <c r="AA2614" s="2">
        <v>57.232815964523276</v>
      </c>
      <c r="AB2614" s="2">
        <v>77.327767866253268</v>
      </c>
    </row>
    <row r="2615" spans="1:28" x14ac:dyDescent="0.3">
      <c r="A2615">
        <v>17</v>
      </c>
      <c r="B2615" t="s">
        <v>99</v>
      </c>
      <c r="D2615">
        <v>1931</v>
      </c>
      <c r="E2615">
        <v>8</v>
      </c>
      <c r="G2615" s="2">
        <v>52.7</v>
      </c>
      <c r="H2615" s="2">
        <v>41.3</v>
      </c>
      <c r="I2615" s="3">
        <v>21.8</v>
      </c>
      <c r="J2615" s="3">
        <v>21.765099999999997</v>
      </c>
      <c r="K2615" s="2">
        <v>74.900000000000006</v>
      </c>
      <c r="Q2615" s="3">
        <v>0</v>
      </c>
      <c r="R2615" s="3">
        <v>0</v>
      </c>
      <c r="S2615" s="2">
        <v>0</v>
      </c>
      <c r="V2615" s="2">
        <v>47.605555555555561</v>
      </c>
      <c r="W2615" s="2">
        <v>86.754580464464908</v>
      </c>
      <c r="X2615" s="2">
        <v>53.058333333333337</v>
      </c>
      <c r="Y2615" s="2">
        <v>99.324642688864458</v>
      </c>
      <c r="AA2615" s="2">
        <v>64.979180767884216</v>
      </c>
      <c r="AB2615" s="2">
        <v>86.168677062553172</v>
      </c>
    </row>
    <row r="2616" spans="1:28" x14ac:dyDescent="0.3">
      <c r="A2616">
        <v>17</v>
      </c>
      <c r="B2616" t="s">
        <v>99</v>
      </c>
      <c r="D2616">
        <v>1931</v>
      </c>
      <c r="E2616">
        <v>9</v>
      </c>
      <c r="G2616" s="2">
        <v>51.6</v>
      </c>
      <c r="H2616" s="2">
        <v>41</v>
      </c>
      <c r="I2616" s="3">
        <v>21.15</v>
      </c>
      <c r="J2616" s="3">
        <v>21.155999999999999</v>
      </c>
      <c r="K2616" s="2">
        <v>75</v>
      </c>
      <c r="Q2616" s="3">
        <v>0</v>
      </c>
      <c r="R2616" s="3">
        <v>0</v>
      </c>
      <c r="S2616" s="2">
        <v>0</v>
      </c>
      <c r="V2616" s="2">
        <v>47.605555555555561</v>
      </c>
      <c r="W2616" s="2">
        <v>86.124401913875587</v>
      </c>
      <c r="X2616" s="2">
        <v>53.058333333333337</v>
      </c>
      <c r="Y2616" s="2">
        <v>97.251452803518134</v>
      </c>
      <c r="AA2616" s="2">
        <v>64.593301435406687</v>
      </c>
      <c r="AB2616" s="2">
        <v>83.757232079584995</v>
      </c>
    </row>
    <row r="2617" spans="1:28" x14ac:dyDescent="0.3">
      <c r="A2617">
        <v>17</v>
      </c>
      <c r="B2617" t="s">
        <v>99</v>
      </c>
      <c r="D2617">
        <v>1931</v>
      </c>
      <c r="E2617">
        <v>10</v>
      </c>
      <c r="G2617" s="2">
        <v>49.5</v>
      </c>
      <c r="H2617" s="2">
        <v>41.3</v>
      </c>
      <c r="I2617" s="3">
        <v>20.43</v>
      </c>
      <c r="J2617" s="3">
        <v>20.4435</v>
      </c>
      <c r="K2617" s="2">
        <v>74.900000000000006</v>
      </c>
      <c r="Q2617" s="3">
        <v>0</v>
      </c>
      <c r="R2617" s="3">
        <v>0</v>
      </c>
      <c r="S2617" s="2">
        <v>0</v>
      </c>
      <c r="V2617" s="2">
        <v>47.605555555555561</v>
      </c>
      <c r="W2617" s="2">
        <v>86.754580464464908</v>
      </c>
      <c r="X2617" s="2">
        <v>53.058333333333337</v>
      </c>
      <c r="Y2617" s="2">
        <v>93.293544840584246</v>
      </c>
      <c r="AA2617" s="2">
        <v>64.979180767884216</v>
      </c>
      <c r="AB2617" s="2">
        <v>80.936423426876303</v>
      </c>
    </row>
    <row r="2618" spans="1:28" x14ac:dyDescent="0.3">
      <c r="A2618">
        <v>17</v>
      </c>
      <c r="B2618" t="s">
        <v>99</v>
      </c>
      <c r="D2618">
        <v>1931</v>
      </c>
      <c r="E2618">
        <v>11</v>
      </c>
      <c r="G2618" s="2">
        <v>47.5</v>
      </c>
      <c r="H2618" s="2">
        <v>38.4</v>
      </c>
      <c r="I2618" s="3">
        <v>18.239999999999998</v>
      </c>
      <c r="J2618" s="3">
        <v>18.239999999999998</v>
      </c>
      <c r="K2618" s="2">
        <v>75.099999999999994</v>
      </c>
      <c r="Q2618" s="3">
        <v>0</v>
      </c>
      <c r="R2618" s="3">
        <v>0</v>
      </c>
      <c r="S2618" s="2">
        <v>0</v>
      </c>
      <c r="V2618" s="2">
        <v>47.605555555555561</v>
      </c>
      <c r="W2618" s="2">
        <v>80.662854475434699</v>
      </c>
      <c r="X2618" s="2">
        <v>53.058333333333337</v>
      </c>
      <c r="Y2618" s="2">
        <v>89.524108685409132</v>
      </c>
      <c r="AA2618" s="2">
        <v>60.577803711051459</v>
      </c>
      <c r="AB2618" s="2">
        <v>72.212701509341571</v>
      </c>
    </row>
    <row r="2619" spans="1:28" x14ac:dyDescent="0.3">
      <c r="A2619">
        <v>17</v>
      </c>
      <c r="B2619" t="s">
        <v>99</v>
      </c>
      <c r="D2619">
        <v>1931</v>
      </c>
      <c r="E2619">
        <v>12</v>
      </c>
      <c r="G2619" s="2">
        <v>47.2</v>
      </c>
      <c r="H2619" s="2">
        <v>40.799999999999997</v>
      </c>
      <c r="I2619" s="3">
        <v>19.260000000000002</v>
      </c>
      <c r="J2619" s="3">
        <v>19.2576</v>
      </c>
      <c r="K2619" s="2">
        <v>78.099999999999994</v>
      </c>
      <c r="Q2619" s="3">
        <v>0</v>
      </c>
      <c r="R2619" s="3">
        <v>0</v>
      </c>
      <c r="S2619" s="2">
        <v>0</v>
      </c>
      <c r="V2619" s="2">
        <v>47.605555555555561</v>
      </c>
      <c r="W2619" s="2">
        <v>85.704282880149364</v>
      </c>
      <c r="X2619" s="2">
        <v>53.058333333333337</v>
      </c>
      <c r="Y2619" s="2">
        <v>88.958693262132869</v>
      </c>
      <c r="AA2619" s="2">
        <v>66.935044929396639</v>
      </c>
      <c r="AB2619" s="2">
        <v>76.241410119862735</v>
      </c>
    </row>
    <row r="2620" spans="1:28" x14ac:dyDescent="0.3">
      <c r="A2620">
        <v>17</v>
      </c>
      <c r="B2620" t="s">
        <v>99</v>
      </c>
      <c r="D2620">
        <v>1932</v>
      </c>
      <c r="E2620">
        <v>1</v>
      </c>
      <c r="G2620" s="2">
        <v>48.9</v>
      </c>
      <c r="H2620" s="2">
        <v>34.6</v>
      </c>
      <c r="I2620" s="3">
        <v>16.93</v>
      </c>
      <c r="J2620" s="3">
        <v>16.9194</v>
      </c>
      <c r="K2620" s="2">
        <v>74</v>
      </c>
      <c r="L2620" s="2">
        <v>73.2</v>
      </c>
      <c r="Q2620" s="3">
        <v>0</v>
      </c>
      <c r="R2620" s="3">
        <v>0</v>
      </c>
      <c r="S2620" s="2">
        <v>0</v>
      </c>
      <c r="V2620" s="2">
        <v>47.605555555555561</v>
      </c>
      <c r="W2620" s="2">
        <v>72.680592834636471</v>
      </c>
      <c r="X2620" s="2">
        <v>53.058333333333337</v>
      </c>
      <c r="Y2620" s="2">
        <v>92.162713994031719</v>
      </c>
      <c r="AA2620" s="2">
        <v>53.783638697630984</v>
      </c>
      <c r="AB2620" s="2">
        <v>66.984406903352721</v>
      </c>
    </row>
    <row r="2621" spans="1:28" x14ac:dyDescent="0.3">
      <c r="A2621">
        <v>17</v>
      </c>
      <c r="B2621" t="s">
        <v>99</v>
      </c>
      <c r="D2621">
        <v>1932</v>
      </c>
      <c r="E2621">
        <v>2</v>
      </c>
      <c r="G2621" s="2">
        <v>49.6</v>
      </c>
      <c r="H2621" s="2">
        <v>36.1</v>
      </c>
      <c r="I2621" s="3">
        <v>17.920000000000002</v>
      </c>
      <c r="J2621" s="3">
        <v>17.905600000000003</v>
      </c>
      <c r="K2621" s="2">
        <v>68.7</v>
      </c>
      <c r="L2621" s="2">
        <v>67.2</v>
      </c>
      <c r="Q2621" s="3">
        <v>0</v>
      </c>
      <c r="R2621" s="3">
        <v>0</v>
      </c>
      <c r="S2621" s="2">
        <v>0</v>
      </c>
      <c r="V2621" s="2">
        <v>47.605555555555561</v>
      </c>
      <c r="W2621" s="2">
        <v>75.831485587583146</v>
      </c>
      <c r="X2621" s="2">
        <v>53.058333333333337</v>
      </c>
      <c r="Y2621" s="2">
        <v>93.48201664834302</v>
      </c>
      <c r="AA2621" s="2">
        <v>52.096230598669628</v>
      </c>
      <c r="AB2621" s="2">
        <v>70.888801981670312</v>
      </c>
    </row>
    <row r="2622" spans="1:28" x14ac:dyDescent="0.3">
      <c r="A2622">
        <v>17</v>
      </c>
      <c r="B2622" t="s">
        <v>99</v>
      </c>
      <c r="D2622">
        <v>1932</v>
      </c>
      <c r="E2622">
        <v>3</v>
      </c>
      <c r="G2622" s="2">
        <v>48.4</v>
      </c>
      <c r="H2622" s="2">
        <v>35.200000000000003</v>
      </c>
      <c r="I2622" s="3">
        <v>17.059999999999999</v>
      </c>
      <c r="J2622" s="3">
        <v>17.036799999999999</v>
      </c>
      <c r="K2622" s="2">
        <v>68.400000000000006</v>
      </c>
      <c r="L2622" s="2">
        <v>66</v>
      </c>
      <c r="Q2622" s="3">
        <v>0</v>
      </c>
      <c r="R2622" s="3">
        <v>0</v>
      </c>
      <c r="S2622" s="2">
        <v>0</v>
      </c>
      <c r="V2622" s="2">
        <v>47.605555555555561</v>
      </c>
      <c r="W2622" s="2">
        <v>73.940949935815155</v>
      </c>
      <c r="X2622" s="2">
        <v>53.058333333333337</v>
      </c>
      <c r="Y2622" s="2">
        <v>91.220354955237937</v>
      </c>
      <c r="AA2622" s="2">
        <v>50.575609756097577</v>
      </c>
      <c r="AB2622" s="2">
        <v>67.449196988725362</v>
      </c>
    </row>
    <row r="2623" spans="1:28" x14ac:dyDescent="0.3">
      <c r="A2623">
        <v>17</v>
      </c>
      <c r="B2623" t="s">
        <v>99</v>
      </c>
      <c r="D2623">
        <v>1932</v>
      </c>
      <c r="E2623">
        <v>4</v>
      </c>
      <c r="G2623" s="2">
        <v>45.7</v>
      </c>
      <c r="H2623" s="2">
        <v>33.4</v>
      </c>
      <c r="I2623" s="3">
        <v>15.25</v>
      </c>
      <c r="J2623" s="3">
        <v>15.263800000000002</v>
      </c>
      <c r="K2623" s="2">
        <v>64.400000000000006</v>
      </c>
      <c r="L2623" s="2">
        <v>61.5</v>
      </c>
      <c r="Q2623" s="3">
        <v>0</v>
      </c>
      <c r="R2623" s="3">
        <v>0</v>
      </c>
      <c r="S2623" s="2">
        <v>0</v>
      </c>
      <c r="V2623" s="2">
        <v>47.605555555555561</v>
      </c>
      <c r="W2623" s="2">
        <v>70.159878632279131</v>
      </c>
      <c r="X2623" s="2">
        <v>53.058333333333337</v>
      </c>
      <c r="Y2623" s="2">
        <v>86.131616145751536</v>
      </c>
      <c r="AA2623" s="2">
        <v>45.182961839187762</v>
      </c>
      <c r="AB2623" s="2">
        <v>60.429837351879812</v>
      </c>
    </row>
    <row r="2624" spans="1:28" x14ac:dyDescent="0.3">
      <c r="A2624">
        <v>17</v>
      </c>
      <c r="B2624" t="s">
        <v>99</v>
      </c>
      <c r="D2624">
        <v>1932</v>
      </c>
      <c r="E2624">
        <v>5</v>
      </c>
      <c r="G2624" s="2">
        <v>45.8</v>
      </c>
      <c r="H2624" s="2">
        <v>29.1</v>
      </c>
      <c r="I2624" s="3">
        <v>13.31</v>
      </c>
      <c r="J2624" s="3">
        <v>13.3278</v>
      </c>
      <c r="K2624" s="2">
        <v>58.1</v>
      </c>
      <c r="L2624" s="2">
        <v>54.8</v>
      </c>
      <c r="Q2624" s="3">
        <v>0</v>
      </c>
      <c r="R2624" s="3">
        <v>0</v>
      </c>
      <c r="S2624" s="2">
        <v>0</v>
      </c>
      <c r="V2624" s="2">
        <v>47.605555555555561</v>
      </c>
      <c r="W2624" s="2">
        <v>61.127319407165359</v>
      </c>
      <c r="X2624" s="2">
        <v>53.058333333333337</v>
      </c>
      <c r="Y2624" s="2">
        <v>86.320087953510267</v>
      </c>
      <c r="AA2624" s="2">
        <v>35.514972575563071</v>
      </c>
      <c r="AB2624" s="2">
        <v>52.765155875888283</v>
      </c>
    </row>
    <row r="2625" spans="1:28" x14ac:dyDescent="0.3">
      <c r="A2625">
        <v>17</v>
      </c>
      <c r="B2625" t="s">
        <v>99</v>
      </c>
      <c r="D2625">
        <v>1932</v>
      </c>
      <c r="E2625">
        <v>6</v>
      </c>
      <c r="G2625" s="2">
        <v>44.9</v>
      </c>
      <c r="H2625" s="2">
        <v>29.3</v>
      </c>
      <c r="I2625" s="3">
        <v>13.17</v>
      </c>
      <c r="J2625" s="3">
        <v>13.1557</v>
      </c>
      <c r="K2625" s="2">
        <v>55.7</v>
      </c>
      <c r="L2625" s="2">
        <v>51.9</v>
      </c>
      <c r="Q2625" s="3">
        <v>0</v>
      </c>
      <c r="R2625" s="3">
        <v>0</v>
      </c>
      <c r="S2625" s="2">
        <v>0</v>
      </c>
      <c r="V2625" s="2">
        <v>47.605555555555561</v>
      </c>
      <c r="W2625" s="2">
        <v>61.547438440891575</v>
      </c>
      <c r="X2625" s="2">
        <v>53.058333333333337</v>
      </c>
      <c r="Y2625" s="2">
        <v>84.623841683681476</v>
      </c>
      <c r="AA2625" s="2">
        <v>34.281923211576611</v>
      </c>
      <c r="AB2625" s="2">
        <v>52.083806866581398</v>
      </c>
    </row>
    <row r="2626" spans="1:28" x14ac:dyDescent="0.3">
      <c r="A2626">
        <v>17</v>
      </c>
      <c r="B2626" t="s">
        <v>99</v>
      </c>
      <c r="D2626">
        <v>1932</v>
      </c>
      <c r="E2626">
        <v>7</v>
      </c>
      <c r="G2626" s="2">
        <v>44.4</v>
      </c>
      <c r="H2626" s="2">
        <v>27.3</v>
      </c>
      <c r="I2626" s="3">
        <v>12.12</v>
      </c>
      <c r="J2626" s="3">
        <v>12.121199999999998</v>
      </c>
      <c r="K2626" s="2">
        <v>56.2</v>
      </c>
      <c r="L2626" s="2">
        <v>51.8</v>
      </c>
      <c r="Q2626" s="3">
        <v>0</v>
      </c>
      <c r="R2626" s="3">
        <v>0</v>
      </c>
      <c r="S2626" s="2">
        <v>0</v>
      </c>
      <c r="V2626" s="2">
        <v>47.605555555555561</v>
      </c>
      <c r="W2626" s="2">
        <v>57.346248103629364</v>
      </c>
      <c r="X2626" s="2">
        <v>53.058333333333337</v>
      </c>
      <c r="Y2626" s="2">
        <v>83.681482644887694</v>
      </c>
      <c r="AA2626" s="2">
        <v>32.228591434239704</v>
      </c>
      <c r="AB2626" s="2">
        <v>47.988190654332847</v>
      </c>
    </row>
    <row r="2627" spans="1:28" x14ac:dyDescent="0.3">
      <c r="A2627">
        <v>17</v>
      </c>
      <c r="B2627" t="s">
        <v>99</v>
      </c>
      <c r="D2627">
        <v>1932</v>
      </c>
      <c r="E2627">
        <v>8</v>
      </c>
      <c r="G2627" s="2">
        <v>44.8</v>
      </c>
      <c r="H2627" s="2">
        <v>33.200000000000003</v>
      </c>
      <c r="I2627" s="3">
        <v>14.86</v>
      </c>
      <c r="J2627" s="3">
        <v>14.873600000000001</v>
      </c>
      <c r="K2627" s="2">
        <v>56.4</v>
      </c>
      <c r="L2627" s="2">
        <v>51.4</v>
      </c>
      <c r="Q2627" s="3">
        <v>0</v>
      </c>
      <c r="R2627" s="3">
        <v>0</v>
      </c>
      <c r="S2627" s="2">
        <v>0</v>
      </c>
      <c r="V2627" s="2">
        <v>47.605555555555561</v>
      </c>
      <c r="W2627" s="2">
        <v>69.739759598552922</v>
      </c>
      <c r="X2627" s="2">
        <v>53.058333333333337</v>
      </c>
      <c r="Y2627" s="2">
        <v>84.435369875922717</v>
      </c>
      <c r="AA2627" s="2">
        <v>39.333224413583849</v>
      </c>
      <c r="AB2627" s="2">
        <v>58.885023967617471</v>
      </c>
    </row>
    <row r="2628" spans="1:28" x14ac:dyDescent="0.3">
      <c r="A2628">
        <v>17</v>
      </c>
      <c r="B2628" t="s">
        <v>99</v>
      </c>
      <c r="D2628">
        <v>1932</v>
      </c>
      <c r="E2628">
        <v>9</v>
      </c>
      <c r="G2628" s="2">
        <v>43.3</v>
      </c>
      <c r="H2628" s="2">
        <v>37.799999999999997</v>
      </c>
      <c r="I2628" s="3">
        <v>16.34</v>
      </c>
      <c r="J2628" s="3">
        <v>16.367399999999996</v>
      </c>
      <c r="K2628" s="2">
        <v>62.2</v>
      </c>
      <c r="L2628" s="2">
        <v>56</v>
      </c>
      <c r="Q2628" s="3">
        <v>0</v>
      </c>
      <c r="R2628" s="3">
        <v>0</v>
      </c>
      <c r="S2628" s="2">
        <v>0</v>
      </c>
      <c r="V2628" s="2">
        <v>47.605555555555561</v>
      </c>
      <c r="W2628" s="2">
        <v>79.402497374256015</v>
      </c>
      <c r="X2628" s="2">
        <v>53.058333333333337</v>
      </c>
      <c r="Y2628" s="2">
        <v>81.608292759541385</v>
      </c>
      <c r="AA2628" s="2">
        <v>49.388353366787243</v>
      </c>
      <c r="AB2628" s="2">
        <v>64.799022515570016</v>
      </c>
    </row>
    <row r="2629" spans="1:28" x14ac:dyDescent="0.3">
      <c r="A2629">
        <v>17</v>
      </c>
      <c r="B2629" t="s">
        <v>99</v>
      </c>
      <c r="D2629">
        <v>1932</v>
      </c>
      <c r="E2629">
        <v>10</v>
      </c>
      <c r="G2629" s="2">
        <v>41.6</v>
      </c>
      <c r="H2629" s="2">
        <v>36.5</v>
      </c>
      <c r="I2629" s="3">
        <v>15.17</v>
      </c>
      <c r="J2629" s="3">
        <v>15.184000000000001</v>
      </c>
      <c r="K2629" s="2">
        <v>61.6</v>
      </c>
      <c r="L2629" s="2">
        <v>54.8</v>
      </c>
      <c r="Q2629" s="3">
        <v>0</v>
      </c>
      <c r="R2629" s="3">
        <v>0</v>
      </c>
      <c r="S2629" s="2">
        <v>0</v>
      </c>
      <c r="V2629" s="2">
        <v>47.605555555555561</v>
      </c>
      <c r="W2629" s="2">
        <v>76.671723655035578</v>
      </c>
      <c r="X2629" s="2">
        <v>53.058333333333337</v>
      </c>
      <c r="Y2629" s="2">
        <v>78.404272027642534</v>
      </c>
      <c r="AA2629" s="2">
        <v>47.229781771501919</v>
      </c>
      <c r="AB2629" s="2">
        <v>60.113906782776439</v>
      </c>
    </row>
    <row r="2630" spans="1:28" x14ac:dyDescent="0.3">
      <c r="A2630">
        <v>17</v>
      </c>
      <c r="B2630" t="s">
        <v>99</v>
      </c>
      <c r="D2630">
        <v>1932</v>
      </c>
      <c r="E2630">
        <v>11</v>
      </c>
      <c r="G2630" s="2">
        <v>40.9</v>
      </c>
      <c r="H2630" s="2">
        <v>35.799999999999997</v>
      </c>
      <c r="I2630" s="3">
        <v>14.64</v>
      </c>
      <c r="J2630" s="3">
        <v>14.642199999999997</v>
      </c>
      <c r="K2630" s="2">
        <v>62</v>
      </c>
      <c r="L2630" s="2">
        <v>54.5</v>
      </c>
      <c r="Q2630" s="3">
        <v>0</v>
      </c>
      <c r="R2630" s="3">
        <v>0</v>
      </c>
      <c r="S2630" s="2">
        <v>0</v>
      </c>
      <c r="V2630" s="2">
        <v>47.605555555555561</v>
      </c>
      <c r="W2630" s="2">
        <v>75.201307036993796</v>
      </c>
      <c r="X2630" s="2">
        <v>53.058333333333337</v>
      </c>
      <c r="Y2630" s="2">
        <v>77.084969373331234</v>
      </c>
      <c r="AA2630" s="2">
        <v>46.624810362936152</v>
      </c>
      <c r="AB2630" s="2">
        <v>57.968904497811451</v>
      </c>
    </row>
    <row r="2631" spans="1:28" x14ac:dyDescent="0.3">
      <c r="A2631">
        <v>17</v>
      </c>
      <c r="B2631" t="s">
        <v>99</v>
      </c>
      <c r="D2631">
        <v>1932</v>
      </c>
      <c r="E2631">
        <v>12</v>
      </c>
      <c r="G2631" s="2">
        <v>39.6</v>
      </c>
      <c r="H2631" s="2">
        <v>34.700000000000003</v>
      </c>
      <c r="I2631" s="3">
        <v>13.72</v>
      </c>
      <c r="J2631" s="3">
        <v>13.741200000000001</v>
      </c>
      <c r="K2631" s="2">
        <v>61.6</v>
      </c>
      <c r="L2631" s="2">
        <v>53.6</v>
      </c>
      <c r="Q2631" s="3">
        <v>0</v>
      </c>
      <c r="R2631" s="3">
        <v>0</v>
      </c>
      <c r="S2631" s="2">
        <v>0</v>
      </c>
      <c r="V2631" s="2">
        <v>47.605555555555561</v>
      </c>
      <c r="W2631" s="2">
        <v>72.890652351499583</v>
      </c>
      <c r="X2631" s="2">
        <v>53.058333333333337</v>
      </c>
      <c r="Y2631" s="2">
        <v>74.634835872467406</v>
      </c>
      <c r="AA2631" s="2">
        <v>44.900641848523748</v>
      </c>
      <c r="AB2631" s="2">
        <v>54.401818748912518</v>
      </c>
    </row>
    <row r="2632" spans="1:28" x14ac:dyDescent="0.3">
      <c r="A2632">
        <v>17</v>
      </c>
      <c r="B2632" t="s">
        <v>99</v>
      </c>
      <c r="D2632">
        <v>1933</v>
      </c>
      <c r="E2632">
        <v>1</v>
      </c>
      <c r="G2632" s="2">
        <v>40</v>
      </c>
      <c r="H2632" s="2">
        <v>35</v>
      </c>
      <c r="I2632" s="3">
        <v>13.98</v>
      </c>
      <c r="J2632" s="3">
        <v>14</v>
      </c>
      <c r="K2632" s="2">
        <v>59.6</v>
      </c>
      <c r="L2632" s="2">
        <v>51.2</v>
      </c>
      <c r="Q2632" s="3">
        <v>0</v>
      </c>
      <c r="R2632" s="3">
        <v>0</v>
      </c>
      <c r="S2632" s="2">
        <v>0</v>
      </c>
      <c r="V2632" s="2">
        <v>47.605555555555561</v>
      </c>
      <c r="W2632" s="2">
        <v>73.520830902088917</v>
      </c>
      <c r="X2632" s="2">
        <v>53.058333333333337</v>
      </c>
      <c r="Y2632" s="2">
        <v>75.388723103502429</v>
      </c>
      <c r="AA2632" s="2">
        <v>43.818415217644997</v>
      </c>
      <c r="AB2632" s="2">
        <v>55.426415632170063</v>
      </c>
    </row>
    <row r="2633" spans="1:28" x14ac:dyDescent="0.3">
      <c r="A2633">
        <v>17</v>
      </c>
      <c r="B2633" t="s">
        <v>99</v>
      </c>
      <c r="D2633">
        <v>1933</v>
      </c>
      <c r="E2633">
        <v>2</v>
      </c>
      <c r="G2633" s="2">
        <v>38.700000000000003</v>
      </c>
      <c r="H2633" s="2">
        <v>33.6</v>
      </c>
      <c r="I2633" s="3">
        <v>12.98</v>
      </c>
      <c r="J2633" s="3">
        <v>13.003200000000001</v>
      </c>
      <c r="K2633" s="2">
        <v>61.1</v>
      </c>
      <c r="L2633" s="2">
        <v>52.4</v>
      </c>
      <c r="Q2633" s="3">
        <v>0</v>
      </c>
      <c r="R2633" s="3">
        <v>0</v>
      </c>
      <c r="S2633" s="2">
        <v>0</v>
      </c>
      <c r="V2633" s="2">
        <v>47.605555555555561</v>
      </c>
      <c r="W2633" s="2">
        <v>70.579997666005369</v>
      </c>
      <c r="X2633" s="2">
        <v>53.058333333333337</v>
      </c>
      <c r="Y2633" s="2">
        <v>72.938589602638601</v>
      </c>
      <c r="AA2633" s="2">
        <v>43.124378573929278</v>
      </c>
      <c r="AB2633" s="2">
        <v>51.480054839159557</v>
      </c>
    </row>
    <row r="2634" spans="1:28" x14ac:dyDescent="0.3">
      <c r="A2634">
        <v>17</v>
      </c>
      <c r="B2634" t="s">
        <v>99</v>
      </c>
      <c r="D2634">
        <v>1933</v>
      </c>
      <c r="E2634">
        <v>3</v>
      </c>
      <c r="G2634" s="2">
        <v>38.700000000000003</v>
      </c>
      <c r="H2634" s="2">
        <v>30.5</v>
      </c>
      <c r="I2634" s="3">
        <v>11.84</v>
      </c>
      <c r="J2634" s="3">
        <v>11.803500000000001</v>
      </c>
      <c r="K2634" s="2">
        <v>57</v>
      </c>
      <c r="L2634" s="2">
        <v>48.7</v>
      </c>
      <c r="Q2634" s="3">
        <v>0</v>
      </c>
      <c r="R2634" s="3">
        <v>0</v>
      </c>
      <c r="S2634" s="2">
        <v>0</v>
      </c>
      <c r="V2634" s="2">
        <v>47.605555555555561</v>
      </c>
      <c r="W2634" s="2">
        <v>64.068152643248908</v>
      </c>
      <c r="X2634" s="2">
        <v>53.058333333333337</v>
      </c>
      <c r="Y2634" s="2">
        <v>72.938589602638601</v>
      </c>
      <c r="AA2634" s="2">
        <v>36.518847006651875</v>
      </c>
      <c r="AB2634" s="2">
        <v>46.730406922451373</v>
      </c>
    </row>
    <row r="2635" spans="1:28" x14ac:dyDescent="0.3">
      <c r="A2635">
        <v>17</v>
      </c>
      <c r="B2635" t="s">
        <v>99</v>
      </c>
      <c r="D2635">
        <v>1933</v>
      </c>
      <c r="E2635">
        <v>4</v>
      </c>
      <c r="G2635" s="2">
        <v>39.6</v>
      </c>
      <c r="H2635" s="2">
        <v>29.9</v>
      </c>
      <c r="I2635" s="3">
        <v>11.84</v>
      </c>
      <c r="J2635" s="3">
        <v>11.840399999999999</v>
      </c>
      <c r="K2635" s="2">
        <v>54.1</v>
      </c>
      <c r="L2635" s="2">
        <v>46.2</v>
      </c>
      <c r="Q2635" s="3">
        <v>0</v>
      </c>
      <c r="R2635" s="3">
        <v>0</v>
      </c>
      <c r="S2635" s="2">
        <v>0</v>
      </c>
      <c r="V2635" s="2">
        <v>47.605555555555561</v>
      </c>
      <c r="W2635" s="2">
        <v>62.807795542070245</v>
      </c>
      <c r="X2635" s="2">
        <v>53.058333333333337</v>
      </c>
      <c r="Y2635" s="2">
        <v>74.634835872467406</v>
      </c>
      <c r="AA2635" s="2">
        <v>33.979017388260004</v>
      </c>
      <c r="AB2635" s="2">
        <v>46.876495117939029</v>
      </c>
    </row>
    <row r="2636" spans="1:28" x14ac:dyDescent="0.3">
      <c r="A2636">
        <v>17</v>
      </c>
      <c r="B2636" t="s">
        <v>99</v>
      </c>
      <c r="D2636">
        <v>1933</v>
      </c>
      <c r="E2636">
        <v>5</v>
      </c>
      <c r="G2636" s="2">
        <v>37.9</v>
      </c>
      <c r="H2636" s="2">
        <v>33.200000000000003</v>
      </c>
      <c r="I2636" s="3">
        <v>12.58</v>
      </c>
      <c r="J2636" s="3">
        <v>12.582799999999999</v>
      </c>
      <c r="K2636" s="2">
        <v>57.7</v>
      </c>
      <c r="L2636" s="2">
        <v>49.2</v>
      </c>
      <c r="Q2636" s="3">
        <v>0</v>
      </c>
      <c r="R2636" s="3">
        <v>0</v>
      </c>
      <c r="S2636" s="2">
        <v>0</v>
      </c>
      <c r="V2636" s="2">
        <v>47.605555555555561</v>
      </c>
      <c r="W2636" s="2">
        <v>69.739759598552922</v>
      </c>
      <c r="X2636" s="2">
        <v>53.058333333333337</v>
      </c>
      <c r="Y2636" s="2">
        <v>71.430815140568555</v>
      </c>
      <c r="AA2636" s="2">
        <v>40.239841288365035</v>
      </c>
      <c r="AB2636" s="2">
        <v>49.815678758319251</v>
      </c>
    </row>
    <row r="2637" spans="1:28" x14ac:dyDescent="0.3">
      <c r="A2637">
        <v>17</v>
      </c>
      <c r="B2637" t="s">
        <v>99</v>
      </c>
      <c r="D2637">
        <v>1933</v>
      </c>
      <c r="E2637">
        <v>6</v>
      </c>
      <c r="G2637" s="2">
        <v>36.200000000000003</v>
      </c>
      <c r="H2637" s="2">
        <v>39.9</v>
      </c>
      <c r="I2637" s="3">
        <v>14.44</v>
      </c>
      <c r="J2637" s="3">
        <v>14.443800000000001</v>
      </c>
      <c r="K2637" s="2">
        <v>63.4</v>
      </c>
      <c r="L2637" s="2">
        <v>53.9</v>
      </c>
      <c r="Q2637" s="3">
        <v>0</v>
      </c>
      <c r="R2637" s="3">
        <v>0</v>
      </c>
      <c r="S2637" s="2">
        <v>0</v>
      </c>
      <c r="V2637" s="2">
        <v>47.605555555555561</v>
      </c>
      <c r="W2637" s="2">
        <v>83.813747228381359</v>
      </c>
      <c r="X2637" s="2">
        <v>53.058333333333337</v>
      </c>
      <c r="Y2637" s="2">
        <v>68.226794408669704</v>
      </c>
      <c r="AA2637" s="2">
        <v>53.137915742793787</v>
      </c>
      <c r="AB2637" s="2">
        <v>57.183433007709851</v>
      </c>
    </row>
    <row r="2638" spans="1:28" x14ac:dyDescent="0.3">
      <c r="A2638">
        <v>17</v>
      </c>
      <c r="B2638" t="s">
        <v>99</v>
      </c>
      <c r="D2638">
        <v>1933</v>
      </c>
      <c r="E2638">
        <v>7</v>
      </c>
      <c r="G2638" s="2">
        <v>35.9</v>
      </c>
      <c r="H2638" s="2">
        <v>40</v>
      </c>
      <c r="I2638" s="3">
        <v>14.36</v>
      </c>
      <c r="J2638" s="3">
        <v>14.36</v>
      </c>
      <c r="K2638" s="2">
        <v>67.8</v>
      </c>
      <c r="L2638" s="2">
        <v>57.5</v>
      </c>
      <c r="Q2638" s="3">
        <v>0</v>
      </c>
      <c r="R2638" s="3">
        <v>0</v>
      </c>
      <c r="S2638" s="2">
        <v>0</v>
      </c>
      <c r="V2638" s="2">
        <v>47.605555555555561</v>
      </c>
      <c r="W2638" s="2">
        <v>84.023806745244485</v>
      </c>
      <c r="X2638" s="2">
        <v>53.058333333333337</v>
      </c>
      <c r="Y2638" s="2">
        <v>67.661378985393426</v>
      </c>
      <c r="AA2638" s="2">
        <v>56.968140973275759</v>
      </c>
      <c r="AB2638" s="2">
        <v>56.851666319854438</v>
      </c>
    </row>
    <row r="2639" spans="1:28" x14ac:dyDescent="0.3">
      <c r="A2639">
        <v>17</v>
      </c>
      <c r="B2639" t="s">
        <v>99</v>
      </c>
      <c r="D2639">
        <v>1933</v>
      </c>
      <c r="E2639">
        <v>8</v>
      </c>
      <c r="G2639" s="2">
        <v>39.4</v>
      </c>
      <c r="H2639" s="2">
        <v>41.1</v>
      </c>
      <c r="I2639" s="3">
        <v>16.18</v>
      </c>
      <c r="J2639" s="3">
        <v>16.1934</v>
      </c>
      <c r="K2639" s="2">
        <v>80</v>
      </c>
      <c r="L2639" s="2">
        <v>67.7</v>
      </c>
      <c r="Q2639" s="3">
        <v>1</v>
      </c>
      <c r="R2639" s="3">
        <v>0</v>
      </c>
      <c r="S2639" s="2">
        <v>0</v>
      </c>
      <c r="V2639" s="2">
        <v>47.605555555555561</v>
      </c>
      <c r="W2639" s="2">
        <v>86.334461430738713</v>
      </c>
      <c r="X2639" s="2">
        <v>53.058333333333337</v>
      </c>
      <c r="Y2639" s="2">
        <v>74.257892256949887</v>
      </c>
      <c r="AA2639" s="2">
        <v>69.067569144590976</v>
      </c>
      <c r="AB2639" s="2">
        <v>64.110151349855911</v>
      </c>
    </row>
    <row r="2640" spans="1:28" x14ac:dyDescent="0.3">
      <c r="A2640">
        <v>17</v>
      </c>
      <c r="B2640" t="s">
        <v>99</v>
      </c>
      <c r="D2640">
        <v>1933</v>
      </c>
      <c r="E2640">
        <v>9</v>
      </c>
      <c r="G2640" s="2">
        <v>44.4</v>
      </c>
      <c r="H2640" s="2">
        <v>37.700000000000003</v>
      </c>
      <c r="I2640" s="3">
        <v>16.7</v>
      </c>
      <c r="J2640" s="3">
        <v>16.738800000000001</v>
      </c>
      <c r="K2640" s="2">
        <v>98.2</v>
      </c>
      <c r="L2640" s="2">
        <v>82.9</v>
      </c>
      <c r="Q2640" s="3">
        <v>1</v>
      </c>
      <c r="R2640" s="3">
        <v>0</v>
      </c>
      <c r="S2640" s="2">
        <v>0</v>
      </c>
      <c r="V2640" s="2">
        <v>47.605555555555561</v>
      </c>
      <c r="W2640" s="2">
        <v>79.192437857392932</v>
      </c>
      <c r="X2640" s="2">
        <v>53.058333333333337</v>
      </c>
      <c r="Y2640" s="2">
        <v>83.681482644887694</v>
      </c>
      <c r="AA2640" s="2">
        <v>77.766973975959857</v>
      </c>
      <c r="AB2640" s="2">
        <v>66.269406141697743</v>
      </c>
    </row>
    <row r="2641" spans="1:28" x14ac:dyDescent="0.3">
      <c r="A2641">
        <v>17</v>
      </c>
      <c r="B2641" t="s">
        <v>99</v>
      </c>
      <c r="D2641">
        <v>1933</v>
      </c>
      <c r="E2641">
        <v>10</v>
      </c>
      <c r="G2641" s="2">
        <v>44.3</v>
      </c>
      <c r="H2641" s="2">
        <v>39</v>
      </c>
      <c r="I2641" s="3">
        <v>17.27</v>
      </c>
      <c r="J2641" s="3">
        <v>17.276999999999997</v>
      </c>
      <c r="K2641" s="2">
        <v>102.3</v>
      </c>
      <c r="L2641" s="2">
        <v>86.2</v>
      </c>
      <c r="Q2641" s="3">
        <v>1</v>
      </c>
      <c r="R2641" s="3">
        <v>0</v>
      </c>
      <c r="S2641" s="2">
        <v>0</v>
      </c>
      <c r="V2641" s="2">
        <v>47.605555555555561</v>
      </c>
      <c r="W2641" s="2">
        <v>81.923211576613369</v>
      </c>
      <c r="X2641" s="2">
        <v>53.058333333333337</v>
      </c>
      <c r="Y2641" s="2">
        <v>83.493010837128935</v>
      </c>
      <c r="AA2641" s="2">
        <v>83.807445442875462</v>
      </c>
      <c r="AB2641" s="2">
        <v>68.40015591978586</v>
      </c>
    </row>
    <row r="2642" spans="1:28" x14ac:dyDescent="0.3">
      <c r="A2642">
        <v>17</v>
      </c>
      <c r="B2642" t="s">
        <v>99</v>
      </c>
      <c r="D2642">
        <v>1933</v>
      </c>
      <c r="E2642">
        <v>11</v>
      </c>
      <c r="G2642" s="2">
        <v>44.5</v>
      </c>
      <c r="H2642" s="2">
        <v>34.5</v>
      </c>
      <c r="I2642" s="3">
        <v>15.38</v>
      </c>
      <c r="J2642" s="3">
        <v>15.352499999999999</v>
      </c>
      <c r="K2642" s="2">
        <v>96.6</v>
      </c>
      <c r="L2642" s="2">
        <v>81.2</v>
      </c>
      <c r="Q2642" s="3">
        <v>1</v>
      </c>
      <c r="R2642" s="3">
        <v>0</v>
      </c>
      <c r="S2642" s="2">
        <v>0</v>
      </c>
      <c r="V2642" s="2">
        <v>47.605555555555561</v>
      </c>
      <c r="W2642" s="2">
        <v>72.470533317773359</v>
      </c>
      <c r="X2642" s="2">
        <v>53.058333333333337</v>
      </c>
      <c r="Y2642" s="2">
        <v>83.869954452646454</v>
      </c>
      <c r="AA2642" s="2">
        <v>70.006535184969067</v>
      </c>
      <c r="AB2642" s="2">
        <v>60.781003285206488</v>
      </c>
    </row>
    <row r="2643" spans="1:28" x14ac:dyDescent="0.3">
      <c r="A2643">
        <v>17</v>
      </c>
      <c r="B2643" t="s">
        <v>99</v>
      </c>
      <c r="D2643">
        <v>1933</v>
      </c>
      <c r="E2643">
        <v>12</v>
      </c>
      <c r="G2643" s="2">
        <v>46</v>
      </c>
      <c r="H2643" s="2">
        <v>33.6</v>
      </c>
      <c r="I2643" s="3">
        <v>15.44</v>
      </c>
      <c r="J2643" s="3">
        <v>15.456000000000001</v>
      </c>
      <c r="K2643" s="2">
        <v>90.2</v>
      </c>
      <c r="L2643" s="2">
        <v>75.7</v>
      </c>
      <c r="Q2643" s="3">
        <f>6/31</f>
        <v>0.19354838709677419</v>
      </c>
      <c r="R2643" s="3">
        <f>(31-6)/31</f>
        <v>0.80645161290322576</v>
      </c>
      <c r="S2643" s="2" t="s">
        <v>184</v>
      </c>
      <c r="T2643" s="5">
        <v>145</v>
      </c>
      <c r="U2643" s="2" t="s">
        <v>185</v>
      </c>
      <c r="V2643" s="2">
        <v>47.605555555555561</v>
      </c>
      <c r="W2643" s="2">
        <v>70.579997666005369</v>
      </c>
      <c r="X2643" s="2">
        <v>53.058333333333337</v>
      </c>
      <c r="Y2643" s="2">
        <v>86.6970315690278</v>
      </c>
      <c r="AA2643" s="2">
        <v>63.663157894736841</v>
      </c>
      <c r="AB2643" s="2">
        <v>61.190762857915757</v>
      </c>
    </row>
    <row r="2644" spans="1:28" x14ac:dyDescent="0.3">
      <c r="A2644">
        <v>17</v>
      </c>
      <c r="B2644" t="s">
        <v>99</v>
      </c>
      <c r="D2644">
        <v>1934</v>
      </c>
      <c r="E2644">
        <v>1</v>
      </c>
      <c r="G2644" s="2">
        <v>48.8</v>
      </c>
      <c r="H2644" s="2">
        <v>35.200000000000003</v>
      </c>
      <c r="I2644" s="3">
        <v>17.170000000000002</v>
      </c>
      <c r="J2644" s="3">
        <v>17.177599999999998</v>
      </c>
      <c r="K2644" s="2">
        <v>70.8</v>
      </c>
      <c r="L2644" s="2">
        <v>60</v>
      </c>
      <c r="M2644" s="2">
        <v>60.2</v>
      </c>
      <c r="N2644" s="4">
        <f>K2644/M2644</f>
        <v>1.176079734219269</v>
      </c>
      <c r="Q2644" s="3">
        <v>0</v>
      </c>
      <c r="R2644" s="3">
        <v>1</v>
      </c>
      <c r="S2644" s="2">
        <v>0</v>
      </c>
      <c r="T2644" s="5">
        <v>145</v>
      </c>
      <c r="U2644" s="2" t="s">
        <v>185</v>
      </c>
      <c r="V2644" s="2">
        <v>47.605555555555561</v>
      </c>
      <c r="W2644" s="2">
        <v>73.940949935815155</v>
      </c>
      <c r="X2644" s="2">
        <v>53.058333333333337</v>
      </c>
      <c r="Y2644" s="2">
        <v>91.97424218627296</v>
      </c>
      <c r="AA2644" s="2">
        <v>52.350192554557125</v>
      </c>
      <c r="AB2644" s="2">
        <v>68.006628368797479</v>
      </c>
    </row>
    <row r="2645" spans="1:28" x14ac:dyDescent="0.3">
      <c r="A2645">
        <v>17</v>
      </c>
      <c r="B2645" t="s">
        <v>99</v>
      </c>
      <c r="D2645">
        <v>1934</v>
      </c>
      <c r="E2645">
        <v>2</v>
      </c>
      <c r="G2645" s="2">
        <v>48.9</v>
      </c>
      <c r="H2645" s="2">
        <v>35.9</v>
      </c>
      <c r="I2645" s="3">
        <v>17.57</v>
      </c>
      <c r="J2645" s="3">
        <v>17.555099999999999</v>
      </c>
      <c r="K2645" s="2">
        <v>69.3</v>
      </c>
      <c r="L2645" s="2">
        <v>59.2</v>
      </c>
      <c r="M2645" s="2">
        <v>59.6</v>
      </c>
      <c r="N2645" s="4">
        <f t="shared" ref="N2645:N2673" si="10">K2645/M2645</f>
        <v>1.162751677852349</v>
      </c>
      <c r="Q2645" s="3">
        <v>0</v>
      </c>
      <c r="R2645" s="3">
        <v>1</v>
      </c>
      <c r="S2645" s="2">
        <v>0</v>
      </c>
      <c r="T2645" s="5">
        <v>145</v>
      </c>
      <c r="U2645" s="2" t="s">
        <v>185</v>
      </c>
      <c r="V2645" s="2">
        <v>47.605555555555561</v>
      </c>
      <c r="W2645" s="2">
        <v>75.411366553856922</v>
      </c>
      <c r="X2645" s="2">
        <v>53.058333333333337</v>
      </c>
      <c r="Y2645" s="2">
        <v>92.162713994031719</v>
      </c>
      <c r="AA2645" s="2">
        <v>52.260077021822845</v>
      </c>
      <c r="AB2645" s="2">
        <v>69.501162076022041</v>
      </c>
    </row>
    <row r="2646" spans="1:28" x14ac:dyDescent="0.3">
      <c r="A2646">
        <v>17</v>
      </c>
      <c r="B2646" t="s">
        <v>99</v>
      </c>
      <c r="D2646">
        <v>1934</v>
      </c>
      <c r="E2646">
        <v>3</v>
      </c>
      <c r="G2646" s="2">
        <v>51.8</v>
      </c>
      <c r="H2646" s="2">
        <v>38.1</v>
      </c>
      <c r="I2646" s="3">
        <v>19.739999999999998</v>
      </c>
      <c r="J2646" s="3">
        <v>19.735799999999998</v>
      </c>
      <c r="K2646" s="2">
        <v>72.900000000000006</v>
      </c>
      <c r="L2646" s="2">
        <v>62.8</v>
      </c>
      <c r="M2646" s="2">
        <v>63.4</v>
      </c>
      <c r="N2646" s="4">
        <f t="shared" si="10"/>
        <v>1.1498422712933756</v>
      </c>
      <c r="Q2646" s="3">
        <v>0</v>
      </c>
      <c r="R2646" s="3">
        <v>1</v>
      </c>
      <c r="S2646" s="2">
        <v>0</v>
      </c>
      <c r="T2646" s="5">
        <v>145</v>
      </c>
      <c r="U2646" s="2" t="s">
        <v>185</v>
      </c>
      <c r="V2646" s="2">
        <v>47.605555555555561</v>
      </c>
      <c r="W2646" s="2">
        <v>80.032675924845364</v>
      </c>
      <c r="X2646" s="2">
        <v>53.058333333333337</v>
      </c>
      <c r="Y2646" s="2">
        <v>97.628396419035653</v>
      </c>
      <c r="AA2646" s="2">
        <v>58.34382074921227</v>
      </c>
      <c r="AB2646" s="2">
        <v>78.13461811667014</v>
      </c>
    </row>
    <row r="2647" spans="1:28" x14ac:dyDescent="0.3">
      <c r="A2647">
        <v>17</v>
      </c>
      <c r="B2647" t="s">
        <v>99</v>
      </c>
      <c r="D2647">
        <v>1934</v>
      </c>
      <c r="E2647">
        <v>4</v>
      </c>
      <c r="G2647" s="2">
        <v>51.7</v>
      </c>
      <c r="H2647" s="2">
        <v>34.6</v>
      </c>
      <c r="I2647" s="3">
        <v>17.920000000000002</v>
      </c>
      <c r="J2647" s="3">
        <v>17.888200000000001</v>
      </c>
      <c r="K2647" s="2">
        <v>77.099999999999994</v>
      </c>
      <c r="L2647" s="2">
        <v>67</v>
      </c>
      <c r="M2647" s="2">
        <v>67.8</v>
      </c>
      <c r="N2647" s="4">
        <f t="shared" si="10"/>
        <v>1.1371681415929202</v>
      </c>
      <c r="Q2647" s="3">
        <v>0</v>
      </c>
      <c r="R2647" s="3">
        <v>1</v>
      </c>
      <c r="S2647" s="2">
        <v>0</v>
      </c>
      <c r="T2647" s="5">
        <v>145</v>
      </c>
      <c r="U2647" s="2" t="s">
        <v>185</v>
      </c>
      <c r="V2647" s="2">
        <v>47.605555555555561</v>
      </c>
      <c r="W2647" s="2">
        <v>72.680592834636471</v>
      </c>
      <c r="X2647" s="2">
        <v>53.058333333333337</v>
      </c>
      <c r="Y2647" s="2">
        <v>97.439924611276894</v>
      </c>
      <c r="AA2647" s="2">
        <v>56.036737075504718</v>
      </c>
      <c r="AB2647" s="2">
        <v>70.819914865098895</v>
      </c>
    </row>
    <row r="2648" spans="1:28" x14ac:dyDescent="0.3">
      <c r="A2648">
        <v>17</v>
      </c>
      <c r="B2648" t="s">
        <v>99</v>
      </c>
      <c r="D2648">
        <v>1934</v>
      </c>
      <c r="E2648">
        <v>5</v>
      </c>
      <c r="G2648" s="2">
        <v>53</v>
      </c>
      <c r="H2648" s="2">
        <v>32.9</v>
      </c>
      <c r="I2648" s="3">
        <v>17.45</v>
      </c>
      <c r="J2648" s="3">
        <v>17.436999999999998</v>
      </c>
      <c r="K2648" s="2">
        <v>70.8</v>
      </c>
      <c r="L2648" s="2">
        <v>62.1</v>
      </c>
      <c r="M2648" s="2">
        <v>63</v>
      </c>
      <c r="N2648" s="4">
        <f t="shared" si="10"/>
        <v>1.1238095238095238</v>
      </c>
      <c r="Q2648" s="3">
        <v>0</v>
      </c>
      <c r="R2648" s="3">
        <v>1</v>
      </c>
      <c r="S2648" s="2">
        <v>0</v>
      </c>
      <c r="T2648" s="5">
        <v>145</v>
      </c>
      <c r="U2648" s="2" t="s">
        <v>185</v>
      </c>
      <c r="V2648" s="2">
        <v>47.605555555555561</v>
      </c>
      <c r="W2648" s="2">
        <v>69.109581047963573</v>
      </c>
      <c r="X2648" s="2">
        <v>53.058333333333337</v>
      </c>
      <c r="Y2648" s="2">
        <v>99.890058112140721</v>
      </c>
      <c r="AA2648" s="2">
        <v>48.92958338195821</v>
      </c>
      <c r="AB2648" s="2">
        <v>69.033600669867795</v>
      </c>
    </row>
    <row r="2649" spans="1:28" x14ac:dyDescent="0.3">
      <c r="A2649">
        <v>17</v>
      </c>
      <c r="B2649" t="s">
        <v>99</v>
      </c>
      <c r="D2649">
        <v>1934</v>
      </c>
      <c r="E2649">
        <v>6</v>
      </c>
      <c r="G2649" s="2">
        <v>52.3</v>
      </c>
      <c r="H2649" s="2">
        <v>32.4</v>
      </c>
      <c r="I2649" s="3">
        <v>16.97</v>
      </c>
      <c r="J2649" s="3">
        <v>16.945199999999996</v>
      </c>
      <c r="K2649" s="2">
        <v>67.7</v>
      </c>
      <c r="L2649" s="2">
        <v>59.9</v>
      </c>
      <c r="M2649" s="2">
        <v>60.9</v>
      </c>
      <c r="N2649" s="4">
        <f t="shared" si="10"/>
        <v>1.1116584564860428</v>
      </c>
      <c r="Q2649" s="3">
        <v>0</v>
      </c>
      <c r="R2649" s="3">
        <v>1</v>
      </c>
      <c r="S2649" s="2">
        <v>0</v>
      </c>
      <c r="T2649" s="5">
        <v>145</v>
      </c>
      <c r="U2649" s="2" t="s">
        <v>185</v>
      </c>
      <c r="V2649" s="2">
        <v>47.605555555555561</v>
      </c>
      <c r="W2649" s="2">
        <v>68.059283463648029</v>
      </c>
      <c r="X2649" s="2">
        <v>53.058333333333337</v>
      </c>
      <c r="Y2649" s="2">
        <v>98.570755457829421</v>
      </c>
      <c r="AA2649" s="2">
        <v>46.076134904889713</v>
      </c>
      <c r="AB2649" s="2">
        <v>67.08654986930344</v>
      </c>
    </row>
    <row r="2650" spans="1:28" x14ac:dyDescent="0.3">
      <c r="A2650">
        <v>17</v>
      </c>
      <c r="B2650" t="s">
        <v>99</v>
      </c>
      <c r="D2650">
        <v>1934</v>
      </c>
      <c r="E2650">
        <v>7</v>
      </c>
      <c r="G2650" s="2">
        <v>52.7</v>
      </c>
      <c r="H2650" s="2">
        <v>33.700000000000003</v>
      </c>
      <c r="I2650" s="3">
        <v>17.8</v>
      </c>
      <c r="J2650" s="3">
        <v>17.759900000000002</v>
      </c>
      <c r="K2650" s="2">
        <v>68.7</v>
      </c>
      <c r="L2650" s="2">
        <v>61.3</v>
      </c>
      <c r="M2650" s="2">
        <v>62.5</v>
      </c>
      <c r="N2650" s="4">
        <f t="shared" si="10"/>
        <v>1.0992</v>
      </c>
      <c r="Q2650" s="3">
        <v>0</v>
      </c>
      <c r="R2650" s="3">
        <v>1</v>
      </c>
      <c r="S2650" s="2">
        <v>0</v>
      </c>
      <c r="T2650" s="5">
        <v>145</v>
      </c>
      <c r="U2650" s="2" t="s">
        <v>185</v>
      </c>
      <c r="V2650" s="2">
        <v>47.605555555555561</v>
      </c>
      <c r="W2650" s="2">
        <v>70.79005718286848</v>
      </c>
      <c r="X2650" s="2">
        <v>53.058333333333337</v>
      </c>
      <c r="Y2650" s="2">
        <v>99.324642688864458</v>
      </c>
      <c r="AA2650" s="2">
        <v>48.632769284630648</v>
      </c>
      <c r="AB2650" s="2">
        <v>70.311971356126946</v>
      </c>
    </row>
    <row r="2651" spans="1:28" x14ac:dyDescent="0.3">
      <c r="A2651">
        <v>17</v>
      </c>
      <c r="B2651" t="s">
        <v>99</v>
      </c>
      <c r="D2651">
        <v>1934</v>
      </c>
      <c r="E2651">
        <v>8</v>
      </c>
      <c r="G2651" s="2">
        <v>53.2</v>
      </c>
      <c r="H2651" s="2">
        <v>36.1</v>
      </c>
      <c r="I2651" s="3">
        <v>19.18</v>
      </c>
      <c r="J2651" s="3">
        <v>19.205200000000001</v>
      </c>
      <c r="K2651" s="2">
        <v>67</v>
      </c>
      <c r="L2651" s="2">
        <v>60.3</v>
      </c>
      <c r="M2651" s="2">
        <v>61.7</v>
      </c>
      <c r="N2651" s="4">
        <f t="shared" si="10"/>
        <v>1.085899513776337</v>
      </c>
      <c r="Q2651" s="3">
        <v>0</v>
      </c>
      <c r="R2651" s="3">
        <v>1</v>
      </c>
      <c r="S2651" s="2">
        <v>0</v>
      </c>
      <c r="T2651" s="5">
        <v>145</v>
      </c>
      <c r="U2651" s="2" t="s">
        <v>185</v>
      </c>
      <c r="V2651" s="2">
        <v>47.605555555555561</v>
      </c>
      <c r="W2651" s="2">
        <v>75.831485587583146</v>
      </c>
      <c r="X2651" s="2">
        <v>53.058333333333337</v>
      </c>
      <c r="Y2651" s="2">
        <v>100.26700172765824</v>
      </c>
      <c r="AA2651" s="2">
        <v>50.8070953436807</v>
      </c>
      <c r="AB2651" s="2">
        <v>76.033956964210901</v>
      </c>
    </row>
    <row r="2652" spans="1:28" x14ac:dyDescent="0.3">
      <c r="A2652">
        <v>17</v>
      </c>
      <c r="B2652" t="s">
        <v>99</v>
      </c>
      <c r="D2652">
        <v>1934</v>
      </c>
      <c r="E2652">
        <v>9</v>
      </c>
      <c r="G2652" s="2">
        <v>53.1</v>
      </c>
      <c r="H2652" s="2">
        <v>36.6</v>
      </c>
      <c r="I2652" s="3">
        <v>19.420000000000002</v>
      </c>
      <c r="J2652" s="3">
        <v>19.4346</v>
      </c>
      <c r="K2652" s="2">
        <v>72.2</v>
      </c>
      <c r="L2652" s="2">
        <v>65.599999999999994</v>
      </c>
      <c r="M2652" s="2">
        <v>67.2</v>
      </c>
      <c r="N2652" s="4">
        <f t="shared" si="10"/>
        <v>1.0744047619047619</v>
      </c>
      <c r="Q2652" s="3">
        <v>0</v>
      </c>
      <c r="R2652" s="3">
        <v>1</v>
      </c>
      <c r="S2652" s="2">
        <v>0</v>
      </c>
      <c r="T2652" s="5">
        <v>145</v>
      </c>
      <c r="U2652" s="2" t="s">
        <v>185</v>
      </c>
      <c r="V2652" s="2">
        <v>47.605555555555561</v>
      </c>
      <c r="W2652" s="2">
        <v>76.881783171898704</v>
      </c>
      <c r="X2652" s="2">
        <v>53.058333333333337</v>
      </c>
      <c r="Y2652" s="2">
        <v>100.07852991989947</v>
      </c>
      <c r="AA2652" s="2">
        <v>55.508647450110864</v>
      </c>
      <c r="AB2652" s="2">
        <v>76.942158374640883</v>
      </c>
    </row>
    <row r="2653" spans="1:28" x14ac:dyDescent="0.3">
      <c r="A2653">
        <v>17</v>
      </c>
      <c r="B2653" t="s">
        <v>99</v>
      </c>
      <c r="D2653">
        <v>1934</v>
      </c>
      <c r="E2653">
        <v>10</v>
      </c>
      <c r="G2653" s="2">
        <v>52.9</v>
      </c>
      <c r="H2653" s="2">
        <v>35.200000000000003</v>
      </c>
      <c r="I2653" s="3">
        <v>18.64</v>
      </c>
      <c r="J2653" s="3">
        <v>18.620800000000003</v>
      </c>
      <c r="K2653" s="2">
        <v>72.400000000000006</v>
      </c>
      <c r="L2653" s="2">
        <v>66.3</v>
      </c>
      <c r="M2653" s="2">
        <v>68.099999999999994</v>
      </c>
      <c r="N2653" s="4">
        <f t="shared" si="10"/>
        <v>1.0631424375917771</v>
      </c>
      <c r="Q2653" s="3">
        <v>0</v>
      </c>
      <c r="R2653" s="3">
        <v>1</v>
      </c>
      <c r="S2653" s="2">
        <v>0</v>
      </c>
      <c r="T2653" s="5">
        <v>145</v>
      </c>
      <c r="U2653" s="2" t="s">
        <v>185</v>
      </c>
      <c r="V2653" s="2">
        <v>47.605555555555561</v>
      </c>
      <c r="W2653" s="2">
        <v>73.940949935815155</v>
      </c>
      <c r="X2653" s="2">
        <v>53.058333333333337</v>
      </c>
      <c r="Y2653" s="2">
        <v>99.701586304381962</v>
      </c>
      <c r="AA2653" s="2">
        <v>53.533247753530176</v>
      </c>
      <c r="AB2653" s="2">
        <v>73.720300014536605</v>
      </c>
    </row>
    <row r="2654" spans="1:28" x14ac:dyDescent="0.3">
      <c r="A2654">
        <v>17</v>
      </c>
      <c r="B2654" t="s">
        <v>99</v>
      </c>
      <c r="D2654">
        <v>1934</v>
      </c>
      <c r="E2654">
        <v>11</v>
      </c>
      <c r="G2654" s="2">
        <v>52</v>
      </c>
      <c r="H2654" s="2">
        <v>33.4</v>
      </c>
      <c r="I2654" s="3">
        <v>17.329999999999998</v>
      </c>
      <c r="J2654" s="3">
        <v>17.367999999999999</v>
      </c>
      <c r="K2654" s="2">
        <v>71.2</v>
      </c>
      <c r="L2654" s="2">
        <v>65.7</v>
      </c>
      <c r="M2654" s="2">
        <v>67.599999999999994</v>
      </c>
      <c r="N2654" s="4">
        <f t="shared" si="10"/>
        <v>1.0532544378698225</v>
      </c>
      <c r="Q2654" s="3">
        <v>0</v>
      </c>
      <c r="R2654" s="3">
        <v>1</v>
      </c>
      <c r="S2654" s="2">
        <v>0</v>
      </c>
      <c r="T2654" s="5">
        <v>145</v>
      </c>
      <c r="U2654" s="2" t="s">
        <v>185</v>
      </c>
      <c r="V2654" s="2">
        <v>47.605555555555561</v>
      </c>
      <c r="W2654" s="2">
        <v>70.159878632279131</v>
      </c>
      <c r="X2654" s="2">
        <v>53.058333333333337</v>
      </c>
      <c r="Y2654" s="2">
        <v>98.005340034553157</v>
      </c>
      <c r="AA2654" s="2">
        <v>49.953833586182746</v>
      </c>
      <c r="AB2654" s="2">
        <v>68.760427621394967</v>
      </c>
    </row>
    <row r="2655" spans="1:28" x14ac:dyDescent="0.3">
      <c r="A2655">
        <v>17</v>
      </c>
      <c r="B2655" t="s">
        <v>99</v>
      </c>
      <c r="D2655">
        <v>1934</v>
      </c>
      <c r="E2655">
        <v>12</v>
      </c>
      <c r="G2655" s="2">
        <v>51.4</v>
      </c>
      <c r="H2655" s="2">
        <v>34</v>
      </c>
      <c r="I2655" s="3">
        <v>17.48</v>
      </c>
      <c r="J2655" s="3">
        <v>17.475999999999999</v>
      </c>
      <c r="K2655" s="2">
        <v>70.099999999999994</v>
      </c>
      <c r="L2655" s="2">
        <v>65.2</v>
      </c>
      <c r="M2655" s="2">
        <v>67.400000000000006</v>
      </c>
      <c r="N2655" s="4">
        <f t="shared" si="10"/>
        <v>1.0400593471810087</v>
      </c>
      <c r="Q2655" s="3">
        <v>0</v>
      </c>
      <c r="R2655" s="3">
        <v>1</v>
      </c>
      <c r="S2655" s="2">
        <v>0</v>
      </c>
      <c r="T2655" s="5">
        <v>145</v>
      </c>
      <c r="U2655" s="2" t="s">
        <v>185</v>
      </c>
      <c r="V2655" s="2">
        <v>47.605555555555561</v>
      </c>
      <c r="W2655" s="2">
        <v>71.420235733457801</v>
      </c>
      <c r="X2655" s="2">
        <v>53.058333333333337</v>
      </c>
      <c r="Y2655" s="2">
        <v>96.87450918800063</v>
      </c>
      <c r="AA2655" s="2">
        <v>50.065585249153919</v>
      </c>
      <c r="AB2655" s="2">
        <v>69.188002827700288</v>
      </c>
    </row>
    <row r="2656" spans="1:28" x14ac:dyDescent="0.3">
      <c r="A2656">
        <v>17</v>
      </c>
      <c r="B2656" t="s">
        <v>99</v>
      </c>
      <c r="D2656">
        <v>1935</v>
      </c>
      <c r="E2656">
        <v>1</v>
      </c>
      <c r="G2656" s="2">
        <v>52.3</v>
      </c>
      <c r="H2656" s="2">
        <v>35.9</v>
      </c>
      <c r="I2656" s="3">
        <v>18.77</v>
      </c>
      <c r="J2656" s="3">
        <v>18.775700000000001</v>
      </c>
      <c r="K2656" s="2">
        <v>72</v>
      </c>
      <c r="L2656" s="2">
        <v>67.5</v>
      </c>
      <c r="M2656" s="2">
        <v>69.8</v>
      </c>
      <c r="N2656" s="4">
        <f t="shared" si="10"/>
        <v>1.0315186246418337</v>
      </c>
      <c r="Q2656" s="3">
        <v>0</v>
      </c>
      <c r="R2656" s="3">
        <v>1</v>
      </c>
      <c r="S2656" s="2">
        <v>0</v>
      </c>
      <c r="T2656" s="5">
        <v>145</v>
      </c>
      <c r="U2656" s="2" t="s">
        <v>185</v>
      </c>
      <c r="V2656" s="2">
        <v>47.605555555555561</v>
      </c>
      <c r="W2656" s="2">
        <v>75.411366553856922</v>
      </c>
      <c r="X2656" s="2">
        <v>53.058333333333337</v>
      </c>
      <c r="Y2656" s="2">
        <v>98.570755457829421</v>
      </c>
      <c r="AA2656" s="2">
        <v>54.29618391877699</v>
      </c>
      <c r="AB2656" s="2">
        <v>74.333553713209682</v>
      </c>
    </row>
    <row r="2657" spans="1:28" x14ac:dyDescent="0.3">
      <c r="A2657">
        <v>17</v>
      </c>
      <c r="B2657" t="s">
        <v>99</v>
      </c>
      <c r="D2657">
        <v>1935</v>
      </c>
      <c r="E2657">
        <v>2</v>
      </c>
      <c r="G2657" s="2">
        <v>52.6</v>
      </c>
      <c r="H2657" s="2">
        <v>39</v>
      </c>
      <c r="I2657" s="3">
        <v>20.5</v>
      </c>
      <c r="J2657" s="3">
        <v>20.513999999999999</v>
      </c>
      <c r="K2657" s="2">
        <v>75.2</v>
      </c>
      <c r="L2657" s="2">
        <v>71.099999999999994</v>
      </c>
      <c r="M2657" s="2">
        <v>73.099999999999994</v>
      </c>
      <c r="N2657" s="4">
        <f t="shared" si="10"/>
        <v>1.0287277701778388</v>
      </c>
      <c r="Q2657" s="3">
        <v>0</v>
      </c>
      <c r="R2657" s="3">
        <v>1</v>
      </c>
      <c r="S2657" s="2">
        <v>0</v>
      </c>
      <c r="T2657" s="5">
        <v>145</v>
      </c>
      <c r="U2657" s="2" t="s">
        <v>185</v>
      </c>
      <c r="V2657" s="2">
        <v>47.605555555555561</v>
      </c>
      <c r="W2657" s="2">
        <v>81.923211576613369</v>
      </c>
      <c r="X2657" s="2">
        <v>53.058333333333337</v>
      </c>
      <c r="Y2657" s="2">
        <v>99.136170881105699</v>
      </c>
      <c r="AA2657" s="2">
        <v>61.606255105613258</v>
      </c>
      <c r="AB2657" s="2">
        <v>81.215535019881202</v>
      </c>
    </row>
    <row r="2658" spans="1:28" x14ac:dyDescent="0.3">
      <c r="A2658">
        <v>17</v>
      </c>
      <c r="B2658" t="s">
        <v>99</v>
      </c>
      <c r="D2658">
        <v>1935</v>
      </c>
      <c r="E2658">
        <v>3</v>
      </c>
      <c r="G2658" s="2">
        <v>53</v>
      </c>
      <c r="H2658" s="2">
        <v>36.5</v>
      </c>
      <c r="I2658" s="3">
        <v>19.32</v>
      </c>
      <c r="J2658" s="3">
        <v>19.344999999999999</v>
      </c>
      <c r="K2658" s="2">
        <v>76.8</v>
      </c>
      <c r="L2658" s="2">
        <v>73.2</v>
      </c>
      <c r="M2658" s="2">
        <v>74.8</v>
      </c>
      <c r="N2658" s="4">
        <f t="shared" si="10"/>
        <v>1.0267379679144386</v>
      </c>
      <c r="Q2658" s="3">
        <v>0</v>
      </c>
      <c r="R2658" s="3">
        <v>1</v>
      </c>
      <c r="S2658" s="2">
        <v>0</v>
      </c>
      <c r="T2658" s="5">
        <v>145</v>
      </c>
      <c r="U2658" s="2" t="s">
        <v>185</v>
      </c>
      <c r="V2658" s="2">
        <v>47.605555555555561</v>
      </c>
      <c r="W2658" s="2">
        <v>76.671723655035578</v>
      </c>
      <c r="X2658" s="2">
        <v>53.058333333333337</v>
      </c>
      <c r="Y2658" s="2">
        <v>99.890058112140721</v>
      </c>
      <c r="AA2658" s="2">
        <v>58.883883767067317</v>
      </c>
      <c r="AB2658" s="2">
        <v>76.587429314594985</v>
      </c>
    </row>
    <row r="2659" spans="1:28" x14ac:dyDescent="0.3">
      <c r="A2659">
        <v>17</v>
      </c>
      <c r="B2659" t="s">
        <v>99</v>
      </c>
      <c r="D2659">
        <v>1935</v>
      </c>
      <c r="E2659">
        <v>4</v>
      </c>
      <c r="G2659" s="2">
        <v>53</v>
      </c>
      <c r="H2659" s="2">
        <v>34.799999999999997</v>
      </c>
      <c r="I2659" s="3">
        <v>18.43</v>
      </c>
      <c r="J2659" s="3">
        <v>18.443999999999999</v>
      </c>
      <c r="K2659" s="2">
        <v>78</v>
      </c>
      <c r="L2659" s="2">
        <v>74.900000000000006</v>
      </c>
      <c r="M2659" s="2">
        <v>76.099999999999994</v>
      </c>
      <c r="N2659" s="4">
        <f t="shared" si="10"/>
        <v>1.0249671484888305</v>
      </c>
      <c r="Q2659" s="3">
        <v>0</v>
      </c>
      <c r="R2659" s="3">
        <v>1</v>
      </c>
      <c r="S2659" s="2">
        <v>0</v>
      </c>
      <c r="T2659" s="5">
        <v>145</v>
      </c>
      <c r="U2659" s="2" t="s">
        <v>185</v>
      </c>
      <c r="V2659" s="2">
        <v>47.605555555555561</v>
      </c>
      <c r="W2659" s="2">
        <v>73.100711868362694</v>
      </c>
      <c r="X2659" s="2">
        <v>53.058333333333337</v>
      </c>
      <c r="Y2659" s="2">
        <v>99.890058112140721</v>
      </c>
      <c r="AA2659" s="2">
        <v>57.018555257322902</v>
      </c>
      <c r="AB2659" s="2">
        <v>73.020343565696052</v>
      </c>
    </row>
    <row r="2660" spans="1:28" x14ac:dyDescent="0.3">
      <c r="A2660">
        <v>17</v>
      </c>
      <c r="B2660" t="s">
        <v>99</v>
      </c>
      <c r="D2660">
        <v>1935</v>
      </c>
      <c r="E2660">
        <v>5</v>
      </c>
      <c r="G2660" s="2">
        <v>54.2</v>
      </c>
      <c r="H2660" s="2">
        <v>35.4</v>
      </c>
      <c r="I2660" s="3">
        <v>19.149999999999999</v>
      </c>
      <c r="J2660" s="3">
        <v>19.186800000000002</v>
      </c>
      <c r="K2660" s="2">
        <v>76.099999999999994</v>
      </c>
      <c r="L2660" s="2">
        <v>73.599999999999994</v>
      </c>
      <c r="M2660" s="2">
        <v>74.400000000000006</v>
      </c>
      <c r="N2660" s="4">
        <f t="shared" si="10"/>
        <v>1.0228494623655913</v>
      </c>
      <c r="Q2660" s="3">
        <v>0</v>
      </c>
      <c r="R2660" s="3">
        <v>1</v>
      </c>
      <c r="S2660" s="2">
        <v>0</v>
      </c>
      <c r="T2660" s="5">
        <v>145</v>
      </c>
      <c r="U2660" s="2" t="s">
        <v>185</v>
      </c>
      <c r="V2660" s="2">
        <v>47.605555555555561</v>
      </c>
      <c r="W2660" s="2">
        <v>74.36106896954135</v>
      </c>
      <c r="X2660" s="2">
        <v>53.058333333333337</v>
      </c>
      <c r="Y2660" s="2">
        <v>102.1517198052458</v>
      </c>
      <c r="AA2660" s="2">
        <v>56.588773485820965</v>
      </c>
      <c r="AB2660" s="2">
        <v>75.961110817951464</v>
      </c>
    </row>
    <row r="2661" spans="1:28" x14ac:dyDescent="0.3">
      <c r="A2661">
        <v>17</v>
      </c>
      <c r="B2661" t="s">
        <v>99</v>
      </c>
      <c r="D2661">
        <v>1935</v>
      </c>
      <c r="E2661">
        <v>6</v>
      </c>
      <c r="G2661" s="2">
        <v>54.5</v>
      </c>
      <c r="H2661" s="2">
        <v>36.299999999999997</v>
      </c>
      <c r="I2661" s="3">
        <v>19.75</v>
      </c>
      <c r="J2661" s="3">
        <v>19.7835</v>
      </c>
      <c r="K2661" s="2">
        <v>77.400000000000006</v>
      </c>
      <c r="L2661" s="2">
        <v>75.5</v>
      </c>
      <c r="M2661" s="2">
        <v>75.8</v>
      </c>
      <c r="N2661" s="4">
        <f t="shared" si="10"/>
        <v>1.0211081794195251</v>
      </c>
      <c r="Q2661" s="3">
        <v>0</v>
      </c>
      <c r="R2661" s="3">
        <v>0</v>
      </c>
      <c r="S2661" s="2">
        <v>0</v>
      </c>
      <c r="V2661" s="2">
        <v>47.605555555555561</v>
      </c>
      <c r="W2661" s="2">
        <v>76.251604621309355</v>
      </c>
      <c r="X2661" s="2">
        <v>53.058333333333337</v>
      </c>
      <c r="Y2661" s="2">
        <v>102.71713522852207</v>
      </c>
      <c r="AA2661" s="2">
        <v>59.018741976893445</v>
      </c>
      <c r="AB2661" s="2">
        <v>78.323463832788306</v>
      </c>
    </row>
    <row r="2662" spans="1:28" x14ac:dyDescent="0.3">
      <c r="A2662">
        <v>17</v>
      </c>
      <c r="B2662" t="s">
        <v>99</v>
      </c>
      <c r="D2662">
        <v>1935</v>
      </c>
      <c r="E2662">
        <v>7</v>
      </c>
      <c r="G2662" s="2">
        <v>53.8</v>
      </c>
      <c r="H2662" s="2">
        <v>36.700000000000003</v>
      </c>
      <c r="I2662" s="3">
        <v>19.73</v>
      </c>
      <c r="J2662" s="3">
        <v>19.744600000000002</v>
      </c>
      <c r="K2662" s="2">
        <v>78.7</v>
      </c>
      <c r="L2662" s="2">
        <v>77.400000000000006</v>
      </c>
      <c r="M2662" s="2">
        <v>77.2</v>
      </c>
      <c r="N2662" s="4">
        <f t="shared" si="10"/>
        <v>1.0194300518134716</v>
      </c>
      <c r="Q2662" s="3">
        <v>0</v>
      </c>
      <c r="R2662" s="3">
        <v>0</v>
      </c>
      <c r="S2662" s="2">
        <v>0</v>
      </c>
      <c r="V2662" s="2">
        <v>47.605555555555561</v>
      </c>
      <c r="W2662" s="2">
        <v>77.091842688761815</v>
      </c>
      <c r="X2662" s="2">
        <v>53.058333333333337</v>
      </c>
      <c r="Y2662" s="2">
        <v>101.39783257421075</v>
      </c>
      <c r="AA2662" s="2">
        <v>60.671280196055548</v>
      </c>
      <c r="AB2662" s="2">
        <v>78.169457577924646</v>
      </c>
    </row>
    <row r="2663" spans="1:28" x14ac:dyDescent="0.3">
      <c r="A2663">
        <v>17</v>
      </c>
      <c r="B2663" t="s">
        <v>99</v>
      </c>
      <c r="D2663">
        <v>1935</v>
      </c>
      <c r="E2663">
        <v>8</v>
      </c>
      <c r="G2663" s="2">
        <v>54.7</v>
      </c>
      <c r="H2663" s="2">
        <v>39.700000000000003</v>
      </c>
      <c r="I2663" s="3">
        <v>21.72</v>
      </c>
      <c r="J2663" s="3">
        <v>21.715900000000001</v>
      </c>
      <c r="K2663" s="2">
        <v>82.9</v>
      </c>
      <c r="L2663" s="2">
        <v>82.2</v>
      </c>
      <c r="M2663" s="2">
        <v>81.5</v>
      </c>
      <c r="N2663" s="4">
        <f t="shared" si="10"/>
        <v>1.0171779141104296</v>
      </c>
      <c r="Q2663" s="3">
        <v>0</v>
      </c>
      <c r="R2663" s="3">
        <v>0</v>
      </c>
      <c r="S2663" s="2">
        <v>0</v>
      </c>
      <c r="V2663" s="2">
        <v>47.605555555555561</v>
      </c>
      <c r="W2663" s="2">
        <v>83.39362819465515</v>
      </c>
      <c r="X2663" s="2">
        <v>53.058333333333337</v>
      </c>
      <c r="Y2663" s="2">
        <v>103.09407884403959</v>
      </c>
      <c r="AA2663" s="2">
        <v>69.133317773369129</v>
      </c>
      <c r="AB2663" s="2">
        <v>85.973892801903006</v>
      </c>
    </row>
    <row r="2664" spans="1:28" x14ac:dyDescent="0.3">
      <c r="A2664">
        <v>17</v>
      </c>
      <c r="B2664" t="s">
        <v>99</v>
      </c>
      <c r="D2664">
        <v>1935</v>
      </c>
      <c r="E2664">
        <v>9</v>
      </c>
      <c r="G2664" s="2">
        <v>54.2</v>
      </c>
      <c r="H2664" s="2">
        <v>41.3</v>
      </c>
      <c r="I2664" s="3">
        <v>22.37</v>
      </c>
      <c r="J2664" s="3">
        <v>22.384599999999999</v>
      </c>
      <c r="K2664" s="2">
        <v>82.4</v>
      </c>
      <c r="L2664" s="2">
        <v>82.3</v>
      </c>
      <c r="M2664" s="2">
        <v>81.2</v>
      </c>
      <c r="N2664" s="4">
        <f t="shared" si="10"/>
        <v>1.0147783251231528</v>
      </c>
      <c r="Q2664" s="3">
        <v>0</v>
      </c>
      <c r="R2664" s="3">
        <v>0</v>
      </c>
      <c r="S2664" s="2">
        <v>0</v>
      </c>
      <c r="V2664" s="2">
        <v>47.605555555555561</v>
      </c>
      <c r="W2664" s="2">
        <v>86.754580464464908</v>
      </c>
      <c r="X2664" s="2">
        <v>53.058333333333337</v>
      </c>
      <c r="Y2664" s="2">
        <v>102.1517198052458</v>
      </c>
      <c r="AA2664" s="2">
        <v>71.485774302719093</v>
      </c>
      <c r="AB2664" s="2">
        <v>88.621295954276704</v>
      </c>
    </row>
    <row r="2665" spans="1:28" x14ac:dyDescent="0.3">
      <c r="A2665">
        <v>17</v>
      </c>
      <c r="B2665" t="s">
        <v>99</v>
      </c>
      <c r="D2665">
        <v>1935</v>
      </c>
      <c r="E2665">
        <v>10</v>
      </c>
      <c r="G2665" s="2">
        <v>53.6</v>
      </c>
      <c r="H2665" s="2">
        <v>40.5</v>
      </c>
      <c r="I2665" s="3">
        <v>21.74</v>
      </c>
      <c r="J2665" s="3">
        <v>21.708000000000002</v>
      </c>
      <c r="K2665" s="2">
        <v>82</v>
      </c>
      <c r="L2665" s="2">
        <v>82.5</v>
      </c>
      <c r="M2665" s="2">
        <v>80.900000000000006</v>
      </c>
      <c r="N2665" s="4">
        <f t="shared" si="10"/>
        <v>1.0135970333745363</v>
      </c>
      <c r="Q2665" s="3">
        <v>0</v>
      </c>
      <c r="R2665" s="3">
        <v>0</v>
      </c>
      <c r="S2665" s="2">
        <v>0</v>
      </c>
      <c r="V2665" s="2">
        <v>47.605555555555561</v>
      </c>
      <c r="W2665" s="2">
        <v>85.074104329560029</v>
      </c>
      <c r="X2665" s="2">
        <v>53.058333333333337</v>
      </c>
      <c r="Y2665" s="2">
        <v>101.02088895869326</v>
      </c>
      <c r="AA2665" s="2">
        <v>69.760765550239228</v>
      </c>
      <c r="AB2665" s="2">
        <v>85.942616467367699</v>
      </c>
    </row>
    <row r="2666" spans="1:28" x14ac:dyDescent="0.3">
      <c r="A2666">
        <v>17</v>
      </c>
      <c r="B2666" t="s">
        <v>99</v>
      </c>
      <c r="D2666">
        <v>1935</v>
      </c>
      <c r="E2666">
        <v>11</v>
      </c>
      <c r="G2666" s="2">
        <v>54.5</v>
      </c>
      <c r="H2666" s="2">
        <v>40.5</v>
      </c>
      <c r="I2666" s="3">
        <v>22.08</v>
      </c>
      <c r="J2666" s="3">
        <v>22.072500000000002</v>
      </c>
      <c r="K2666" s="2">
        <v>83.6</v>
      </c>
      <c r="L2666" s="2">
        <v>84.8</v>
      </c>
      <c r="M2666" s="2">
        <v>82.7</v>
      </c>
      <c r="N2666" s="4">
        <f t="shared" si="10"/>
        <v>1.0108827085852479</v>
      </c>
      <c r="Q2666" s="3">
        <v>0</v>
      </c>
      <c r="R2666" s="3">
        <v>0</v>
      </c>
      <c r="S2666" s="2">
        <v>0</v>
      </c>
      <c r="V2666" s="2">
        <v>47.605555555555561</v>
      </c>
      <c r="W2666" s="2">
        <v>85.074104329560029</v>
      </c>
      <c r="X2666" s="2">
        <v>53.058333333333337</v>
      </c>
      <c r="Y2666" s="2">
        <v>102.71713522852207</v>
      </c>
      <c r="AA2666" s="2">
        <v>71.121951219512169</v>
      </c>
      <c r="AB2666" s="2">
        <v>87.385682788648126</v>
      </c>
    </row>
    <row r="2667" spans="1:28" x14ac:dyDescent="0.3">
      <c r="A2667">
        <v>17</v>
      </c>
      <c r="B2667" t="s">
        <v>99</v>
      </c>
      <c r="D2667">
        <v>1935</v>
      </c>
      <c r="E2667">
        <v>12</v>
      </c>
      <c r="G2667" s="2">
        <v>54.1</v>
      </c>
      <c r="H2667" s="2">
        <v>37.5</v>
      </c>
      <c r="I2667" s="3">
        <v>20.3</v>
      </c>
      <c r="J2667" s="3">
        <v>20.287500000000001</v>
      </c>
      <c r="K2667" s="2">
        <v>83</v>
      </c>
      <c r="L2667" s="2">
        <v>84.8</v>
      </c>
      <c r="M2667" s="2">
        <v>82.2</v>
      </c>
      <c r="N2667" s="4">
        <f t="shared" si="10"/>
        <v>1.0097323600973236</v>
      </c>
      <c r="Q2667" s="3">
        <v>0</v>
      </c>
      <c r="R2667" s="3">
        <v>0</v>
      </c>
      <c r="S2667" s="2">
        <v>0</v>
      </c>
      <c r="V2667" s="2">
        <v>47.605555555555561</v>
      </c>
      <c r="W2667" s="2">
        <v>78.772318823666694</v>
      </c>
      <c r="X2667" s="2">
        <v>53.058333333333337</v>
      </c>
      <c r="Y2667" s="2">
        <v>101.96324799748704</v>
      </c>
      <c r="AA2667" s="2">
        <v>65.381024623643356</v>
      </c>
      <c r="AB2667" s="2">
        <v>80.318814795546444</v>
      </c>
    </row>
    <row r="2668" spans="1:28" x14ac:dyDescent="0.3">
      <c r="A2668">
        <v>17</v>
      </c>
      <c r="B2668" t="s">
        <v>99</v>
      </c>
      <c r="D2668">
        <v>1936</v>
      </c>
      <c r="E2668">
        <v>1</v>
      </c>
      <c r="G2668" s="2">
        <v>54.1</v>
      </c>
      <c r="H2668" s="2">
        <v>38</v>
      </c>
      <c r="I2668" s="3">
        <v>20.54</v>
      </c>
      <c r="J2668" s="3">
        <v>20.558000000000003</v>
      </c>
      <c r="K2668" s="2">
        <v>82.6</v>
      </c>
      <c r="L2668" s="2">
        <v>84.4</v>
      </c>
      <c r="M2668" s="2">
        <v>81.5</v>
      </c>
      <c r="N2668" s="4">
        <f t="shared" si="10"/>
        <v>1.0134969325153373</v>
      </c>
      <c r="Q2668" s="3">
        <v>0</v>
      </c>
      <c r="R2668" s="3">
        <v>0</v>
      </c>
      <c r="S2668" s="2">
        <v>0</v>
      </c>
      <c r="V2668" s="2">
        <v>47.605555555555561</v>
      </c>
      <c r="W2668" s="2">
        <v>79.822616407982252</v>
      </c>
      <c r="X2668" s="2">
        <v>53.058333333333337</v>
      </c>
      <c r="Y2668" s="2">
        <v>101.96324799748704</v>
      </c>
      <c r="AA2668" s="2">
        <v>65.933481152993338</v>
      </c>
      <c r="AB2668" s="2">
        <v>81.38973232615372</v>
      </c>
    </row>
    <row r="2669" spans="1:28" x14ac:dyDescent="0.3">
      <c r="A2669">
        <v>17</v>
      </c>
      <c r="B2669" t="s">
        <v>99</v>
      </c>
      <c r="D2669">
        <v>1936</v>
      </c>
      <c r="E2669">
        <v>2</v>
      </c>
      <c r="G2669" s="2">
        <v>54</v>
      </c>
      <c r="H2669" s="2">
        <v>40</v>
      </c>
      <c r="I2669" s="3">
        <v>21.6</v>
      </c>
      <c r="J2669" s="3">
        <v>21.6</v>
      </c>
      <c r="K2669" s="2">
        <v>84.3</v>
      </c>
      <c r="L2669" s="2">
        <v>86.2</v>
      </c>
      <c r="M2669" s="2">
        <v>82.8</v>
      </c>
      <c r="N2669" s="4">
        <f t="shared" si="10"/>
        <v>1.0181159420289856</v>
      </c>
      <c r="Q2669" s="3">
        <v>0</v>
      </c>
      <c r="R2669" s="3">
        <v>0</v>
      </c>
      <c r="S2669" s="2">
        <v>0</v>
      </c>
      <c r="V2669" s="2">
        <v>47.605555555555561</v>
      </c>
      <c r="W2669" s="2">
        <v>84.023806745244485</v>
      </c>
      <c r="X2669" s="2">
        <v>53.058333333333337</v>
      </c>
      <c r="Y2669" s="2">
        <v>101.77477618972827</v>
      </c>
      <c r="AA2669" s="2">
        <v>70.832069086241106</v>
      </c>
      <c r="AB2669" s="2">
        <v>85.515041261062379</v>
      </c>
    </row>
    <row r="2670" spans="1:28" x14ac:dyDescent="0.3">
      <c r="A2670">
        <v>17</v>
      </c>
      <c r="B2670" t="s">
        <v>99</v>
      </c>
      <c r="D2670">
        <v>1936</v>
      </c>
      <c r="E2670">
        <v>3</v>
      </c>
      <c r="G2670" s="2">
        <v>54.7</v>
      </c>
      <c r="H2670" s="2">
        <v>39.9</v>
      </c>
      <c r="I2670" s="3">
        <v>21.8</v>
      </c>
      <c r="J2670" s="3">
        <v>21.825300000000002</v>
      </c>
      <c r="K2670" s="2">
        <v>86</v>
      </c>
      <c r="L2670" s="2">
        <v>87.9</v>
      </c>
      <c r="M2670" s="2">
        <v>84.2</v>
      </c>
      <c r="N2670" s="4">
        <f t="shared" si="10"/>
        <v>1.0213776722090262</v>
      </c>
      <c r="Q2670" s="3">
        <v>0</v>
      </c>
      <c r="R2670" s="3">
        <v>0</v>
      </c>
      <c r="S2670" s="2">
        <v>0</v>
      </c>
      <c r="V2670" s="2">
        <v>47.605555555555561</v>
      </c>
      <c r="W2670" s="2">
        <v>83.813747228381359</v>
      </c>
      <c r="X2670" s="2">
        <v>53.058333333333337</v>
      </c>
      <c r="Y2670" s="2">
        <v>103.09407884403959</v>
      </c>
      <c r="AA2670" s="2">
        <v>72.079822616407967</v>
      </c>
      <c r="AB2670" s="2">
        <v>86.407010649771522</v>
      </c>
    </row>
    <row r="2671" spans="1:28" x14ac:dyDescent="0.3">
      <c r="A2671">
        <v>17</v>
      </c>
      <c r="B2671" t="s">
        <v>99</v>
      </c>
      <c r="D2671">
        <v>1936</v>
      </c>
      <c r="E2671">
        <v>4</v>
      </c>
      <c r="G2671" s="2">
        <v>54.6</v>
      </c>
      <c r="H2671" s="2">
        <v>38.799999999999997</v>
      </c>
      <c r="I2671" s="3">
        <v>21.12</v>
      </c>
      <c r="J2671" s="3">
        <v>21.184799999999999</v>
      </c>
      <c r="K2671" s="2">
        <v>86.2</v>
      </c>
      <c r="L2671" s="2">
        <v>88.1</v>
      </c>
      <c r="M2671" s="2">
        <v>84</v>
      </c>
      <c r="N2671" s="4">
        <f t="shared" si="10"/>
        <v>1.0261904761904763</v>
      </c>
      <c r="Q2671" s="3">
        <v>0</v>
      </c>
      <c r="R2671" s="3">
        <v>0</v>
      </c>
      <c r="S2671" s="2">
        <v>0</v>
      </c>
      <c r="V2671" s="2">
        <v>47.605555555555561</v>
      </c>
      <c r="W2671" s="2">
        <v>81.503092542887131</v>
      </c>
      <c r="X2671" s="2">
        <v>53.058333333333337</v>
      </c>
      <c r="Y2671" s="2">
        <v>102.90560703628083</v>
      </c>
      <c r="AA2671" s="2">
        <v>70.255665771968708</v>
      </c>
      <c r="AB2671" s="2">
        <v>83.871252134599729</v>
      </c>
    </row>
    <row r="2672" spans="1:28" x14ac:dyDescent="0.3">
      <c r="A2672">
        <v>17</v>
      </c>
      <c r="B2672" t="s">
        <v>99</v>
      </c>
      <c r="D2672">
        <v>1936</v>
      </c>
      <c r="E2672">
        <v>5</v>
      </c>
      <c r="G2672" s="2">
        <v>54.8</v>
      </c>
      <c r="H2672" s="2">
        <v>39.4</v>
      </c>
      <c r="I2672" s="3">
        <v>21.61</v>
      </c>
      <c r="J2672" s="3">
        <v>21.591200000000001</v>
      </c>
      <c r="K2672" s="2">
        <v>84.9</v>
      </c>
      <c r="L2672" s="2">
        <v>86.8</v>
      </c>
      <c r="M2672" s="2">
        <v>82.4</v>
      </c>
      <c r="N2672" s="4">
        <f t="shared" si="10"/>
        <v>1.0303398058252426</v>
      </c>
      <c r="Q2672" s="3">
        <v>0</v>
      </c>
      <c r="R2672" s="3">
        <v>0</v>
      </c>
      <c r="S2672" s="2">
        <v>0</v>
      </c>
      <c r="V2672" s="2">
        <v>47.605555555555561</v>
      </c>
      <c r="W2672" s="2">
        <v>82.763449644065801</v>
      </c>
      <c r="X2672" s="2">
        <v>53.058333333333337</v>
      </c>
      <c r="Y2672" s="2">
        <v>103.28255065179832</v>
      </c>
      <c r="AA2672" s="2">
        <v>70.266168747811875</v>
      </c>
      <c r="AB2672" s="2">
        <v>85.480201799807858</v>
      </c>
    </row>
    <row r="2673" spans="1:28" x14ac:dyDescent="0.3">
      <c r="A2673">
        <v>17</v>
      </c>
      <c r="B2673" t="s">
        <v>99</v>
      </c>
      <c r="D2673">
        <v>1936</v>
      </c>
      <c r="E2673">
        <v>6</v>
      </c>
      <c r="G2673" s="2">
        <v>54.8</v>
      </c>
      <c r="H2673" s="2">
        <v>41.2</v>
      </c>
      <c r="I2673" s="3">
        <v>22.59</v>
      </c>
      <c r="J2673" s="3">
        <v>22.577600000000004</v>
      </c>
      <c r="K2673" s="2">
        <v>85.5</v>
      </c>
      <c r="L2673" s="2">
        <v>87.4</v>
      </c>
      <c r="M2673" s="2">
        <v>82.6</v>
      </c>
      <c r="N2673" s="4">
        <f t="shared" si="10"/>
        <v>1.0351089588377724</v>
      </c>
      <c r="Q2673" s="3">
        <v>0</v>
      </c>
      <c r="R2673" s="3">
        <v>0</v>
      </c>
      <c r="S2673" s="2">
        <v>0</v>
      </c>
      <c r="V2673" s="2">
        <v>47.605555555555561</v>
      </c>
      <c r="W2673" s="2">
        <v>86.544520947601811</v>
      </c>
      <c r="X2673" s="2">
        <v>53.058333333333337</v>
      </c>
      <c r="Y2673" s="2">
        <v>103.28255065179832</v>
      </c>
      <c r="AA2673" s="2">
        <v>73.995565410199546</v>
      </c>
      <c r="AB2673" s="2">
        <v>89.385388684063031</v>
      </c>
    </row>
    <row r="2674" spans="1:28" x14ac:dyDescent="0.3">
      <c r="A2674">
        <v>17</v>
      </c>
      <c r="B2674" t="s">
        <v>158</v>
      </c>
      <c r="D2674">
        <v>1936</v>
      </c>
      <c r="E2674">
        <v>7</v>
      </c>
      <c r="G2674" s="2">
        <v>54.5</v>
      </c>
      <c r="H2674" s="2">
        <v>40.799999999999997</v>
      </c>
      <c r="I2674" s="3">
        <v>22.24</v>
      </c>
      <c r="J2674" s="3">
        <v>22.236000000000001</v>
      </c>
      <c r="L2674" s="2">
        <v>90</v>
      </c>
      <c r="M2674" s="2">
        <v>84.8</v>
      </c>
      <c r="Q2674" s="3">
        <v>0</v>
      </c>
      <c r="R2674" s="3">
        <v>0</v>
      </c>
      <c r="S2674" s="2">
        <v>0</v>
      </c>
      <c r="V2674" s="2">
        <v>47.605555555555561</v>
      </c>
      <c r="W2674" s="2">
        <v>85.704282880149364</v>
      </c>
      <c r="X2674" s="2">
        <v>53.058333333333337</v>
      </c>
      <c r="Y2674" s="2">
        <v>102.71713522852207</v>
      </c>
      <c r="AA2674" s="3"/>
      <c r="AB2674" s="2">
        <v>88.032984142638099</v>
      </c>
    </row>
    <row r="2675" spans="1:28" x14ac:dyDescent="0.3">
      <c r="A2675">
        <v>17</v>
      </c>
      <c r="B2675" t="s">
        <v>158</v>
      </c>
      <c r="D2675">
        <v>1936</v>
      </c>
      <c r="E2675">
        <v>8</v>
      </c>
      <c r="G2675" s="2">
        <v>55.3</v>
      </c>
      <c r="H2675" s="2">
        <v>45</v>
      </c>
      <c r="I2675" s="3">
        <v>24.9</v>
      </c>
      <c r="J2675" s="3">
        <v>24.885000000000002</v>
      </c>
      <c r="L2675" s="2">
        <v>95.8</v>
      </c>
      <c r="M2675" s="2">
        <v>89.9</v>
      </c>
      <c r="Q2675" s="3">
        <v>0</v>
      </c>
      <c r="R2675" s="3">
        <v>0</v>
      </c>
      <c r="S2675" s="2">
        <v>0</v>
      </c>
      <c r="V2675" s="2">
        <v>47.605555555555561</v>
      </c>
      <c r="W2675" s="2">
        <v>94.526782588400039</v>
      </c>
      <c r="X2675" s="2">
        <v>53.058333333333337</v>
      </c>
      <c r="Y2675" s="2">
        <v>104.2249096905921</v>
      </c>
      <c r="AA2675" s="3"/>
      <c r="AB2675" s="2">
        <v>98.520453786182273</v>
      </c>
    </row>
    <row r="2676" spans="1:28" x14ac:dyDescent="0.3">
      <c r="A2676">
        <v>17</v>
      </c>
      <c r="B2676" t="s">
        <v>158</v>
      </c>
      <c r="D2676">
        <v>1936</v>
      </c>
      <c r="E2676">
        <v>9</v>
      </c>
      <c r="G2676" s="2">
        <v>55.7</v>
      </c>
      <c r="H2676" s="2">
        <v>46.5</v>
      </c>
      <c r="I2676" s="3">
        <v>25.88</v>
      </c>
      <c r="J2676" s="3">
        <v>25.900500000000001</v>
      </c>
      <c r="L2676" s="2">
        <v>106.4</v>
      </c>
      <c r="M2676" s="2">
        <v>99.4</v>
      </c>
      <c r="Q2676" s="3">
        <v>0</v>
      </c>
      <c r="R2676" s="3">
        <v>0</v>
      </c>
      <c r="S2676" s="2">
        <v>0</v>
      </c>
      <c r="V2676" s="2">
        <v>47.605555555555561</v>
      </c>
      <c r="W2676" s="2">
        <v>97.677675341346699</v>
      </c>
      <c r="X2676" s="2">
        <v>53.058333333333337</v>
      </c>
      <c r="Y2676" s="2">
        <v>104.97879692162715</v>
      </c>
      <c r="AA2676" s="3"/>
      <c r="AB2676" s="2">
        <v>102.54084843435864</v>
      </c>
    </row>
    <row r="2677" spans="1:28" x14ac:dyDescent="0.3">
      <c r="A2677">
        <v>17</v>
      </c>
      <c r="B2677" t="s">
        <v>158</v>
      </c>
      <c r="D2677">
        <v>1936</v>
      </c>
      <c r="E2677">
        <v>10</v>
      </c>
      <c r="G2677" s="2">
        <v>55.6</v>
      </c>
      <c r="H2677" s="2">
        <v>44.8</v>
      </c>
      <c r="I2677" s="3">
        <v>24.9</v>
      </c>
      <c r="J2677" s="3">
        <v>24.908799999999999</v>
      </c>
      <c r="L2677" s="2">
        <v>112.5</v>
      </c>
      <c r="M2677" s="2">
        <v>104.6</v>
      </c>
      <c r="Q2677" s="3">
        <v>0</v>
      </c>
      <c r="R2677" s="3">
        <v>0</v>
      </c>
      <c r="S2677" s="2">
        <v>0</v>
      </c>
      <c r="V2677" s="2">
        <v>47.605555555555561</v>
      </c>
      <c r="W2677" s="2">
        <v>94.106663554673815</v>
      </c>
      <c r="X2677" s="2">
        <v>53.058333333333337</v>
      </c>
      <c r="Y2677" s="2">
        <v>104.79032511386839</v>
      </c>
      <c r="AA2677" s="3"/>
      <c r="AB2677" s="2">
        <v>98.614678692756982</v>
      </c>
    </row>
    <row r="2678" spans="1:28" x14ac:dyDescent="0.3">
      <c r="A2678">
        <v>17</v>
      </c>
      <c r="B2678" t="s">
        <v>158</v>
      </c>
      <c r="D2678">
        <v>1936</v>
      </c>
      <c r="E2678">
        <v>11</v>
      </c>
      <c r="G2678" s="2">
        <v>55.3</v>
      </c>
      <c r="H2678" s="2">
        <v>43.1</v>
      </c>
      <c r="I2678" s="3">
        <v>23.83</v>
      </c>
      <c r="J2678" s="3">
        <v>23.834299999999999</v>
      </c>
      <c r="L2678" s="2">
        <v>112</v>
      </c>
      <c r="M2678" s="2">
        <v>103.7</v>
      </c>
      <c r="Q2678" s="3">
        <v>0</v>
      </c>
      <c r="R2678" s="3">
        <v>0</v>
      </c>
      <c r="S2678" s="2">
        <v>0</v>
      </c>
      <c r="V2678" s="2">
        <v>47.605555555555561</v>
      </c>
      <c r="W2678" s="2">
        <v>90.535651768000918</v>
      </c>
      <c r="X2678" s="2">
        <v>53.058333333333337</v>
      </c>
      <c r="Y2678" s="2">
        <v>104.2249096905921</v>
      </c>
      <c r="AA2678" s="3"/>
      <c r="AB2678" s="2">
        <v>94.360701292987912</v>
      </c>
    </row>
    <row r="2679" spans="1:28" x14ac:dyDescent="0.3">
      <c r="A2679">
        <v>17</v>
      </c>
      <c r="B2679" t="s">
        <v>158</v>
      </c>
      <c r="D2679">
        <v>1936</v>
      </c>
      <c r="E2679">
        <v>12</v>
      </c>
      <c r="G2679" s="2">
        <v>56</v>
      </c>
      <c r="H2679" s="2">
        <v>43.5</v>
      </c>
      <c r="I2679" s="3">
        <v>24.38</v>
      </c>
      <c r="J2679" s="3">
        <v>24.36</v>
      </c>
      <c r="L2679" s="2">
        <v>109.3</v>
      </c>
      <c r="M2679" s="2">
        <v>100.8</v>
      </c>
      <c r="Q2679" s="3">
        <v>0</v>
      </c>
      <c r="R2679" s="3">
        <v>0</v>
      </c>
      <c r="S2679" s="2">
        <v>0</v>
      </c>
      <c r="V2679" s="2">
        <v>47.605555555555561</v>
      </c>
      <c r="W2679" s="2">
        <v>91.375889835453378</v>
      </c>
      <c r="X2679" s="2">
        <v>53.058333333333337</v>
      </c>
      <c r="Y2679" s="2">
        <v>105.54421234490341</v>
      </c>
      <c r="AA2679" s="3"/>
      <c r="AB2679" s="2">
        <v>96.44196319997593</v>
      </c>
    </row>
    <row r="2680" spans="1:28" x14ac:dyDescent="0.3">
      <c r="A2680">
        <v>17</v>
      </c>
      <c r="B2680" t="s">
        <v>158</v>
      </c>
      <c r="D2680">
        <v>1937</v>
      </c>
      <c r="E2680">
        <v>1</v>
      </c>
      <c r="G2680" s="2">
        <v>57.8</v>
      </c>
      <c r="H2680" s="2">
        <v>42</v>
      </c>
      <c r="I2680" s="3">
        <v>24.27</v>
      </c>
      <c r="J2680" s="3">
        <v>24.276</v>
      </c>
      <c r="L2680" s="2">
        <v>108.9</v>
      </c>
      <c r="M2680" s="2">
        <v>100</v>
      </c>
      <c r="Q2680" s="3">
        <v>0</v>
      </c>
      <c r="R2680" s="3">
        <v>0</v>
      </c>
      <c r="S2680" s="2">
        <v>0</v>
      </c>
      <c r="V2680" s="2">
        <v>47.605555555555561</v>
      </c>
      <c r="W2680" s="2">
        <v>88.22499708250669</v>
      </c>
      <c r="X2680" s="2">
        <v>53.058333333333337</v>
      </c>
      <c r="Y2680" s="2">
        <v>108.936704884561</v>
      </c>
      <c r="AA2680" s="3"/>
      <c r="AB2680" s="2">
        <v>96.109404706182872</v>
      </c>
    </row>
    <row r="2681" spans="1:28" x14ac:dyDescent="0.3">
      <c r="A2681">
        <v>17</v>
      </c>
      <c r="B2681" t="s">
        <v>158</v>
      </c>
      <c r="D2681">
        <v>1937</v>
      </c>
      <c r="E2681">
        <v>2</v>
      </c>
      <c r="G2681" s="2">
        <v>58.3</v>
      </c>
      <c r="H2681" s="2">
        <v>43.4</v>
      </c>
      <c r="I2681" s="3">
        <v>25.29</v>
      </c>
      <c r="J2681" s="3">
        <v>25.302199999999999</v>
      </c>
      <c r="L2681" s="2">
        <v>113.5</v>
      </c>
      <c r="M2681" s="2">
        <v>103.8</v>
      </c>
      <c r="Q2681" s="3">
        <v>0</v>
      </c>
      <c r="R2681" s="3">
        <v>0</v>
      </c>
      <c r="S2681" s="2">
        <v>0</v>
      </c>
      <c r="V2681" s="2">
        <v>47.605555555555561</v>
      </c>
      <c r="W2681" s="2">
        <v>91.165830318590253</v>
      </c>
      <c r="X2681" s="2">
        <v>53.058333333333337</v>
      </c>
      <c r="Y2681" s="2">
        <v>109.87906392335478</v>
      </c>
      <c r="AA2681" s="3"/>
      <c r="AB2681" s="2">
        <v>100.17216097202093</v>
      </c>
    </row>
    <row r="2682" spans="1:28" x14ac:dyDescent="0.3">
      <c r="A2682">
        <v>17</v>
      </c>
      <c r="B2682" t="s">
        <v>158</v>
      </c>
      <c r="D2682">
        <v>1937</v>
      </c>
      <c r="E2682">
        <v>3</v>
      </c>
      <c r="G2682" s="2">
        <v>59.3</v>
      </c>
      <c r="H2682" s="2">
        <v>42.7</v>
      </c>
      <c r="I2682" s="3">
        <v>25.31</v>
      </c>
      <c r="J2682" s="3">
        <v>25.321100000000001</v>
      </c>
      <c r="L2682" s="2">
        <v>114.9</v>
      </c>
      <c r="M2682" s="2">
        <v>104.7</v>
      </c>
      <c r="Q2682" s="3">
        <v>0</v>
      </c>
      <c r="R2682" s="3">
        <v>0</v>
      </c>
      <c r="S2682" s="2">
        <v>0</v>
      </c>
      <c r="V2682" s="2">
        <v>47.605555555555561</v>
      </c>
      <c r="W2682" s="2">
        <v>89.695413700548485</v>
      </c>
      <c r="X2682" s="2">
        <v>53.058333333333337</v>
      </c>
      <c r="Y2682" s="2">
        <v>111.76378200094234</v>
      </c>
      <c r="AA2682" s="3"/>
      <c r="AB2682" s="2">
        <v>100.24698663312438</v>
      </c>
    </row>
    <row r="2683" spans="1:28" x14ac:dyDescent="0.3">
      <c r="A2683">
        <v>17</v>
      </c>
      <c r="B2683" t="s">
        <v>158</v>
      </c>
      <c r="D2683">
        <v>1937</v>
      </c>
      <c r="E2683">
        <v>4</v>
      </c>
      <c r="G2683" s="2">
        <v>61</v>
      </c>
      <c r="H2683" s="2">
        <v>40.299999999999997</v>
      </c>
      <c r="I2683" s="3">
        <v>24.55</v>
      </c>
      <c r="J2683" s="3">
        <v>24.582999999999998</v>
      </c>
      <c r="L2683" s="2">
        <v>113.3</v>
      </c>
      <c r="M2683" s="2">
        <v>102.7</v>
      </c>
      <c r="Q2683" s="3">
        <v>0</v>
      </c>
      <c r="R2683" s="3">
        <v>0</v>
      </c>
      <c r="S2683" s="2">
        <v>0</v>
      </c>
      <c r="V2683" s="2">
        <v>47.605555555555561</v>
      </c>
      <c r="W2683" s="2">
        <v>84.653985295833806</v>
      </c>
      <c r="X2683" s="2">
        <v>53.058333333333337</v>
      </c>
      <c r="Y2683" s="2">
        <v>114.96780273284119</v>
      </c>
      <c r="AA2683" s="3"/>
      <c r="AB2683" s="2">
        <v>97.324826820402592</v>
      </c>
    </row>
    <row r="2684" spans="1:28" x14ac:dyDescent="0.3">
      <c r="A2684">
        <v>17</v>
      </c>
      <c r="B2684" t="s">
        <v>158</v>
      </c>
      <c r="D2684">
        <v>1937</v>
      </c>
      <c r="E2684">
        <v>5</v>
      </c>
      <c r="G2684" s="2">
        <v>61.6</v>
      </c>
      <c r="H2684" s="2">
        <v>41.8</v>
      </c>
      <c r="I2684" s="3">
        <v>25.73</v>
      </c>
      <c r="J2684" s="3">
        <v>25.748800000000003</v>
      </c>
      <c r="L2684" s="2">
        <v>113.8</v>
      </c>
      <c r="M2684" s="2">
        <v>102.7</v>
      </c>
      <c r="Q2684" s="3">
        <v>0</v>
      </c>
      <c r="R2684" s="3">
        <v>0</v>
      </c>
      <c r="S2684" s="2">
        <v>0</v>
      </c>
      <c r="V2684" s="2">
        <v>47.605555555555561</v>
      </c>
      <c r="W2684" s="2">
        <v>87.804878048780466</v>
      </c>
      <c r="X2684" s="2">
        <v>53.058333333333337</v>
      </c>
      <c r="Y2684" s="2">
        <v>116.09863357939373</v>
      </c>
      <c r="AA2684" s="3"/>
      <c r="AB2684" s="2">
        <v>101.94026363068716</v>
      </c>
    </row>
    <row r="2685" spans="1:28" x14ac:dyDescent="0.3">
      <c r="A2685">
        <v>17</v>
      </c>
      <c r="B2685" t="s">
        <v>158</v>
      </c>
      <c r="D2685">
        <v>1937</v>
      </c>
      <c r="E2685">
        <v>6</v>
      </c>
      <c r="G2685" s="2">
        <v>62.4</v>
      </c>
      <c r="H2685" s="2">
        <v>41.7</v>
      </c>
      <c r="I2685" s="3">
        <v>26.03</v>
      </c>
      <c r="J2685" s="3">
        <v>26.020799999999998</v>
      </c>
      <c r="L2685" s="2">
        <v>117.1</v>
      </c>
      <c r="M2685" s="2">
        <v>105.2</v>
      </c>
      <c r="Q2685" s="3">
        <v>0</v>
      </c>
      <c r="R2685" s="3">
        <v>0</v>
      </c>
      <c r="S2685" s="2">
        <v>0</v>
      </c>
      <c r="V2685" s="2">
        <v>47.605555555555561</v>
      </c>
      <c r="W2685" s="2">
        <v>87.594818531917369</v>
      </c>
      <c r="X2685" s="2">
        <v>53.058333333333337</v>
      </c>
      <c r="Y2685" s="2">
        <v>117.60640804146378</v>
      </c>
      <c r="AA2685" s="3"/>
      <c r="AB2685" s="2">
        <v>103.01711970582647</v>
      </c>
    </row>
    <row r="2686" spans="1:28" x14ac:dyDescent="0.3">
      <c r="A2686">
        <v>17</v>
      </c>
      <c r="B2686" t="s">
        <v>158</v>
      </c>
      <c r="D2686">
        <v>1937</v>
      </c>
      <c r="E2686">
        <v>7</v>
      </c>
      <c r="G2686" s="2">
        <v>62.4</v>
      </c>
      <c r="H2686" s="2">
        <v>41</v>
      </c>
      <c r="I2686" s="3">
        <v>25.62</v>
      </c>
      <c r="J2686" s="3">
        <v>25.584</v>
      </c>
      <c r="L2686" s="2">
        <v>115</v>
      </c>
      <c r="M2686" s="2">
        <v>102.9</v>
      </c>
      <c r="Q2686" s="3">
        <v>0</v>
      </c>
      <c r="R2686" s="3">
        <v>0</v>
      </c>
      <c r="S2686" s="2">
        <v>0</v>
      </c>
      <c r="V2686" s="2">
        <v>47.605555555555561</v>
      </c>
      <c r="W2686" s="2">
        <v>86.124401913875587</v>
      </c>
      <c r="X2686" s="2">
        <v>53.058333333333337</v>
      </c>
      <c r="Y2686" s="2">
        <v>117.60640804146378</v>
      </c>
      <c r="AA2686" s="3"/>
      <c r="AB2686" s="2">
        <v>101.28781553810276</v>
      </c>
    </row>
    <row r="2687" spans="1:28" x14ac:dyDescent="0.3">
      <c r="A2687">
        <v>17</v>
      </c>
      <c r="B2687" t="s">
        <v>158</v>
      </c>
      <c r="D2687">
        <v>1937</v>
      </c>
      <c r="E2687">
        <v>8</v>
      </c>
      <c r="G2687" s="2">
        <v>62.7</v>
      </c>
      <c r="H2687" s="2">
        <v>41.6</v>
      </c>
      <c r="I2687" s="3">
        <v>26.1</v>
      </c>
      <c r="J2687" s="3">
        <v>26.083200000000001</v>
      </c>
      <c r="L2687" s="2">
        <v>116.6</v>
      </c>
      <c r="M2687" s="2">
        <v>103.9</v>
      </c>
      <c r="Q2687" s="3">
        <v>0</v>
      </c>
      <c r="R2687" s="3">
        <v>0</v>
      </c>
      <c r="S2687" s="2">
        <v>0</v>
      </c>
      <c r="V2687" s="2">
        <v>47.605555555555561</v>
      </c>
      <c r="W2687" s="2">
        <v>87.384759015054257</v>
      </c>
      <c r="X2687" s="2">
        <v>53.058333333333337</v>
      </c>
      <c r="Y2687" s="2">
        <v>118.17182346474007</v>
      </c>
      <c r="AA2687" s="3"/>
      <c r="AB2687" s="2">
        <v>103.26416315835846</v>
      </c>
    </row>
    <row r="2688" spans="1:28" x14ac:dyDescent="0.3">
      <c r="A2688">
        <v>17</v>
      </c>
      <c r="B2688" t="s">
        <v>158</v>
      </c>
      <c r="D2688">
        <v>1937</v>
      </c>
      <c r="E2688">
        <v>9</v>
      </c>
      <c r="G2688" s="2">
        <v>64.099999999999994</v>
      </c>
      <c r="H2688" s="2">
        <v>41</v>
      </c>
      <c r="I2688" s="3">
        <v>26.28</v>
      </c>
      <c r="J2688" s="3">
        <v>26.280999999999999</v>
      </c>
      <c r="L2688" s="2">
        <v>117</v>
      </c>
      <c r="M2688" s="2">
        <v>103.8</v>
      </c>
      <c r="Q2688" s="3">
        <v>0</v>
      </c>
      <c r="R2688" s="3">
        <v>0</v>
      </c>
      <c r="S2688" s="2">
        <v>0</v>
      </c>
      <c r="V2688" s="2">
        <v>47.605555555555561</v>
      </c>
      <c r="W2688" s="2">
        <v>86.124401913875587</v>
      </c>
      <c r="X2688" s="2">
        <v>53.058333333333337</v>
      </c>
      <c r="Y2688" s="2">
        <v>120.81042877336263</v>
      </c>
      <c r="AA2688" s="3"/>
      <c r="AB2688" s="2">
        <v>104.04725923064723</v>
      </c>
    </row>
    <row r="2689" spans="1:28" x14ac:dyDescent="0.3">
      <c r="A2689">
        <v>17</v>
      </c>
      <c r="B2689" t="s">
        <v>158</v>
      </c>
      <c r="D2689">
        <v>1937</v>
      </c>
      <c r="E2689">
        <v>10</v>
      </c>
      <c r="G2689" s="2">
        <v>64.5</v>
      </c>
      <c r="H2689" s="2">
        <v>39.6</v>
      </c>
      <c r="I2689" s="3">
        <v>25.54</v>
      </c>
      <c r="J2689" s="3">
        <v>25.542000000000002</v>
      </c>
      <c r="L2689" s="2">
        <v>113.8</v>
      </c>
      <c r="M2689" s="2">
        <v>100.5</v>
      </c>
      <c r="Q2689" s="3">
        <v>0</v>
      </c>
      <c r="R2689" s="3">
        <v>0</v>
      </c>
      <c r="S2689" s="2">
        <v>0</v>
      </c>
      <c r="V2689" s="2">
        <v>47.605555555555561</v>
      </c>
      <c r="W2689" s="2">
        <v>83.183568677792024</v>
      </c>
      <c r="X2689" s="2">
        <v>53.058333333333337</v>
      </c>
      <c r="Y2689" s="2">
        <v>121.56431600439768</v>
      </c>
      <c r="AA2689" s="3"/>
      <c r="AB2689" s="2">
        <v>101.12153629120627</v>
      </c>
    </row>
    <row r="2690" spans="1:28" x14ac:dyDescent="0.3">
      <c r="A2690">
        <v>17</v>
      </c>
      <c r="B2690" t="s">
        <v>158</v>
      </c>
      <c r="D2690">
        <v>1937</v>
      </c>
      <c r="E2690">
        <v>11</v>
      </c>
      <c r="G2690" s="2">
        <v>63.9</v>
      </c>
      <c r="H2690" s="2">
        <v>35.700000000000003</v>
      </c>
      <c r="I2690" s="3">
        <v>22.82</v>
      </c>
      <c r="J2690" s="3">
        <v>22.8123</v>
      </c>
      <c r="L2690" s="2">
        <v>105.1</v>
      </c>
      <c r="M2690" s="2">
        <v>92.4</v>
      </c>
      <c r="Q2690" s="3">
        <v>0</v>
      </c>
      <c r="R2690" s="3">
        <v>0</v>
      </c>
      <c r="S2690" s="2">
        <v>0</v>
      </c>
      <c r="V2690" s="2">
        <v>47.605555555555561</v>
      </c>
      <c r="W2690" s="2">
        <v>74.991247520130699</v>
      </c>
      <c r="X2690" s="2">
        <v>53.058333333333337</v>
      </c>
      <c r="Y2690" s="2">
        <v>120.43348515784513</v>
      </c>
      <c r="AA2690" s="3"/>
      <c r="AB2690" s="2">
        <v>90.314572951839509</v>
      </c>
    </row>
    <row r="2691" spans="1:28" x14ac:dyDescent="0.3">
      <c r="A2691">
        <v>17</v>
      </c>
      <c r="B2691" t="s">
        <v>158</v>
      </c>
      <c r="D2691">
        <v>1937</v>
      </c>
      <c r="E2691">
        <v>12</v>
      </c>
      <c r="G2691" s="2">
        <v>64.400000000000006</v>
      </c>
      <c r="H2691" s="2">
        <v>34</v>
      </c>
      <c r="I2691" s="3">
        <v>21.87</v>
      </c>
      <c r="J2691" s="3">
        <v>21.896000000000004</v>
      </c>
      <c r="L2691" s="2">
        <v>99.1</v>
      </c>
      <c r="M2691" s="2">
        <v>86.7</v>
      </c>
      <c r="Q2691" s="3">
        <v>0</v>
      </c>
      <c r="R2691" s="3">
        <v>0</v>
      </c>
      <c r="S2691" s="2">
        <v>0</v>
      </c>
      <c r="V2691" s="2">
        <v>47.605555555555561</v>
      </c>
      <c r="W2691" s="2">
        <v>71.420235733457801</v>
      </c>
      <c r="X2691" s="2">
        <v>53.058333333333337</v>
      </c>
      <c r="Y2691" s="2">
        <v>121.37584419663892</v>
      </c>
      <c r="AA2691" s="3"/>
      <c r="AB2691" s="2">
        <v>86.686914048713973</v>
      </c>
    </row>
    <row r="2692" spans="1:28" x14ac:dyDescent="0.3">
      <c r="A2692">
        <v>17</v>
      </c>
      <c r="B2692" t="s">
        <v>158</v>
      </c>
      <c r="D2692">
        <v>1938</v>
      </c>
      <c r="E2692">
        <v>1</v>
      </c>
      <c r="G2692" s="2">
        <v>65.2</v>
      </c>
      <c r="H2692" s="2">
        <v>31.1</v>
      </c>
      <c r="I2692" s="3">
        <v>20.25</v>
      </c>
      <c r="J2692" s="3">
        <v>20.277200000000004</v>
      </c>
      <c r="M2692" s="2">
        <v>81.900000000000006</v>
      </c>
      <c r="Q2692" s="3">
        <v>0</v>
      </c>
      <c r="R2692" s="3">
        <v>0</v>
      </c>
      <c r="S2692" s="2">
        <v>0</v>
      </c>
      <c r="V2692" s="2">
        <v>47.605555555555561</v>
      </c>
      <c r="W2692" s="2">
        <v>65.328509744427592</v>
      </c>
      <c r="X2692" s="2">
        <v>53.058333333333337</v>
      </c>
      <c r="Y2692" s="2">
        <v>122.88361865870895</v>
      </c>
      <c r="AA2692" s="3"/>
      <c r="AB2692" s="2">
        <v>80.278036789759923</v>
      </c>
    </row>
    <row r="2693" spans="1:28" x14ac:dyDescent="0.3">
      <c r="A2693">
        <v>17</v>
      </c>
      <c r="B2693" t="s">
        <v>158</v>
      </c>
      <c r="D2693">
        <v>1938</v>
      </c>
      <c r="E2693">
        <v>2</v>
      </c>
      <c r="G2693" s="2">
        <v>65.599999999999994</v>
      </c>
      <c r="H2693" s="2">
        <v>34.700000000000003</v>
      </c>
      <c r="I2693" s="3">
        <v>22.77</v>
      </c>
      <c r="J2693" s="3">
        <v>22.763200000000001</v>
      </c>
      <c r="M2693" s="2">
        <v>81</v>
      </c>
      <c r="Q2693" s="3">
        <v>0</v>
      </c>
      <c r="R2693" s="3">
        <v>0</v>
      </c>
      <c r="S2693" s="2">
        <v>0</v>
      </c>
      <c r="V2693" s="2">
        <v>47.605555555555561</v>
      </c>
      <c r="W2693" s="2">
        <v>72.890652351499583</v>
      </c>
      <c r="X2693" s="2">
        <v>53.058333333333337</v>
      </c>
      <c r="Y2693" s="2">
        <v>123.63750588974398</v>
      </c>
      <c r="AA2693" s="3"/>
      <c r="AB2693" s="2">
        <v>90.120184594158104</v>
      </c>
    </row>
    <row r="2694" spans="1:28" x14ac:dyDescent="0.3">
      <c r="A2694">
        <v>17</v>
      </c>
      <c r="B2694" t="s">
        <v>158</v>
      </c>
      <c r="D2694">
        <v>1938</v>
      </c>
      <c r="E2694">
        <v>3</v>
      </c>
      <c r="G2694" s="2">
        <v>65.3</v>
      </c>
      <c r="H2694" s="2">
        <v>33.6</v>
      </c>
      <c r="I2694" s="3">
        <v>21.97</v>
      </c>
      <c r="J2694" s="3">
        <v>21.940799999999999</v>
      </c>
      <c r="M2694" s="2">
        <v>79.599999999999994</v>
      </c>
      <c r="Q2694" s="3">
        <v>0</v>
      </c>
      <c r="R2694" s="3">
        <v>0</v>
      </c>
      <c r="S2694" s="2">
        <v>0</v>
      </c>
      <c r="V2694" s="2">
        <v>47.605555555555561</v>
      </c>
      <c r="W2694" s="2">
        <v>70.579997666005369</v>
      </c>
      <c r="X2694" s="2">
        <v>53.058333333333337</v>
      </c>
      <c r="Y2694" s="2">
        <v>123.07209046646773</v>
      </c>
      <c r="AA2694" s="3"/>
      <c r="AB2694" s="2">
        <v>86.864278578736943</v>
      </c>
    </row>
    <row r="2695" spans="1:28" x14ac:dyDescent="0.3">
      <c r="A2695">
        <v>17</v>
      </c>
      <c r="B2695" t="s">
        <v>158</v>
      </c>
      <c r="D2695">
        <v>1938</v>
      </c>
      <c r="E2695">
        <v>4</v>
      </c>
      <c r="G2695" s="2">
        <v>65.3</v>
      </c>
      <c r="H2695" s="2">
        <v>32.1</v>
      </c>
      <c r="I2695" s="3">
        <v>20.94</v>
      </c>
      <c r="J2695" s="3">
        <v>20.961300000000001</v>
      </c>
      <c r="M2695" s="2">
        <v>76.400000000000006</v>
      </c>
      <c r="Q2695" s="3">
        <v>0</v>
      </c>
      <c r="R2695" s="3">
        <v>0</v>
      </c>
      <c r="S2695" s="2">
        <v>0</v>
      </c>
      <c r="V2695" s="2">
        <v>47.605555555555561</v>
      </c>
      <c r="W2695" s="2">
        <v>67.429104913058694</v>
      </c>
      <c r="X2695" s="2">
        <v>53.058333333333337</v>
      </c>
      <c r="Y2695" s="2">
        <v>123.07209046646773</v>
      </c>
      <c r="AA2695" s="3"/>
      <c r="AB2695" s="2">
        <v>82.986408999329029</v>
      </c>
    </row>
    <row r="2696" spans="1:28" x14ac:dyDescent="0.3">
      <c r="A2696">
        <v>17</v>
      </c>
      <c r="B2696" t="s">
        <v>158</v>
      </c>
      <c r="D2696">
        <v>1938</v>
      </c>
      <c r="E2696">
        <v>5</v>
      </c>
      <c r="G2696" s="2">
        <v>66.5</v>
      </c>
      <c r="H2696" s="2">
        <v>31.6</v>
      </c>
      <c r="I2696" s="3">
        <v>21.04</v>
      </c>
      <c r="J2696" s="3">
        <v>21.013999999999999</v>
      </c>
      <c r="M2696" s="2">
        <v>74.2</v>
      </c>
      <c r="Q2696" s="3">
        <v>0</v>
      </c>
      <c r="R2696" s="3">
        <v>0</v>
      </c>
      <c r="S2696" s="2">
        <v>0</v>
      </c>
      <c r="V2696" s="2">
        <v>47.605555555555561</v>
      </c>
      <c r="W2696" s="2">
        <v>66.378807328743136</v>
      </c>
      <c r="X2696" s="2">
        <v>53.058333333333337</v>
      </c>
      <c r="Y2696" s="2">
        <v>125.33375215957278</v>
      </c>
      <c r="AA2696" s="3"/>
      <c r="AB2696" s="2">
        <v>83.195049863887249</v>
      </c>
    </row>
    <row r="2697" spans="1:28" x14ac:dyDescent="0.3">
      <c r="A2697">
        <v>17</v>
      </c>
      <c r="B2697" t="s">
        <v>158</v>
      </c>
      <c r="D2697">
        <v>1938</v>
      </c>
      <c r="E2697">
        <v>6</v>
      </c>
      <c r="G2697" s="2">
        <v>65.5</v>
      </c>
      <c r="H2697" s="2">
        <v>33.700000000000003</v>
      </c>
      <c r="I2697" s="3">
        <v>22.09</v>
      </c>
      <c r="J2697" s="3">
        <v>22.073500000000003</v>
      </c>
      <c r="M2697" s="2">
        <v>72.599999999999994</v>
      </c>
      <c r="Q2697" s="3">
        <v>0</v>
      </c>
      <c r="R2697" s="3">
        <v>0</v>
      </c>
      <c r="S2697" s="2">
        <v>0</v>
      </c>
      <c r="V2697" s="2">
        <v>47.605555555555561</v>
      </c>
      <c r="W2697" s="2">
        <v>70.79005718286848</v>
      </c>
      <c r="X2697" s="2">
        <v>53.058333333333337</v>
      </c>
      <c r="Y2697" s="2">
        <v>123.44903408198522</v>
      </c>
      <c r="AA2697" s="3"/>
      <c r="AB2697" s="2">
        <v>87.389641818336131</v>
      </c>
    </row>
    <row r="2698" spans="1:28" x14ac:dyDescent="0.3">
      <c r="A2698">
        <v>17</v>
      </c>
      <c r="B2698" t="s">
        <v>158</v>
      </c>
      <c r="D2698">
        <v>1938</v>
      </c>
      <c r="E2698">
        <v>7</v>
      </c>
      <c r="G2698" s="2">
        <v>65.7</v>
      </c>
      <c r="H2698" s="2">
        <v>35.1</v>
      </c>
      <c r="I2698" s="3">
        <v>23.07</v>
      </c>
      <c r="J2698" s="3">
        <v>23.060700000000001</v>
      </c>
      <c r="M2698" s="2">
        <v>72.3</v>
      </c>
      <c r="Q2698" s="3">
        <v>0</v>
      </c>
      <c r="R2698" s="3">
        <v>0</v>
      </c>
      <c r="S2698" s="2">
        <v>0</v>
      </c>
      <c r="V2698" s="2">
        <v>47.605555555555561</v>
      </c>
      <c r="W2698" s="2">
        <v>73.730890418952029</v>
      </c>
      <c r="X2698" s="2">
        <v>53.058333333333337</v>
      </c>
      <c r="Y2698" s="2">
        <v>123.82597769750274</v>
      </c>
      <c r="AA2698" s="3"/>
      <c r="AB2698" s="2">
        <v>91.297995926341713</v>
      </c>
    </row>
    <row r="2699" spans="1:28" x14ac:dyDescent="0.3">
      <c r="A2699">
        <v>17</v>
      </c>
      <c r="B2699" t="s">
        <v>158</v>
      </c>
      <c r="D2699">
        <v>1938</v>
      </c>
      <c r="E2699">
        <v>8</v>
      </c>
      <c r="G2699" s="2">
        <v>65.7</v>
      </c>
      <c r="H2699" s="2">
        <v>38.1</v>
      </c>
      <c r="I2699" s="3">
        <v>25.02</v>
      </c>
      <c r="J2699" s="3">
        <v>25.031700000000001</v>
      </c>
      <c r="M2699" s="2">
        <v>75.7</v>
      </c>
      <c r="Q2699" s="3">
        <v>0</v>
      </c>
      <c r="R2699" s="3">
        <v>0</v>
      </c>
      <c r="S2699" s="2">
        <v>0</v>
      </c>
      <c r="V2699" s="2">
        <v>47.605555555555561</v>
      </c>
      <c r="W2699" s="2">
        <v>80.032675924845364</v>
      </c>
      <c r="X2699" s="2">
        <v>53.058333333333337</v>
      </c>
      <c r="Y2699" s="2">
        <v>123.82597769750274</v>
      </c>
      <c r="AA2699" s="3"/>
      <c r="AB2699" s="2">
        <v>99.101243441413658</v>
      </c>
    </row>
    <row r="2700" spans="1:28" x14ac:dyDescent="0.3">
      <c r="A2700">
        <v>17</v>
      </c>
      <c r="B2700" t="s">
        <v>158</v>
      </c>
      <c r="D2700">
        <v>1938</v>
      </c>
      <c r="E2700">
        <v>9</v>
      </c>
      <c r="G2700" s="2">
        <v>65.5</v>
      </c>
      <c r="H2700" s="2">
        <v>39.700000000000003</v>
      </c>
      <c r="I2700" s="3">
        <v>26.02</v>
      </c>
      <c r="J2700" s="3">
        <v>26.003500000000003</v>
      </c>
      <c r="M2700" s="2">
        <v>78.5</v>
      </c>
      <c r="Q2700" s="3">
        <v>0</v>
      </c>
      <c r="R2700" s="3">
        <v>0</v>
      </c>
      <c r="S2700" s="2">
        <v>0</v>
      </c>
      <c r="V2700" s="2">
        <v>47.605555555555561</v>
      </c>
      <c r="W2700" s="2">
        <v>83.39362819465515</v>
      </c>
      <c r="X2700" s="2">
        <v>53.058333333333337</v>
      </c>
      <c r="Y2700" s="2">
        <v>123.44903408198522</v>
      </c>
      <c r="AA2700" s="3"/>
      <c r="AB2700" s="2">
        <v>102.94862849222388</v>
      </c>
    </row>
    <row r="2701" spans="1:28" x14ac:dyDescent="0.3">
      <c r="A2701">
        <v>17</v>
      </c>
      <c r="B2701" t="s">
        <v>158</v>
      </c>
      <c r="D2701">
        <v>1938</v>
      </c>
      <c r="E2701">
        <v>10</v>
      </c>
      <c r="G2701" s="2">
        <v>64.599999999999994</v>
      </c>
      <c r="H2701" s="2">
        <v>38.9</v>
      </c>
      <c r="I2701" s="3">
        <v>25.12</v>
      </c>
      <c r="J2701" s="3">
        <v>25.129399999999997</v>
      </c>
      <c r="M2701" s="2">
        <v>79.400000000000006</v>
      </c>
      <c r="Q2701" s="3">
        <v>0</v>
      </c>
      <c r="R2701" s="3">
        <v>0</v>
      </c>
      <c r="S2701" s="2">
        <v>0</v>
      </c>
      <c r="V2701" s="2">
        <v>47.605555555555561</v>
      </c>
      <c r="W2701" s="2">
        <v>81.713152059750243</v>
      </c>
      <c r="X2701" s="2">
        <v>53.058333333333337</v>
      </c>
      <c r="Y2701" s="2">
        <v>121.75278781215641</v>
      </c>
      <c r="AA2701" s="3"/>
      <c r="AB2701" s="2">
        <v>99.488040641932443</v>
      </c>
    </row>
    <row r="2702" spans="1:28" x14ac:dyDescent="0.3">
      <c r="A2702">
        <v>17</v>
      </c>
      <c r="B2702" t="s">
        <v>158</v>
      </c>
      <c r="D2702">
        <v>1938</v>
      </c>
      <c r="E2702">
        <v>11</v>
      </c>
      <c r="G2702" s="2">
        <v>63.9</v>
      </c>
      <c r="H2702" s="2">
        <v>36.700000000000003</v>
      </c>
      <c r="I2702" s="3">
        <v>23.42</v>
      </c>
      <c r="J2702" s="3">
        <v>23.4513</v>
      </c>
      <c r="M2702" s="2">
        <v>78.900000000000006</v>
      </c>
      <c r="Q2702" s="3">
        <v>0</v>
      </c>
      <c r="R2702" s="3">
        <v>0</v>
      </c>
      <c r="S2702" s="2">
        <v>0</v>
      </c>
      <c r="V2702" s="2">
        <v>47.605555555555561</v>
      </c>
      <c r="W2702" s="2">
        <v>77.091842688761815</v>
      </c>
      <c r="X2702" s="2">
        <v>53.058333333333337</v>
      </c>
      <c r="Y2702" s="2">
        <v>120.43348515784513</v>
      </c>
      <c r="AA2702" s="3"/>
      <c r="AB2702" s="2">
        <v>92.844392922479273</v>
      </c>
    </row>
    <row r="2703" spans="1:28" x14ac:dyDescent="0.3">
      <c r="A2703">
        <v>17</v>
      </c>
      <c r="B2703" t="s">
        <v>158</v>
      </c>
      <c r="D2703">
        <v>1938</v>
      </c>
      <c r="E2703">
        <v>12</v>
      </c>
      <c r="G2703" s="2">
        <v>64.5</v>
      </c>
      <c r="H2703" s="2">
        <v>37.700000000000003</v>
      </c>
      <c r="I2703" s="3">
        <v>24.29</v>
      </c>
      <c r="J2703" s="3">
        <v>24.316500000000001</v>
      </c>
      <c r="M2703" s="2">
        <v>80.599999999999994</v>
      </c>
      <c r="Q2703" s="3">
        <v>0</v>
      </c>
      <c r="R2703" s="3">
        <v>0</v>
      </c>
      <c r="S2703" s="2">
        <v>0</v>
      </c>
      <c r="V2703" s="2">
        <v>47.605555555555561</v>
      </c>
      <c r="W2703" s="2">
        <v>79.192437857392932</v>
      </c>
      <c r="X2703" s="2">
        <v>53.058333333333337</v>
      </c>
      <c r="Y2703" s="2">
        <v>121.56431600439768</v>
      </c>
      <c r="AA2703" s="3"/>
      <c r="AB2703" s="2">
        <v>96.269745408547408</v>
      </c>
    </row>
    <row r="2704" spans="1:28" x14ac:dyDescent="0.3">
      <c r="A2704">
        <v>17</v>
      </c>
      <c r="B2704" t="s">
        <v>158</v>
      </c>
      <c r="D2704">
        <v>1939</v>
      </c>
      <c r="E2704">
        <v>1</v>
      </c>
      <c r="G2704" s="2">
        <v>64.599999999999994</v>
      </c>
      <c r="H2704" s="2">
        <v>37.299999999999997</v>
      </c>
      <c r="I2704" s="3">
        <v>24.1</v>
      </c>
      <c r="J2704" s="3">
        <v>24.095799999999993</v>
      </c>
      <c r="M2704" s="2">
        <v>80</v>
      </c>
      <c r="Q2704" s="3">
        <v>0</v>
      </c>
      <c r="R2704" s="3">
        <v>0</v>
      </c>
      <c r="S2704" s="2">
        <v>0</v>
      </c>
      <c r="V2704" s="2">
        <v>47.605555555555561</v>
      </c>
      <c r="W2704" s="2">
        <v>78.352199789940471</v>
      </c>
      <c r="X2704" s="2">
        <v>53.058333333333337</v>
      </c>
      <c r="Y2704" s="2">
        <v>121.75278781215641</v>
      </c>
      <c r="AA2704" s="3"/>
      <c r="AB2704" s="2">
        <v>95.395987556403085</v>
      </c>
    </row>
    <row r="2705" spans="1:28" x14ac:dyDescent="0.3">
      <c r="A2705">
        <v>17</v>
      </c>
      <c r="B2705" t="s">
        <v>158</v>
      </c>
      <c r="D2705">
        <v>1939</v>
      </c>
      <c r="E2705">
        <v>2</v>
      </c>
      <c r="G2705" s="2">
        <v>65.7</v>
      </c>
      <c r="H2705" s="2">
        <v>38.6</v>
      </c>
      <c r="I2705" s="3">
        <v>25.34</v>
      </c>
      <c r="J2705" s="3">
        <v>25.360199999999999</v>
      </c>
      <c r="M2705" s="2">
        <v>82</v>
      </c>
      <c r="Q2705" s="3">
        <v>0</v>
      </c>
      <c r="R2705" s="3">
        <v>0</v>
      </c>
      <c r="S2705" s="2">
        <v>0</v>
      </c>
      <c r="V2705" s="2">
        <v>47.605555555555561</v>
      </c>
      <c r="W2705" s="2">
        <v>81.082973509160922</v>
      </c>
      <c r="X2705" s="2">
        <v>53.058333333333337</v>
      </c>
      <c r="Y2705" s="2">
        <v>123.82597769750274</v>
      </c>
      <c r="AA2705" s="3"/>
      <c r="AB2705" s="2">
        <v>100.40178469392566</v>
      </c>
    </row>
    <row r="2706" spans="1:28" x14ac:dyDescent="0.3">
      <c r="A2706">
        <v>17</v>
      </c>
      <c r="B2706" t="s">
        <v>158</v>
      </c>
      <c r="D2706">
        <v>1939</v>
      </c>
      <c r="E2706">
        <v>3</v>
      </c>
      <c r="G2706" s="2">
        <v>66.2</v>
      </c>
      <c r="H2706" s="2">
        <v>38.4</v>
      </c>
      <c r="I2706" s="3">
        <v>25.41</v>
      </c>
      <c r="J2706" s="3">
        <v>25.4208</v>
      </c>
      <c r="M2706" s="2">
        <v>82.3</v>
      </c>
      <c r="Q2706" s="3">
        <v>0</v>
      </c>
      <c r="R2706" s="3">
        <v>0</v>
      </c>
      <c r="S2706" s="2">
        <v>0</v>
      </c>
      <c r="V2706" s="2">
        <v>47.605555555555561</v>
      </c>
      <c r="W2706" s="2">
        <v>80.662854475434699</v>
      </c>
      <c r="X2706" s="2">
        <v>53.058333333333337</v>
      </c>
      <c r="Y2706" s="2">
        <v>124.76833673629653</v>
      </c>
      <c r="AA2706" s="3"/>
      <c r="AB2706" s="2">
        <v>100.6417018930192</v>
      </c>
    </row>
    <row r="2707" spans="1:28" x14ac:dyDescent="0.3">
      <c r="A2707">
        <v>17</v>
      </c>
      <c r="B2707" t="s">
        <v>158</v>
      </c>
      <c r="D2707">
        <v>1939</v>
      </c>
      <c r="E2707">
        <v>4</v>
      </c>
      <c r="G2707" s="2">
        <v>65.900000000000006</v>
      </c>
      <c r="H2707" s="2">
        <v>36.9</v>
      </c>
      <c r="I2707" s="3">
        <v>24.32</v>
      </c>
      <c r="J2707" s="3">
        <v>24.3171</v>
      </c>
      <c r="M2707" s="2">
        <v>81</v>
      </c>
      <c r="Q2707" s="3">
        <v>0</v>
      </c>
      <c r="R2707" s="3">
        <v>0</v>
      </c>
      <c r="S2707" s="2">
        <v>0</v>
      </c>
      <c r="V2707" s="2">
        <v>47.605555555555561</v>
      </c>
      <c r="W2707" s="2">
        <v>77.511961722488024</v>
      </c>
      <c r="X2707" s="2">
        <v>53.058333333333337</v>
      </c>
      <c r="Y2707" s="2">
        <v>124.20292131302027</v>
      </c>
      <c r="AA2707" s="3"/>
      <c r="AB2707" s="2">
        <v>96.272120826360194</v>
      </c>
    </row>
    <row r="2708" spans="1:28" x14ac:dyDescent="0.3">
      <c r="A2708">
        <v>17</v>
      </c>
      <c r="B2708" t="s">
        <v>158</v>
      </c>
      <c r="D2708">
        <v>1939</v>
      </c>
      <c r="E2708">
        <v>5</v>
      </c>
      <c r="G2708" s="2">
        <v>66.5</v>
      </c>
      <c r="H2708" s="2">
        <v>35.9</v>
      </c>
      <c r="I2708" s="3">
        <v>23.86</v>
      </c>
      <c r="J2708" s="3">
        <v>23.8735</v>
      </c>
      <c r="M2708" s="2">
        <v>79.5</v>
      </c>
      <c r="Q2708" s="3">
        <v>0</v>
      </c>
      <c r="R2708" s="3">
        <v>0</v>
      </c>
      <c r="S2708" s="2">
        <v>0</v>
      </c>
      <c r="V2708" s="2">
        <v>47.605555555555561</v>
      </c>
      <c r="W2708" s="2">
        <v>75.411366553856922</v>
      </c>
      <c r="X2708" s="2">
        <v>53.058333333333337</v>
      </c>
      <c r="Y2708" s="2">
        <v>125.33375215957278</v>
      </c>
      <c r="AA2708" s="3"/>
      <c r="AB2708" s="2">
        <v>94.515895256758</v>
      </c>
    </row>
    <row r="2709" spans="1:28" x14ac:dyDescent="0.3">
      <c r="A2709">
        <v>17</v>
      </c>
      <c r="B2709" t="s">
        <v>158</v>
      </c>
      <c r="D2709">
        <v>1939</v>
      </c>
      <c r="E2709">
        <v>6</v>
      </c>
      <c r="G2709" s="2">
        <v>66.7</v>
      </c>
      <c r="H2709" s="2">
        <v>37.799999999999997</v>
      </c>
      <c r="I2709" s="3">
        <v>25.22</v>
      </c>
      <c r="J2709" s="3">
        <v>25.212599999999998</v>
      </c>
      <c r="M2709" s="2">
        <v>78.5</v>
      </c>
      <c r="Q2709" s="3">
        <v>0</v>
      </c>
      <c r="R2709" s="3">
        <v>0</v>
      </c>
      <c r="S2709" s="2">
        <v>0</v>
      </c>
      <c r="V2709" s="2">
        <v>47.605555555555561</v>
      </c>
      <c r="W2709" s="2">
        <v>79.402497374256015</v>
      </c>
      <c r="X2709" s="2">
        <v>53.058333333333337</v>
      </c>
      <c r="Y2709" s="2">
        <v>125.71069577509031</v>
      </c>
      <c r="AA2709" s="3"/>
      <c r="AB2709" s="2">
        <v>99.817431911975049</v>
      </c>
    </row>
    <row r="2710" spans="1:28" x14ac:dyDescent="0.3">
      <c r="A2710">
        <v>17</v>
      </c>
      <c r="B2710" t="s">
        <v>158</v>
      </c>
      <c r="D2710">
        <v>1939</v>
      </c>
      <c r="E2710">
        <v>7</v>
      </c>
      <c r="G2710" s="2">
        <v>66.599999999999994</v>
      </c>
      <c r="H2710" s="2">
        <v>37.700000000000003</v>
      </c>
      <c r="I2710" s="3">
        <v>25.15</v>
      </c>
      <c r="J2710" s="3">
        <v>25.1082</v>
      </c>
      <c r="M2710" s="2">
        <v>78.599999999999994</v>
      </c>
      <c r="Q2710" s="3">
        <v>0</v>
      </c>
      <c r="R2710" s="3">
        <v>0</v>
      </c>
      <c r="S2710" s="2">
        <v>0</v>
      </c>
      <c r="V2710" s="2">
        <v>47.605555555555561</v>
      </c>
      <c r="W2710" s="2">
        <v>79.192437857392932</v>
      </c>
      <c r="X2710" s="2">
        <v>53.058333333333337</v>
      </c>
      <c r="Y2710" s="2">
        <v>125.52222396733153</v>
      </c>
      <c r="AA2710" s="3"/>
      <c r="AB2710" s="2">
        <v>99.404109212546587</v>
      </c>
    </row>
    <row r="2711" spans="1:28" x14ac:dyDescent="0.3">
      <c r="A2711">
        <v>17</v>
      </c>
      <c r="B2711" t="s">
        <v>158</v>
      </c>
      <c r="D2711">
        <v>1939</v>
      </c>
      <c r="E2711">
        <v>8</v>
      </c>
      <c r="G2711" s="2">
        <v>66.2</v>
      </c>
      <c r="H2711" s="2">
        <v>39</v>
      </c>
      <c r="I2711" s="3">
        <v>25.79</v>
      </c>
      <c r="J2711" s="3">
        <v>25.818000000000001</v>
      </c>
      <c r="M2711" s="2">
        <v>79.7</v>
      </c>
      <c r="Q2711" s="3">
        <v>0</v>
      </c>
      <c r="R2711" s="3">
        <v>0</v>
      </c>
      <c r="S2711" s="2">
        <v>0</v>
      </c>
      <c r="V2711" s="2">
        <v>47.605555555555561</v>
      </c>
      <c r="W2711" s="2">
        <v>81.923211576613369</v>
      </c>
      <c r="X2711" s="2">
        <v>53.058333333333337</v>
      </c>
      <c r="Y2711" s="2">
        <v>124.76833673629653</v>
      </c>
      <c r="AA2711" s="3"/>
      <c r="AB2711" s="2">
        <v>102.21422848509764</v>
      </c>
    </row>
    <row r="2712" spans="1:28" x14ac:dyDescent="0.3">
      <c r="A2712">
        <v>17</v>
      </c>
      <c r="B2712" t="s">
        <v>158</v>
      </c>
      <c r="D2712">
        <v>1939</v>
      </c>
      <c r="E2712">
        <v>9</v>
      </c>
      <c r="G2712" s="2">
        <v>66.3</v>
      </c>
      <c r="H2712" s="2">
        <v>40</v>
      </c>
      <c r="I2712" s="3">
        <v>26.53</v>
      </c>
      <c r="J2712" s="3">
        <v>26.52</v>
      </c>
      <c r="M2712" s="2">
        <v>83.3</v>
      </c>
      <c r="Q2712" s="3">
        <v>0</v>
      </c>
      <c r="R2712" s="3">
        <v>0</v>
      </c>
      <c r="S2712" s="2">
        <v>0</v>
      </c>
      <c r="V2712" s="2">
        <v>47.605555555555561</v>
      </c>
      <c r="W2712" s="2">
        <v>84.023806745244485</v>
      </c>
      <c r="X2712" s="2">
        <v>53.058333333333337</v>
      </c>
      <c r="Y2712" s="2">
        <v>124.95680854405526</v>
      </c>
      <c r="AA2712" s="3"/>
      <c r="AB2712" s="2">
        <v>104.99346732608214</v>
      </c>
    </row>
    <row r="2713" spans="1:28" x14ac:dyDescent="0.3">
      <c r="A2713">
        <v>17</v>
      </c>
      <c r="B2713" t="s">
        <v>158</v>
      </c>
      <c r="D2713">
        <v>1939</v>
      </c>
      <c r="E2713">
        <v>10</v>
      </c>
      <c r="G2713" s="2">
        <v>66.400000000000006</v>
      </c>
      <c r="H2713" s="2">
        <v>40.6</v>
      </c>
      <c r="I2713" s="3">
        <v>26.98</v>
      </c>
      <c r="J2713" s="3">
        <v>26.958400000000001</v>
      </c>
      <c r="M2713" s="2">
        <v>85.7</v>
      </c>
      <c r="Q2713" s="3">
        <v>0</v>
      </c>
      <c r="R2713" s="3">
        <v>0</v>
      </c>
      <c r="S2713" s="2">
        <v>0</v>
      </c>
      <c r="V2713" s="2">
        <v>47.605555555555561</v>
      </c>
      <c r="W2713" s="2">
        <v>85.284163846423141</v>
      </c>
      <c r="X2713" s="2">
        <v>53.058333333333337</v>
      </c>
      <c r="Y2713" s="2">
        <v>125.14528035181405</v>
      </c>
      <c r="AA2713" s="3"/>
      <c r="AB2713" s="2">
        <v>106.72910594130668</v>
      </c>
    </row>
    <row r="2714" spans="1:28" x14ac:dyDescent="0.3">
      <c r="A2714">
        <v>17</v>
      </c>
      <c r="B2714" t="s">
        <v>158</v>
      </c>
      <c r="D2714">
        <v>1939</v>
      </c>
      <c r="E2714">
        <v>11</v>
      </c>
      <c r="G2714" s="2">
        <v>65.7</v>
      </c>
      <c r="H2714" s="2">
        <v>39</v>
      </c>
      <c r="I2714" s="3">
        <v>25.63</v>
      </c>
      <c r="J2714" s="3">
        <v>25.623000000000001</v>
      </c>
      <c r="M2714" s="2">
        <v>87</v>
      </c>
      <c r="Q2714" s="3">
        <v>0</v>
      </c>
      <c r="R2714" s="3">
        <v>0</v>
      </c>
      <c r="S2714" s="2">
        <v>0</v>
      </c>
      <c r="V2714" s="2">
        <v>47.605555555555561</v>
      </c>
      <c r="W2714" s="2">
        <v>81.923211576613369</v>
      </c>
      <c r="X2714" s="2">
        <v>53.058333333333337</v>
      </c>
      <c r="Y2714" s="2">
        <v>123.82597769750274</v>
      </c>
      <c r="AA2714" s="3"/>
      <c r="AB2714" s="2">
        <v>101.44221769593526</v>
      </c>
    </row>
    <row r="2715" spans="1:28" x14ac:dyDescent="0.3">
      <c r="A2715">
        <v>17</v>
      </c>
      <c r="B2715" t="s">
        <v>158</v>
      </c>
      <c r="D2715">
        <v>1939</v>
      </c>
      <c r="E2715">
        <v>12</v>
      </c>
      <c r="G2715" s="2">
        <v>66.5</v>
      </c>
      <c r="H2715" s="2">
        <v>39.4</v>
      </c>
      <c r="I2715" s="3">
        <v>26.16</v>
      </c>
      <c r="J2715" s="3">
        <v>26.201000000000001</v>
      </c>
      <c r="M2715" s="2">
        <v>86.6</v>
      </c>
      <c r="Q2715" s="3">
        <v>0</v>
      </c>
      <c r="R2715" s="3">
        <v>0</v>
      </c>
      <c r="S2715" s="2">
        <v>0</v>
      </c>
      <c r="V2715" s="2">
        <v>47.605555555555561</v>
      </c>
      <c r="W2715" s="2">
        <v>82.763449644065801</v>
      </c>
      <c r="X2715" s="2">
        <v>53.058333333333337</v>
      </c>
      <c r="Y2715" s="2">
        <v>125.33375215957278</v>
      </c>
      <c r="AA2715" s="3"/>
      <c r="AB2715" s="2">
        <v>103.73053685560626</v>
      </c>
    </row>
    <row r="2716" spans="1:28" x14ac:dyDescent="0.3">
      <c r="A2716">
        <v>18</v>
      </c>
      <c r="B2716" t="s">
        <v>100</v>
      </c>
      <c r="D2716">
        <v>1920</v>
      </c>
      <c r="E2716">
        <v>6</v>
      </c>
      <c r="G2716" s="2">
        <v>41.6</v>
      </c>
      <c r="H2716" s="2">
        <v>47.4</v>
      </c>
      <c r="I2716" s="3">
        <v>19.66</v>
      </c>
      <c r="J2716" s="3">
        <v>19.718399999999999</v>
      </c>
      <c r="K2716" s="2">
        <v>91.5</v>
      </c>
      <c r="Q2716" s="3">
        <v>0</v>
      </c>
      <c r="R2716" s="3">
        <v>0</v>
      </c>
      <c r="S2716" s="2">
        <v>0</v>
      </c>
      <c r="V2716" s="2">
        <v>45.036111111111119</v>
      </c>
      <c r="W2716" s="2">
        <v>105.24887436008139</v>
      </c>
      <c r="X2716" s="2">
        <v>39.969444444444441</v>
      </c>
      <c r="Y2716" s="2">
        <v>104.0795051775662</v>
      </c>
      <c r="AA2716" s="2">
        <v>96.302720039474465</v>
      </c>
      <c r="AB2716" s="2">
        <v>109.54250763893106</v>
      </c>
    </row>
    <row r="2717" spans="1:28" x14ac:dyDescent="0.3">
      <c r="A2717">
        <v>18</v>
      </c>
      <c r="B2717" t="s">
        <v>100</v>
      </c>
      <c r="D2717">
        <v>1920</v>
      </c>
      <c r="E2717">
        <v>7</v>
      </c>
      <c r="G2717" s="2">
        <v>41.3</v>
      </c>
      <c r="H2717" s="2">
        <v>45.6</v>
      </c>
      <c r="I2717" s="3">
        <v>18.850000000000001</v>
      </c>
      <c r="J2717" s="3">
        <v>18.832799999999999</v>
      </c>
      <c r="K2717" s="2">
        <v>89.1</v>
      </c>
      <c r="Q2717" s="3">
        <v>0</v>
      </c>
      <c r="R2717" s="3">
        <v>0</v>
      </c>
      <c r="S2717" s="2">
        <v>0</v>
      </c>
      <c r="V2717" s="2">
        <v>45.036111111111119</v>
      </c>
      <c r="W2717" s="2">
        <v>101.25208166286312</v>
      </c>
      <c r="X2717" s="2">
        <v>39.969444444444441</v>
      </c>
      <c r="Y2717" s="2">
        <v>103.32893182292028</v>
      </c>
      <c r="AA2717" s="2">
        <v>90.215604761611033</v>
      </c>
      <c r="AB2717" s="2">
        <v>104.6226944307074</v>
      </c>
    </row>
    <row r="2718" spans="1:28" x14ac:dyDescent="0.3">
      <c r="A2718">
        <v>18</v>
      </c>
      <c r="B2718" t="s">
        <v>100</v>
      </c>
      <c r="D2718">
        <v>1920</v>
      </c>
      <c r="E2718">
        <v>8</v>
      </c>
      <c r="G2718" s="2">
        <v>41</v>
      </c>
      <c r="H2718" s="2">
        <v>45.2</v>
      </c>
      <c r="I2718" s="3">
        <v>18.57</v>
      </c>
      <c r="J2718" s="3">
        <v>18.532</v>
      </c>
      <c r="K2718" s="2">
        <v>87</v>
      </c>
      <c r="Q2718" s="3">
        <v>0</v>
      </c>
      <c r="R2718" s="3">
        <v>0</v>
      </c>
      <c r="S2718" s="2">
        <v>0</v>
      </c>
      <c r="V2718" s="2">
        <v>45.036111111111119</v>
      </c>
      <c r="W2718" s="2">
        <v>100.36390550792574</v>
      </c>
      <c r="X2718" s="2">
        <v>39.969444444444441</v>
      </c>
      <c r="Y2718" s="2">
        <v>102.57835846827439</v>
      </c>
      <c r="AA2718" s="2">
        <v>87.31659779189539</v>
      </c>
      <c r="AB2718" s="2">
        <v>102.95164676468025</v>
      </c>
    </row>
    <row r="2719" spans="1:28" x14ac:dyDescent="0.3">
      <c r="A2719">
        <v>18</v>
      </c>
      <c r="B2719" t="s">
        <v>100</v>
      </c>
      <c r="D2719">
        <v>1920</v>
      </c>
      <c r="E2719">
        <v>9</v>
      </c>
      <c r="G2719" s="2">
        <v>41.4</v>
      </c>
      <c r="H2719" s="2">
        <v>45.7</v>
      </c>
      <c r="I2719" s="3">
        <v>18.899999999999999</v>
      </c>
      <c r="J2719" s="3">
        <v>18.919799999999999</v>
      </c>
      <c r="K2719" s="2">
        <v>84.7</v>
      </c>
      <c r="Q2719" s="3">
        <v>0</v>
      </c>
      <c r="R2719" s="3">
        <v>0</v>
      </c>
      <c r="S2719" s="2">
        <v>0</v>
      </c>
      <c r="V2719" s="2">
        <v>45.036111111111119</v>
      </c>
      <c r="W2719" s="2">
        <v>101.47412570159749</v>
      </c>
      <c r="X2719" s="2">
        <v>39.969444444444441</v>
      </c>
      <c r="Y2719" s="2">
        <v>103.57912294113561</v>
      </c>
      <c r="AA2719" s="2">
        <v>85.948584469253078</v>
      </c>
      <c r="AB2719" s="2">
        <v>105.10600941390015</v>
      </c>
    </row>
    <row r="2720" spans="1:28" x14ac:dyDescent="0.3">
      <c r="A2720">
        <v>18</v>
      </c>
      <c r="B2720" t="s">
        <v>100</v>
      </c>
      <c r="D2720">
        <v>1920</v>
      </c>
      <c r="E2720">
        <v>10</v>
      </c>
      <c r="G2720" s="2">
        <v>42.2</v>
      </c>
      <c r="H2720" s="2">
        <v>45.1</v>
      </c>
      <c r="I2720" s="3">
        <v>19.05</v>
      </c>
      <c r="J2720" s="3">
        <v>19.032200000000003</v>
      </c>
      <c r="K2720" s="2">
        <v>82.4</v>
      </c>
      <c r="Q2720" s="3">
        <v>0</v>
      </c>
      <c r="R2720" s="3">
        <v>0</v>
      </c>
      <c r="S2720" s="2">
        <v>0</v>
      </c>
      <c r="V2720" s="2">
        <v>45.036111111111119</v>
      </c>
      <c r="W2720" s="2">
        <v>100.14186146919137</v>
      </c>
      <c r="X2720" s="2">
        <v>39.969444444444441</v>
      </c>
      <c r="Y2720" s="2">
        <v>105.58065188685804</v>
      </c>
      <c r="AA2720" s="2">
        <v>82.516893850613684</v>
      </c>
      <c r="AB2720" s="2">
        <v>105.73043015080655</v>
      </c>
    </row>
    <row r="2721" spans="1:28" x14ac:dyDescent="0.3">
      <c r="A2721">
        <v>18</v>
      </c>
      <c r="B2721" t="s">
        <v>100</v>
      </c>
      <c r="D2721">
        <v>1920</v>
      </c>
      <c r="E2721">
        <v>11</v>
      </c>
      <c r="G2721" s="2">
        <v>43.1</v>
      </c>
      <c r="H2721" s="2">
        <v>42.5</v>
      </c>
      <c r="I2721" s="3">
        <v>18.32</v>
      </c>
      <c r="J2721" s="3">
        <v>18.317499999999999</v>
      </c>
      <c r="K2721" s="2">
        <v>77.400000000000006</v>
      </c>
      <c r="Q2721" s="3">
        <v>0</v>
      </c>
      <c r="R2721" s="3">
        <v>0</v>
      </c>
      <c r="S2721" s="2">
        <v>0</v>
      </c>
      <c r="V2721" s="2">
        <v>45.036111111111119</v>
      </c>
      <c r="W2721" s="2">
        <v>94.368716462098305</v>
      </c>
      <c r="X2721" s="2">
        <v>39.969444444444441</v>
      </c>
      <c r="Y2721" s="2">
        <v>107.83237195079576</v>
      </c>
      <c r="AA2721" s="2">
        <v>73.041386541664096</v>
      </c>
      <c r="AB2721" s="2">
        <v>101.76002534060167</v>
      </c>
    </row>
    <row r="2722" spans="1:28" x14ac:dyDescent="0.3">
      <c r="A2722">
        <v>18</v>
      </c>
      <c r="B2722" t="s">
        <v>100</v>
      </c>
      <c r="D2722">
        <v>1920</v>
      </c>
      <c r="E2722">
        <v>12</v>
      </c>
      <c r="G2722" s="2">
        <v>44.2</v>
      </c>
      <c r="H2722" s="2">
        <v>43.9</v>
      </c>
      <c r="I2722" s="3">
        <v>19.399999999999999</v>
      </c>
      <c r="J2722" s="3">
        <v>19.4038</v>
      </c>
      <c r="K2722" s="2">
        <v>66.400000000000006</v>
      </c>
      <c r="Q2722" s="3">
        <v>0</v>
      </c>
      <c r="R2722" s="3">
        <v>0</v>
      </c>
      <c r="S2722" s="2">
        <v>0</v>
      </c>
      <c r="V2722" s="2">
        <v>45.036111111111119</v>
      </c>
      <c r="W2722" s="2">
        <v>97.47733300437919</v>
      </c>
      <c r="X2722" s="2">
        <v>39.969444444444441</v>
      </c>
      <c r="Y2722" s="2">
        <v>110.5844742511641</v>
      </c>
      <c r="AA2722" s="2">
        <v>64.724949114907787</v>
      </c>
      <c r="AB2722" s="2">
        <v>107.79479621694918</v>
      </c>
    </row>
    <row r="2723" spans="1:28" x14ac:dyDescent="0.3">
      <c r="A2723">
        <v>18</v>
      </c>
      <c r="B2723" t="s">
        <v>100</v>
      </c>
      <c r="D2723">
        <v>1921</v>
      </c>
      <c r="E2723">
        <v>1</v>
      </c>
      <c r="G2723" s="2">
        <v>38.6</v>
      </c>
      <c r="H2723" s="2">
        <v>44.5</v>
      </c>
      <c r="I2723" s="3">
        <v>17.170000000000002</v>
      </c>
      <c r="J2723" s="3">
        <v>17.177</v>
      </c>
      <c r="K2723" s="2">
        <v>61</v>
      </c>
      <c r="Q2723" s="3">
        <v>0</v>
      </c>
      <c r="R2723" s="3">
        <v>0</v>
      </c>
      <c r="S2723" s="2">
        <v>0</v>
      </c>
      <c r="V2723" s="2">
        <v>45.036111111111119</v>
      </c>
      <c r="W2723" s="2">
        <v>98.80959723678528</v>
      </c>
      <c r="X2723" s="2">
        <v>39.969444444444441</v>
      </c>
      <c r="Y2723" s="2">
        <v>96.573771631107107</v>
      </c>
      <c r="AA2723" s="2">
        <v>60.273854314439021</v>
      </c>
      <c r="AB2723" s="2">
        <v>95.424154785069732</v>
      </c>
    </row>
    <row r="2724" spans="1:28" x14ac:dyDescent="0.3">
      <c r="A2724">
        <v>18</v>
      </c>
      <c r="B2724" t="s">
        <v>100</v>
      </c>
      <c r="D2724">
        <v>1921</v>
      </c>
      <c r="E2724">
        <v>2</v>
      </c>
      <c r="G2724" s="2">
        <v>37.799999999999997</v>
      </c>
      <c r="H2724" s="2">
        <v>46.5</v>
      </c>
      <c r="I2724" s="3">
        <v>17.579999999999998</v>
      </c>
      <c r="J2724" s="3">
        <v>17.576999999999998</v>
      </c>
      <c r="K2724" s="2">
        <v>70.7</v>
      </c>
      <c r="Q2724" s="3">
        <v>0</v>
      </c>
      <c r="R2724" s="3">
        <v>0</v>
      </c>
      <c r="S2724" s="2">
        <v>0</v>
      </c>
      <c r="V2724" s="2">
        <v>45.036111111111119</v>
      </c>
      <c r="W2724" s="2">
        <v>103.25047801147227</v>
      </c>
      <c r="X2724" s="2">
        <v>39.969444444444441</v>
      </c>
      <c r="Y2724" s="2">
        <v>94.572242685384666</v>
      </c>
      <c r="AA2724" s="2">
        <v>72.9980879541109</v>
      </c>
      <c r="AB2724" s="2">
        <v>97.646292638829294</v>
      </c>
    </row>
    <row r="2725" spans="1:28" x14ac:dyDescent="0.3">
      <c r="A2725">
        <v>18</v>
      </c>
      <c r="B2725" t="s">
        <v>100</v>
      </c>
      <c r="D2725">
        <v>1921</v>
      </c>
      <c r="E2725">
        <v>3</v>
      </c>
      <c r="G2725" s="2">
        <v>38.299999999999997</v>
      </c>
      <c r="H2725" s="2">
        <v>45.1</v>
      </c>
      <c r="I2725" s="3">
        <v>17.260000000000002</v>
      </c>
      <c r="J2725" s="3">
        <v>17.273299999999999</v>
      </c>
      <c r="K2725" s="2">
        <v>78.599999999999994</v>
      </c>
      <c r="Q2725" s="3">
        <v>0</v>
      </c>
      <c r="R2725" s="3">
        <v>0</v>
      </c>
      <c r="S2725" s="2">
        <v>0</v>
      </c>
      <c r="V2725" s="2">
        <v>45.036111111111119</v>
      </c>
      <c r="W2725" s="2">
        <v>100.14186146919137</v>
      </c>
      <c r="X2725" s="2">
        <v>39.969444444444441</v>
      </c>
      <c r="Y2725" s="2">
        <v>95.823198276461184</v>
      </c>
      <c r="AA2725" s="2">
        <v>78.711503114784406</v>
      </c>
      <c r="AB2725" s="2">
        <v>95.95913447336234</v>
      </c>
    </row>
    <row r="2726" spans="1:28" x14ac:dyDescent="0.3">
      <c r="A2726">
        <v>18</v>
      </c>
      <c r="B2726" t="s">
        <v>100</v>
      </c>
      <c r="D2726">
        <v>1921</v>
      </c>
      <c r="E2726">
        <v>4</v>
      </c>
      <c r="G2726" s="2">
        <v>37.700000000000003</v>
      </c>
      <c r="H2726" s="2">
        <v>46.8</v>
      </c>
      <c r="I2726" s="3">
        <v>17.64</v>
      </c>
      <c r="J2726" s="3">
        <v>17.643600000000003</v>
      </c>
      <c r="K2726" s="2">
        <v>86.5</v>
      </c>
      <c r="Q2726" s="3">
        <v>0</v>
      </c>
      <c r="R2726" s="3">
        <v>0</v>
      </c>
      <c r="S2726" s="2">
        <v>0</v>
      </c>
      <c r="V2726" s="2">
        <v>45.036111111111119</v>
      </c>
      <c r="W2726" s="2">
        <v>103.9166101276753</v>
      </c>
      <c r="X2726" s="2">
        <v>39.969444444444441</v>
      </c>
      <c r="Y2726" s="2">
        <v>94.322051567169382</v>
      </c>
      <c r="AA2726" s="2">
        <v>89.887867760439136</v>
      </c>
      <c r="AB2726" s="2">
        <v>98.016278591480258</v>
      </c>
    </row>
    <row r="2727" spans="1:28" x14ac:dyDescent="0.3">
      <c r="A2727">
        <v>18</v>
      </c>
      <c r="B2727" t="s">
        <v>100</v>
      </c>
      <c r="D2727">
        <v>1921</v>
      </c>
      <c r="E2727">
        <v>5</v>
      </c>
      <c r="G2727" s="2">
        <v>38.200000000000003</v>
      </c>
      <c r="H2727" s="2">
        <v>47.5</v>
      </c>
      <c r="I2727" s="3">
        <v>18.170000000000002</v>
      </c>
      <c r="J2727" s="3">
        <v>18.145000000000003</v>
      </c>
      <c r="K2727" s="2">
        <v>87.6</v>
      </c>
      <c r="Q2727" s="3">
        <v>0</v>
      </c>
      <c r="R2727" s="3">
        <v>0</v>
      </c>
      <c r="S2727" s="2">
        <v>0</v>
      </c>
      <c r="V2727" s="2">
        <v>45.036111111111119</v>
      </c>
      <c r="W2727" s="2">
        <v>105.47091839881575</v>
      </c>
      <c r="X2727" s="2">
        <v>39.969444444444441</v>
      </c>
      <c r="Y2727" s="2">
        <v>95.573007158245886</v>
      </c>
      <c r="AA2727" s="2">
        <v>92.392524517362602</v>
      </c>
      <c r="AB2727" s="2">
        <v>100.80172839116786</v>
      </c>
    </row>
    <row r="2728" spans="1:28" x14ac:dyDescent="0.3">
      <c r="A2728">
        <v>18</v>
      </c>
      <c r="B2728" t="s">
        <v>100</v>
      </c>
      <c r="D2728">
        <v>1921</v>
      </c>
      <c r="E2728">
        <v>6</v>
      </c>
      <c r="G2728" s="2">
        <v>37.4</v>
      </c>
      <c r="H2728" s="2">
        <v>46.8</v>
      </c>
      <c r="I2728" s="3">
        <v>17.5</v>
      </c>
      <c r="J2728" s="3">
        <v>17.5032</v>
      </c>
      <c r="K2728" s="2">
        <v>87</v>
      </c>
      <c r="Q2728" s="3">
        <v>0</v>
      </c>
      <c r="R2728" s="3">
        <v>0</v>
      </c>
      <c r="S2728" s="2">
        <v>0</v>
      </c>
      <c r="V2728" s="2">
        <v>45.036111111111119</v>
      </c>
      <c r="W2728" s="2">
        <v>103.9166101276753</v>
      </c>
      <c r="X2728" s="2">
        <v>39.969444444444441</v>
      </c>
      <c r="Y2728" s="2">
        <v>93.571478212523459</v>
      </c>
      <c r="AA2728" s="2">
        <v>90.40745081107751</v>
      </c>
      <c r="AB2728" s="2">
        <v>97.236308204810626</v>
      </c>
    </row>
    <row r="2729" spans="1:28" x14ac:dyDescent="0.3">
      <c r="A2729">
        <v>18</v>
      </c>
      <c r="B2729" t="s">
        <v>100</v>
      </c>
      <c r="D2729">
        <v>1921</v>
      </c>
      <c r="E2729">
        <v>7</v>
      </c>
      <c r="G2729" s="2">
        <v>35.299999999999997</v>
      </c>
      <c r="H2729" s="2">
        <v>44.3</v>
      </c>
      <c r="I2729" s="3">
        <v>15.64</v>
      </c>
      <c r="J2729" s="3">
        <v>15.637899999999997</v>
      </c>
      <c r="K2729" s="2">
        <v>79.400000000000006</v>
      </c>
      <c r="Q2729" s="3">
        <v>0</v>
      </c>
      <c r="R2729" s="3">
        <v>0</v>
      </c>
      <c r="S2729" s="2">
        <v>0</v>
      </c>
      <c r="V2729" s="2">
        <v>45.036111111111119</v>
      </c>
      <c r="W2729" s="2">
        <v>98.365509159316574</v>
      </c>
      <c r="X2729" s="2">
        <v>39.969444444444441</v>
      </c>
      <c r="Y2729" s="2">
        <v>88.317464730002087</v>
      </c>
      <c r="AA2729" s="2">
        <v>78.102214272497363</v>
      </c>
      <c r="AB2729" s="2">
        <v>86.873923858266394</v>
      </c>
    </row>
    <row r="2730" spans="1:28" x14ac:dyDescent="0.3">
      <c r="A2730">
        <v>18</v>
      </c>
      <c r="B2730" t="s">
        <v>100</v>
      </c>
      <c r="D2730">
        <v>1921</v>
      </c>
      <c r="E2730">
        <v>8</v>
      </c>
      <c r="G2730" s="2">
        <v>35.9</v>
      </c>
      <c r="H2730" s="2">
        <v>47.2</v>
      </c>
      <c r="I2730" s="3">
        <v>16.940000000000001</v>
      </c>
      <c r="J2730" s="3">
        <v>16.944800000000001</v>
      </c>
      <c r="K2730" s="2">
        <v>79.599999999999994</v>
      </c>
      <c r="Q2730" s="3">
        <v>0</v>
      </c>
      <c r="R2730" s="3">
        <v>0</v>
      </c>
      <c r="S2730" s="2">
        <v>0</v>
      </c>
      <c r="V2730" s="2">
        <v>45.036111111111119</v>
      </c>
      <c r="W2730" s="2">
        <v>104.80478628261271</v>
      </c>
      <c r="X2730" s="2">
        <v>39.969444444444441</v>
      </c>
      <c r="Y2730" s="2">
        <v>89.818611439293903</v>
      </c>
      <c r="AA2730" s="2">
        <v>83.424609880959707</v>
      </c>
      <c r="AB2730" s="2">
        <v>94.134203760962293</v>
      </c>
    </row>
    <row r="2731" spans="1:28" x14ac:dyDescent="0.3">
      <c r="A2731">
        <v>18</v>
      </c>
      <c r="B2731" t="s">
        <v>100</v>
      </c>
      <c r="D2731">
        <v>1921</v>
      </c>
      <c r="E2731">
        <v>9</v>
      </c>
      <c r="G2731" s="2">
        <v>36.700000000000003</v>
      </c>
      <c r="H2731" s="2">
        <v>47.7</v>
      </c>
      <c r="I2731" s="3">
        <v>17.52</v>
      </c>
      <c r="J2731" s="3">
        <v>17.5059</v>
      </c>
      <c r="K2731" s="2">
        <v>84.5</v>
      </c>
      <c r="Q2731" s="3">
        <v>0</v>
      </c>
      <c r="R2731" s="3">
        <v>0</v>
      </c>
      <c r="S2731" s="2">
        <v>0</v>
      </c>
      <c r="V2731" s="2">
        <v>45.036111111111119</v>
      </c>
      <c r="W2731" s="2">
        <v>105.91500647628445</v>
      </c>
      <c r="X2731" s="2">
        <v>39.969444444444441</v>
      </c>
      <c r="Y2731" s="2">
        <v>91.820140385016344</v>
      </c>
      <c r="AA2731" s="2">
        <v>89.498180472460348</v>
      </c>
      <c r="AB2731" s="2">
        <v>97.251307635323542</v>
      </c>
    </row>
    <row r="2732" spans="1:28" x14ac:dyDescent="0.3">
      <c r="A2732">
        <v>18</v>
      </c>
      <c r="B2732" t="s">
        <v>100</v>
      </c>
      <c r="D2732">
        <v>1921</v>
      </c>
      <c r="E2732">
        <v>10</v>
      </c>
      <c r="G2732" s="2">
        <v>36.4</v>
      </c>
      <c r="H2732" s="2">
        <v>47.7</v>
      </c>
      <c r="I2732" s="3">
        <v>17.350000000000001</v>
      </c>
      <c r="J2732" s="3">
        <v>17.3628</v>
      </c>
      <c r="K2732" s="2">
        <v>96.3</v>
      </c>
      <c r="Q2732" s="3">
        <v>0</v>
      </c>
      <c r="R2732" s="3">
        <v>0</v>
      </c>
      <c r="S2732" s="2">
        <v>0</v>
      </c>
      <c r="V2732" s="2">
        <v>45.036111111111119</v>
      </c>
      <c r="W2732" s="2">
        <v>105.91500647628445</v>
      </c>
      <c r="X2732" s="2">
        <v>39.969444444444441</v>
      </c>
      <c r="Y2732" s="2">
        <v>91.069567030370422</v>
      </c>
      <c r="AA2732" s="2">
        <v>101.99615123666192</v>
      </c>
      <c r="AB2732" s="2">
        <v>96.456337818141037</v>
      </c>
    </row>
    <row r="2733" spans="1:28" x14ac:dyDescent="0.3">
      <c r="A2733">
        <v>18</v>
      </c>
      <c r="B2733" t="s">
        <v>100</v>
      </c>
      <c r="D2733">
        <v>1921</v>
      </c>
      <c r="E2733">
        <v>11</v>
      </c>
      <c r="G2733" s="2">
        <v>36.299999999999997</v>
      </c>
      <c r="H2733" s="2">
        <v>48.8</v>
      </c>
      <c r="I2733" s="3">
        <v>17.71</v>
      </c>
      <c r="J2733" s="3">
        <v>17.714399999999998</v>
      </c>
      <c r="K2733" s="2">
        <v>97.4</v>
      </c>
      <c r="Q2733" s="3">
        <v>0</v>
      </c>
      <c r="R2733" s="3">
        <v>0</v>
      </c>
      <c r="S2733" s="2">
        <v>0</v>
      </c>
      <c r="V2733" s="2">
        <v>45.036111111111119</v>
      </c>
      <c r="W2733" s="2">
        <v>108.35749090236229</v>
      </c>
      <c r="X2733" s="2">
        <v>39.969444444444441</v>
      </c>
      <c r="Y2733" s="2">
        <v>90.819375912155124</v>
      </c>
      <c r="AA2733" s="2">
        <v>105.54019613890087</v>
      </c>
      <c r="AB2733" s="2">
        <v>98.409596991595706</v>
      </c>
    </row>
    <row r="2734" spans="1:28" x14ac:dyDescent="0.3">
      <c r="A2734">
        <v>18</v>
      </c>
      <c r="B2734" t="s">
        <v>100</v>
      </c>
      <c r="D2734">
        <v>1921</v>
      </c>
      <c r="E2734">
        <v>12</v>
      </c>
      <c r="G2734" s="2">
        <v>35.5</v>
      </c>
      <c r="H2734" s="2">
        <v>48.2</v>
      </c>
      <c r="I2734" s="3">
        <v>17.11</v>
      </c>
      <c r="J2734" s="3">
        <v>17.111000000000001</v>
      </c>
      <c r="K2734" s="2">
        <v>95.3</v>
      </c>
      <c r="Q2734" s="3">
        <v>0</v>
      </c>
      <c r="R2734" s="3">
        <v>0</v>
      </c>
      <c r="S2734" s="2">
        <v>0</v>
      </c>
      <c r="V2734" s="2">
        <v>45.036111111111119</v>
      </c>
      <c r="W2734" s="2">
        <v>107.0252266699562</v>
      </c>
      <c r="X2734" s="2">
        <v>39.969444444444441</v>
      </c>
      <c r="Y2734" s="2">
        <v>88.817846966432697</v>
      </c>
      <c r="AA2734" s="2">
        <v>101.99504101646826</v>
      </c>
      <c r="AB2734" s="2">
        <v>95.057502039199406</v>
      </c>
    </row>
    <row r="2735" spans="1:28" x14ac:dyDescent="0.3">
      <c r="A2735">
        <v>18</v>
      </c>
      <c r="B2735" t="s">
        <v>100</v>
      </c>
      <c r="D2735">
        <v>1922</v>
      </c>
      <c r="E2735">
        <v>7</v>
      </c>
      <c r="G2735" s="2">
        <v>34.9</v>
      </c>
      <c r="H2735" s="2">
        <v>45.6</v>
      </c>
      <c r="I2735" s="3">
        <v>15.9</v>
      </c>
      <c r="J2735" s="3">
        <v>15.914400000000001</v>
      </c>
      <c r="K2735" s="2">
        <v>83.1</v>
      </c>
      <c r="Q2735" s="3">
        <v>0</v>
      </c>
      <c r="R2735" s="3">
        <v>0</v>
      </c>
      <c r="S2735" s="2">
        <v>0</v>
      </c>
      <c r="V2735" s="2">
        <v>45.036111111111119</v>
      </c>
      <c r="W2735" s="2">
        <v>101.25208166286312</v>
      </c>
      <c r="X2735" s="2">
        <v>39.969444444444441</v>
      </c>
      <c r="Y2735" s="2">
        <v>87.31670025714088</v>
      </c>
      <c r="AA2735" s="2">
        <v>84.140479861839253</v>
      </c>
      <c r="AB2735" s="2">
        <v>88.409976649677702</v>
      </c>
    </row>
    <row r="2736" spans="1:28" x14ac:dyDescent="0.3">
      <c r="A2736">
        <v>18</v>
      </c>
      <c r="B2736" t="s">
        <v>100</v>
      </c>
      <c r="D2736">
        <v>1922</v>
      </c>
      <c r="E2736">
        <v>8</v>
      </c>
      <c r="G2736" s="2">
        <v>34.700000000000003</v>
      </c>
      <c r="H2736" s="2">
        <v>46.1</v>
      </c>
      <c r="I2736" s="3">
        <v>16.02</v>
      </c>
      <c r="J2736" s="3">
        <v>15.996700000000001</v>
      </c>
      <c r="K2736" s="2">
        <v>96.5</v>
      </c>
      <c r="Q2736" s="3">
        <v>0</v>
      </c>
      <c r="R2736" s="3">
        <v>0</v>
      </c>
      <c r="S2736" s="2">
        <v>0</v>
      </c>
      <c r="V2736" s="2">
        <v>45.036111111111119</v>
      </c>
      <c r="W2736" s="2">
        <v>102.36230185653487</v>
      </c>
      <c r="X2736" s="2">
        <v>39.969444444444441</v>
      </c>
      <c r="Y2736" s="2">
        <v>86.816318020710284</v>
      </c>
      <c r="AA2736" s="2">
        <v>98.77962129155614</v>
      </c>
      <c r="AB2736" s="2">
        <v>88.867181513088738</v>
      </c>
    </row>
    <row r="2737" spans="1:28" x14ac:dyDescent="0.3">
      <c r="A2737">
        <v>18</v>
      </c>
      <c r="B2737" t="s">
        <v>100</v>
      </c>
      <c r="D2737">
        <v>1922</v>
      </c>
      <c r="E2737">
        <v>9</v>
      </c>
      <c r="G2737" s="2">
        <v>35.200000000000003</v>
      </c>
      <c r="H2737" s="2">
        <v>47.3</v>
      </c>
      <c r="I2737" s="3">
        <v>16.62</v>
      </c>
      <c r="J2737" s="3">
        <v>16.6496</v>
      </c>
      <c r="K2737" s="2">
        <v>92.9</v>
      </c>
      <c r="Q2737" s="3">
        <v>0</v>
      </c>
      <c r="R2737" s="3">
        <v>0</v>
      </c>
      <c r="S2737" s="2">
        <v>0</v>
      </c>
      <c r="V2737" s="2">
        <v>45.036111111111119</v>
      </c>
      <c r="W2737" s="2">
        <v>105.02683032134705</v>
      </c>
      <c r="X2737" s="2">
        <v>39.969444444444441</v>
      </c>
      <c r="Y2737" s="2">
        <v>88.067273611786803</v>
      </c>
      <c r="AA2737" s="2">
        <v>97.569925368531415</v>
      </c>
      <c r="AB2737" s="2">
        <v>92.494266024887764</v>
      </c>
    </row>
    <row r="2738" spans="1:28" x14ac:dyDescent="0.3">
      <c r="A2738">
        <v>18</v>
      </c>
      <c r="B2738" t="s">
        <v>100</v>
      </c>
      <c r="D2738">
        <v>1922</v>
      </c>
      <c r="E2738">
        <v>10</v>
      </c>
      <c r="G2738" s="2">
        <v>35.5</v>
      </c>
      <c r="H2738" s="2">
        <v>47.4</v>
      </c>
      <c r="I2738" s="3">
        <v>16.84</v>
      </c>
      <c r="J2738" s="3">
        <v>16.827000000000002</v>
      </c>
      <c r="K2738" s="2">
        <v>94.9</v>
      </c>
      <c r="Q2738" s="3">
        <v>0</v>
      </c>
      <c r="R2738" s="3">
        <v>0</v>
      </c>
      <c r="S2738" s="2">
        <v>0</v>
      </c>
      <c r="V2738" s="2">
        <v>45.036111111111119</v>
      </c>
      <c r="W2738" s="2">
        <v>105.24887436008139</v>
      </c>
      <c r="X2738" s="2">
        <v>39.969444444444441</v>
      </c>
      <c r="Y2738" s="2">
        <v>88.817846966432697</v>
      </c>
      <c r="AA2738" s="2">
        <v>99.881181767717237</v>
      </c>
      <c r="AB2738" s="2">
        <v>93.479784163030104</v>
      </c>
    </row>
    <row r="2739" spans="1:28" x14ac:dyDescent="0.3">
      <c r="A2739">
        <v>18</v>
      </c>
      <c r="B2739" t="s">
        <v>100</v>
      </c>
      <c r="D2739">
        <v>1922</v>
      </c>
      <c r="E2739">
        <v>11</v>
      </c>
      <c r="G2739" s="2">
        <v>35.700000000000003</v>
      </c>
      <c r="H2739" s="2">
        <v>47.7</v>
      </c>
      <c r="I2739" s="3">
        <v>17.04</v>
      </c>
      <c r="J2739" s="3">
        <v>17.028900000000004</v>
      </c>
      <c r="K2739" s="2">
        <v>95.4</v>
      </c>
      <c r="Q2739" s="3">
        <v>0</v>
      </c>
      <c r="R2739" s="3">
        <v>0</v>
      </c>
      <c r="S2739" s="2">
        <v>0</v>
      </c>
      <c r="V2739" s="2">
        <v>45.036111111111119</v>
      </c>
      <c r="W2739" s="2">
        <v>105.91500647628445</v>
      </c>
      <c r="X2739" s="2">
        <v>39.969444444444441</v>
      </c>
      <c r="Y2739" s="2">
        <v>89.318229202863307</v>
      </c>
      <c r="AA2739" s="2">
        <v>101.04291617837536</v>
      </c>
      <c r="AB2739" s="2">
        <v>94.601408244715259</v>
      </c>
    </row>
    <row r="2740" spans="1:28" x14ac:dyDescent="0.3">
      <c r="A2740">
        <v>18</v>
      </c>
      <c r="B2740" t="s">
        <v>100</v>
      </c>
      <c r="D2740">
        <v>1922</v>
      </c>
      <c r="E2740">
        <v>12</v>
      </c>
      <c r="G2740" s="2">
        <v>36.200000000000003</v>
      </c>
      <c r="H2740" s="2">
        <v>46.7</v>
      </c>
      <c r="I2740" s="3">
        <v>16.920000000000002</v>
      </c>
      <c r="J2740" s="3">
        <v>16.9054</v>
      </c>
      <c r="K2740" s="2">
        <v>97.4</v>
      </c>
      <c r="Q2740" s="3">
        <v>0</v>
      </c>
      <c r="R2740" s="3">
        <v>0</v>
      </c>
      <c r="S2740" s="2">
        <v>0</v>
      </c>
      <c r="V2740" s="2">
        <v>45.036111111111119</v>
      </c>
      <c r="W2740" s="2">
        <v>103.69456608894096</v>
      </c>
      <c r="X2740" s="2">
        <v>39.969444444444441</v>
      </c>
      <c r="Y2740" s="2">
        <v>90.569184793939826</v>
      </c>
      <c r="AA2740" s="2">
        <v>100.9985073706285</v>
      </c>
      <c r="AB2740" s="2">
        <v>93.91532318236699</v>
      </c>
    </row>
    <row r="2741" spans="1:28" x14ac:dyDescent="0.3">
      <c r="A2741">
        <v>18</v>
      </c>
      <c r="B2741" t="s">
        <v>100</v>
      </c>
      <c r="D2741">
        <v>1923</v>
      </c>
      <c r="E2741">
        <v>1</v>
      </c>
      <c r="G2741" s="2">
        <v>36.4</v>
      </c>
      <c r="H2741" s="2">
        <v>46.8</v>
      </c>
      <c r="I2741" s="3">
        <v>17.03</v>
      </c>
      <c r="J2741" s="3">
        <v>17.035199999999996</v>
      </c>
      <c r="K2741" s="2">
        <v>93.9</v>
      </c>
      <c r="Q2741" s="3">
        <v>0</v>
      </c>
      <c r="R2741" s="3">
        <v>0</v>
      </c>
      <c r="S2741" s="2">
        <v>0</v>
      </c>
      <c r="V2741" s="2">
        <v>45.036111111111119</v>
      </c>
      <c r="W2741" s="2">
        <v>103.9166101276753</v>
      </c>
      <c r="X2741" s="2">
        <v>39.969444444444441</v>
      </c>
      <c r="Y2741" s="2">
        <v>91.069567030370422</v>
      </c>
      <c r="AA2741" s="2">
        <v>97.577696909887109</v>
      </c>
      <c r="AB2741" s="2">
        <v>94.636406915911962</v>
      </c>
    </row>
    <row r="2742" spans="1:28" x14ac:dyDescent="0.3">
      <c r="A2742">
        <v>18</v>
      </c>
      <c r="B2742" t="s">
        <v>100</v>
      </c>
      <c r="D2742">
        <v>1923</v>
      </c>
      <c r="E2742">
        <v>2</v>
      </c>
      <c r="G2742" s="2">
        <v>37.299999999999997</v>
      </c>
      <c r="H2742" s="2">
        <v>46.2</v>
      </c>
      <c r="I2742" s="3">
        <v>17.2</v>
      </c>
      <c r="J2742" s="3">
        <v>17.232600000000001</v>
      </c>
      <c r="K2742" s="2">
        <v>95.8</v>
      </c>
      <c r="Q2742" s="3">
        <v>0</v>
      </c>
      <c r="R2742" s="3">
        <v>0</v>
      </c>
      <c r="S2742" s="2">
        <v>0</v>
      </c>
      <c r="V2742" s="2">
        <v>45.036111111111119</v>
      </c>
      <c r="W2742" s="2">
        <v>102.58434589526921</v>
      </c>
      <c r="X2742" s="2">
        <v>39.969444444444441</v>
      </c>
      <c r="Y2742" s="2">
        <v>93.321287094308147</v>
      </c>
      <c r="AA2742" s="2">
        <v>98.275803367667905</v>
      </c>
      <c r="AB2742" s="2">
        <v>95.733031946742287</v>
      </c>
    </row>
    <row r="2743" spans="1:28" x14ac:dyDescent="0.3">
      <c r="A2743">
        <v>18</v>
      </c>
      <c r="B2743" t="s">
        <v>100</v>
      </c>
      <c r="D2743">
        <v>1923</v>
      </c>
      <c r="E2743">
        <v>3</v>
      </c>
      <c r="G2743" s="2">
        <v>37.299999999999997</v>
      </c>
      <c r="H2743" s="2">
        <v>46</v>
      </c>
      <c r="I2743" s="3">
        <v>17.190000000000001</v>
      </c>
      <c r="J2743" s="3">
        <v>17.158000000000001</v>
      </c>
      <c r="K2743" s="2">
        <v>99.6</v>
      </c>
      <c r="Q2743" s="3">
        <v>0</v>
      </c>
      <c r="R2743" s="3">
        <v>0</v>
      </c>
      <c r="S2743" s="2">
        <v>0</v>
      </c>
      <c r="V2743" s="2">
        <v>45.036111111111119</v>
      </c>
      <c r="W2743" s="2">
        <v>102.14025781780052</v>
      </c>
      <c r="X2743" s="2">
        <v>39.969444444444441</v>
      </c>
      <c r="Y2743" s="2">
        <v>93.321287094308147</v>
      </c>
      <c r="AA2743" s="2">
        <v>101.7316967865293</v>
      </c>
      <c r="AB2743" s="2">
        <v>95.318603237016134</v>
      </c>
    </row>
    <row r="2744" spans="1:28" x14ac:dyDescent="0.3">
      <c r="A2744">
        <v>18</v>
      </c>
      <c r="B2744" t="s">
        <v>100</v>
      </c>
      <c r="D2744">
        <v>1923</v>
      </c>
      <c r="E2744">
        <v>4</v>
      </c>
      <c r="G2744" s="2">
        <v>37.6</v>
      </c>
      <c r="H2744" s="2">
        <v>46.8</v>
      </c>
      <c r="I2744" s="3">
        <v>17.61</v>
      </c>
      <c r="J2744" s="3">
        <v>17.596800000000002</v>
      </c>
      <c r="K2744" s="2">
        <v>101.9</v>
      </c>
      <c r="Q2744" s="3">
        <v>0</v>
      </c>
      <c r="R2744" s="3">
        <v>0</v>
      </c>
      <c r="S2744" s="2">
        <v>0</v>
      </c>
      <c r="V2744" s="2">
        <v>45.036111111111119</v>
      </c>
      <c r="W2744" s="2">
        <v>103.9166101276753</v>
      </c>
      <c r="X2744" s="2">
        <v>39.969444444444441</v>
      </c>
      <c r="Y2744" s="2">
        <v>94.07186044895407</v>
      </c>
      <c r="AA2744" s="2">
        <v>105.89102572010114</v>
      </c>
      <c r="AB2744" s="2">
        <v>97.756288462590376</v>
      </c>
    </row>
    <row r="2745" spans="1:28" x14ac:dyDescent="0.3">
      <c r="A2745">
        <v>18</v>
      </c>
      <c r="B2745" t="s">
        <v>100</v>
      </c>
      <c r="D2745">
        <v>1923</v>
      </c>
      <c r="E2745">
        <v>5</v>
      </c>
      <c r="G2745" s="2">
        <v>37.700000000000003</v>
      </c>
      <c r="H2745" s="2">
        <v>47.1</v>
      </c>
      <c r="I2745" s="3">
        <v>17.82</v>
      </c>
      <c r="J2745" s="3">
        <v>17.756700000000002</v>
      </c>
      <c r="K2745" s="2">
        <v>102.4</v>
      </c>
      <c r="Q2745" s="3">
        <v>0</v>
      </c>
      <c r="R2745" s="3">
        <v>0</v>
      </c>
      <c r="S2745" s="2">
        <v>0</v>
      </c>
      <c r="V2745" s="2">
        <v>45.036111111111119</v>
      </c>
      <c r="W2745" s="2">
        <v>104.58274224387836</v>
      </c>
      <c r="X2745" s="2">
        <v>39.969444444444441</v>
      </c>
      <c r="Y2745" s="2">
        <v>94.322051567169382</v>
      </c>
      <c r="AA2745" s="2">
        <v>107.09272805773143</v>
      </c>
      <c r="AB2745" s="2">
        <v>98.644588069630771</v>
      </c>
    </row>
    <row r="2746" spans="1:28" x14ac:dyDescent="0.3">
      <c r="A2746">
        <v>18</v>
      </c>
      <c r="B2746" t="s">
        <v>100</v>
      </c>
      <c r="D2746">
        <v>1923</v>
      </c>
      <c r="E2746">
        <v>6</v>
      </c>
      <c r="G2746" s="2">
        <v>38.200000000000003</v>
      </c>
      <c r="H2746" s="2">
        <v>47</v>
      </c>
      <c r="I2746" s="3">
        <v>17.96</v>
      </c>
      <c r="J2746" s="3">
        <v>17.954000000000001</v>
      </c>
      <c r="K2746" s="2">
        <v>102.2</v>
      </c>
      <c r="Q2746" s="3">
        <v>0</v>
      </c>
      <c r="R2746" s="3">
        <v>0</v>
      </c>
      <c r="S2746" s="2">
        <v>0</v>
      </c>
      <c r="V2746" s="2">
        <v>45.036111111111119</v>
      </c>
      <c r="W2746" s="2">
        <v>104.360698205144</v>
      </c>
      <c r="X2746" s="2">
        <v>39.969444444444441</v>
      </c>
      <c r="Y2746" s="2">
        <v>95.573007158245886</v>
      </c>
      <c r="AA2746" s="2">
        <v>106.65663356565717</v>
      </c>
      <c r="AB2746" s="2">
        <v>99.740657565997665</v>
      </c>
    </row>
    <row r="2747" spans="1:28" x14ac:dyDescent="0.3">
      <c r="A2747">
        <v>18</v>
      </c>
      <c r="B2747" t="s">
        <v>100</v>
      </c>
      <c r="D2747">
        <v>1923</v>
      </c>
      <c r="E2747">
        <v>7</v>
      </c>
      <c r="G2747" s="2">
        <v>38.4</v>
      </c>
      <c r="H2747" s="2">
        <v>45.5</v>
      </c>
      <c r="I2747" s="3">
        <v>17.48</v>
      </c>
      <c r="J2747" s="3">
        <v>17.472000000000001</v>
      </c>
      <c r="K2747" s="2">
        <v>102.2</v>
      </c>
      <c r="Q2747" s="3">
        <v>0</v>
      </c>
      <c r="R2747" s="3">
        <v>0</v>
      </c>
      <c r="S2747" s="2">
        <v>0</v>
      </c>
      <c r="V2747" s="2">
        <v>45.036111111111119</v>
      </c>
      <c r="W2747" s="2">
        <v>101.03003762412877</v>
      </c>
      <c r="X2747" s="2">
        <v>39.969444444444441</v>
      </c>
      <c r="Y2747" s="2">
        <v>96.073389394676497</v>
      </c>
      <c r="AA2747" s="2">
        <v>103.2526984518596</v>
      </c>
      <c r="AB2747" s="2">
        <v>97.062981452217414</v>
      </c>
    </row>
    <row r="2748" spans="1:28" x14ac:dyDescent="0.3">
      <c r="A2748">
        <v>18</v>
      </c>
      <c r="B2748" t="s">
        <v>100</v>
      </c>
      <c r="D2748">
        <v>1923</v>
      </c>
      <c r="E2748">
        <v>8</v>
      </c>
      <c r="G2748" s="2">
        <v>38.1</v>
      </c>
      <c r="H2748" s="2">
        <v>46.4</v>
      </c>
      <c r="I2748" s="3">
        <v>17.7</v>
      </c>
      <c r="J2748" s="3">
        <v>17.6784</v>
      </c>
      <c r="K2748" s="2">
        <v>101.5</v>
      </c>
      <c r="Q2748" s="3">
        <v>0</v>
      </c>
      <c r="R2748" s="3">
        <v>0</v>
      </c>
      <c r="S2748" s="2">
        <v>0</v>
      </c>
      <c r="V2748" s="2">
        <v>45.036111111111119</v>
      </c>
      <c r="W2748" s="2">
        <v>103.02843397273791</v>
      </c>
      <c r="X2748" s="2">
        <v>39.969444444444441</v>
      </c>
      <c r="Y2748" s="2">
        <v>95.322816040030588</v>
      </c>
      <c r="AA2748" s="2">
        <v>104.57386048232898</v>
      </c>
      <c r="AB2748" s="2">
        <v>98.209604584757344</v>
      </c>
    </row>
    <row r="2749" spans="1:28" x14ac:dyDescent="0.3">
      <c r="A2749">
        <v>18</v>
      </c>
      <c r="B2749" t="s">
        <v>100</v>
      </c>
      <c r="D2749">
        <v>1923</v>
      </c>
      <c r="E2749">
        <v>9</v>
      </c>
      <c r="G2749" s="2">
        <v>39.5</v>
      </c>
      <c r="H2749" s="2">
        <v>45.3</v>
      </c>
      <c r="I2749" s="3">
        <v>17.89</v>
      </c>
      <c r="J2749" s="3">
        <v>17.8935</v>
      </c>
      <c r="K2749" s="2">
        <v>97.7</v>
      </c>
      <c r="Q2749" s="3">
        <v>0</v>
      </c>
      <c r="R2749" s="3">
        <v>0</v>
      </c>
      <c r="S2749" s="2">
        <v>0</v>
      </c>
      <c r="V2749" s="2">
        <v>45.036111111111119</v>
      </c>
      <c r="W2749" s="2">
        <v>100.58594954666007</v>
      </c>
      <c r="X2749" s="2">
        <v>39.969444444444441</v>
      </c>
      <c r="Y2749" s="2">
        <v>98.825491695044832</v>
      </c>
      <c r="AA2749" s="2">
        <v>98.272472707086891</v>
      </c>
      <c r="AB2749" s="2">
        <v>99.40455921561653</v>
      </c>
    </row>
    <row r="2750" spans="1:28" x14ac:dyDescent="0.3">
      <c r="A2750">
        <v>18</v>
      </c>
      <c r="B2750" t="s">
        <v>100</v>
      </c>
      <c r="D2750">
        <v>1923</v>
      </c>
      <c r="E2750">
        <v>10</v>
      </c>
      <c r="G2750" s="2">
        <v>39.1</v>
      </c>
      <c r="H2750" s="2">
        <v>46.4</v>
      </c>
      <c r="I2750" s="3">
        <v>18.16</v>
      </c>
      <c r="J2750" s="3">
        <v>18.142399999999999</v>
      </c>
      <c r="K2750" s="2">
        <v>99.4</v>
      </c>
      <c r="Q2750" s="3">
        <v>0</v>
      </c>
      <c r="R2750" s="3">
        <v>0</v>
      </c>
      <c r="S2750" s="2">
        <v>0</v>
      </c>
      <c r="V2750" s="2">
        <v>45.036111111111119</v>
      </c>
      <c r="W2750" s="2">
        <v>103.02843397273791</v>
      </c>
      <c r="X2750" s="2">
        <v>39.969444444444441</v>
      </c>
      <c r="Y2750" s="2">
        <v>97.824727222183625</v>
      </c>
      <c r="AA2750" s="2">
        <v>102.41026336890148</v>
      </c>
      <c r="AB2750" s="2">
        <v>100.78728449511844</v>
      </c>
    </row>
    <row r="2751" spans="1:28" x14ac:dyDescent="0.3">
      <c r="A2751">
        <v>18</v>
      </c>
      <c r="B2751" t="s">
        <v>100</v>
      </c>
      <c r="D2751">
        <v>1923</v>
      </c>
      <c r="E2751">
        <v>11</v>
      </c>
      <c r="G2751" s="2">
        <v>39.4</v>
      </c>
      <c r="H2751" s="2">
        <v>45.9</v>
      </c>
      <c r="I2751" s="3">
        <v>18.07</v>
      </c>
      <c r="J2751" s="3">
        <v>18.084599999999998</v>
      </c>
      <c r="K2751" s="2">
        <v>102.8</v>
      </c>
      <c r="Q2751" s="3">
        <v>0</v>
      </c>
      <c r="R2751" s="3">
        <v>0</v>
      </c>
      <c r="S2751" s="2">
        <v>0</v>
      </c>
      <c r="V2751" s="2">
        <v>45.036111111111119</v>
      </c>
      <c r="W2751" s="2">
        <v>101.91821377906616</v>
      </c>
      <c r="X2751" s="2">
        <v>39.969444444444441</v>
      </c>
      <c r="Y2751" s="2">
        <v>98.575300576829534</v>
      </c>
      <c r="AA2751" s="2">
        <v>104.77192376488001</v>
      </c>
      <c r="AB2751" s="2">
        <v>100.46618557525017</v>
      </c>
    </row>
    <row r="2752" spans="1:28" x14ac:dyDescent="0.3">
      <c r="A2752">
        <v>18</v>
      </c>
      <c r="B2752" t="s">
        <v>100</v>
      </c>
      <c r="D2752">
        <v>1923</v>
      </c>
      <c r="E2752">
        <v>12</v>
      </c>
      <c r="G2752" s="2">
        <v>39.1</v>
      </c>
      <c r="H2752" s="2">
        <v>45.8</v>
      </c>
      <c r="I2752" s="3">
        <v>17.91</v>
      </c>
      <c r="J2752" s="3">
        <v>17.907799999999998</v>
      </c>
      <c r="K2752" s="2">
        <v>100.7</v>
      </c>
      <c r="Q2752" s="3">
        <v>0</v>
      </c>
      <c r="R2752" s="3">
        <v>0</v>
      </c>
      <c r="S2752" s="2">
        <v>0</v>
      </c>
      <c r="V2752" s="2">
        <v>45.036111111111119</v>
      </c>
      <c r="W2752" s="2">
        <v>101.6961697403318</v>
      </c>
      <c r="X2752" s="2">
        <v>39.969444444444441</v>
      </c>
      <c r="Y2752" s="2">
        <v>97.824727222183625</v>
      </c>
      <c r="AA2752" s="2">
        <v>102.40804292851412</v>
      </c>
      <c r="AB2752" s="2">
        <v>99.484000643888436</v>
      </c>
    </row>
    <row r="2753" spans="1:28" x14ac:dyDescent="0.3">
      <c r="A2753">
        <v>18</v>
      </c>
      <c r="B2753" t="s">
        <v>100</v>
      </c>
      <c r="D2753">
        <v>1924</v>
      </c>
      <c r="E2753">
        <v>1</v>
      </c>
      <c r="G2753" s="2">
        <v>40.5</v>
      </c>
      <c r="H2753" s="2">
        <v>44.2</v>
      </c>
      <c r="I2753" s="3">
        <v>17.88</v>
      </c>
      <c r="J2753" s="3">
        <v>17.901</v>
      </c>
      <c r="K2753" s="2">
        <v>100.8</v>
      </c>
      <c r="Q2753" s="3">
        <v>0</v>
      </c>
      <c r="R2753" s="3">
        <v>0</v>
      </c>
      <c r="S2753" s="2">
        <v>0</v>
      </c>
      <c r="V2753" s="2">
        <v>45.036111111111119</v>
      </c>
      <c r="W2753" s="2">
        <v>98.143465120582235</v>
      </c>
      <c r="X2753" s="2">
        <v>39.969444444444441</v>
      </c>
      <c r="Y2753" s="2">
        <v>101.32740287719785</v>
      </c>
      <c r="AA2753" s="2">
        <v>98.928612841546894</v>
      </c>
      <c r="AB2753" s="2">
        <v>99.446224300374524</v>
      </c>
    </row>
    <row r="2754" spans="1:28" x14ac:dyDescent="0.3">
      <c r="A2754">
        <v>18</v>
      </c>
      <c r="B2754" t="s">
        <v>100</v>
      </c>
      <c r="D2754">
        <v>1924</v>
      </c>
      <c r="E2754">
        <v>2</v>
      </c>
      <c r="G2754" s="2">
        <v>38.799999999999997</v>
      </c>
      <c r="H2754" s="2">
        <v>44.7</v>
      </c>
      <c r="I2754" s="3">
        <v>17.38</v>
      </c>
      <c r="J2754" s="3">
        <v>17.343599999999999</v>
      </c>
      <c r="K2754" s="2">
        <v>102.7</v>
      </c>
      <c r="Q2754" s="3">
        <v>0</v>
      </c>
      <c r="R2754" s="3">
        <v>0</v>
      </c>
      <c r="S2754" s="2">
        <v>0</v>
      </c>
      <c r="V2754" s="2">
        <v>45.036111111111119</v>
      </c>
      <c r="W2754" s="2">
        <v>99.253685314253985</v>
      </c>
      <c r="X2754" s="2">
        <v>39.969444444444441</v>
      </c>
      <c r="Y2754" s="2">
        <v>97.074153867537703</v>
      </c>
      <c r="AA2754" s="2">
        <v>101.93353481773883</v>
      </c>
      <c r="AB2754" s="2">
        <v>96.349675201160593</v>
      </c>
    </row>
    <row r="2755" spans="1:28" x14ac:dyDescent="0.3">
      <c r="A2755">
        <v>18</v>
      </c>
      <c r="B2755" t="s">
        <v>100</v>
      </c>
      <c r="D2755">
        <v>1924</v>
      </c>
      <c r="E2755">
        <v>3</v>
      </c>
      <c r="G2755" s="2">
        <v>39.200000000000003</v>
      </c>
      <c r="H2755" s="2">
        <v>46.4</v>
      </c>
      <c r="I2755" s="3">
        <v>18.18</v>
      </c>
      <c r="J2755" s="3">
        <v>18.188800000000001</v>
      </c>
      <c r="K2755" s="2">
        <v>104.5</v>
      </c>
      <c r="Q2755" s="3">
        <v>0</v>
      </c>
      <c r="R2755" s="3">
        <v>0</v>
      </c>
      <c r="S2755" s="2">
        <v>0</v>
      </c>
      <c r="V2755" s="2">
        <v>45.036111111111119</v>
      </c>
      <c r="W2755" s="2">
        <v>103.02843397273791</v>
      </c>
      <c r="X2755" s="2">
        <v>39.969444444444441</v>
      </c>
      <c r="Y2755" s="2">
        <v>98.074918340398938</v>
      </c>
      <c r="AA2755" s="2">
        <v>107.66471350151113</v>
      </c>
      <c r="AB2755" s="2">
        <v>101.04505248615455</v>
      </c>
    </row>
    <row r="2756" spans="1:28" x14ac:dyDescent="0.3">
      <c r="A2756">
        <v>18</v>
      </c>
      <c r="B2756" t="s">
        <v>100</v>
      </c>
      <c r="D2756">
        <v>1924</v>
      </c>
      <c r="E2756">
        <v>4</v>
      </c>
      <c r="G2756" s="2">
        <v>41</v>
      </c>
      <c r="H2756" s="2">
        <v>45</v>
      </c>
      <c r="I2756" s="3">
        <v>18.46</v>
      </c>
      <c r="J2756" s="3">
        <v>18.45</v>
      </c>
      <c r="K2756" s="2">
        <v>103.2</v>
      </c>
      <c r="Q2756" s="3">
        <v>0</v>
      </c>
      <c r="R2756" s="3">
        <v>0</v>
      </c>
      <c r="S2756" s="2">
        <v>0</v>
      </c>
      <c r="V2756" s="2">
        <v>45.036111111111119</v>
      </c>
      <c r="W2756" s="2">
        <v>99.91981743045703</v>
      </c>
      <c r="X2756" s="2">
        <v>39.969444444444441</v>
      </c>
      <c r="Y2756" s="2">
        <v>102.57835846827439</v>
      </c>
      <c r="AA2756" s="2">
        <v>103.11725158823167</v>
      </c>
      <c r="AB2756" s="2">
        <v>102.49610850465953</v>
      </c>
    </row>
    <row r="2757" spans="1:28" x14ac:dyDescent="0.3">
      <c r="A2757">
        <v>18</v>
      </c>
      <c r="B2757" t="s">
        <v>100</v>
      </c>
      <c r="D2757">
        <v>1924</v>
      </c>
      <c r="E2757">
        <v>5</v>
      </c>
      <c r="G2757" s="2">
        <v>41.6</v>
      </c>
      <c r="H2757" s="2">
        <v>43.2</v>
      </c>
      <c r="I2757" s="3">
        <v>18.010000000000002</v>
      </c>
      <c r="J2757" s="3">
        <v>17.9712</v>
      </c>
      <c r="K2757" s="2">
        <v>100.9</v>
      </c>
      <c r="Q2757" s="3">
        <v>0</v>
      </c>
      <c r="R2757" s="3">
        <v>0</v>
      </c>
      <c r="S2757" s="2">
        <v>0</v>
      </c>
      <c r="V2757" s="2">
        <v>45.036111111111119</v>
      </c>
      <c r="W2757" s="2">
        <v>95.923024733238748</v>
      </c>
      <c r="X2757" s="2">
        <v>39.969444444444441</v>
      </c>
      <c r="Y2757" s="2">
        <v>104.0795051775662</v>
      </c>
      <c r="AA2757" s="2">
        <v>96.786331955837909</v>
      </c>
      <c r="AB2757" s="2">
        <v>99.836209493709333</v>
      </c>
    </row>
    <row r="2758" spans="1:28" x14ac:dyDescent="0.3">
      <c r="A2758">
        <v>18</v>
      </c>
      <c r="B2758" t="s">
        <v>100</v>
      </c>
      <c r="D2758">
        <v>1924</v>
      </c>
      <c r="E2758">
        <v>6</v>
      </c>
      <c r="G2758" s="2">
        <v>39.1</v>
      </c>
      <c r="H2758" s="2">
        <v>43.2</v>
      </c>
      <c r="I2758" s="3">
        <v>16.88</v>
      </c>
      <c r="J2758" s="3">
        <v>16.891200000000001</v>
      </c>
      <c r="K2758" s="2">
        <v>99.8</v>
      </c>
      <c r="Q2758" s="3">
        <v>0</v>
      </c>
      <c r="R2758" s="3">
        <v>0</v>
      </c>
      <c r="S2758" s="2">
        <v>0</v>
      </c>
      <c r="V2758" s="2">
        <v>45.036111111111119</v>
      </c>
      <c r="W2758" s="2">
        <v>95.923024733238748</v>
      </c>
      <c r="X2758" s="2">
        <v>39.969444444444441</v>
      </c>
      <c r="Y2758" s="2">
        <v>97.824727222183625</v>
      </c>
      <c r="AA2758" s="2">
        <v>95.731178683772271</v>
      </c>
      <c r="AB2758" s="2">
        <v>93.836437288558542</v>
      </c>
    </row>
    <row r="2759" spans="1:28" x14ac:dyDescent="0.3">
      <c r="A2759">
        <v>18</v>
      </c>
      <c r="B2759" t="s">
        <v>100</v>
      </c>
      <c r="D2759">
        <v>1924</v>
      </c>
      <c r="E2759">
        <v>7</v>
      </c>
      <c r="G2759" s="2">
        <v>40</v>
      </c>
      <c r="H2759" s="2">
        <v>42.6</v>
      </c>
      <c r="I2759" s="3">
        <v>17.05</v>
      </c>
      <c r="J2759" s="3">
        <v>17.04</v>
      </c>
      <c r="K2759" s="2">
        <v>93.7</v>
      </c>
      <c r="Q2759" s="3">
        <v>0</v>
      </c>
      <c r="R2759" s="3">
        <v>0</v>
      </c>
      <c r="S2759" s="2">
        <v>0</v>
      </c>
      <c r="V2759" s="2">
        <v>45.036111111111119</v>
      </c>
      <c r="W2759" s="2">
        <v>94.590760500832644</v>
      </c>
      <c r="X2759" s="2">
        <v>39.969444444444441</v>
      </c>
      <c r="Y2759" s="2">
        <v>100.07644728612135</v>
      </c>
      <c r="AA2759" s="2">
        <v>88.631542589280201</v>
      </c>
      <c r="AB2759" s="2">
        <v>94.66307257015707</v>
      </c>
    </row>
    <row r="2760" spans="1:28" x14ac:dyDescent="0.3">
      <c r="A2760">
        <v>18</v>
      </c>
      <c r="B2760" t="s">
        <v>100</v>
      </c>
      <c r="D2760">
        <v>1924</v>
      </c>
      <c r="E2760">
        <v>8</v>
      </c>
      <c r="G2760" s="2">
        <v>39.5</v>
      </c>
      <c r="H2760" s="2">
        <v>41.5</v>
      </c>
      <c r="I2760" s="3">
        <v>16.399999999999999</v>
      </c>
      <c r="J2760" s="3">
        <v>16.392499999999998</v>
      </c>
      <c r="K2760" s="2">
        <v>90.9</v>
      </c>
      <c r="Q2760" s="3">
        <v>0</v>
      </c>
      <c r="R2760" s="3">
        <v>0</v>
      </c>
      <c r="S2760" s="2">
        <v>0</v>
      </c>
      <c r="V2760" s="2">
        <v>45.036111111111119</v>
      </c>
      <c r="W2760" s="2">
        <v>92.148276074754804</v>
      </c>
      <c r="X2760" s="2">
        <v>39.969444444444441</v>
      </c>
      <c r="Y2760" s="2">
        <v>98.825491695044832</v>
      </c>
      <c r="AA2760" s="2">
        <v>83.762782951952119</v>
      </c>
      <c r="AB2760" s="2">
        <v>91.065986919383789</v>
      </c>
    </row>
    <row r="2761" spans="1:28" x14ac:dyDescent="0.3">
      <c r="A2761">
        <v>18</v>
      </c>
      <c r="B2761" t="s">
        <v>100</v>
      </c>
      <c r="D2761">
        <v>1924</v>
      </c>
      <c r="E2761">
        <v>9</v>
      </c>
      <c r="G2761" s="2">
        <v>40.6</v>
      </c>
      <c r="H2761" s="2">
        <v>42.7</v>
      </c>
      <c r="I2761" s="3">
        <v>17.329999999999998</v>
      </c>
      <c r="J2761" s="3">
        <v>17.336200000000002</v>
      </c>
      <c r="K2761" s="2">
        <v>90.9</v>
      </c>
      <c r="Q2761" s="3">
        <v>0</v>
      </c>
      <c r="R2761" s="3">
        <v>0</v>
      </c>
      <c r="S2761" s="2">
        <v>0</v>
      </c>
      <c r="V2761" s="2">
        <v>45.036111111111119</v>
      </c>
      <c r="W2761" s="2">
        <v>94.812804539567011</v>
      </c>
      <c r="X2761" s="2">
        <v>39.969444444444441</v>
      </c>
      <c r="Y2761" s="2">
        <v>101.57759399541317</v>
      </c>
      <c r="AA2761" s="2">
        <v>86.184839326466431</v>
      </c>
      <c r="AB2761" s="2">
        <v>96.308565650866043</v>
      </c>
    </row>
    <row r="2762" spans="1:28" x14ac:dyDescent="0.3">
      <c r="A2762">
        <v>18</v>
      </c>
      <c r="B2762" t="s">
        <v>100</v>
      </c>
      <c r="D2762">
        <v>1924</v>
      </c>
      <c r="E2762">
        <v>10</v>
      </c>
      <c r="G2762" s="2">
        <v>41.2</v>
      </c>
      <c r="H2762" s="2">
        <v>42.5</v>
      </c>
      <c r="I2762" s="3">
        <v>17.52</v>
      </c>
      <c r="J2762" s="3">
        <v>17.510000000000002</v>
      </c>
      <c r="K2762" s="2">
        <v>91.1</v>
      </c>
      <c r="Q2762" s="3">
        <v>0</v>
      </c>
      <c r="R2762" s="3">
        <v>0</v>
      </c>
      <c r="S2762" s="2">
        <v>0</v>
      </c>
      <c r="V2762" s="2">
        <v>45.036111111111119</v>
      </c>
      <c r="W2762" s="2">
        <v>94.368716462098305</v>
      </c>
      <c r="X2762" s="2">
        <v>39.969444444444441</v>
      </c>
      <c r="Y2762" s="2">
        <v>103.078740704705</v>
      </c>
      <c r="AA2762" s="2">
        <v>85.96990069697155</v>
      </c>
      <c r="AB2762" s="2">
        <v>97.274084548324566</v>
      </c>
    </row>
    <row r="2763" spans="1:28" x14ac:dyDescent="0.3">
      <c r="A2763">
        <v>18</v>
      </c>
      <c r="B2763" t="s">
        <v>100</v>
      </c>
      <c r="D2763">
        <v>1924</v>
      </c>
      <c r="E2763">
        <v>11</v>
      </c>
      <c r="G2763" s="2">
        <v>40.5</v>
      </c>
      <c r="H2763" s="2">
        <v>44</v>
      </c>
      <c r="I2763" s="3">
        <v>17.8</v>
      </c>
      <c r="J2763" s="3">
        <v>17.82</v>
      </c>
      <c r="K2763" s="2">
        <v>91.8</v>
      </c>
      <c r="Q2763" s="3">
        <v>0</v>
      </c>
      <c r="R2763" s="3">
        <v>0</v>
      </c>
      <c r="S2763" s="2">
        <v>0</v>
      </c>
      <c r="V2763" s="2">
        <v>45.036111111111119</v>
      </c>
      <c r="W2763" s="2">
        <v>97.699377043113529</v>
      </c>
      <c r="X2763" s="2">
        <v>39.969444444444441</v>
      </c>
      <c r="Y2763" s="2">
        <v>101.32740287719785</v>
      </c>
      <c r="AA2763" s="2">
        <v>89.688028125578228</v>
      </c>
      <c r="AB2763" s="2">
        <v>98.99624138498821</v>
      </c>
    </row>
    <row r="2764" spans="1:28" x14ac:dyDescent="0.3">
      <c r="A2764">
        <v>18</v>
      </c>
      <c r="B2764" t="s">
        <v>100</v>
      </c>
      <c r="D2764">
        <v>1924</v>
      </c>
      <c r="E2764">
        <v>12</v>
      </c>
      <c r="G2764" s="2">
        <v>40.299999999999997</v>
      </c>
      <c r="H2764" s="2">
        <v>44.5</v>
      </c>
      <c r="I2764" s="3">
        <v>17.96</v>
      </c>
      <c r="J2764" s="3">
        <v>17.933499999999999</v>
      </c>
      <c r="K2764" s="2">
        <v>94.9</v>
      </c>
      <c r="Q2764" s="3">
        <v>0</v>
      </c>
      <c r="R2764" s="3">
        <v>0</v>
      </c>
      <c r="S2764" s="2">
        <v>0</v>
      </c>
      <c r="V2764" s="2">
        <v>45.036111111111119</v>
      </c>
      <c r="W2764" s="2">
        <v>98.80959723678528</v>
      </c>
      <c r="X2764" s="2">
        <v>39.969444444444441</v>
      </c>
      <c r="Y2764" s="2">
        <v>100.82702064076724</v>
      </c>
      <c r="AA2764" s="2">
        <v>93.770307777709235</v>
      </c>
      <c r="AB2764" s="2">
        <v>99.626773000992472</v>
      </c>
    </row>
    <row r="2765" spans="1:28" x14ac:dyDescent="0.3">
      <c r="A2765">
        <v>18</v>
      </c>
      <c r="B2765" t="s">
        <v>100</v>
      </c>
      <c r="D2765">
        <v>1925</v>
      </c>
      <c r="E2765">
        <v>1</v>
      </c>
      <c r="G2765" s="2">
        <v>41.6</v>
      </c>
      <c r="H2765" s="2">
        <v>45</v>
      </c>
      <c r="I2765" s="3">
        <v>18.73</v>
      </c>
      <c r="J2765" s="3">
        <v>18.72</v>
      </c>
      <c r="K2765" s="2">
        <v>91.6</v>
      </c>
      <c r="Q2765" s="3">
        <v>0</v>
      </c>
      <c r="R2765" s="3">
        <v>0</v>
      </c>
      <c r="S2765" s="2">
        <v>0</v>
      </c>
      <c r="V2765" s="2">
        <v>45.036111111111119</v>
      </c>
      <c r="W2765" s="2">
        <v>99.91981743045703</v>
      </c>
      <c r="X2765" s="2">
        <v>39.969444444444441</v>
      </c>
      <c r="Y2765" s="2">
        <v>104.0795051775662</v>
      </c>
      <c r="AA2765" s="2">
        <v>91.526552766298622</v>
      </c>
      <c r="AB2765" s="2">
        <v>103.99605155594722</v>
      </c>
    </row>
    <row r="2766" spans="1:28" x14ac:dyDescent="0.3">
      <c r="A2766">
        <v>18</v>
      </c>
      <c r="B2766" t="s">
        <v>100</v>
      </c>
      <c r="D2766">
        <v>1925</v>
      </c>
      <c r="E2766">
        <v>2</v>
      </c>
      <c r="G2766" s="2">
        <v>40.5</v>
      </c>
      <c r="H2766" s="2">
        <v>45.6</v>
      </c>
      <c r="I2766" s="3">
        <v>18.440000000000001</v>
      </c>
      <c r="J2766" s="3">
        <v>18.468</v>
      </c>
      <c r="K2766" s="2">
        <v>94.5</v>
      </c>
      <c r="Q2766" s="3">
        <v>0</v>
      </c>
      <c r="R2766" s="3">
        <v>0</v>
      </c>
      <c r="S2766" s="2">
        <v>0</v>
      </c>
      <c r="V2766" s="2">
        <v>45.036111111111119</v>
      </c>
      <c r="W2766" s="2">
        <v>101.25208166286312</v>
      </c>
      <c r="X2766" s="2">
        <v>39.969444444444441</v>
      </c>
      <c r="Y2766" s="2">
        <v>101.32740287719785</v>
      </c>
      <c r="AA2766" s="2">
        <v>95.683217171405644</v>
      </c>
      <c r="AB2766" s="2">
        <v>102.5961047080787</v>
      </c>
    </row>
    <row r="2767" spans="1:28" x14ac:dyDescent="0.3">
      <c r="A2767">
        <v>18</v>
      </c>
      <c r="B2767" t="s">
        <v>100</v>
      </c>
      <c r="D2767">
        <v>1925</v>
      </c>
      <c r="E2767">
        <v>3</v>
      </c>
      <c r="G2767" s="2">
        <v>41.4</v>
      </c>
      <c r="H2767" s="2">
        <v>45</v>
      </c>
      <c r="I2767" s="3">
        <v>18.63</v>
      </c>
      <c r="J2767" s="3">
        <v>18.63</v>
      </c>
      <c r="K2767" s="2">
        <v>95.3</v>
      </c>
      <c r="Q2767" s="3">
        <v>0</v>
      </c>
      <c r="R2767" s="3">
        <v>0</v>
      </c>
      <c r="S2767" s="2">
        <v>0</v>
      </c>
      <c r="V2767" s="2">
        <v>45.036111111111119</v>
      </c>
      <c r="W2767" s="2">
        <v>99.91981743045703</v>
      </c>
      <c r="X2767" s="2">
        <v>39.969444444444441</v>
      </c>
      <c r="Y2767" s="2">
        <v>103.57912294113561</v>
      </c>
      <c r="AA2767" s="2">
        <v>95.223586011225549</v>
      </c>
      <c r="AB2767" s="2">
        <v>103.49607053885133</v>
      </c>
    </row>
    <row r="2768" spans="1:28" x14ac:dyDescent="0.3">
      <c r="A2768">
        <v>18</v>
      </c>
      <c r="B2768" t="s">
        <v>100</v>
      </c>
      <c r="D2768">
        <v>1925</v>
      </c>
      <c r="E2768">
        <v>4</v>
      </c>
      <c r="G2768" s="2">
        <v>41.5</v>
      </c>
      <c r="H2768" s="2">
        <v>45</v>
      </c>
      <c r="I2768" s="3">
        <v>18.71</v>
      </c>
      <c r="J2768" s="3">
        <v>18.675000000000001</v>
      </c>
      <c r="K2768" s="2">
        <v>95.7</v>
      </c>
      <c r="Q2768" s="3">
        <v>0</v>
      </c>
      <c r="R2768" s="3">
        <v>0</v>
      </c>
      <c r="S2768" s="2">
        <v>0</v>
      </c>
      <c r="V2768" s="2">
        <v>45.036111111111119</v>
      </c>
      <c r="W2768" s="2">
        <v>99.91981743045703</v>
      </c>
      <c r="X2768" s="2">
        <v>39.969444444444441</v>
      </c>
      <c r="Y2768" s="2">
        <v>103.82931405935089</v>
      </c>
      <c r="AA2768" s="2">
        <v>95.623265280947379</v>
      </c>
      <c r="AB2768" s="2">
        <v>103.74606104739927</v>
      </c>
    </row>
    <row r="2769" spans="1:28" x14ac:dyDescent="0.3">
      <c r="A2769">
        <v>18</v>
      </c>
      <c r="B2769" t="s">
        <v>100</v>
      </c>
      <c r="D2769">
        <v>1925</v>
      </c>
      <c r="E2769">
        <v>5</v>
      </c>
      <c r="G2769" s="2">
        <v>41.6</v>
      </c>
      <c r="H2769" s="2">
        <v>45.1</v>
      </c>
      <c r="I2769" s="3">
        <v>18.77</v>
      </c>
      <c r="J2769" s="3">
        <v>18.761600000000001</v>
      </c>
      <c r="K2769" s="2">
        <v>94.9</v>
      </c>
      <c r="Q2769" s="3">
        <v>0</v>
      </c>
      <c r="R2769" s="3">
        <v>0</v>
      </c>
      <c r="S2769" s="2">
        <v>0</v>
      </c>
      <c r="V2769" s="2">
        <v>45.036111111111119</v>
      </c>
      <c r="W2769" s="2">
        <v>100.14186146919137</v>
      </c>
      <c r="X2769" s="2">
        <v>39.969444444444441</v>
      </c>
      <c r="Y2769" s="2">
        <v>104.0795051775662</v>
      </c>
      <c r="AA2769" s="2">
        <v>95.0346265342626</v>
      </c>
      <c r="AB2769" s="2">
        <v>104.2271538927382</v>
      </c>
    </row>
    <row r="2770" spans="1:28" x14ac:dyDescent="0.3">
      <c r="A2770">
        <v>18</v>
      </c>
      <c r="B2770" t="s">
        <v>100</v>
      </c>
      <c r="D2770">
        <v>1925</v>
      </c>
      <c r="E2770">
        <v>6</v>
      </c>
      <c r="G2770" s="2">
        <v>41.5</v>
      </c>
      <c r="H2770" s="2">
        <v>44.7</v>
      </c>
      <c r="I2770" s="3">
        <v>18.559999999999999</v>
      </c>
      <c r="J2770" s="3">
        <v>18.550500000000003</v>
      </c>
      <c r="K2770" s="2">
        <v>94.2</v>
      </c>
      <c r="Q2770" s="3">
        <v>0</v>
      </c>
      <c r="R2770" s="3">
        <v>0</v>
      </c>
      <c r="S2770" s="2">
        <v>0</v>
      </c>
      <c r="V2770" s="2">
        <v>45.036111111111119</v>
      </c>
      <c r="W2770" s="2">
        <v>99.253685314253985</v>
      </c>
      <c r="X2770" s="2">
        <v>39.969444444444441</v>
      </c>
      <c r="Y2770" s="2">
        <v>103.82931405935089</v>
      </c>
      <c r="AA2770" s="2">
        <v>93.496971566027256</v>
      </c>
      <c r="AB2770" s="2">
        <v>103.05442064041661</v>
      </c>
    </row>
    <row r="2771" spans="1:28" x14ac:dyDescent="0.3">
      <c r="A2771">
        <v>18</v>
      </c>
      <c r="B2771" t="s">
        <v>100</v>
      </c>
      <c r="D2771">
        <v>1925</v>
      </c>
      <c r="E2771">
        <v>7</v>
      </c>
      <c r="G2771" s="2">
        <v>41.1</v>
      </c>
      <c r="H2771" s="2">
        <v>44.9</v>
      </c>
      <c r="I2771" s="3">
        <v>18.46</v>
      </c>
      <c r="J2771" s="3">
        <v>18.453900000000001</v>
      </c>
      <c r="K2771" s="2">
        <v>92.5</v>
      </c>
      <c r="Q2771" s="3">
        <v>0</v>
      </c>
      <c r="R2771" s="3">
        <v>0</v>
      </c>
      <c r="S2771" s="2">
        <v>0</v>
      </c>
      <c r="V2771" s="2">
        <v>45.036111111111119</v>
      </c>
      <c r="W2771" s="2">
        <v>99.697773391722677</v>
      </c>
      <c r="X2771" s="2">
        <v>39.969444444444441</v>
      </c>
      <c r="Y2771" s="2">
        <v>102.82854958648969</v>
      </c>
      <c r="AA2771" s="2">
        <v>92.220440387343473</v>
      </c>
      <c r="AB2771" s="2">
        <v>102.51777434873367</v>
      </c>
    </row>
    <row r="2772" spans="1:28" x14ac:dyDescent="0.3">
      <c r="A2772">
        <v>18</v>
      </c>
      <c r="B2772" t="s">
        <v>100</v>
      </c>
      <c r="D2772">
        <v>1925</v>
      </c>
      <c r="E2772">
        <v>8</v>
      </c>
      <c r="G2772" s="2">
        <v>40.9</v>
      </c>
      <c r="H2772" s="2">
        <v>45.1</v>
      </c>
      <c r="I2772" s="3">
        <v>18.43</v>
      </c>
      <c r="J2772" s="3">
        <v>18.445899999999998</v>
      </c>
      <c r="K2772" s="2">
        <v>95.4</v>
      </c>
      <c r="Q2772" s="3">
        <v>0</v>
      </c>
      <c r="R2772" s="3">
        <v>0</v>
      </c>
      <c r="S2772" s="2">
        <v>0</v>
      </c>
      <c r="V2772" s="2">
        <v>45.036111111111119</v>
      </c>
      <c r="W2772" s="2">
        <v>100.14186146919137</v>
      </c>
      <c r="X2772" s="2">
        <v>39.969444444444441</v>
      </c>
      <c r="Y2772" s="2">
        <v>102.32816735005908</v>
      </c>
      <c r="AA2772" s="2">
        <v>95.535335841608571</v>
      </c>
      <c r="AB2772" s="2">
        <v>102.47333159165848</v>
      </c>
    </row>
    <row r="2773" spans="1:28" x14ac:dyDescent="0.3">
      <c r="A2773">
        <v>18</v>
      </c>
      <c r="B2773" t="s">
        <v>100</v>
      </c>
      <c r="D2773">
        <v>1925</v>
      </c>
      <c r="E2773">
        <v>9</v>
      </c>
      <c r="G2773" s="2">
        <v>42</v>
      </c>
      <c r="H2773" s="2">
        <v>44.5</v>
      </c>
      <c r="I2773" s="3">
        <v>18.68</v>
      </c>
      <c r="J2773" s="3">
        <v>18.690000000000001</v>
      </c>
      <c r="K2773" s="2">
        <v>96.2</v>
      </c>
      <c r="Q2773" s="3">
        <v>0</v>
      </c>
      <c r="R2773" s="3">
        <v>0</v>
      </c>
      <c r="S2773" s="2">
        <v>0</v>
      </c>
      <c r="V2773" s="2">
        <v>45.036111111111119</v>
      </c>
      <c r="W2773" s="2">
        <v>98.80959723678528</v>
      </c>
      <c r="X2773" s="2">
        <v>39.969444444444441</v>
      </c>
      <c r="Y2773" s="2">
        <v>105.08026965042743</v>
      </c>
      <c r="AA2773" s="2">
        <v>95.054832541787434</v>
      </c>
      <c r="AB2773" s="2">
        <v>103.82939121691527</v>
      </c>
    </row>
    <row r="2774" spans="1:28" x14ac:dyDescent="0.3">
      <c r="A2774">
        <v>18</v>
      </c>
      <c r="B2774" t="s">
        <v>100</v>
      </c>
      <c r="D2774">
        <v>1925</v>
      </c>
      <c r="E2774">
        <v>10</v>
      </c>
      <c r="G2774" s="2">
        <v>41.8</v>
      </c>
      <c r="H2774" s="2">
        <v>45.2</v>
      </c>
      <c r="I2774" s="3">
        <v>18.940000000000001</v>
      </c>
      <c r="J2774" s="3">
        <v>18.893599999999999</v>
      </c>
      <c r="K2774" s="2">
        <v>98.9</v>
      </c>
      <c r="Q2774" s="3">
        <v>0</v>
      </c>
      <c r="R2774" s="3">
        <v>0</v>
      </c>
      <c r="S2774" s="2">
        <v>0</v>
      </c>
      <c r="V2774" s="2">
        <v>45.036111111111119</v>
      </c>
      <c r="W2774" s="2">
        <v>100.36390550792574</v>
      </c>
      <c r="X2774" s="2">
        <v>39.969444444444441</v>
      </c>
      <c r="Y2774" s="2">
        <v>104.5798874139968</v>
      </c>
      <c r="AA2774" s="2">
        <v>99.259902547338555</v>
      </c>
      <c r="AB2774" s="2">
        <v>104.96045938447887</v>
      </c>
    </row>
    <row r="2775" spans="1:28" x14ac:dyDescent="0.3">
      <c r="A2775">
        <v>18</v>
      </c>
      <c r="B2775" t="s">
        <v>100</v>
      </c>
      <c r="D2775">
        <v>1925</v>
      </c>
      <c r="E2775">
        <v>11</v>
      </c>
      <c r="G2775" s="2">
        <v>42</v>
      </c>
      <c r="H2775" s="2">
        <v>46.1</v>
      </c>
      <c r="I2775" s="3">
        <v>19.34</v>
      </c>
      <c r="J2775" s="3">
        <v>19.362000000000002</v>
      </c>
      <c r="K2775" s="2">
        <v>100.9</v>
      </c>
      <c r="Q2775" s="3">
        <v>0</v>
      </c>
      <c r="R2775" s="3">
        <v>0</v>
      </c>
      <c r="S2775" s="2">
        <v>0</v>
      </c>
      <c r="V2775" s="2">
        <v>45.036111111111119</v>
      </c>
      <c r="W2775" s="2">
        <v>102.36230185653487</v>
      </c>
      <c r="X2775" s="2">
        <v>39.969444444444441</v>
      </c>
      <c r="Y2775" s="2">
        <v>105.08026965042743</v>
      </c>
      <c r="AA2775" s="2">
        <v>103.28356257324369</v>
      </c>
      <c r="AB2775" s="2">
        <v>107.56258281123131</v>
      </c>
    </row>
    <row r="2776" spans="1:28" x14ac:dyDescent="0.3">
      <c r="A2776">
        <v>18</v>
      </c>
      <c r="B2776" t="s">
        <v>100</v>
      </c>
      <c r="D2776">
        <v>1925</v>
      </c>
      <c r="E2776">
        <v>12</v>
      </c>
      <c r="G2776" s="2">
        <v>42.6</v>
      </c>
      <c r="H2776" s="2">
        <v>45.4</v>
      </c>
      <c r="I2776" s="3">
        <v>19.350000000000001</v>
      </c>
      <c r="J2776" s="3">
        <v>19.340399999999999</v>
      </c>
      <c r="K2776" s="2">
        <v>102.9</v>
      </c>
      <c r="Q2776" s="3">
        <v>0</v>
      </c>
      <c r="R2776" s="3">
        <v>0</v>
      </c>
      <c r="S2776" s="2">
        <v>0</v>
      </c>
      <c r="V2776" s="2">
        <v>45.036111111111119</v>
      </c>
      <c r="W2776" s="2">
        <v>100.8079935853944</v>
      </c>
      <c r="X2776" s="2">
        <v>39.969444444444441</v>
      </c>
      <c r="Y2776" s="2">
        <v>106.58141635971926</v>
      </c>
      <c r="AA2776" s="2">
        <v>103.73142539937083</v>
      </c>
      <c r="AB2776" s="2">
        <v>107.44258736712828</v>
      </c>
    </row>
    <row r="2777" spans="1:28" x14ac:dyDescent="0.3">
      <c r="A2777">
        <v>18</v>
      </c>
      <c r="B2777" t="s">
        <v>100</v>
      </c>
      <c r="D2777">
        <v>1926</v>
      </c>
      <c r="E2777">
        <v>1</v>
      </c>
      <c r="G2777" s="2">
        <v>42.7</v>
      </c>
      <c r="H2777" s="2">
        <v>44.4</v>
      </c>
      <c r="I2777" s="3">
        <v>18.96</v>
      </c>
      <c r="J2777" s="3">
        <v>18.9588</v>
      </c>
      <c r="K2777" s="2">
        <v>102.8</v>
      </c>
      <c r="Q2777" s="3">
        <v>0</v>
      </c>
      <c r="R2777" s="3">
        <v>0</v>
      </c>
      <c r="S2777" s="2">
        <v>0</v>
      </c>
      <c r="V2777" s="2">
        <v>45.036111111111119</v>
      </c>
      <c r="W2777" s="2">
        <v>98.587553198050927</v>
      </c>
      <c r="X2777" s="2">
        <v>39.969444444444441</v>
      </c>
      <c r="Y2777" s="2">
        <v>106.83160747793454</v>
      </c>
      <c r="AA2777" s="2">
        <v>101.34800468759634</v>
      </c>
      <c r="AB2777" s="2">
        <v>105.32266785464167</v>
      </c>
    </row>
    <row r="2778" spans="1:28" x14ac:dyDescent="0.3">
      <c r="A2778">
        <v>18</v>
      </c>
      <c r="B2778" t="s">
        <v>100</v>
      </c>
      <c r="D2778">
        <v>1926</v>
      </c>
      <c r="E2778">
        <v>2</v>
      </c>
      <c r="G2778" s="2">
        <v>42.4</v>
      </c>
      <c r="H2778" s="2">
        <v>44.4</v>
      </c>
      <c r="I2778" s="3">
        <v>18.829999999999998</v>
      </c>
      <c r="J2778" s="3">
        <v>18.825599999999998</v>
      </c>
      <c r="K2778" s="2">
        <v>103</v>
      </c>
      <c r="Q2778" s="3">
        <v>0</v>
      </c>
      <c r="R2778" s="3">
        <v>0</v>
      </c>
      <c r="S2778" s="2">
        <v>0</v>
      </c>
      <c r="V2778" s="2">
        <v>45.036111111111119</v>
      </c>
      <c r="W2778" s="2">
        <v>98.587553198050927</v>
      </c>
      <c r="X2778" s="2">
        <v>39.969444444444441</v>
      </c>
      <c r="Y2778" s="2">
        <v>106.08103412328862</v>
      </c>
      <c r="AA2778" s="2">
        <v>101.54517979399245</v>
      </c>
      <c r="AB2778" s="2">
        <v>104.58269594933972</v>
      </c>
    </row>
    <row r="2779" spans="1:28" x14ac:dyDescent="0.3">
      <c r="A2779">
        <v>18</v>
      </c>
      <c r="B2779" t="s">
        <v>100</v>
      </c>
      <c r="D2779">
        <v>1926</v>
      </c>
      <c r="E2779">
        <v>3</v>
      </c>
      <c r="G2779" s="2">
        <v>42.9</v>
      </c>
      <c r="H2779" s="2">
        <v>44.6</v>
      </c>
      <c r="I2779" s="3">
        <v>19.12</v>
      </c>
      <c r="J2779" s="3">
        <v>19.133399999999998</v>
      </c>
      <c r="K2779" s="2">
        <v>102.2</v>
      </c>
      <c r="Q2779" s="3">
        <v>0</v>
      </c>
      <c r="R2779" s="3">
        <v>0</v>
      </c>
      <c r="S2779" s="2">
        <v>0</v>
      </c>
      <c r="V2779" s="2">
        <v>45.036111111111119</v>
      </c>
      <c r="W2779" s="2">
        <v>99.031641275519632</v>
      </c>
      <c r="X2779" s="2">
        <v>39.969444444444441</v>
      </c>
      <c r="Y2779" s="2">
        <v>107.33198971436515</v>
      </c>
      <c r="AA2779" s="2">
        <v>101.21033738358106</v>
      </c>
      <c r="AB2779" s="2">
        <v>106.29263102780773</v>
      </c>
    </row>
    <row r="2780" spans="1:28" x14ac:dyDescent="0.3">
      <c r="A2780">
        <v>18</v>
      </c>
      <c r="B2780" t="s">
        <v>100</v>
      </c>
      <c r="D2780">
        <v>1926</v>
      </c>
      <c r="E2780">
        <v>4</v>
      </c>
      <c r="G2780" s="2">
        <v>43.2</v>
      </c>
      <c r="H2780" s="2">
        <v>44.9</v>
      </c>
      <c r="I2780" s="3">
        <v>19.41</v>
      </c>
      <c r="J2780" s="3">
        <v>19.396799999999999</v>
      </c>
      <c r="K2780" s="2">
        <v>99.8</v>
      </c>
      <c r="Q2780" s="3">
        <v>0</v>
      </c>
      <c r="R2780" s="3">
        <v>0</v>
      </c>
      <c r="S2780" s="2">
        <v>0</v>
      </c>
      <c r="V2780" s="2">
        <v>45.036111111111119</v>
      </c>
      <c r="W2780" s="2">
        <v>99.697773391722677</v>
      </c>
      <c r="X2780" s="2">
        <v>39.969444444444441</v>
      </c>
      <c r="Y2780" s="2">
        <v>108.08256306901107</v>
      </c>
      <c r="AA2780" s="2">
        <v>99.498377844939228</v>
      </c>
      <c r="AB2780" s="2">
        <v>107.75590880450839</v>
      </c>
    </row>
    <row r="2781" spans="1:28" x14ac:dyDescent="0.3">
      <c r="A2781">
        <v>18</v>
      </c>
      <c r="B2781" t="s">
        <v>100</v>
      </c>
      <c r="D2781">
        <v>1926</v>
      </c>
      <c r="E2781">
        <v>5</v>
      </c>
      <c r="G2781" s="2">
        <v>44.3</v>
      </c>
      <c r="H2781" s="2">
        <v>45.4</v>
      </c>
      <c r="I2781" s="3">
        <v>20.11</v>
      </c>
      <c r="J2781" s="3">
        <v>20.112199999999998</v>
      </c>
      <c r="K2781" s="2">
        <v>93.1</v>
      </c>
      <c r="Q2781" s="3">
        <v>0</v>
      </c>
      <c r="R2781" s="3">
        <v>0</v>
      </c>
      <c r="S2781" s="2">
        <v>0</v>
      </c>
      <c r="V2781" s="2">
        <v>45.036111111111119</v>
      </c>
      <c r="W2781" s="2">
        <v>100.8079935853944</v>
      </c>
      <c r="X2781" s="2">
        <v>39.969444444444441</v>
      </c>
      <c r="Y2781" s="2">
        <v>110.83466536937938</v>
      </c>
      <c r="AA2781" s="2">
        <v>93.852242028002181</v>
      </c>
      <c r="AB2781" s="2">
        <v>111.73020235595732</v>
      </c>
    </row>
    <row r="2782" spans="1:28" x14ac:dyDescent="0.3">
      <c r="A2782">
        <v>18</v>
      </c>
      <c r="B2782" t="s">
        <v>100</v>
      </c>
      <c r="D2782">
        <v>1926</v>
      </c>
      <c r="E2782">
        <v>6</v>
      </c>
      <c r="G2782" s="2">
        <v>44.1</v>
      </c>
      <c r="H2782" s="2">
        <v>44.4</v>
      </c>
      <c r="I2782" s="3">
        <v>19.600000000000001</v>
      </c>
      <c r="J2782" s="3">
        <v>19.580400000000001</v>
      </c>
      <c r="K2782" s="2">
        <v>95.4</v>
      </c>
      <c r="Q2782" s="3">
        <v>0</v>
      </c>
      <c r="R2782" s="3">
        <v>0</v>
      </c>
      <c r="S2782" s="2">
        <v>0</v>
      </c>
      <c r="V2782" s="2">
        <v>45.036111111111119</v>
      </c>
      <c r="W2782" s="2">
        <v>98.587553198050927</v>
      </c>
      <c r="X2782" s="2">
        <v>39.969444444444441</v>
      </c>
      <c r="Y2782" s="2">
        <v>110.3342831329488</v>
      </c>
      <c r="AA2782" s="2">
        <v>94.052525750940589</v>
      </c>
      <c r="AB2782" s="2">
        <v>108.77587007938402</v>
      </c>
    </row>
    <row r="2783" spans="1:28" x14ac:dyDescent="0.3">
      <c r="A2783">
        <v>18</v>
      </c>
      <c r="B2783" t="s">
        <v>100</v>
      </c>
      <c r="D2783">
        <v>1926</v>
      </c>
      <c r="E2783">
        <v>7</v>
      </c>
      <c r="G2783" s="2">
        <v>43.5</v>
      </c>
      <c r="H2783" s="2">
        <v>44.4</v>
      </c>
      <c r="I2783" s="3">
        <v>19.309999999999999</v>
      </c>
      <c r="J2783" s="3">
        <v>19.314</v>
      </c>
      <c r="K2783" s="2">
        <v>90.5</v>
      </c>
      <c r="Q2783" s="3">
        <v>0</v>
      </c>
      <c r="R2783" s="3">
        <v>0</v>
      </c>
      <c r="S2783" s="2">
        <v>0</v>
      </c>
      <c r="V2783" s="2">
        <v>45.036111111111119</v>
      </c>
      <c r="W2783" s="2">
        <v>98.587553198050927</v>
      </c>
      <c r="X2783" s="2">
        <v>39.969444444444441</v>
      </c>
      <c r="Y2783" s="2">
        <v>108.83313642365697</v>
      </c>
      <c r="AA2783" s="2">
        <v>89.221735644236091</v>
      </c>
      <c r="AB2783" s="2">
        <v>107.29592626878015</v>
      </c>
    </row>
    <row r="2784" spans="1:28" x14ac:dyDescent="0.3">
      <c r="A2784">
        <v>18</v>
      </c>
      <c r="B2784" t="s">
        <v>100</v>
      </c>
      <c r="D2784">
        <v>1926</v>
      </c>
      <c r="E2784">
        <v>8</v>
      </c>
      <c r="G2784" s="2">
        <v>44.4</v>
      </c>
      <c r="H2784" s="2">
        <v>44.1</v>
      </c>
      <c r="I2784" s="3">
        <v>19.59</v>
      </c>
      <c r="J2784" s="3">
        <v>19.580400000000001</v>
      </c>
      <c r="K2784" s="2">
        <v>93.4</v>
      </c>
      <c r="Q2784" s="3">
        <v>0</v>
      </c>
      <c r="R2784" s="3">
        <v>0</v>
      </c>
      <c r="S2784" s="2">
        <v>0</v>
      </c>
      <c r="V2784" s="2">
        <v>45.036111111111119</v>
      </c>
      <c r="W2784" s="2">
        <v>97.921421081847882</v>
      </c>
      <c r="X2784" s="2">
        <v>39.969444444444441</v>
      </c>
      <c r="Y2784" s="2">
        <v>111.08485648759469</v>
      </c>
      <c r="AA2784" s="2">
        <v>91.458607290445926</v>
      </c>
      <c r="AB2784" s="2">
        <v>108.77587007938402</v>
      </c>
    </row>
    <row r="2785" spans="1:28" x14ac:dyDescent="0.3">
      <c r="A2785">
        <v>18</v>
      </c>
      <c r="B2785" t="s">
        <v>100</v>
      </c>
      <c r="D2785">
        <v>1926</v>
      </c>
      <c r="E2785">
        <v>9</v>
      </c>
      <c r="G2785" s="2">
        <v>44.3</v>
      </c>
      <c r="H2785" s="2">
        <v>45.9</v>
      </c>
      <c r="I2785" s="3">
        <v>20.32</v>
      </c>
      <c r="J2785" s="3">
        <v>20.3337</v>
      </c>
      <c r="K2785" s="2">
        <v>93.8</v>
      </c>
      <c r="Q2785" s="3">
        <v>0</v>
      </c>
      <c r="R2785" s="3">
        <v>0</v>
      </c>
      <c r="S2785" s="2">
        <v>0</v>
      </c>
      <c r="V2785" s="2">
        <v>45.036111111111119</v>
      </c>
      <c r="W2785" s="2">
        <v>101.91821377906616</v>
      </c>
      <c r="X2785" s="2">
        <v>39.969444444444441</v>
      </c>
      <c r="Y2785" s="2">
        <v>110.83466536937938</v>
      </c>
      <c r="AA2785" s="2">
        <v>95.599284524764059</v>
      </c>
      <c r="AB2785" s="2">
        <v>112.96071119247668</v>
      </c>
    </row>
    <row r="2786" spans="1:28" x14ac:dyDescent="0.3">
      <c r="A2786">
        <v>18</v>
      </c>
      <c r="B2786" t="s">
        <v>100</v>
      </c>
      <c r="D2786">
        <v>1926</v>
      </c>
      <c r="E2786">
        <v>10</v>
      </c>
      <c r="G2786" s="2">
        <v>44.5</v>
      </c>
      <c r="H2786" s="2">
        <v>46.8</v>
      </c>
      <c r="I2786" s="3">
        <v>20.83</v>
      </c>
      <c r="J2786" s="3">
        <v>20.826000000000001</v>
      </c>
      <c r="K2786" s="2">
        <v>95.1</v>
      </c>
      <c r="Q2786" s="3">
        <v>0</v>
      </c>
      <c r="R2786" s="3">
        <v>0</v>
      </c>
      <c r="S2786" s="2">
        <v>0</v>
      </c>
      <c r="V2786" s="2">
        <v>45.036111111111119</v>
      </c>
      <c r="W2786" s="2">
        <v>103.9166101276753</v>
      </c>
      <c r="X2786" s="2">
        <v>39.969444444444441</v>
      </c>
      <c r="Y2786" s="2">
        <v>111.33504760581002</v>
      </c>
      <c r="AA2786" s="2">
        <v>98.824696231419196</v>
      </c>
      <c r="AB2786" s="2">
        <v>115.69560735599129</v>
      </c>
    </row>
    <row r="2787" spans="1:28" x14ac:dyDescent="0.3">
      <c r="A2787">
        <v>18</v>
      </c>
      <c r="B2787" t="s">
        <v>100</v>
      </c>
      <c r="D2787">
        <v>1926</v>
      </c>
      <c r="E2787">
        <v>11</v>
      </c>
      <c r="G2787" s="2">
        <v>44.3</v>
      </c>
      <c r="H2787" s="2">
        <v>46.1</v>
      </c>
      <c r="I2787" s="3">
        <v>20.43</v>
      </c>
      <c r="J2787" s="3">
        <v>20.4223</v>
      </c>
      <c r="K2787" s="2">
        <v>96.5</v>
      </c>
      <c r="Q2787" s="3">
        <v>0</v>
      </c>
      <c r="R2787" s="3">
        <v>0</v>
      </c>
      <c r="S2787" s="2">
        <v>0</v>
      </c>
      <c r="V2787" s="2">
        <v>45.036111111111119</v>
      </c>
      <c r="W2787" s="2">
        <v>102.36230185653487</v>
      </c>
      <c r="X2787" s="2">
        <v>39.969444444444441</v>
      </c>
      <c r="Y2787" s="2">
        <v>110.83466536937938</v>
      </c>
      <c r="AA2787" s="2">
        <v>98.77962129155614</v>
      </c>
      <c r="AB2787" s="2">
        <v>113.45291472708445</v>
      </c>
    </row>
    <row r="2788" spans="1:28" x14ac:dyDescent="0.3">
      <c r="A2788">
        <v>18</v>
      </c>
      <c r="B2788" t="s">
        <v>100</v>
      </c>
      <c r="D2788">
        <v>1926</v>
      </c>
      <c r="E2788">
        <v>12</v>
      </c>
      <c r="G2788" s="2">
        <v>44.2</v>
      </c>
      <c r="H2788" s="2">
        <v>45.3</v>
      </c>
      <c r="I2788" s="3">
        <v>20.010000000000002</v>
      </c>
      <c r="J2788" s="3">
        <v>20.022600000000001</v>
      </c>
      <c r="K2788" s="2">
        <v>95.6</v>
      </c>
      <c r="Q2788" s="3">
        <v>0</v>
      </c>
      <c r="R2788" s="3">
        <v>0</v>
      </c>
      <c r="S2788" s="2">
        <v>0</v>
      </c>
      <c r="V2788" s="2">
        <v>45.036111111111119</v>
      </c>
      <c r="W2788" s="2">
        <v>100.58594954666007</v>
      </c>
      <c r="X2788" s="2">
        <v>39.969444444444441</v>
      </c>
      <c r="Y2788" s="2">
        <v>110.5844742511641</v>
      </c>
      <c r="AA2788" s="2">
        <v>96.160167766607032</v>
      </c>
      <c r="AB2788" s="2">
        <v>111.23244347671522</v>
      </c>
    </row>
    <row r="2789" spans="1:28" x14ac:dyDescent="0.3">
      <c r="A2789">
        <v>18</v>
      </c>
      <c r="B2789" t="s">
        <v>100</v>
      </c>
      <c r="D2789">
        <v>1927</v>
      </c>
      <c r="E2789">
        <v>1</v>
      </c>
      <c r="G2789" s="2">
        <v>45.9</v>
      </c>
      <c r="H2789" s="2">
        <v>46.2</v>
      </c>
      <c r="I2789" s="3">
        <v>21.2</v>
      </c>
      <c r="J2789" s="3">
        <v>21.2058</v>
      </c>
      <c r="K2789" s="2">
        <v>94.6</v>
      </c>
      <c r="Q2789" s="3">
        <v>0</v>
      </c>
      <c r="R2789" s="3">
        <v>0</v>
      </c>
      <c r="S2789" s="2">
        <v>0</v>
      </c>
      <c r="V2789" s="2">
        <v>45.036111111111119</v>
      </c>
      <c r="W2789" s="2">
        <v>102.58434589526921</v>
      </c>
      <c r="X2789" s="2">
        <v>39.969444444444441</v>
      </c>
      <c r="Y2789" s="2">
        <v>114.83772326082425</v>
      </c>
      <c r="AA2789" s="2">
        <v>97.044791216924665</v>
      </c>
      <c r="AB2789" s="2">
        <v>117.80552724813597</v>
      </c>
    </row>
    <row r="2790" spans="1:28" x14ac:dyDescent="0.3">
      <c r="A2790">
        <v>18</v>
      </c>
      <c r="B2790" t="s">
        <v>100</v>
      </c>
      <c r="D2790">
        <v>1927</v>
      </c>
      <c r="E2790">
        <v>2</v>
      </c>
      <c r="G2790" s="2">
        <v>45.7</v>
      </c>
      <c r="H2790" s="2">
        <v>46.3</v>
      </c>
      <c r="I2790" s="3">
        <v>21.18</v>
      </c>
      <c r="J2790" s="3">
        <v>21.159099999999999</v>
      </c>
      <c r="K2790" s="2">
        <v>97.2</v>
      </c>
      <c r="Q2790" s="3">
        <v>0</v>
      </c>
      <c r="R2790" s="3">
        <v>0</v>
      </c>
      <c r="S2790" s="2">
        <v>0</v>
      </c>
      <c r="V2790" s="2">
        <v>45.036111111111119</v>
      </c>
      <c r="W2790" s="2">
        <v>102.80638993400355</v>
      </c>
      <c r="X2790" s="2">
        <v>39.969444444444441</v>
      </c>
      <c r="Y2790" s="2">
        <v>114.33734102439365</v>
      </c>
      <c r="AA2790" s="2">
        <v>99.927811015851461</v>
      </c>
      <c r="AB2790" s="2">
        <v>117.54609265370955</v>
      </c>
    </row>
    <row r="2791" spans="1:28" x14ac:dyDescent="0.3">
      <c r="A2791">
        <v>18</v>
      </c>
      <c r="B2791" t="s">
        <v>100</v>
      </c>
      <c r="D2791">
        <v>1927</v>
      </c>
      <c r="E2791">
        <v>3</v>
      </c>
      <c r="G2791" s="2">
        <v>45.6</v>
      </c>
      <c r="H2791" s="2">
        <v>46.7</v>
      </c>
      <c r="I2791" s="3">
        <v>21.3</v>
      </c>
      <c r="J2791" s="3">
        <v>21.295200000000001</v>
      </c>
      <c r="K2791" s="2">
        <v>95.8</v>
      </c>
      <c r="Q2791" s="3">
        <v>0</v>
      </c>
      <c r="R2791" s="3">
        <v>0</v>
      </c>
      <c r="S2791" s="2">
        <v>0</v>
      </c>
      <c r="V2791" s="2">
        <v>45.036111111111119</v>
      </c>
      <c r="W2791" s="2">
        <v>103.69456608894096</v>
      </c>
      <c r="X2791" s="2">
        <v>39.969444444444441</v>
      </c>
      <c r="Y2791" s="2">
        <v>114.08714990617834</v>
      </c>
      <c r="AA2791" s="2">
        <v>99.339394313205432</v>
      </c>
      <c r="AB2791" s="2">
        <v>118.30217505845125</v>
      </c>
    </row>
    <row r="2792" spans="1:28" x14ac:dyDescent="0.3">
      <c r="A2792">
        <v>18</v>
      </c>
      <c r="B2792" t="s">
        <v>100</v>
      </c>
      <c r="D2792">
        <v>1927</v>
      </c>
      <c r="E2792">
        <v>4</v>
      </c>
      <c r="G2792" s="2">
        <v>46.2</v>
      </c>
      <c r="H2792" s="2">
        <v>47.3</v>
      </c>
      <c r="I2792" s="3">
        <v>21.84</v>
      </c>
      <c r="J2792" s="3">
        <v>21.852600000000002</v>
      </c>
      <c r="K2792" s="2">
        <v>96.2</v>
      </c>
      <c r="Q2792" s="3">
        <v>0</v>
      </c>
      <c r="R2792" s="3">
        <v>0</v>
      </c>
      <c r="S2792" s="2">
        <v>0</v>
      </c>
      <c r="V2792" s="2">
        <v>45.036111111111119</v>
      </c>
      <c r="W2792" s="2">
        <v>105.02683032134705</v>
      </c>
      <c r="X2792" s="2">
        <v>39.969444444444441</v>
      </c>
      <c r="Y2792" s="2">
        <v>115.58829661547017</v>
      </c>
      <c r="AA2792" s="2">
        <v>101.03581076913586</v>
      </c>
      <c r="AB2792" s="2">
        <v>121.39872415766519</v>
      </c>
    </row>
    <row r="2793" spans="1:28" x14ac:dyDescent="0.3">
      <c r="A2793">
        <v>18</v>
      </c>
      <c r="B2793" t="s">
        <v>100</v>
      </c>
      <c r="D2793">
        <v>1927</v>
      </c>
      <c r="E2793">
        <v>5</v>
      </c>
      <c r="G2793" s="2">
        <v>46.3</v>
      </c>
      <c r="H2793" s="2">
        <v>47.3</v>
      </c>
      <c r="I2793" s="3">
        <v>21.86</v>
      </c>
      <c r="J2793" s="3">
        <v>21.899899999999999</v>
      </c>
      <c r="K2793" s="2">
        <v>96.4</v>
      </c>
      <c r="Q2793" s="3">
        <v>0</v>
      </c>
      <c r="R2793" s="3">
        <v>0</v>
      </c>
      <c r="S2793" s="2">
        <v>0</v>
      </c>
      <c r="V2793" s="2">
        <v>45.036111111111119</v>
      </c>
      <c r="W2793" s="2">
        <v>105.02683032134705</v>
      </c>
      <c r="X2793" s="2">
        <v>39.969444444444441</v>
      </c>
      <c r="Y2793" s="2">
        <v>115.83848773368545</v>
      </c>
      <c r="AA2793" s="2">
        <v>101.24586442977856</v>
      </c>
      <c r="AB2793" s="2">
        <v>121.66149195887223</v>
      </c>
    </row>
    <row r="2794" spans="1:28" x14ac:dyDescent="0.3">
      <c r="A2794">
        <v>18</v>
      </c>
      <c r="B2794" t="s">
        <v>100</v>
      </c>
      <c r="D2794">
        <v>1927</v>
      </c>
      <c r="E2794">
        <v>6</v>
      </c>
      <c r="G2794" s="2">
        <v>46.2</v>
      </c>
      <c r="H2794" s="2">
        <v>47.2</v>
      </c>
      <c r="I2794" s="3">
        <v>21.78</v>
      </c>
      <c r="J2794" s="3">
        <v>21.806400000000004</v>
      </c>
      <c r="K2794" s="2">
        <v>97</v>
      </c>
      <c r="Q2794" s="3">
        <v>0</v>
      </c>
      <c r="R2794" s="3">
        <v>0</v>
      </c>
      <c r="S2794" s="2">
        <v>0</v>
      </c>
      <c r="V2794" s="2">
        <v>45.036111111111119</v>
      </c>
      <c r="W2794" s="2">
        <v>104.80478628261271</v>
      </c>
      <c r="X2794" s="2">
        <v>39.969444444444441</v>
      </c>
      <c r="Y2794" s="2">
        <v>115.58829661547017</v>
      </c>
      <c r="AA2794" s="2">
        <v>101.66064269413432</v>
      </c>
      <c r="AB2794" s="2">
        <v>121.14206723555597</v>
      </c>
    </row>
    <row r="2795" spans="1:28" x14ac:dyDescent="0.3">
      <c r="A2795">
        <v>18</v>
      </c>
      <c r="B2795" t="s">
        <v>100</v>
      </c>
      <c r="D2795">
        <v>1927</v>
      </c>
      <c r="E2795">
        <v>7</v>
      </c>
      <c r="G2795" s="2">
        <v>44.9</v>
      </c>
      <c r="H2795" s="2">
        <v>46</v>
      </c>
      <c r="I2795" s="3">
        <v>20.67</v>
      </c>
      <c r="J2795" s="3">
        <v>20.654</v>
      </c>
      <c r="K2795" s="2">
        <v>96.1</v>
      </c>
      <c r="Q2795" s="3">
        <v>0</v>
      </c>
      <c r="R2795" s="3">
        <v>0</v>
      </c>
      <c r="S2795" s="2">
        <v>0</v>
      </c>
      <c r="V2795" s="2">
        <v>45.036111111111119</v>
      </c>
      <c r="W2795" s="2">
        <v>102.14025781780052</v>
      </c>
      <c r="X2795" s="2">
        <v>39.969444444444441</v>
      </c>
      <c r="Y2795" s="2">
        <v>112.33581207867121</v>
      </c>
      <c r="AA2795" s="2">
        <v>98.156787762906291</v>
      </c>
      <c r="AB2795" s="2">
        <v>114.74008807887466</v>
      </c>
    </row>
    <row r="2796" spans="1:28" x14ac:dyDescent="0.3">
      <c r="A2796">
        <v>18</v>
      </c>
      <c r="B2796" t="s">
        <v>100</v>
      </c>
      <c r="D2796">
        <v>1927</v>
      </c>
      <c r="E2796">
        <v>8</v>
      </c>
      <c r="G2796" s="2">
        <v>44.6</v>
      </c>
      <c r="H2796" s="2">
        <v>47.1</v>
      </c>
      <c r="I2796" s="3">
        <v>21.02</v>
      </c>
      <c r="J2796" s="3">
        <v>21.006600000000002</v>
      </c>
      <c r="K2796" s="2">
        <v>97</v>
      </c>
      <c r="Q2796" s="3">
        <v>0</v>
      </c>
      <c r="R2796" s="3">
        <v>0</v>
      </c>
      <c r="S2796" s="2">
        <v>0</v>
      </c>
      <c r="V2796" s="2">
        <v>45.036111111111119</v>
      </c>
      <c r="W2796" s="2">
        <v>104.58274224387836</v>
      </c>
      <c r="X2796" s="2">
        <v>39.969444444444441</v>
      </c>
      <c r="Y2796" s="2">
        <v>111.5852387240253</v>
      </c>
      <c r="AA2796" s="2">
        <v>101.44525997656201</v>
      </c>
      <c r="AB2796" s="2">
        <v>116.69890259696372</v>
      </c>
    </row>
    <row r="2797" spans="1:28" x14ac:dyDescent="0.3">
      <c r="A2797">
        <v>18</v>
      </c>
      <c r="B2797" t="s">
        <v>100</v>
      </c>
      <c r="D2797">
        <v>1927</v>
      </c>
      <c r="E2797">
        <v>9</v>
      </c>
      <c r="G2797" s="2">
        <v>46</v>
      </c>
      <c r="H2797" s="2">
        <v>47.4</v>
      </c>
      <c r="I2797" s="3">
        <v>21.78</v>
      </c>
      <c r="J2797" s="3">
        <v>21.804000000000002</v>
      </c>
      <c r="K2797" s="2">
        <v>97.4</v>
      </c>
      <c r="Q2797" s="3">
        <v>0</v>
      </c>
      <c r="R2797" s="3">
        <v>0</v>
      </c>
      <c r="S2797" s="2">
        <v>0</v>
      </c>
      <c r="V2797" s="2">
        <v>45.036111111111119</v>
      </c>
      <c r="W2797" s="2">
        <v>105.24887436008139</v>
      </c>
      <c r="X2797" s="2">
        <v>39.969444444444441</v>
      </c>
      <c r="Y2797" s="2">
        <v>115.08791437903956</v>
      </c>
      <c r="AA2797" s="2">
        <v>102.51240362671928</v>
      </c>
      <c r="AB2797" s="2">
        <v>121.12873440843339</v>
      </c>
    </row>
    <row r="2798" spans="1:28" x14ac:dyDescent="0.3">
      <c r="A2798">
        <v>18</v>
      </c>
      <c r="B2798" t="s">
        <v>100</v>
      </c>
      <c r="D2798">
        <v>1927</v>
      </c>
      <c r="E2798">
        <v>10</v>
      </c>
      <c r="G2798" s="2">
        <v>46.9</v>
      </c>
      <c r="H2798" s="2">
        <v>47.8</v>
      </c>
      <c r="I2798" s="3">
        <v>22.4</v>
      </c>
      <c r="J2798" s="3">
        <v>22.418199999999999</v>
      </c>
      <c r="K2798" s="2">
        <v>101.3</v>
      </c>
      <c r="Q2798" s="3">
        <v>0</v>
      </c>
      <c r="R2798" s="3">
        <v>0</v>
      </c>
      <c r="S2798" s="2">
        <v>0</v>
      </c>
      <c r="V2798" s="2">
        <v>45.036111111111119</v>
      </c>
      <c r="W2798" s="2">
        <v>106.13705051501879</v>
      </c>
      <c r="X2798" s="2">
        <v>39.969444444444441</v>
      </c>
      <c r="Y2798" s="2">
        <v>117.33963444297729</v>
      </c>
      <c r="AA2798" s="2">
        <v>107.51683217171403</v>
      </c>
      <c r="AB2798" s="2">
        <v>124.54082708288119</v>
      </c>
    </row>
    <row r="2799" spans="1:28" x14ac:dyDescent="0.3">
      <c r="A2799">
        <v>18</v>
      </c>
      <c r="B2799" t="s">
        <v>100</v>
      </c>
      <c r="D2799">
        <v>1927</v>
      </c>
      <c r="E2799">
        <v>11</v>
      </c>
      <c r="G2799" s="2">
        <v>45.9</v>
      </c>
      <c r="H2799" s="2">
        <v>47.7</v>
      </c>
      <c r="I2799" s="3">
        <v>21.91</v>
      </c>
      <c r="J2799" s="3">
        <v>21.894299999999998</v>
      </c>
      <c r="K2799" s="2">
        <v>103.2</v>
      </c>
      <c r="Q2799" s="3">
        <v>0</v>
      </c>
      <c r="R2799" s="3">
        <v>0</v>
      </c>
      <c r="S2799" s="2">
        <v>0</v>
      </c>
      <c r="V2799" s="2">
        <v>45.036111111111119</v>
      </c>
      <c r="W2799" s="2">
        <v>105.91500647628445</v>
      </c>
      <c r="X2799" s="2">
        <v>39.969444444444441</v>
      </c>
      <c r="Y2799" s="2">
        <v>114.83772326082425</v>
      </c>
      <c r="AA2799" s="2">
        <v>109.30428668352555</v>
      </c>
      <c r="AB2799" s="2">
        <v>121.63038202891961</v>
      </c>
    </row>
    <row r="2800" spans="1:28" x14ac:dyDescent="0.3">
      <c r="A2800">
        <v>18</v>
      </c>
      <c r="B2800" t="s">
        <v>100</v>
      </c>
      <c r="D2800">
        <v>1927</v>
      </c>
      <c r="E2800">
        <v>12</v>
      </c>
      <c r="G2800" s="2">
        <v>47</v>
      </c>
      <c r="H2800" s="2">
        <v>46.8</v>
      </c>
      <c r="I2800" s="3">
        <v>21.97</v>
      </c>
      <c r="J2800" s="3">
        <v>21.995999999999999</v>
      </c>
      <c r="K2800" s="2">
        <v>103.1</v>
      </c>
      <c r="Q2800" s="3">
        <v>0</v>
      </c>
      <c r="R2800" s="3">
        <v>0</v>
      </c>
      <c r="S2800" s="2">
        <v>0</v>
      </c>
      <c r="V2800" s="2">
        <v>45.036111111111119</v>
      </c>
      <c r="W2800" s="2">
        <v>103.9166101276753</v>
      </c>
      <c r="X2800" s="2">
        <v>39.969444444444441</v>
      </c>
      <c r="Y2800" s="2">
        <v>117.5898255611926</v>
      </c>
      <c r="AA2800" s="2">
        <v>107.13802504163323</v>
      </c>
      <c r="AB2800" s="2">
        <v>122.19536057823798</v>
      </c>
    </row>
    <row r="2801" spans="1:28" x14ac:dyDescent="0.3">
      <c r="A2801">
        <v>18</v>
      </c>
      <c r="B2801" t="s">
        <v>100</v>
      </c>
      <c r="D2801">
        <v>1928</v>
      </c>
      <c r="E2801">
        <v>1</v>
      </c>
      <c r="G2801" s="2">
        <v>46.6</v>
      </c>
      <c r="H2801" s="2">
        <v>46.2</v>
      </c>
      <c r="I2801" s="3">
        <v>21.54</v>
      </c>
      <c r="J2801" s="3">
        <v>21.529199999999999</v>
      </c>
      <c r="K2801" s="2">
        <v>99.4</v>
      </c>
      <c r="Q2801" s="3">
        <v>0</v>
      </c>
      <c r="R2801" s="3">
        <v>0</v>
      </c>
      <c r="S2801" s="2">
        <v>0</v>
      </c>
      <c r="V2801" s="2">
        <v>45.036111111111119</v>
      </c>
      <c r="W2801" s="2">
        <v>102.58434589526921</v>
      </c>
      <c r="X2801" s="2">
        <v>39.969444444444441</v>
      </c>
      <c r="Y2801" s="2">
        <v>116.58906108833138</v>
      </c>
      <c r="AA2801" s="2">
        <v>101.9688398198976</v>
      </c>
      <c r="AB2801" s="2">
        <v>119.60212570290058</v>
      </c>
    </row>
    <row r="2802" spans="1:28" x14ac:dyDescent="0.3">
      <c r="A2802">
        <v>18</v>
      </c>
      <c r="B2802" t="s">
        <v>100</v>
      </c>
      <c r="D2802">
        <v>1928</v>
      </c>
      <c r="E2802">
        <v>2</v>
      </c>
      <c r="G2802" s="2">
        <v>45.7</v>
      </c>
      <c r="H2802" s="2">
        <v>47.1</v>
      </c>
      <c r="I2802" s="3">
        <v>21.42</v>
      </c>
      <c r="J2802" s="3">
        <v>21.524700000000003</v>
      </c>
      <c r="K2802" s="2">
        <v>99</v>
      </c>
      <c r="Q2802" s="3">
        <v>0</v>
      </c>
      <c r="R2802" s="3">
        <v>0</v>
      </c>
      <c r="S2802" s="2">
        <v>0</v>
      </c>
      <c r="V2802" s="2">
        <v>45.036111111111119</v>
      </c>
      <c r="W2802" s="2">
        <v>104.58274224387836</v>
      </c>
      <c r="X2802" s="2">
        <v>39.969444444444441</v>
      </c>
      <c r="Y2802" s="2">
        <v>114.33734102439365</v>
      </c>
      <c r="AA2802" s="2">
        <v>103.53691482143957</v>
      </c>
      <c r="AB2802" s="2">
        <v>119.57712665204579</v>
      </c>
    </row>
    <row r="2803" spans="1:28" x14ac:dyDescent="0.3">
      <c r="A2803">
        <v>18</v>
      </c>
      <c r="B2803" t="s">
        <v>100</v>
      </c>
      <c r="D2803">
        <v>1928</v>
      </c>
      <c r="E2803">
        <v>3</v>
      </c>
      <c r="G2803" s="2">
        <v>46.4</v>
      </c>
      <c r="H2803" s="2">
        <v>47.1</v>
      </c>
      <c r="I2803" s="3">
        <v>21.86</v>
      </c>
      <c r="J2803" s="3">
        <v>21.854400000000002</v>
      </c>
      <c r="K2803" s="2">
        <v>100</v>
      </c>
      <c r="Q2803" s="3">
        <v>0</v>
      </c>
      <c r="R2803" s="3">
        <v>0</v>
      </c>
      <c r="S2803" s="2">
        <v>0</v>
      </c>
      <c r="V2803" s="2">
        <v>45.036111111111119</v>
      </c>
      <c r="W2803" s="2">
        <v>104.58274224387836</v>
      </c>
      <c r="X2803" s="2">
        <v>39.969444444444441</v>
      </c>
      <c r="Y2803" s="2">
        <v>116.08867885190077</v>
      </c>
      <c r="AA2803" s="2">
        <v>104.58274224387837</v>
      </c>
      <c r="AB2803" s="2">
        <v>121.4087237780071</v>
      </c>
    </row>
    <row r="2804" spans="1:28" x14ac:dyDescent="0.3">
      <c r="A2804">
        <v>18</v>
      </c>
      <c r="B2804" t="s">
        <v>100</v>
      </c>
      <c r="D2804">
        <v>1928</v>
      </c>
      <c r="E2804">
        <v>4</v>
      </c>
      <c r="G2804" s="2">
        <v>46</v>
      </c>
      <c r="H2804" s="2">
        <v>46.5</v>
      </c>
      <c r="I2804" s="3">
        <v>21.4</v>
      </c>
      <c r="J2804" s="3">
        <v>21.39</v>
      </c>
      <c r="K2804" s="2">
        <v>99.4</v>
      </c>
      <c r="Q2804" s="3">
        <v>0</v>
      </c>
      <c r="R2804" s="3">
        <v>0</v>
      </c>
      <c r="S2804" s="2">
        <v>0</v>
      </c>
      <c r="V2804" s="2">
        <v>45.036111111111119</v>
      </c>
      <c r="W2804" s="2">
        <v>103.25047801147227</v>
      </c>
      <c r="X2804" s="2">
        <v>39.969444444444441</v>
      </c>
      <c r="Y2804" s="2">
        <v>115.08791437903956</v>
      </c>
      <c r="AA2804" s="2">
        <v>102.63097514340345</v>
      </c>
      <c r="AB2804" s="2">
        <v>118.82882172979227</v>
      </c>
    </row>
    <row r="2805" spans="1:28" x14ac:dyDescent="0.3">
      <c r="A2805">
        <v>18</v>
      </c>
      <c r="B2805" t="s">
        <v>100</v>
      </c>
      <c r="D2805">
        <v>1928</v>
      </c>
      <c r="E2805">
        <v>5</v>
      </c>
      <c r="G2805" s="2">
        <v>46.5</v>
      </c>
      <c r="H2805" s="2">
        <v>46.5</v>
      </c>
      <c r="I2805" s="3">
        <v>21.62</v>
      </c>
      <c r="J2805" s="3">
        <v>21.622499999999999</v>
      </c>
      <c r="K2805" s="2">
        <v>99.4</v>
      </c>
      <c r="Q2805" s="3">
        <v>0</v>
      </c>
      <c r="R2805" s="3">
        <v>0</v>
      </c>
      <c r="S2805" s="2">
        <v>0</v>
      </c>
      <c r="V2805" s="2">
        <v>45.036111111111119</v>
      </c>
      <c r="W2805" s="2">
        <v>103.25047801147227</v>
      </c>
      <c r="X2805" s="2">
        <v>39.969444444444441</v>
      </c>
      <c r="Y2805" s="2">
        <v>116.33886997011606</v>
      </c>
      <c r="AA2805" s="2">
        <v>102.63097514340345</v>
      </c>
      <c r="AB2805" s="2">
        <v>120.12043935729</v>
      </c>
    </row>
    <row r="2806" spans="1:28" x14ac:dyDescent="0.3">
      <c r="A2806">
        <v>18</v>
      </c>
      <c r="B2806" t="s">
        <v>100</v>
      </c>
      <c r="D2806">
        <v>1928</v>
      </c>
      <c r="E2806">
        <v>6</v>
      </c>
      <c r="G2806" s="2">
        <v>46.6</v>
      </c>
      <c r="H2806" s="2">
        <v>47</v>
      </c>
      <c r="I2806" s="3">
        <v>21.9</v>
      </c>
      <c r="J2806" s="3">
        <v>21.902000000000001</v>
      </c>
      <c r="K2806" s="2">
        <v>103.4</v>
      </c>
      <c r="Q2806" s="3">
        <v>0</v>
      </c>
      <c r="R2806" s="3">
        <v>0</v>
      </c>
      <c r="S2806" s="2">
        <v>0</v>
      </c>
      <c r="V2806" s="2">
        <v>45.036111111111119</v>
      </c>
      <c r="W2806" s="2">
        <v>104.360698205144</v>
      </c>
      <c r="X2806" s="2">
        <v>39.969444444444441</v>
      </c>
      <c r="Y2806" s="2">
        <v>116.58906108833138</v>
      </c>
      <c r="AA2806" s="2">
        <v>107.90896194411891</v>
      </c>
      <c r="AB2806" s="2">
        <v>121.6731581826045</v>
      </c>
    </row>
    <row r="2807" spans="1:28" x14ac:dyDescent="0.3">
      <c r="A2807">
        <v>18</v>
      </c>
      <c r="B2807" t="s">
        <v>100</v>
      </c>
      <c r="D2807">
        <v>1928</v>
      </c>
      <c r="E2807">
        <v>7</v>
      </c>
      <c r="G2807" s="2">
        <v>46.3</v>
      </c>
      <c r="H2807" s="2">
        <v>45.7</v>
      </c>
      <c r="I2807" s="3">
        <v>21.14</v>
      </c>
      <c r="J2807" s="3">
        <v>21.159099999999999</v>
      </c>
      <c r="K2807" s="2">
        <v>104.2</v>
      </c>
      <c r="Q2807" s="3">
        <v>0</v>
      </c>
      <c r="R2807" s="3">
        <v>0</v>
      </c>
      <c r="S2807" s="2">
        <v>0</v>
      </c>
      <c r="V2807" s="2">
        <v>45.036111111111119</v>
      </c>
      <c r="W2807" s="2">
        <v>101.47412570159749</v>
      </c>
      <c r="X2807" s="2">
        <v>39.969444444444441</v>
      </c>
      <c r="Y2807" s="2">
        <v>115.83848773368545</v>
      </c>
      <c r="AA2807" s="2">
        <v>105.73603898106458</v>
      </c>
      <c r="AB2807" s="2">
        <v>117.54609265370956</v>
      </c>
    </row>
    <row r="2808" spans="1:28" x14ac:dyDescent="0.3">
      <c r="A2808">
        <v>18</v>
      </c>
      <c r="B2808" t="s">
        <v>100</v>
      </c>
      <c r="D2808">
        <v>1928</v>
      </c>
      <c r="E2808">
        <v>8</v>
      </c>
      <c r="G2808" s="2">
        <v>45.9</v>
      </c>
      <c r="H2808" s="2">
        <v>46.6</v>
      </c>
      <c r="I2808" s="3">
        <v>21.4</v>
      </c>
      <c r="J2808" s="3">
        <v>21.389400000000002</v>
      </c>
      <c r="K2808" s="2">
        <v>102.9</v>
      </c>
      <c r="Q2808" s="3">
        <v>0</v>
      </c>
      <c r="R2808" s="3">
        <v>0</v>
      </c>
      <c r="S2808" s="2">
        <v>0</v>
      </c>
      <c r="V2808" s="2">
        <v>45.036111111111119</v>
      </c>
      <c r="W2808" s="2">
        <v>103.47252205020661</v>
      </c>
      <c r="X2808" s="2">
        <v>39.969444444444441</v>
      </c>
      <c r="Y2808" s="2">
        <v>114.83772326082425</v>
      </c>
      <c r="AA2808" s="2">
        <v>106.47322518966261</v>
      </c>
      <c r="AB2808" s="2">
        <v>118.82548852301161</v>
      </c>
    </row>
    <row r="2809" spans="1:28" x14ac:dyDescent="0.3">
      <c r="A2809">
        <v>18</v>
      </c>
      <c r="B2809" t="s">
        <v>100</v>
      </c>
      <c r="D2809">
        <v>1928</v>
      </c>
      <c r="E2809">
        <v>9</v>
      </c>
      <c r="G2809" s="2">
        <v>46.6</v>
      </c>
      <c r="H2809" s="2">
        <v>46.2</v>
      </c>
      <c r="I2809" s="3">
        <v>21.53</v>
      </c>
      <c r="J2809" s="3">
        <v>21.529199999999999</v>
      </c>
      <c r="K2809" s="2">
        <v>101.2</v>
      </c>
      <c r="Q2809" s="3">
        <v>0</v>
      </c>
      <c r="R2809" s="3">
        <v>0</v>
      </c>
      <c r="S2809" s="2">
        <v>0</v>
      </c>
      <c r="V2809" s="2">
        <v>45.036111111111119</v>
      </c>
      <c r="W2809" s="2">
        <v>102.58434589526921</v>
      </c>
      <c r="X2809" s="2">
        <v>39.969444444444441</v>
      </c>
      <c r="Y2809" s="2">
        <v>116.58906108833138</v>
      </c>
      <c r="AA2809" s="2">
        <v>103.81535804601245</v>
      </c>
      <c r="AB2809" s="2">
        <v>119.60212570290058</v>
      </c>
    </row>
    <row r="2810" spans="1:28" x14ac:dyDescent="0.3">
      <c r="A2810">
        <v>18</v>
      </c>
      <c r="B2810" t="s">
        <v>100</v>
      </c>
      <c r="D2810">
        <v>1928</v>
      </c>
      <c r="E2810">
        <v>10</v>
      </c>
      <c r="G2810" s="2">
        <v>46.5</v>
      </c>
      <c r="H2810" s="2">
        <v>47.1</v>
      </c>
      <c r="I2810" s="3">
        <v>21.93</v>
      </c>
      <c r="J2810" s="3">
        <v>21.901500000000002</v>
      </c>
      <c r="K2810" s="2">
        <v>102.6</v>
      </c>
      <c r="Q2810" s="3">
        <v>0</v>
      </c>
      <c r="R2810" s="3">
        <v>0</v>
      </c>
      <c r="S2810" s="2">
        <v>0</v>
      </c>
      <c r="V2810" s="2">
        <v>45.036111111111119</v>
      </c>
      <c r="W2810" s="2">
        <v>104.58274224387836</v>
      </c>
      <c r="X2810" s="2">
        <v>39.969444444444441</v>
      </c>
      <c r="Y2810" s="2">
        <v>116.33886997011606</v>
      </c>
      <c r="AA2810" s="2">
        <v>107.30189354221919</v>
      </c>
      <c r="AB2810" s="2">
        <v>121.67038051028729</v>
      </c>
    </row>
    <row r="2811" spans="1:28" x14ac:dyDescent="0.3">
      <c r="A2811">
        <v>18</v>
      </c>
      <c r="B2811" t="s">
        <v>100</v>
      </c>
      <c r="D2811">
        <v>1928</v>
      </c>
      <c r="E2811">
        <v>11</v>
      </c>
      <c r="G2811" s="2">
        <v>46.2</v>
      </c>
      <c r="H2811" s="2">
        <v>47.2</v>
      </c>
      <c r="I2811" s="3">
        <v>21.84</v>
      </c>
      <c r="J2811" s="3">
        <v>21.806400000000004</v>
      </c>
      <c r="K2811" s="2">
        <v>104.3</v>
      </c>
      <c r="Q2811" s="3">
        <v>0</v>
      </c>
      <c r="R2811" s="3">
        <v>0</v>
      </c>
      <c r="S2811" s="2">
        <v>0</v>
      </c>
      <c r="V2811" s="2">
        <v>45.036111111111119</v>
      </c>
      <c r="W2811" s="2">
        <v>104.80478628261271</v>
      </c>
      <c r="X2811" s="2">
        <v>39.969444444444441</v>
      </c>
      <c r="Y2811" s="2">
        <v>115.58829661547017</v>
      </c>
      <c r="AA2811" s="2">
        <v>109.31139209276506</v>
      </c>
      <c r="AB2811" s="2">
        <v>121.14206723555597</v>
      </c>
    </row>
    <row r="2812" spans="1:28" x14ac:dyDescent="0.3">
      <c r="A2812">
        <v>18</v>
      </c>
      <c r="B2812" t="s">
        <v>100</v>
      </c>
      <c r="D2812">
        <v>1928</v>
      </c>
      <c r="E2812">
        <v>12</v>
      </c>
      <c r="G2812" s="2">
        <v>45.8</v>
      </c>
      <c r="H2812" s="2">
        <v>48.8</v>
      </c>
      <c r="I2812" s="3">
        <v>22.32</v>
      </c>
      <c r="J2812" s="3">
        <v>22.350399999999993</v>
      </c>
      <c r="K2812" s="2">
        <v>105.3</v>
      </c>
      <c r="Q2812" s="3">
        <v>0</v>
      </c>
      <c r="R2812" s="3">
        <v>0</v>
      </c>
      <c r="S2812" s="2">
        <v>0</v>
      </c>
      <c r="V2812" s="2">
        <v>45.036111111111119</v>
      </c>
      <c r="W2812" s="2">
        <v>108.35749090236229</v>
      </c>
      <c r="X2812" s="2">
        <v>39.969444444444441</v>
      </c>
      <c r="Y2812" s="2">
        <v>114.58753214260895</v>
      </c>
      <c r="AA2812" s="2">
        <v>114.10043792018749</v>
      </c>
      <c r="AB2812" s="2">
        <v>124.16417471666895</v>
      </c>
    </row>
    <row r="2813" spans="1:28" x14ac:dyDescent="0.3">
      <c r="A2813">
        <v>18</v>
      </c>
      <c r="B2813" t="s">
        <v>100</v>
      </c>
      <c r="D2813">
        <v>1929</v>
      </c>
      <c r="E2813">
        <v>1</v>
      </c>
      <c r="G2813" s="2">
        <v>48.4</v>
      </c>
      <c r="H2813" s="2">
        <v>47.2</v>
      </c>
      <c r="I2813" s="3">
        <v>22.85</v>
      </c>
      <c r="J2813" s="3">
        <v>22.844799999999999</v>
      </c>
      <c r="K2813" s="2">
        <v>104.2</v>
      </c>
      <c r="Q2813" s="3">
        <v>0</v>
      </c>
      <c r="R2813" s="3">
        <v>0</v>
      </c>
      <c r="S2813" s="2">
        <v>0</v>
      </c>
      <c r="V2813" s="2">
        <v>45.036111111111119</v>
      </c>
      <c r="W2813" s="2">
        <v>104.80478628261271</v>
      </c>
      <c r="X2813" s="2">
        <v>39.969444444444441</v>
      </c>
      <c r="Y2813" s="2">
        <v>121.09250121620683</v>
      </c>
      <c r="AA2813" s="2">
        <v>109.20658730648245</v>
      </c>
      <c r="AB2813" s="2">
        <v>126.91073710391576</v>
      </c>
    </row>
    <row r="2814" spans="1:28" x14ac:dyDescent="0.3">
      <c r="A2814">
        <v>18</v>
      </c>
      <c r="B2814" t="s">
        <v>100</v>
      </c>
      <c r="D2814">
        <v>1929</v>
      </c>
      <c r="E2814">
        <v>2</v>
      </c>
      <c r="G2814" s="2">
        <v>48.8</v>
      </c>
      <c r="H2814" s="2">
        <v>47.5</v>
      </c>
      <c r="I2814" s="3">
        <v>23.17</v>
      </c>
      <c r="J2814" s="3">
        <v>23.18</v>
      </c>
      <c r="K2814" s="2">
        <v>105.5</v>
      </c>
      <c r="Q2814" s="3">
        <v>0</v>
      </c>
      <c r="R2814" s="3">
        <v>0</v>
      </c>
      <c r="S2814" s="2">
        <v>0</v>
      </c>
      <c r="V2814" s="2">
        <v>45.036111111111119</v>
      </c>
      <c r="W2814" s="2">
        <v>105.47091839881575</v>
      </c>
      <c r="X2814" s="2">
        <v>39.969444444444441</v>
      </c>
      <c r="Y2814" s="2">
        <v>122.09326568906805</v>
      </c>
      <c r="AA2814" s="2">
        <v>111.27181891075062</v>
      </c>
      <c r="AB2814" s="2">
        <v>128.77288862536628</v>
      </c>
    </row>
    <row r="2815" spans="1:28" x14ac:dyDescent="0.3">
      <c r="A2815">
        <v>18</v>
      </c>
      <c r="B2815" t="s">
        <v>100</v>
      </c>
      <c r="D2815">
        <v>1929</v>
      </c>
      <c r="E2815">
        <v>3</v>
      </c>
      <c r="G2815" s="2">
        <v>49</v>
      </c>
      <c r="H2815" s="2">
        <v>47.4</v>
      </c>
      <c r="I2815" s="3">
        <v>23.22</v>
      </c>
      <c r="J2815" s="3">
        <v>23.225999999999999</v>
      </c>
      <c r="K2815" s="2">
        <v>106.5</v>
      </c>
      <c r="Q2815" s="3">
        <v>0</v>
      </c>
      <c r="R2815" s="3">
        <v>0</v>
      </c>
      <c r="S2815" s="2">
        <v>0</v>
      </c>
      <c r="V2815" s="2">
        <v>45.036111111111119</v>
      </c>
      <c r="W2815" s="2">
        <v>105.24887436008139</v>
      </c>
      <c r="X2815" s="2">
        <v>39.969444444444441</v>
      </c>
      <c r="Y2815" s="2">
        <v>122.59364792549864</v>
      </c>
      <c r="AA2815" s="2">
        <v>112.09005119348667</v>
      </c>
      <c r="AB2815" s="2">
        <v>129.02843447854858</v>
      </c>
    </row>
    <row r="2816" spans="1:28" x14ac:dyDescent="0.3">
      <c r="A2816">
        <v>18</v>
      </c>
      <c r="B2816" t="s">
        <v>100</v>
      </c>
      <c r="D2816">
        <v>1929</v>
      </c>
      <c r="E2816">
        <v>4</v>
      </c>
      <c r="G2816" s="2">
        <v>49.1</v>
      </c>
      <c r="H2816" s="2">
        <v>47.8</v>
      </c>
      <c r="I2816" s="3">
        <v>23.46</v>
      </c>
      <c r="J2816" s="3">
        <v>23.469799999999999</v>
      </c>
      <c r="K2816" s="2">
        <v>107.3</v>
      </c>
      <c r="Q2816" s="3">
        <v>0</v>
      </c>
      <c r="R2816" s="3">
        <v>0</v>
      </c>
      <c r="S2816" s="2">
        <v>0</v>
      </c>
      <c r="V2816" s="2">
        <v>45.036111111111119</v>
      </c>
      <c r="W2816" s="2">
        <v>106.13705051501879</v>
      </c>
      <c r="X2816" s="2">
        <v>39.969444444444441</v>
      </c>
      <c r="Y2816" s="2">
        <v>122.84383904371397</v>
      </c>
      <c r="AA2816" s="2">
        <v>113.88505520261515</v>
      </c>
      <c r="AB2816" s="2">
        <v>130.38282750041506</v>
      </c>
    </row>
    <row r="2817" spans="1:28" x14ac:dyDescent="0.3">
      <c r="A2817">
        <v>18</v>
      </c>
      <c r="B2817" t="s">
        <v>100</v>
      </c>
      <c r="D2817">
        <v>1929</v>
      </c>
      <c r="E2817">
        <v>5</v>
      </c>
      <c r="G2817" s="2">
        <v>50.6</v>
      </c>
      <c r="H2817" s="2">
        <v>48.4</v>
      </c>
      <c r="I2817" s="3">
        <v>24.46</v>
      </c>
      <c r="J2817" s="3">
        <v>24.490400000000001</v>
      </c>
      <c r="K2817" s="2">
        <v>108</v>
      </c>
      <c r="Q2817" s="3">
        <v>0</v>
      </c>
      <c r="R2817" s="3">
        <v>0</v>
      </c>
      <c r="S2817" s="2">
        <v>0</v>
      </c>
      <c r="V2817" s="2">
        <v>45.036111111111119</v>
      </c>
      <c r="W2817" s="2">
        <v>107.46931474742489</v>
      </c>
      <c r="X2817" s="2">
        <v>39.969444444444441</v>
      </c>
      <c r="Y2817" s="2">
        <v>126.59670581694351</v>
      </c>
      <c r="AA2817" s="2">
        <v>116.06685992721889</v>
      </c>
      <c r="AB2817" s="2">
        <v>136.05261223428258</v>
      </c>
    </row>
    <row r="2818" spans="1:28" x14ac:dyDescent="0.3">
      <c r="A2818">
        <v>18</v>
      </c>
      <c r="B2818" t="s">
        <v>100</v>
      </c>
      <c r="D2818">
        <v>1929</v>
      </c>
      <c r="E2818">
        <v>6</v>
      </c>
      <c r="G2818" s="2">
        <v>50.4</v>
      </c>
      <c r="H2818" s="2">
        <v>48.1</v>
      </c>
      <c r="I2818" s="3">
        <v>24.25</v>
      </c>
      <c r="J2818" s="3">
        <v>24.242399999999996</v>
      </c>
      <c r="K2818" s="2">
        <v>108</v>
      </c>
      <c r="Q2818" s="3">
        <v>0</v>
      </c>
      <c r="R2818" s="3">
        <v>0</v>
      </c>
      <c r="S2818" s="2">
        <v>0</v>
      </c>
      <c r="V2818" s="2">
        <v>45.036111111111119</v>
      </c>
      <c r="W2818" s="2">
        <v>106.80318263122184</v>
      </c>
      <c r="X2818" s="2">
        <v>39.969444444444441</v>
      </c>
      <c r="Y2818" s="2">
        <v>126.0963235805129</v>
      </c>
      <c r="AA2818" s="2">
        <v>115.3474372417196</v>
      </c>
      <c r="AB2818" s="2">
        <v>134.67488676495165</v>
      </c>
    </row>
    <row r="2819" spans="1:28" x14ac:dyDescent="0.3">
      <c r="A2819">
        <v>18</v>
      </c>
      <c r="B2819" t="s">
        <v>100</v>
      </c>
      <c r="D2819">
        <v>1929</v>
      </c>
      <c r="E2819">
        <v>7</v>
      </c>
      <c r="G2819" s="2">
        <v>50.9</v>
      </c>
      <c r="H2819" s="2">
        <v>44.6</v>
      </c>
      <c r="I2819" s="3">
        <v>22.68</v>
      </c>
      <c r="J2819" s="3">
        <v>22.7014</v>
      </c>
      <c r="K2819" s="2">
        <v>102.6</v>
      </c>
      <c r="Q2819" s="3">
        <v>0</v>
      </c>
      <c r="R2819" s="3">
        <v>0</v>
      </c>
      <c r="S2819" s="2">
        <v>0</v>
      </c>
      <c r="V2819" s="2">
        <v>45.036111111111119</v>
      </c>
      <c r="W2819" s="2">
        <v>99.031641275519632</v>
      </c>
      <c r="X2819" s="2">
        <v>39.969444444444441</v>
      </c>
      <c r="Y2819" s="2">
        <v>127.34727917158941</v>
      </c>
      <c r="AA2819" s="2">
        <v>101.60646394868314</v>
      </c>
      <c r="AB2819" s="2">
        <v>126.11410068334295</v>
      </c>
    </row>
    <row r="2820" spans="1:28" x14ac:dyDescent="0.3">
      <c r="A2820">
        <v>18</v>
      </c>
      <c r="B2820" t="s">
        <v>100</v>
      </c>
      <c r="D2820">
        <v>1929</v>
      </c>
      <c r="E2820">
        <v>8</v>
      </c>
      <c r="G2820" s="2">
        <v>49.2</v>
      </c>
      <c r="H2820" s="2">
        <v>47.5</v>
      </c>
      <c r="I2820" s="3">
        <v>23.4</v>
      </c>
      <c r="J2820" s="3">
        <v>23.37</v>
      </c>
      <c r="K2820" s="2">
        <v>106.8</v>
      </c>
      <c r="Q2820" s="3">
        <v>0</v>
      </c>
      <c r="R2820" s="3">
        <v>0</v>
      </c>
      <c r="S2820" s="2">
        <v>0</v>
      </c>
      <c r="V2820" s="2">
        <v>45.036111111111119</v>
      </c>
      <c r="W2820" s="2">
        <v>105.47091839881575</v>
      </c>
      <c r="X2820" s="2">
        <v>39.969444444444441</v>
      </c>
      <c r="Y2820" s="2">
        <v>123.09403016192925</v>
      </c>
      <c r="AA2820" s="2">
        <v>112.64294084993521</v>
      </c>
      <c r="AB2820" s="2">
        <v>129.82840410590205</v>
      </c>
    </row>
    <row r="2821" spans="1:28" x14ac:dyDescent="0.3">
      <c r="A2821">
        <v>18</v>
      </c>
      <c r="B2821" t="s">
        <v>100</v>
      </c>
      <c r="D2821">
        <v>1929</v>
      </c>
      <c r="E2821">
        <v>9</v>
      </c>
      <c r="G2821" s="2">
        <v>49.9</v>
      </c>
      <c r="H2821" s="2">
        <v>47.9</v>
      </c>
      <c r="I2821" s="3">
        <v>23.9</v>
      </c>
      <c r="J2821" s="3">
        <v>23.902100000000001</v>
      </c>
      <c r="K2821" s="2">
        <v>107.3</v>
      </c>
      <c r="Q2821" s="3">
        <v>0</v>
      </c>
      <c r="R2821" s="3">
        <v>0</v>
      </c>
      <c r="S2821" s="2">
        <v>0</v>
      </c>
      <c r="V2821" s="2">
        <v>45.036111111111119</v>
      </c>
      <c r="W2821" s="2">
        <v>106.35909455375314</v>
      </c>
      <c r="X2821" s="2">
        <v>39.969444444444441</v>
      </c>
      <c r="Y2821" s="2">
        <v>124.84536798943637</v>
      </c>
      <c r="AA2821" s="2">
        <v>114.12330845617711</v>
      </c>
      <c r="AB2821" s="2">
        <v>132.78440298586568</v>
      </c>
    </row>
    <row r="2822" spans="1:28" x14ac:dyDescent="0.3">
      <c r="A2822">
        <v>18</v>
      </c>
      <c r="B2822" t="s">
        <v>100</v>
      </c>
      <c r="D2822">
        <v>1929</v>
      </c>
      <c r="E2822">
        <v>10</v>
      </c>
      <c r="G2822" s="2">
        <v>49.4</v>
      </c>
      <c r="H2822" s="2">
        <v>48.5</v>
      </c>
      <c r="I2822" s="3">
        <v>23.96</v>
      </c>
      <c r="J2822" s="3">
        <v>23.959</v>
      </c>
      <c r="K2822" s="2">
        <v>110.8</v>
      </c>
      <c r="Q2822" s="3">
        <v>0</v>
      </c>
      <c r="R2822" s="3">
        <v>0</v>
      </c>
      <c r="S2822" s="2">
        <v>0</v>
      </c>
      <c r="V2822" s="2">
        <v>45.036111111111119</v>
      </c>
      <c r="W2822" s="2">
        <v>107.69135878615923</v>
      </c>
      <c r="X2822" s="2">
        <v>39.969444444444441</v>
      </c>
      <c r="Y2822" s="2">
        <v>123.59441239835986</v>
      </c>
      <c r="AA2822" s="2">
        <v>119.32202553506443</v>
      </c>
      <c r="AB2822" s="2">
        <v>133.100502095563</v>
      </c>
    </row>
    <row r="2823" spans="1:28" x14ac:dyDescent="0.3">
      <c r="A2823">
        <v>18</v>
      </c>
      <c r="B2823" t="s">
        <v>100</v>
      </c>
      <c r="D2823">
        <v>1929</v>
      </c>
      <c r="E2823">
        <v>11</v>
      </c>
      <c r="G2823" s="2">
        <v>49.5</v>
      </c>
      <c r="H2823" s="2">
        <v>48</v>
      </c>
      <c r="I2823" s="3">
        <v>23.73</v>
      </c>
      <c r="J2823" s="3">
        <v>23.76</v>
      </c>
      <c r="K2823" s="2">
        <v>112.1</v>
      </c>
      <c r="Q2823" s="3">
        <v>0</v>
      </c>
      <c r="R2823" s="3">
        <v>0</v>
      </c>
      <c r="S2823" s="2">
        <v>0</v>
      </c>
      <c r="V2823" s="2">
        <v>45.036111111111119</v>
      </c>
      <c r="W2823" s="2">
        <v>106.58113859248751</v>
      </c>
      <c r="X2823" s="2">
        <v>39.969444444444441</v>
      </c>
      <c r="Y2823" s="2">
        <v>123.84460351657518</v>
      </c>
      <c r="AA2823" s="2">
        <v>119.47745636217849</v>
      </c>
      <c r="AB2823" s="2">
        <v>131.99498851331765</v>
      </c>
    </row>
    <row r="2824" spans="1:28" x14ac:dyDescent="0.3">
      <c r="A2824">
        <v>18</v>
      </c>
      <c r="B2824" t="s">
        <v>100</v>
      </c>
      <c r="D2824">
        <v>1929</v>
      </c>
      <c r="E2824">
        <v>12</v>
      </c>
      <c r="G2824" s="2">
        <v>49.9</v>
      </c>
      <c r="H2824" s="2">
        <v>47.9</v>
      </c>
      <c r="I2824" s="3">
        <v>23.88</v>
      </c>
      <c r="J2824" s="3">
        <v>23.902100000000001</v>
      </c>
      <c r="K2824" s="2">
        <v>109.1</v>
      </c>
      <c r="Q2824" s="3">
        <v>0</v>
      </c>
      <c r="R2824" s="3">
        <v>0</v>
      </c>
      <c r="S2824" s="2">
        <v>0</v>
      </c>
      <c r="V2824" s="2">
        <v>45.036111111111119</v>
      </c>
      <c r="W2824" s="2">
        <v>106.35909455375314</v>
      </c>
      <c r="X2824" s="2">
        <v>39.969444444444441</v>
      </c>
      <c r="Y2824" s="2">
        <v>124.84536798943637</v>
      </c>
      <c r="AA2824" s="2">
        <v>116.03777215814468</v>
      </c>
      <c r="AB2824" s="2">
        <v>132.78440298586568</v>
      </c>
    </row>
    <row r="2825" spans="1:28" x14ac:dyDescent="0.3">
      <c r="A2825">
        <v>18</v>
      </c>
      <c r="B2825" t="s">
        <v>100</v>
      </c>
      <c r="D2825">
        <v>1930</v>
      </c>
      <c r="E2825">
        <v>1</v>
      </c>
      <c r="G2825" s="2">
        <v>49.3</v>
      </c>
      <c r="H2825" s="2">
        <v>47.6</v>
      </c>
      <c r="I2825" s="3">
        <v>23.49</v>
      </c>
      <c r="J2825" s="3">
        <v>23.466799999999999</v>
      </c>
      <c r="K2825" s="2">
        <v>106.4</v>
      </c>
      <c r="Q2825" s="3">
        <v>0</v>
      </c>
      <c r="R2825" s="3">
        <v>0</v>
      </c>
      <c r="S2825" s="2">
        <v>0</v>
      </c>
      <c r="V2825" s="2">
        <v>45.036111111111119</v>
      </c>
      <c r="W2825" s="2">
        <v>105.69296243755011</v>
      </c>
      <c r="X2825" s="2">
        <v>39.969444444444441</v>
      </c>
      <c r="Y2825" s="2">
        <v>123.34422128014455</v>
      </c>
      <c r="AA2825" s="2">
        <v>112.45731203355332</v>
      </c>
      <c r="AB2825" s="2">
        <v>130.36616146651187</v>
      </c>
    </row>
    <row r="2826" spans="1:28" x14ac:dyDescent="0.3">
      <c r="A2826">
        <v>18</v>
      </c>
      <c r="B2826" t="s">
        <v>100</v>
      </c>
      <c r="D2826">
        <v>1930</v>
      </c>
      <c r="E2826">
        <v>2</v>
      </c>
      <c r="G2826" s="2">
        <v>48.5</v>
      </c>
      <c r="H2826" s="2">
        <v>47.1</v>
      </c>
      <c r="I2826" s="3">
        <v>22.85</v>
      </c>
      <c r="J2826" s="3">
        <v>22.843499999999999</v>
      </c>
      <c r="K2826" s="2">
        <v>106.3</v>
      </c>
      <c r="Q2826" s="3">
        <v>0</v>
      </c>
      <c r="R2826" s="3">
        <v>0</v>
      </c>
      <c r="S2826" s="2">
        <v>0</v>
      </c>
      <c r="V2826" s="2">
        <v>45.036111111111119</v>
      </c>
      <c r="W2826" s="2">
        <v>104.58274224387836</v>
      </c>
      <c r="X2826" s="2">
        <v>39.969444444444441</v>
      </c>
      <c r="Y2826" s="2">
        <v>121.34269233442214</v>
      </c>
      <c r="AA2826" s="2">
        <v>111.17145500524269</v>
      </c>
      <c r="AB2826" s="2">
        <v>126.90351515589106</v>
      </c>
    </row>
    <row r="2827" spans="1:28" x14ac:dyDescent="0.3">
      <c r="A2827">
        <v>18</v>
      </c>
      <c r="B2827" t="s">
        <v>100</v>
      </c>
      <c r="D2827">
        <v>1930</v>
      </c>
      <c r="E2827">
        <v>3</v>
      </c>
      <c r="G2827" s="2">
        <v>46.9</v>
      </c>
      <c r="H2827" s="2">
        <v>47.1</v>
      </c>
      <c r="I2827" s="3">
        <v>22.1</v>
      </c>
      <c r="J2827" s="3">
        <v>22.089899999999997</v>
      </c>
      <c r="K2827" s="2">
        <v>106.4</v>
      </c>
      <c r="Q2827" s="3">
        <v>0</v>
      </c>
      <c r="R2827" s="3">
        <v>0</v>
      </c>
      <c r="S2827" s="2">
        <v>0</v>
      </c>
      <c r="V2827" s="2">
        <v>45.036111111111119</v>
      </c>
      <c r="W2827" s="2">
        <v>104.58274224387836</v>
      </c>
      <c r="X2827" s="2">
        <v>39.969444444444441</v>
      </c>
      <c r="Y2827" s="2">
        <v>117.33963444297729</v>
      </c>
      <c r="AA2827" s="2">
        <v>111.27603774748657</v>
      </c>
      <c r="AB2827" s="2">
        <v>122.71700743940805</v>
      </c>
    </row>
    <row r="2828" spans="1:28" x14ac:dyDescent="0.3">
      <c r="A2828">
        <v>18</v>
      </c>
      <c r="B2828" t="s">
        <v>100</v>
      </c>
      <c r="D2828">
        <v>1930</v>
      </c>
      <c r="E2828">
        <v>4</v>
      </c>
      <c r="G2828" s="2">
        <v>48.5</v>
      </c>
      <c r="H2828" s="2">
        <v>43.6</v>
      </c>
      <c r="I2828" s="3">
        <v>21.13</v>
      </c>
      <c r="J2828" s="3">
        <v>21.146000000000001</v>
      </c>
      <c r="K2828" s="2">
        <v>104.3</v>
      </c>
      <c r="Q2828" s="3">
        <v>0</v>
      </c>
      <c r="R2828" s="3">
        <v>0</v>
      </c>
      <c r="S2828" s="2">
        <v>0</v>
      </c>
      <c r="V2828" s="2">
        <v>45.036111111111119</v>
      </c>
      <c r="W2828" s="2">
        <v>96.811200888176145</v>
      </c>
      <c r="X2828" s="2">
        <v>39.969444444444441</v>
      </c>
      <c r="Y2828" s="2">
        <v>121.34269233442214</v>
      </c>
      <c r="AA2828" s="2">
        <v>100.97408252636771</v>
      </c>
      <c r="AB2828" s="2">
        <v>117.47331763899894</v>
      </c>
    </row>
    <row r="2829" spans="1:28" x14ac:dyDescent="0.3">
      <c r="A2829">
        <v>18</v>
      </c>
      <c r="B2829" t="s">
        <v>100</v>
      </c>
      <c r="D2829">
        <v>1930</v>
      </c>
      <c r="E2829">
        <v>5</v>
      </c>
      <c r="G2829" s="2">
        <v>49.4</v>
      </c>
      <c r="H2829" s="2">
        <v>41.4</v>
      </c>
      <c r="I2829" s="3">
        <v>20.43</v>
      </c>
      <c r="J2829" s="3">
        <v>20.451599999999999</v>
      </c>
      <c r="K2829" s="2">
        <v>100.1</v>
      </c>
      <c r="Q2829" s="3">
        <v>0</v>
      </c>
      <c r="R2829" s="3">
        <v>0</v>
      </c>
      <c r="S2829" s="2">
        <v>0</v>
      </c>
      <c r="V2829" s="2">
        <v>45.036111111111119</v>
      </c>
      <c r="W2829" s="2">
        <v>91.926232036020465</v>
      </c>
      <c r="X2829" s="2">
        <v>39.969444444444441</v>
      </c>
      <c r="Y2829" s="2">
        <v>123.59441239835986</v>
      </c>
      <c r="AA2829" s="2">
        <v>92.018158268056482</v>
      </c>
      <c r="AB2829" s="2">
        <v>113.61568632487233</v>
      </c>
    </row>
    <row r="2830" spans="1:28" x14ac:dyDescent="0.3">
      <c r="A2830">
        <v>18</v>
      </c>
      <c r="B2830" t="s">
        <v>100</v>
      </c>
      <c r="D2830">
        <v>1930</v>
      </c>
      <c r="E2830">
        <v>6</v>
      </c>
      <c r="G2830" s="2">
        <v>47.5</v>
      </c>
      <c r="H2830" s="2">
        <v>40.700000000000003</v>
      </c>
      <c r="I2830" s="3">
        <v>19.329999999999998</v>
      </c>
      <c r="J2830" s="3">
        <v>19.332500000000003</v>
      </c>
      <c r="K2830" s="2">
        <v>98.6</v>
      </c>
      <c r="Q2830" s="3">
        <v>0</v>
      </c>
      <c r="R2830" s="3">
        <v>0</v>
      </c>
      <c r="S2830" s="2">
        <v>0</v>
      </c>
      <c r="V2830" s="2">
        <v>45.036111111111119</v>
      </c>
      <c r="W2830" s="2">
        <v>90.371923764880023</v>
      </c>
      <c r="X2830" s="2">
        <v>39.969444444444441</v>
      </c>
      <c r="Y2830" s="2">
        <v>118.8407811522691</v>
      </c>
      <c r="AA2830" s="2">
        <v>89.106716832171699</v>
      </c>
      <c r="AB2830" s="2">
        <v>107.39870014451654</v>
      </c>
    </row>
    <row r="2831" spans="1:28" x14ac:dyDescent="0.3">
      <c r="A2831">
        <v>18</v>
      </c>
      <c r="B2831" t="s">
        <v>100</v>
      </c>
      <c r="D2831">
        <v>1930</v>
      </c>
      <c r="E2831">
        <v>7</v>
      </c>
      <c r="G2831" s="2">
        <v>45.1</v>
      </c>
      <c r="H2831" s="2">
        <v>40.6</v>
      </c>
      <c r="I2831" s="3">
        <v>18.32</v>
      </c>
      <c r="J2831" s="3">
        <v>18.310600000000001</v>
      </c>
      <c r="K2831" s="2">
        <v>95.9</v>
      </c>
      <c r="Q2831" s="3">
        <v>0</v>
      </c>
      <c r="R2831" s="3">
        <v>0</v>
      </c>
      <c r="S2831" s="2">
        <v>0</v>
      </c>
      <c r="V2831" s="2">
        <v>45.036111111111119</v>
      </c>
      <c r="W2831" s="2">
        <v>90.14987972614567</v>
      </c>
      <c r="X2831" s="2">
        <v>39.969444444444441</v>
      </c>
      <c r="Y2831" s="2">
        <v>112.83619431510184</v>
      </c>
      <c r="AA2831" s="2">
        <v>86.453734657373701</v>
      </c>
      <c r="AB2831" s="2">
        <v>101.72169346262432</v>
      </c>
    </row>
    <row r="2832" spans="1:28" x14ac:dyDescent="0.3">
      <c r="A2832">
        <v>18</v>
      </c>
      <c r="B2832" t="s">
        <v>100</v>
      </c>
      <c r="D2832">
        <v>1930</v>
      </c>
      <c r="E2832">
        <v>8</v>
      </c>
      <c r="G2832" s="2">
        <v>46.1</v>
      </c>
      <c r="H2832" s="2">
        <v>38.9</v>
      </c>
      <c r="I2832" s="3">
        <v>17.899999999999999</v>
      </c>
      <c r="J2832" s="3">
        <v>17.9329</v>
      </c>
      <c r="K2832" s="2">
        <v>95.3</v>
      </c>
      <c r="Q2832" s="3">
        <v>0</v>
      </c>
      <c r="R2832" s="3">
        <v>0</v>
      </c>
      <c r="S2832" s="2">
        <v>0</v>
      </c>
      <c r="V2832" s="2">
        <v>45.036111111111119</v>
      </c>
      <c r="W2832" s="2">
        <v>86.375131067661741</v>
      </c>
      <c r="X2832" s="2">
        <v>39.969444444444441</v>
      </c>
      <c r="Y2832" s="2">
        <v>115.33810549725484</v>
      </c>
      <c r="AA2832" s="2">
        <v>82.315499907481637</v>
      </c>
      <c r="AB2832" s="2">
        <v>99.623439794211848</v>
      </c>
    </row>
    <row r="2833" spans="1:28" x14ac:dyDescent="0.3">
      <c r="A2833">
        <v>18</v>
      </c>
      <c r="B2833" t="s">
        <v>100</v>
      </c>
      <c r="D2833">
        <v>1930</v>
      </c>
      <c r="E2833">
        <v>9</v>
      </c>
      <c r="G2833" s="2">
        <v>48.8</v>
      </c>
      <c r="H2833" s="2">
        <v>39.799999999999997</v>
      </c>
      <c r="I2833" s="3">
        <v>19.420000000000002</v>
      </c>
      <c r="J2833" s="3">
        <v>19.422399999999996</v>
      </c>
      <c r="K2833" s="2">
        <v>95.4</v>
      </c>
      <c r="Q2833" s="3">
        <v>0</v>
      </c>
      <c r="R2833" s="3">
        <v>0</v>
      </c>
      <c r="S2833" s="2">
        <v>0</v>
      </c>
      <c r="V2833" s="2">
        <v>45.036111111111119</v>
      </c>
      <c r="W2833" s="2">
        <v>88.373527416270875</v>
      </c>
      <c r="X2833" s="2">
        <v>39.969444444444441</v>
      </c>
      <c r="Y2833" s="2">
        <v>122.09326568906805</v>
      </c>
      <c r="AA2833" s="2">
        <v>84.308345155122424</v>
      </c>
      <c r="AB2833" s="2">
        <v>107.89812562714899</v>
      </c>
    </row>
    <row r="2834" spans="1:28" x14ac:dyDescent="0.3">
      <c r="A2834">
        <v>18</v>
      </c>
      <c r="B2834" t="s">
        <v>100</v>
      </c>
      <c r="D2834">
        <v>1930</v>
      </c>
      <c r="E2834">
        <v>10</v>
      </c>
      <c r="G2834" s="2">
        <v>49.6</v>
      </c>
      <c r="H2834" s="2">
        <v>42.1</v>
      </c>
      <c r="I2834" s="3">
        <v>20.87</v>
      </c>
      <c r="J2834" s="3">
        <v>20.881600000000002</v>
      </c>
      <c r="K2834" s="2">
        <v>96.9</v>
      </c>
      <c r="Q2834" s="3">
        <v>0</v>
      </c>
      <c r="R2834" s="3">
        <v>0</v>
      </c>
      <c r="S2834" s="2">
        <v>0</v>
      </c>
      <c r="V2834" s="2">
        <v>45.036111111111119</v>
      </c>
      <c r="W2834" s="2">
        <v>93.480540307160908</v>
      </c>
      <c r="X2834" s="2">
        <v>39.969444444444441</v>
      </c>
      <c r="Y2834" s="2">
        <v>124.09479463479047</v>
      </c>
      <c r="AA2834" s="2">
        <v>90.582643557638931</v>
      </c>
      <c r="AB2834" s="2">
        <v>116.00448451766385</v>
      </c>
    </row>
    <row r="2835" spans="1:28" x14ac:dyDescent="0.3">
      <c r="A2835">
        <v>18</v>
      </c>
      <c r="B2835" t="s">
        <v>100</v>
      </c>
      <c r="D2835">
        <v>1930</v>
      </c>
      <c r="E2835">
        <v>11</v>
      </c>
      <c r="G2835" s="2">
        <v>46.6</v>
      </c>
      <c r="H2835" s="2">
        <v>45.3</v>
      </c>
      <c r="I2835" s="3">
        <v>21.11</v>
      </c>
      <c r="J2835" s="3">
        <v>21.1098</v>
      </c>
      <c r="K2835" s="2">
        <v>96.6</v>
      </c>
      <c r="Q2835" s="3">
        <v>0</v>
      </c>
      <c r="R2835" s="3">
        <v>0</v>
      </c>
      <c r="S2835" s="2">
        <v>0</v>
      </c>
      <c r="V2835" s="2">
        <v>45.036111111111119</v>
      </c>
      <c r="W2835" s="2">
        <v>100.58594954666007</v>
      </c>
      <c r="X2835" s="2">
        <v>39.969444444444441</v>
      </c>
      <c r="Y2835" s="2">
        <v>116.58906108833138</v>
      </c>
      <c r="AA2835" s="2">
        <v>97.166027262073627</v>
      </c>
      <c r="AB2835" s="2">
        <v>117.2722141632337</v>
      </c>
    </row>
    <row r="2836" spans="1:28" x14ac:dyDescent="0.3">
      <c r="A2836">
        <v>18</v>
      </c>
      <c r="B2836" t="s">
        <v>100</v>
      </c>
      <c r="D2836">
        <v>1930</v>
      </c>
      <c r="E2836">
        <v>12</v>
      </c>
      <c r="G2836" s="2">
        <v>45.3</v>
      </c>
      <c r="H2836" s="2">
        <v>46</v>
      </c>
      <c r="I2836" s="3">
        <v>20.83</v>
      </c>
      <c r="J2836" s="3">
        <v>20.837999999999997</v>
      </c>
      <c r="K2836" s="2">
        <v>96</v>
      </c>
      <c r="Q2836" s="3">
        <v>0</v>
      </c>
      <c r="R2836" s="3">
        <v>0</v>
      </c>
      <c r="S2836" s="2">
        <v>0</v>
      </c>
      <c r="V2836" s="2">
        <v>45.036111111111119</v>
      </c>
      <c r="W2836" s="2">
        <v>102.14025781780052</v>
      </c>
      <c r="X2836" s="2">
        <v>39.969444444444441</v>
      </c>
      <c r="Y2836" s="2">
        <v>113.33657655153242</v>
      </c>
      <c r="AA2836" s="2">
        <v>98.054647505088511</v>
      </c>
      <c r="AB2836" s="2">
        <v>115.76227149160405</v>
      </c>
    </row>
    <row r="2837" spans="1:28" x14ac:dyDescent="0.3">
      <c r="A2837">
        <v>18</v>
      </c>
      <c r="B2837" t="s">
        <v>100</v>
      </c>
      <c r="D2837">
        <v>1931</v>
      </c>
      <c r="E2837">
        <v>1</v>
      </c>
      <c r="G2837" s="2">
        <v>43.8</v>
      </c>
      <c r="H2837" s="2">
        <v>44</v>
      </c>
      <c r="I2837" s="3">
        <v>19.25</v>
      </c>
      <c r="J2837" s="3">
        <v>19.271999999999998</v>
      </c>
      <c r="K2837" s="2">
        <v>81.3</v>
      </c>
      <c r="Q2837" s="3">
        <v>0</v>
      </c>
      <c r="R2837" s="3">
        <v>0</v>
      </c>
      <c r="S2837" s="2">
        <v>0</v>
      </c>
      <c r="V2837" s="2">
        <v>45.036111111111119</v>
      </c>
      <c r="W2837" s="2">
        <v>97.699377043113529</v>
      </c>
      <c r="X2837" s="2">
        <v>39.969444444444441</v>
      </c>
      <c r="Y2837" s="2">
        <v>109.58370977830288</v>
      </c>
      <c r="AA2837" s="2">
        <v>79.4295935360513</v>
      </c>
      <c r="AB2837" s="2">
        <v>107.06260179413539</v>
      </c>
    </row>
    <row r="2838" spans="1:28" x14ac:dyDescent="0.3">
      <c r="A2838">
        <v>18</v>
      </c>
      <c r="B2838" t="s">
        <v>100</v>
      </c>
      <c r="D2838">
        <v>1931</v>
      </c>
      <c r="E2838">
        <v>2</v>
      </c>
      <c r="G2838" s="2">
        <v>44.1</v>
      </c>
      <c r="H2838" s="2">
        <v>43.3</v>
      </c>
      <c r="I2838" s="3">
        <v>19.11</v>
      </c>
      <c r="J2838" s="3">
        <v>19.095299999999998</v>
      </c>
      <c r="K2838" s="2">
        <v>92.8</v>
      </c>
      <c r="Q2838" s="3">
        <v>0</v>
      </c>
      <c r="R2838" s="3">
        <v>0</v>
      </c>
      <c r="S2838" s="2">
        <v>0</v>
      </c>
      <c r="V2838" s="2">
        <v>45.036111111111119</v>
      </c>
      <c r="W2838" s="2">
        <v>96.145068771973087</v>
      </c>
      <c r="X2838" s="2">
        <v>39.969444444444441</v>
      </c>
      <c r="Y2838" s="2">
        <v>110.3342831329488</v>
      </c>
      <c r="AA2838" s="2">
        <v>89.222623820391021</v>
      </c>
      <c r="AB2838" s="2">
        <v>106.08097239723713</v>
      </c>
    </row>
    <row r="2839" spans="1:28" x14ac:dyDescent="0.3">
      <c r="A2839">
        <v>18</v>
      </c>
      <c r="B2839" t="s">
        <v>100</v>
      </c>
      <c r="D2839">
        <v>1931</v>
      </c>
      <c r="E2839">
        <v>3</v>
      </c>
      <c r="G2839" s="2">
        <v>45.9</v>
      </c>
      <c r="H2839" s="2">
        <v>43.8</v>
      </c>
      <c r="I2839" s="3">
        <v>20.100000000000001</v>
      </c>
      <c r="J2839" s="3">
        <v>20.104199999999999</v>
      </c>
      <c r="K2839" s="2">
        <v>93.8</v>
      </c>
      <c r="Q2839" s="3">
        <v>0</v>
      </c>
      <c r="R2839" s="3">
        <v>0</v>
      </c>
      <c r="S2839" s="2">
        <v>0</v>
      </c>
      <c r="V2839" s="2">
        <v>45.036111111111119</v>
      </c>
      <c r="W2839" s="2">
        <v>97.255288965644823</v>
      </c>
      <c r="X2839" s="2">
        <v>39.969444444444441</v>
      </c>
      <c r="Y2839" s="2">
        <v>114.83772326082425</v>
      </c>
      <c r="AA2839" s="2">
        <v>91.225461049774836</v>
      </c>
      <c r="AB2839" s="2">
        <v>111.68575959888214</v>
      </c>
    </row>
    <row r="2840" spans="1:28" x14ac:dyDescent="0.3">
      <c r="A2840">
        <v>18</v>
      </c>
      <c r="B2840" t="s">
        <v>100</v>
      </c>
      <c r="D2840">
        <v>1931</v>
      </c>
      <c r="E2840">
        <v>4</v>
      </c>
      <c r="G2840" s="2">
        <v>46.6</v>
      </c>
      <c r="H2840" s="2">
        <v>40.9</v>
      </c>
      <c r="I2840" s="3">
        <v>19.059999999999999</v>
      </c>
      <c r="J2840" s="3">
        <v>19.0594</v>
      </c>
      <c r="K2840" s="2">
        <v>93.7</v>
      </c>
      <c r="Q2840" s="3">
        <v>0</v>
      </c>
      <c r="R2840" s="3">
        <v>0</v>
      </c>
      <c r="S2840" s="2">
        <v>0</v>
      </c>
      <c r="V2840" s="2">
        <v>45.036111111111119</v>
      </c>
      <c r="W2840" s="2">
        <v>90.816011842348715</v>
      </c>
      <c r="X2840" s="2">
        <v>39.969444444444441</v>
      </c>
      <c r="Y2840" s="2">
        <v>116.58906108833138</v>
      </c>
      <c r="AA2840" s="2">
        <v>85.09460309628075</v>
      </c>
      <c r="AB2840" s="2">
        <v>105.88153552486219</v>
      </c>
    </row>
    <row r="2841" spans="1:28" x14ac:dyDescent="0.3">
      <c r="A2841">
        <v>18</v>
      </c>
      <c r="B2841" t="s">
        <v>100</v>
      </c>
      <c r="D2841">
        <v>1931</v>
      </c>
      <c r="E2841">
        <v>5</v>
      </c>
      <c r="G2841" s="2">
        <v>46.3</v>
      </c>
      <c r="H2841" s="2">
        <v>43.7</v>
      </c>
      <c r="I2841" s="3">
        <v>20.22</v>
      </c>
      <c r="J2841" s="3">
        <v>20.2331</v>
      </c>
      <c r="K2841" s="2">
        <v>94.4</v>
      </c>
      <c r="Q2841" s="3">
        <v>0</v>
      </c>
      <c r="R2841" s="3">
        <v>0</v>
      </c>
      <c r="S2841" s="2">
        <v>0</v>
      </c>
      <c r="V2841" s="2">
        <v>45.036111111111119</v>
      </c>
      <c r="W2841" s="2">
        <v>97.033244926910484</v>
      </c>
      <c r="X2841" s="2">
        <v>39.969444444444441</v>
      </c>
      <c r="Y2841" s="2">
        <v>115.83848773368545</v>
      </c>
      <c r="AA2841" s="2">
        <v>91.599383211003499</v>
      </c>
      <c r="AB2841" s="2">
        <v>112.40184352225617</v>
      </c>
    </row>
    <row r="2842" spans="1:28" x14ac:dyDescent="0.3">
      <c r="A2842">
        <v>18</v>
      </c>
      <c r="B2842" t="s">
        <v>100</v>
      </c>
      <c r="D2842">
        <v>1931</v>
      </c>
      <c r="E2842">
        <v>6</v>
      </c>
      <c r="G2842" s="2">
        <v>45.7</v>
      </c>
      <c r="H2842" s="2">
        <v>43.5</v>
      </c>
      <c r="I2842" s="3">
        <v>19.86</v>
      </c>
      <c r="J2842" s="3">
        <v>19.8795</v>
      </c>
      <c r="K2842" s="2">
        <v>94.6</v>
      </c>
      <c r="Q2842" s="3">
        <v>0</v>
      </c>
      <c r="R2842" s="3">
        <v>0</v>
      </c>
      <c r="S2842" s="2">
        <v>0</v>
      </c>
      <c r="V2842" s="2">
        <v>45.036111111111119</v>
      </c>
      <c r="W2842" s="2">
        <v>96.589156849441792</v>
      </c>
      <c r="X2842" s="2">
        <v>39.969444444444441</v>
      </c>
      <c r="Y2842" s="2">
        <v>114.33734102439365</v>
      </c>
      <c r="AA2842" s="2">
        <v>91.373342379571937</v>
      </c>
      <c r="AB2842" s="2">
        <v>110.43747365953273</v>
      </c>
    </row>
    <row r="2843" spans="1:28" x14ac:dyDescent="0.3">
      <c r="A2843">
        <v>18</v>
      </c>
      <c r="B2843" t="s">
        <v>100</v>
      </c>
      <c r="D2843">
        <v>1931</v>
      </c>
      <c r="E2843">
        <v>7</v>
      </c>
      <c r="G2843" s="2">
        <v>44.4</v>
      </c>
      <c r="H2843" s="2">
        <v>39.6</v>
      </c>
      <c r="I2843" s="3">
        <v>17.600000000000001</v>
      </c>
      <c r="J2843" s="3">
        <v>17.5824</v>
      </c>
      <c r="K2843" s="2">
        <v>93.6</v>
      </c>
      <c r="Q2843" s="3">
        <v>0</v>
      </c>
      <c r="R2843" s="3">
        <v>0</v>
      </c>
      <c r="S2843" s="2">
        <v>0</v>
      </c>
      <c r="V2843" s="2">
        <v>45.036111111111119</v>
      </c>
      <c r="W2843" s="2">
        <v>87.929439338802183</v>
      </c>
      <c r="X2843" s="2">
        <v>39.969444444444441</v>
      </c>
      <c r="Y2843" s="2">
        <v>111.08485648759469</v>
      </c>
      <c r="AA2843" s="2">
        <v>82.301955221118845</v>
      </c>
      <c r="AB2843" s="2">
        <v>97.67629149985504</v>
      </c>
    </row>
    <row r="2844" spans="1:28" x14ac:dyDescent="0.3">
      <c r="A2844">
        <v>18</v>
      </c>
      <c r="B2844" t="s">
        <v>100</v>
      </c>
      <c r="D2844">
        <v>1931</v>
      </c>
      <c r="E2844">
        <v>8</v>
      </c>
      <c r="G2844" s="2">
        <v>43.5</v>
      </c>
      <c r="H2844" s="2">
        <v>37.6</v>
      </c>
      <c r="I2844" s="3">
        <v>16.329999999999998</v>
      </c>
      <c r="J2844" s="3">
        <v>16.356000000000002</v>
      </c>
      <c r="K2844" s="2">
        <v>93.6</v>
      </c>
      <c r="Q2844" s="3">
        <v>0</v>
      </c>
      <c r="R2844" s="3">
        <v>0</v>
      </c>
      <c r="S2844" s="2">
        <v>0</v>
      </c>
      <c r="V2844" s="2">
        <v>45.036111111111119</v>
      </c>
      <c r="W2844" s="2">
        <v>83.488558564115195</v>
      </c>
      <c r="X2844" s="2">
        <v>39.969444444444441</v>
      </c>
      <c r="Y2844" s="2">
        <v>108.83313642365697</v>
      </c>
      <c r="AA2844" s="2">
        <v>78.145290816011823</v>
      </c>
      <c r="AB2844" s="2">
        <v>90.863216840228233</v>
      </c>
    </row>
    <row r="2845" spans="1:28" x14ac:dyDescent="0.3">
      <c r="A2845">
        <v>18</v>
      </c>
      <c r="B2845" t="s">
        <v>100</v>
      </c>
      <c r="D2845">
        <v>1931</v>
      </c>
      <c r="E2845">
        <v>9</v>
      </c>
      <c r="G2845" s="2">
        <v>42.4</v>
      </c>
      <c r="H2845" s="2">
        <v>42.6</v>
      </c>
      <c r="I2845" s="3">
        <v>18.07</v>
      </c>
      <c r="J2845" s="3">
        <v>18.0624</v>
      </c>
      <c r="K2845" s="2">
        <v>88.7</v>
      </c>
      <c r="Q2845" s="3">
        <v>0</v>
      </c>
      <c r="R2845" s="3">
        <v>0</v>
      </c>
      <c r="S2845" s="2">
        <v>0</v>
      </c>
      <c r="V2845" s="2">
        <v>45.036111111111119</v>
      </c>
      <c r="W2845" s="2">
        <v>94.590760500832644</v>
      </c>
      <c r="X2845" s="2">
        <v>39.969444444444441</v>
      </c>
      <c r="Y2845" s="2">
        <v>106.08103412328862</v>
      </c>
      <c r="AA2845" s="2">
        <v>83.902004564238553</v>
      </c>
      <c r="AB2845" s="2">
        <v>100.3428569243665</v>
      </c>
    </row>
    <row r="2846" spans="1:28" x14ac:dyDescent="0.3">
      <c r="A2846">
        <v>18</v>
      </c>
      <c r="B2846" t="s">
        <v>100</v>
      </c>
      <c r="D2846">
        <v>1931</v>
      </c>
      <c r="E2846">
        <v>10</v>
      </c>
      <c r="G2846" s="2">
        <v>42.3</v>
      </c>
      <c r="H2846" s="2">
        <v>43.1</v>
      </c>
      <c r="I2846" s="3">
        <v>18.23</v>
      </c>
      <c r="J2846" s="3">
        <v>18.231299999999997</v>
      </c>
      <c r="K2846" s="2">
        <v>84.3</v>
      </c>
      <c r="Q2846" s="3">
        <v>0</v>
      </c>
      <c r="R2846" s="3">
        <v>0</v>
      </c>
      <c r="S2846" s="2">
        <v>0</v>
      </c>
      <c r="V2846" s="2">
        <v>45.036111111111119</v>
      </c>
      <c r="W2846" s="2">
        <v>95.700980694504395</v>
      </c>
      <c r="X2846" s="2">
        <v>39.969444444444441</v>
      </c>
      <c r="Y2846" s="2">
        <v>105.83084300507333</v>
      </c>
      <c r="AA2846" s="2">
        <v>80.675926725467193</v>
      </c>
      <c r="AB2846" s="2">
        <v>101.2811546331165</v>
      </c>
    </row>
    <row r="2847" spans="1:28" x14ac:dyDescent="0.3">
      <c r="A2847">
        <v>18</v>
      </c>
      <c r="B2847" t="s">
        <v>100</v>
      </c>
      <c r="D2847">
        <v>1931</v>
      </c>
      <c r="E2847">
        <v>11</v>
      </c>
      <c r="G2847" s="2">
        <v>42.7</v>
      </c>
      <c r="H2847" s="2">
        <v>41.4</v>
      </c>
      <c r="I2847" s="3">
        <v>17.649999999999999</v>
      </c>
      <c r="J2847" s="3">
        <v>17.677800000000001</v>
      </c>
      <c r="K2847" s="2">
        <v>93.5</v>
      </c>
      <c r="Q2847" s="3">
        <v>0</v>
      </c>
      <c r="R2847" s="3">
        <v>0</v>
      </c>
      <c r="S2847" s="2">
        <v>0</v>
      </c>
      <c r="V2847" s="2">
        <v>45.036111111111119</v>
      </c>
      <c r="W2847" s="2">
        <v>91.926232036020465</v>
      </c>
      <c r="X2847" s="2">
        <v>39.969444444444441</v>
      </c>
      <c r="Y2847" s="2">
        <v>106.83160747793454</v>
      </c>
      <c r="AA2847" s="2">
        <v>85.951026953679133</v>
      </c>
      <c r="AB2847" s="2">
        <v>98.206271377976705</v>
      </c>
    </row>
    <row r="2848" spans="1:28" x14ac:dyDescent="0.3">
      <c r="A2848">
        <v>18</v>
      </c>
      <c r="B2848" t="s">
        <v>100</v>
      </c>
      <c r="D2848">
        <v>1931</v>
      </c>
      <c r="E2848">
        <v>12</v>
      </c>
      <c r="G2848" s="2">
        <v>44.3</v>
      </c>
      <c r="H2848" s="2">
        <v>42.7</v>
      </c>
      <c r="I2848" s="3">
        <v>18.48</v>
      </c>
      <c r="J2848" s="3">
        <v>18.9161</v>
      </c>
      <c r="K2848" s="2">
        <v>95.3</v>
      </c>
      <c r="Q2848" s="3">
        <v>0</v>
      </c>
      <c r="R2848" s="3">
        <v>0</v>
      </c>
      <c r="S2848" s="2">
        <v>0</v>
      </c>
      <c r="V2848" s="2">
        <v>45.036111111111119</v>
      </c>
      <c r="W2848" s="2">
        <v>94.812804539567011</v>
      </c>
      <c r="X2848" s="2">
        <v>39.969444444444441</v>
      </c>
      <c r="Y2848" s="2">
        <v>110.83466536937938</v>
      </c>
      <c r="AA2848" s="2">
        <v>90.35660272620737</v>
      </c>
      <c r="AB2848" s="2">
        <v>105.08545463875284</v>
      </c>
    </row>
    <row r="2849" spans="1:28" x14ac:dyDescent="0.3">
      <c r="A2849">
        <v>18</v>
      </c>
      <c r="B2849" t="s">
        <v>100</v>
      </c>
      <c r="D2849">
        <v>1932</v>
      </c>
      <c r="E2849">
        <v>1</v>
      </c>
      <c r="G2849" s="2">
        <v>42.1</v>
      </c>
      <c r="H2849" s="2">
        <v>41.1</v>
      </c>
      <c r="I2849" s="3">
        <v>17.3</v>
      </c>
      <c r="J2849" s="3">
        <v>17.303100000000001</v>
      </c>
      <c r="K2849" s="2">
        <v>92</v>
      </c>
      <c r="L2849" s="2">
        <v>92.2</v>
      </c>
      <c r="Q2849" s="3">
        <v>0</v>
      </c>
      <c r="R2849" s="3">
        <v>0</v>
      </c>
      <c r="S2849" s="2">
        <v>0</v>
      </c>
      <c r="V2849" s="2">
        <v>45.036111111111119</v>
      </c>
      <c r="W2849" s="2">
        <v>91.260099919817421</v>
      </c>
      <c r="X2849" s="2">
        <v>39.969444444444441</v>
      </c>
      <c r="Y2849" s="2">
        <v>105.33046076864272</v>
      </c>
      <c r="AA2849" s="2">
        <v>83.959291926232041</v>
      </c>
      <c r="AB2849" s="2">
        <v>96.124683743467429</v>
      </c>
    </row>
    <row r="2850" spans="1:28" x14ac:dyDescent="0.3">
      <c r="A2850">
        <v>18</v>
      </c>
      <c r="B2850" t="s">
        <v>100</v>
      </c>
      <c r="D2850">
        <v>1932</v>
      </c>
      <c r="E2850">
        <v>2</v>
      </c>
      <c r="G2850" s="2">
        <v>43.3</v>
      </c>
      <c r="H2850" s="2">
        <v>41.6</v>
      </c>
      <c r="I2850" s="3">
        <v>18.02</v>
      </c>
      <c r="J2850" s="3">
        <v>18.012799999999999</v>
      </c>
      <c r="K2850" s="2">
        <v>90.6</v>
      </c>
      <c r="L2850" s="2">
        <v>90.9</v>
      </c>
      <c r="Q2850" s="3">
        <v>0</v>
      </c>
      <c r="R2850" s="3">
        <v>0</v>
      </c>
      <c r="S2850" s="2">
        <v>0</v>
      </c>
      <c r="V2850" s="2">
        <v>45.036111111111119</v>
      </c>
      <c r="W2850" s="2">
        <v>92.370320113489171</v>
      </c>
      <c r="X2850" s="2">
        <v>39.969444444444441</v>
      </c>
      <c r="Y2850" s="2">
        <v>108.33275418722637</v>
      </c>
      <c r="AA2850" s="2">
        <v>83.687510022821186</v>
      </c>
      <c r="AB2850" s="2">
        <v>100.06731183050034</v>
      </c>
    </row>
    <row r="2851" spans="1:28" x14ac:dyDescent="0.3">
      <c r="A2851">
        <v>18</v>
      </c>
      <c r="B2851" t="s">
        <v>100</v>
      </c>
      <c r="D2851">
        <v>1932</v>
      </c>
      <c r="E2851">
        <v>3</v>
      </c>
      <c r="G2851" s="2">
        <v>42</v>
      </c>
      <c r="H2851" s="2">
        <v>40.4</v>
      </c>
      <c r="I2851" s="3">
        <v>16.989999999999998</v>
      </c>
      <c r="J2851" s="3">
        <v>16.968</v>
      </c>
      <c r="K2851" s="2">
        <v>87.4</v>
      </c>
      <c r="L2851" s="2">
        <v>87.8</v>
      </c>
      <c r="Q2851" s="3">
        <v>0</v>
      </c>
      <c r="R2851" s="3">
        <v>0</v>
      </c>
      <c r="S2851" s="2">
        <v>0</v>
      </c>
      <c r="V2851" s="2">
        <v>45.036111111111119</v>
      </c>
      <c r="W2851" s="2">
        <v>89.705791648676964</v>
      </c>
      <c r="X2851" s="2">
        <v>39.969444444444441</v>
      </c>
      <c r="Y2851" s="2">
        <v>105.08026965042743</v>
      </c>
      <c r="AA2851" s="2">
        <v>78.402861900943677</v>
      </c>
      <c r="AB2851" s="2">
        <v>94.26308775648036</v>
      </c>
    </row>
    <row r="2852" spans="1:28" x14ac:dyDescent="0.3">
      <c r="A2852">
        <v>18</v>
      </c>
      <c r="B2852" t="s">
        <v>100</v>
      </c>
      <c r="D2852">
        <v>1932</v>
      </c>
      <c r="E2852">
        <v>4</v>
      </c>
      <c r="G2852" s="2">
        <v>40.5</v>
      </c>
      <c r="H2852" s="2">
        <v>37.299999999999997</v>
      </c>
      <c r="I2852" s="3">
        <v>15.11</v>
      </c>
      <c r="J2852" s="3">
        <v>15.106499999999999</v>
      </c>
      <c r="K2852" s="2">
        <v>84</v>
      </c>
      <c r="L2852" s="2">
        <v>84.4</v>
      </c>
      <c r="Q2852" s="3">
        <v>0</v>
      </c>
      <c r="R2852" s="3">
        <v>0</v>
      </c>
      <c r="S2852" s="2">
        <v>0</v>
      </c>
      <c r="V2852" s="2">
        <v>45.036111111111119</v>
      </c>
      <c r="W2852" s="2">
        <v>82.82242644791215</v>
      </c>
      <c r="X2852" s="2">
        <v>39.969444444444441</v>
      </c>
      <c r="Y2852" s="2">
        <v>101.32740287719785</v>
      </c>
      <c r="AA2852" s="2">
        <v>69.570838216246202</v>
      </c>
      <c r="AB2852" s="2">
        <v>83.921813719546805</v>
      </c>
    </row>
    <row r="2853" spans="1:28" x14ac:dyDescent="0.3">
      <c r="A2853">
        <v>18</v>
      </c>
      <c r="B2853" t="s">
        <v>100</v>
      </c>
      <c r="D2853">
        <v>1932</v>
      </c>
      <c r="E2853">
        <v>5</v>
      </c>
      <c r="G2853" s="2">
        <v>39.6</v>
      </c>
      <c r="H2853" s="2">
        <v>32.700000000000003</v>
      </c>
      <c r="I2853" s="3">
        <v>12.97</v>
      </c>
      <c r="J2853" s="3">
        <v>12.949200000000001</v>
      </c>
      <c r="K2853" s="2">
        <v>84.7</v>
      </c>
      <c r="L2853" s="2">
        <v>85.3</v>
      </c>
      <c r="Q2853" s="3">
        <v>0</v>
      </c>
      <c r="R2853" s="3">
        <v>0</v>
      </c>
      <c r="S2853" s="2">
        <v>0</v>
      </c>
      <c r="V2853" s="2">
        <v>45.036111111111119</v>
      </c>
      <c r="W2853" s="2">
        <v>72.608400666132113</v>
      </c>
      <c r="X2853" s="2">
        <v>39.969444444444441</v>
      </c>
      <c r="Y2853" s="2">
        <v>99.07568281326013</v>
      </c>
      <c r="AA2853" s="2">
        <v>61.499315364213899</v>
      </c>
      <c r="AB2853" s="2">
        <v>71.93726873975811</v>
      </c>
    </row>
    <row r="2854" spans="1:28" x14ac:dyDescent="0.3">
      <c r="A2854">
        <v>18</v>
      </c>
      <c r="B2854" t="s">
        <v>100</v>
      </c>
      <c r="D2854">
        <v>1932</v>
      </c>
      <c r="E2854">
        <v>6</v>
      </c>
      <c r="G2854" s="2">
        <v>39.5</v>
      </c>
      <c r="H2854" s="2">
        <v>31.6</v>
      </c>
      <c r="I2854" s="3">
        <v>12.47</v>
      </c>
      <c r="J2854" s="3">
        <v>12.482000000000001</v>
      </c>
      <c r="K2854" s="2">
        <v>83.8</v>
      </c>
      <c r="L2854" s="2">
        <v>84.5</v>
      </c>
      <c r="Q2854" s="3">
        <v>0</v>
      </c>
      <c r="R2854" s="3">
        <v>0</v>
      </c>
      <c r="S2854" s="2">
        <v>0</v>
      </c>
      <c r="V2854" s="2">
        <v>45.036111111111119</v>
      </c>
      <c r="W2854" s="2">
        <v>70.165916240054273</v>
      </c>
      <c r="X2854" s="2">
        <v>39.969444444444441</v>
      </c>
      <c r="Y2854" s="2">
        <v>98.825491695044832</v>
      </c>
      <c r="AA2854" s="2">
        <v>58.799037809165476</v>
      </c>
      <c r="AB2854" s="2">
        <v>69.341811726566945</v>
      </c>
    </row>
    <row r="2855" spans="1:28" x14ac:dyDescent="0.3">
      <c r="A2855">
        <v>18</v>
      </c>
      <c r="B2855" t="s">
        <v>100</v>
      </c>
      <c r="D2855">
        <v>1932</v>
      </c>
      <c r="E2855">
        <v>7</v>
      </c>
      <c r="G2855" s="2">
        <v>39.200000000000003</v>
      </c>
      <c r="H2855" s="2">
        <v>32.6</v>
      </c>
      <c r="I2855" s="3">
        <v>12.79</v>
      </c>
      <c r="J2855" s="3">
        <v>12.779200000000001</v>
      </c>
      <c r="K2855" s="2">
        <v>75.8</v>
      </c>
      <c r="L2855" s="2">
        <v>76.599999999999994</v>
      </c>
      <c r="Q2855" s="3">
        <v>0</v>
      </c>
      <c r="R2855" s="3">
        <v>0</v>
      </c>
      <c r="S2855" s="2">
        <v>0</v>
      </c>
      <c r="V2855" s="2">
        <v>45.036111111111119</v>
      </c>
      <c r="W2855" s="2">
        <v>72.38635662739776</v>
      </c>
      <c r="X2855" s="2">
        <v>39.969444444444441</v>
      </c>
      <c r="Y2855" s="2">
        <v>98.074918340398938</v>
      </c>
      <c r="AA2855" s="2">
        <v>54.868858323567501</v>
      </c>
      <c r="AB2855" s="2">
        <v>70.992860151910307</v>
      </c>
    </row>
    <row r="2856" spans="1:28" x14ac:dyDescent="0.3">
      <c r="A2856">
        <v>18</v>
      </c>
      <c r="B2856" t="s">
        <v>100</v>
      </c>
      <c r="D2856">
        <v>1932</v>
      </c>
      <c r="E2856">
        <v>8</v>
      </c>
      <c r="G2856" s="2">
        <v>40.4</v>
      </c>
      <c r="H2856" s="2">
        <v>30.8</v>
      </c>
      <c r="I2856" s="3">
        <v>12.44</v>
      </c>
      <c r="J2856" s="3">
        <v>12.443199999999999</v>
      </c>
      <c r="K2856" s="2">
        <v>79.7</v>
      </c>
      <c r="L2856" s="2">
        <v>80.599999999999994</v>
      </c>
      <c r="Q2856" s="3">
        <v>0</v>
      </c>
      <c r="R2856" s="3">
        <v>0</v>
      </c>
      <c r="S2856" s="2">
        <v>0</v>
      </c>
      <c r="V2856" s="2">
        <v>45.036111111111119</v>
      </c>
      <c r="W2856" s="2">
        <v>68.389563930179477</v>
      </c>
      <c r="X2856" s="2">
        <v>39.969444444444441</v>
      </c>
      <c r="Y2856" s="2">
        <v>101.07721175898257</v>
      </c>
      <c r="AA2856" s="2">
        <v>54.506482452353048</v>
      </c>
      <c r="AB2856" s="2">
        <v>69.12626435475228</v>
      </c>
    </row>
    <row r="2857" spans="1:28" x14ac:dyDescent="0.3">
      <c r="A2857">
        <v>18</v>
      </c>
      <c r="B2857" t="s">
        <v>100</v>
      </c>
      <c r="D2857">
        <v>1932</v>
      </c>
      <c r="E2857">
        <v>9</v>
      </c>
      <c r="G2857" s="2">
        <v>38.200000000000003</v>
      </c>
      <c r="H2857" s="2">
        <v>41</v>
      </c>
      <c r="I2857" s="3">
        <v>15.65</v>
      </c>
      <c r="J2857" s="3">
        <v>15.662000000000001</v>
      </c>
      <c r="K2857" s="2">
        <v>83.4</v>
      </c>
      <c r="L2857" s="2">
        <v>84.4</v>
      </c>
      <c r="Q2857" s="3">
        <v>0</v>
      </c>
      <c r="R2857" s="3">
        <v>0</v>
      </c>
      <c r="S2857" s="2">
        <v>0</v>
      </c>
      <c r="V2857" s="2">
        <v>45.036111111111119</v>
      </c>
      <c r="W2857" s="2">
        <v>91.038055881083068</v>
      </c>
      <c r="X2857" s="2">
        <v>39.969444444444441</v>
      </c>
      <c r="Y2857" s="2">
        <v>95.573007158245886</v>
      </c>
      <c r="AA2857" s="2">
        <v>75.92573860482328</v>
      </c>
      <c r="AB2857" s="2">
        <v>87.007807663955404</v>
      </c>
    </row>
    <row r="2858" spans="1:28" x14ac:dyDescent="0.3">
      <c r="A2858">
        <v>18</v>
      </c>
      <c r="B2858" t="s">
        <v>100</v>
      </c>
      <c r="D2858">
        <v>1932</v>
      </c>
      <c r="E2858">
        <v>10</v>
      </c>
      <c r="G2858" s="2">
        <v>38</v>
      </c>
      <c r="H2858" s="2">
        <v>44.3</v>
      </c>
      <c r="I2858" s="3">
        <v>16.8</v>
      </c>
      <c r="J2858" s="3">
        <v>16.834</v>
      </c>
      <c r="K2858" s="2">
        <v>87.2</v>
      </c>
      <c r="L2858" s="2">
        <v>88.4</v>
      </c>
      <c r="Q2858" s="3">
        <v>0</v>
      </c>
      <c r="R2858" s="3">
        <v>0</v>
      </c>
      <c r="S2858" s="2">
        <v>0</v>
      </c>
      <c r="V2858" s="2">
        <v>45.036111111111119</v>
      </c>
      <c r="W2858" s="2">
        <v>98.365509159316574</v>
      </c>
      <c r="X2858" s="2">
        <v>39.969444444444441</v>
      </c>
      <c r="Y2858" s="2">
        <v>95.07262492181529</v>
      </c>
      <c r="AA2858" s="2">
        <v>85.774723986924059</v>
      </c>
      <c r="AB2858" s="2">
        <v>93.518671575470904</v>
      </c>
    </row>
    <row r="2859" spans="1:28" x14ac:dyDescent="0.3">
      <c r="A2859">
        <v>18</v>
      </c>
      <c r="B2859" t="s">
        <v>100</v>
      </c>
      <c r="D2859">
        <v>1932</v>
      </c>
      <c r="E2859">
        <v>11</v>
      </c>
      <c r="G2859" s="2">
        <v>37.4</v>
      </c>
      <c r="H2859" s="2">
        <v>45.7</v>
      </c>
      <c r="I2859" s="3">
        <v>17.11</v>
      </c>
      <c r="J2859" s="3">
        <v>17.091799999999999</v>
      </c>
      <c r="K2859" s="2">
        <v>92.5</v>
      </c>
      <c r="L2859" s="2">
        <v>93.9</v>
      </c>
      <c r="Q2859" s="3">
        <v>0</v>
      </c>
      <c r="R2859" s="3">
        <v>0</v>
      </c>
      <c r="S2859" s="2">
        <v>0</v>
      </c>
      <c r="V2859" s="2">
        <v>45.036111111111119</v>
      </c>
      <c r="W2859" s="2">
        <v>101.47412570159749</v>
      </c>
      <c r="X2859" s="2">
        <v>39.969444444444441</v>
      </c>
      <c r="Y2859" s="2">
        <v>93.571478212523459</v>
      </c>
      <c r="AA2859" s="2">
        <v>93.863566273977668</v>
      </c>
      <c r="AB2859" s="2">
        <v>94.950839422218962</v>
      </c>
    </row>
    <row r="2860" spans="1:28" x14ac:dyDescent="0.3">
      <c r="A2860">
        <v>18</v>
      </c>
      <c r="B2860" t="s">
        <v>100</v>
      </c>
      <c r="D2860">
        <v>1932</v>
      </c>
      <c r="E2860">
        <v>12</v>
      </c>
      <c r="G2860" s="2">
        <v>36.6</v>
      </c>
      <c r="H2860" s="2">
        <v>42.4</v>
      </c>
      <c r="I2860" s="3">
        <v>15.52</v>
      </c>
      <c r="J2860" s="3">
        <v>15.5184</v>
      </c>
      <c r="K2860" s="2">
        <v>92.4</v>
      </c>
      <c r="L2860" s="2">
        <v>93.9</v>
      </c>
      <c r="Q2860" s="3">
        <v>0</v>
      </c>
      <c r="R2860" s="3">
        <v>0</v>
      </c>
      <c r="S2860" s="2">
        <v>0</v>
      </c>
      <c r="V2860" s="2">
        <v>45.036111111111119</v>
      </c>
      <c r="W2860" s="2">
        <v>94.146672423363952</v>
      </c>
      <c r="X2860" s="2">
        <v>39.969444444444441</v>
      </c>
      <c r="Y2860" s="2">
        <v>91.569949266801046</v>
      </c>
      <c r="AA2860" s="2">
        <v>86.991525319188298</v>
      </c>
      <c r="AB2860" s="2">
        <v>86.210060174455734</v>
      </c>
    </row>
    <row r="2861" spans="1:28" x14ac:dyDescent="0.3">
      <c r="A2861">
        <v>18</v>
      </c>
      <c r="B2861" t="s">
        <v>100</v>
      </c>
      <c r="D2861">
        <v>1933</v>
      </c>
      <c r="E2861">
        <v>1</v>
      </c>
      <c r="G2861" s="2">
        <v>34.4</v>
      </c>
      <c r="H2861" s="2">
        <v>40.6</v>
      </c>
      <c r="I2861" s="3">
        <v>13.97</v>
      </c>
      <c r="J2861" s="3">
        <v>13.9664</v>
      </c>
      <c r="K2861" s="2">
        <v>89</v>
      </c>
      <c r="L2861" s="2">
        <v>90.5</v>
      </c>
      <c r="Q2861" s="3">
        <v>0</v>
      </c>
      <c r="R2861" s="3">
        <v>0</v>
      </c>
      <c r="S2861" s="2">
        <v>0</v>
      </c>
      <c r="V2861" s="2">
        <v>45.036111111111119</v>
      </c>
      <c r="W2861" s="2">
        <v>90.14987972614567</v>
      </c>
      <c r="X2861" s="2">
        <v>39.969444444444441</v>
      </c>
      <c r="Y2861" s="2">
        <v>86.065744666064361</v>
      </c>
      <c r="AA2861" s="2">
        <v>80.23339295626964</v>
      </c>
      <c r="AB2861" s="2">
        <v>77.588165301868656</v>
      </c>
    </row>
    <row r="2862" spans="1:28" x14ac:dyDescent="0.3">
      <c r="A2862">
        <v>18</v>
      </c>
      <c r="B2862" t="s">
        <v>100</v>
      </c>
      <c r="D2862">
        <v>1933</v>
      </c>
      <c r="E2862">
        <v>2</v>
      </c>
      <c r="G2862" s="2">
        <v>33.4</v>
      </c>
      <c r="H2862" s="2">
        <v>38.5</v>
      </c>
      <c r="I2862" s="3">
        <v>12.84</v>
      </c>
      <c r="J2862" s="3">
        <v>12.858999999999998</v>
      </c>
      <c r="K2862" s="2">
        <v>88.6</v>
      </c>
      <c r="L2862" s="2">
        <v>89.9</v>
      </c>
      <c r="Q2862" s="3">
        <v>0</v>
      </c>
      <c r="R2862" s="3">
        <v>0</v>
      </c>
      <c r="S2862" s="2">
        <v>0</v>
      </c>
      <c r="V2862" s="2">
        <v>45.036111111111119</v>
      </c>
      <c r="W2862" s="2">
        <v>85.486954912724343</v>
      </c>
      <c r="X2862" s="2">
        <v>39.969444444444441</v>
      </c>
      <c r="Y2862" s="2">
        <v>83.563833483911324</v>
      </c>
      <c r="AA2862" s="2">
        <v>75.741442052673762</v>
      </c>
      <c r="AB2862" s="2">
        <v>71.436176653735316</v>
      </c>
    </row>
    <row r="2863" spans="1:28" x14ac:dyDescent="0.3">
      <c r="A2863">
        <v>18</v>
      </c>
      <c r="B2863" t="s">
        <v>100</v>
      </c>
      <c r="D2863">
        <v>1933</v>
      </c>
      <c r="E2863">
        <v>3</v>
      </c>
      <c r="G2863" s="2">
        <v>32.299999999999997</v>
      </c>
      <c r="H2863" s="2">
        <v>35.299999999999997</v>
      </c>
      <c r="I2863" s="3">
        <v>11.39</v>
      </c>
      <c r="J2863" s="3">
        <v>11.401899999999998</v>
      </c>
      <c r="K2863" s="2">
        <v>86.8</v>
      </c>
      <c r="L2863" s="2">
        <v>87.8</v>
      </c>
      <c r="Q2863" s="3">
        <v>0</v>
      </c>
      <c r="R2863" s="3">
        <v>0</v>
      </c>
      <c r="S2863" s="2">
        <v>0</v>
      </c>
      <c r="V2863" s="2">
        <v>45.036111111111119</v>
      </c>
      <c r="W2863" s="2">
        <v>78.381545673225176</v>
      </c>
      <c r="X2863" s="2">
        <v>39.969444444444441</v>
      </c>
      <c r="Y2863" s="2">
        <v>80.811731183542975</v>
      </c>
      <c r="AA2863" s="2">
        <v>68.035181644359454</v>
      </c>
      <c r="AB2863" s="2">
        <v>63.341483986952689</v>
      </c>
    </row>
    <row r="2864" spans="1:28" x14ac:dyDescent="0.3">
      <c r="A2864">
        <v>18</v>
      </c>
      <c r="B2864" t="s">
        <v>100</v>
      </c>
      <c r="D2864">
        <v>1933</v>
      </c>
      <c r="E2864">
        <v>4</v>
      </c>
      <c r="G2864" s="2">
        <v>33.5</v>
      </c>
      <c r="H2864" s="2">
        <v>35.9</v>
      </c>
      <c r="I2864" s="3">
        <v>12.04</v>
      </c>
      <c r="J2864" s="3">
        <v>12.026499999999999</v>
      </c>
      <c r="K2864" s="2">
        <v>87.1</v>
      </c>
      <c r="L2864" s="2">
        <v>87.8</v>
      </c>
      <c r="Q2864" s="3">
        <v>0</v>
      </c>
      <c r="R2864" s="3">
        <v>0</v>
      </c>
      <c r="S2864" s="2">
        <v>0</v>
      </c>
      <c r="V2864" s="2">
        <v>45.036111111111119</v>
      </c>
      <c r="W2864" s="2">
        <v>79.713809905631265</v>
      </c>
      <c r="X2864" s="2">
        <v>39.969444444444441</v>
      </c>
      <c r="Y2864" s="2">
        <v>83.814024602126636</v>
      </c>
      <c r="AA2864" s="2">
        <v>69.430728427804823</v>
      </c>
      <c r="AB2864" s="2">
        <v>66.811352245598243</v>
      </c>
    </row>
    <row r="2865" spans="1:28" x14ac:dyDescent="0.3">
      <c r="A2865">
        <v>18</v>
      </c>
      <c r="B2865" t="s">
        <v>100</v>
      </c>
      <c r="D2865">
        <v>1933</v>
      </c>
      <c r="E2865">
        <v>5</v>
      </c>
      <c r="G2865" s="2">
        <v>32.9</v>
      </c>
      <c r="H2865" s="2">
        <v>40.200000000000003</v>
      </c>
      <c r="I2865" s="3">
        <v>13.21</v>
      </c>
      <c r="J2865" s="3">
        <v>13.2258</v>
      </c>
      <c r="K2865" s="2">
        <v>88.4</v>
      </c>
      <c r="L2865" s="2">
        <v>88.8</v>
      </c>
      <c r="Q2865" s="3">
        <v>0</v>
      </c>
      <c r="R2865" s="3">
        <v>0</v>
      </c>
      <c r="S2865" s="2">
        <v>0</v>
      </c>
      <c r="V2865" s="2">
        <v>45.036111111111119</v>
      </c>
      <c r="W2865" s="2">
        <v>89.261703571208287</v>
      </c>
      <c r="X2865" s="2">
        <v>39.969444444444441</v>
      </c>
      <c r="Y2865" s="2">
        <v>82.312877892834805</v>
      </c>
      <c r="AA2865" s="2">
        <v>78.907345956948134</v>
      </c>
      <c r="AB2865" s="2">
        <v>73.473877065632848</v>
      </c>
    </row>
    <row r="2866" spans="1:28" x14ac:dyDescent="0.3">
      <c r="A2866">
        <v>18</v>
      </c>
      <c r="B2866" t="s">
        <v>100</v>
      </c>
      <c r="D2866">
        <v>1933</v>
      </c>
      <c r="E2866">
        <v>6</v>
      </c>
      <c r="G2866" s="2">
        <v>32.6</v>
      </c>
      <c r="H2866" s="2">
        <v>45.1</v>
      </c>
      <c r="I2866" s="3">
        <v>14.69</v>
      </c>
      <c r="J2866" s="3">
        <v>14.702600000000002</v>
      </c>
      <c r="K2866" s="2">
        <v>95.2</v>
      </c>
      <c r="L2866" s="2">
        <v>95.4</v>
      </c>
      <c r="Q2866" s="3">
        <v>0</v>
      </c>
      <c r="R2866" s="3">
        <v>0</v>
      </c>
      <c r="S2866" s="2">
        <v>0</v>
      </c>
      <c r="V2866" s="2">
        <v>45.036111111111119</v>
      </c>
      <c r="W2866" s="2">
        <v>100.14186146919137</v>
      </c>
      <c r="X2866" s="2">
        <v>39.969444444444441</v>
      </c>
      <c r="Y2866" s="2">
        <v>81.562304538188897</v>
      </c>
      <c r="AA2866" s="2">
        <v>95.335052118670191</v>
      </c>
      <c r="AB2866" s="2">
        <v>81.678010021713106</v>
      </c>
    </row>
    <row r="2867" spans="1:28" x14ac:dyDescent="0.3">
      <c r="A2867">
        <v>18</v>
      </c>
      <c r="B2867" t="s">
        <v>100</v>
      </c>
      <c r="D2867">
        <v>1933</v>
      </c>
      <c r="E2867">
        <v>7</v>
      </c>
      <c r="G2867" s="2">
        <v>32.200000000000003</v>
      </c>
      <c r="H2867" s="2">
        <v>46</v>
      </c>
      <c r="I2867" s="3">
        <v>14.79</v>
      </c>
      <c r="J2867" s="3">
        <v>14.812000000000001</v>
      </c>
      <c r="K2867" s="2">
        <v>100.7</v>
      </c>
      <c r="L2867" s="2">
        <v>100.6</v>
      </c>
      <c r="Q2867" s="3">
        <v>0</v>
      </c>
      <c r="R2867" s="3">
        <v>0</v>
      </c>
      <c r="S2867" s="2">
        <v>0</v>
      </c>
      <c r="V2867" s="2">
        <v>45.036111111111119</v>
      </c>
      <c r="W2867" s="2">
        <v>102.14025781780052</v>
      </c>
      <c r="X2867" s="2">
        <v>39.969444444444441</v>
      </c>
      <c r="Y2867" s="2">
        <v>80.561540065327691</v>
      </c>
      <c r="AA2867" s="2">
        <v>102.85523962252513</v>
      </c>
      <c r="AB2867" s="2">
        <v>82.285764724716358</v>
      </c>
    </row>
    <row r="2868" spans="1:28" x14ac:dyDescent="0.3">
      <c r="A2868">
        <v>18</v>
      </c>
      <c r="B2868" t="s">
        <v>100</v>
      </c>
      <c r="D2868">
        <v>1933</v>
      </c>
      <c r="E2868">
        <v>8</v>
      </c>
      <c r="G2868" s="2">
        <v>42.8</v>
      </c>
      <c r="H2868" s="2">
        <v>40.299999999999997</v>
      </c>
      <c r="I2868" s="3">
        <v>17.25</v>
      </c>
      <c r="J2868" s="3">
        <v>17.248399999999997</v>
      </c>
      <c r="K2868" s="2">
        <v>107.3</v>
      </c>
      <c r="L2868" s="2">
        <v>106.9</v>
      </c>
      <c r="Q2868" s="3">
        <f>25/31</f>
        <v>0.80645161290322576</v>
      </c>
      <c r="R2868" s="3">
        <f>6/31</f>
        <v>0.19354838709677419</v>
      </c>
      <c r="S2868" s="2" t="s">
        <v>170</v>
      </c>
      <c r="T2868" s="5">
        <v>16</v>
      </c>
      <c r="U2868" s="2" t="s">
        <v>186</v>
      </c>
      <c r="V2868" s="2">
        <v>45.036111111111119</v>
      </c>
      <c r="W2868" s="2">
        <v>89.483747609942625</v>
      </c>
      <c r="X2868" s="2">
        <v>39.969444444444441</v>
      </c>
      <c r="Y2868" s="2">
        <v>107.08179859614984</v>
      </c>
      <c r="AA2868" s="2">
        <v>96.016061185468445</v>
      </c>
      <c r="AB2868" s="2">
        <v>95.820806391965803</v>
      </c>
    </row>
    <row r="2869" spans="1:28" x14ac:dyDescent="0.3">
      <c r="A2869">
        <v>18</v>
      </c>
      <c r="B2869" t="s">
        <v>100</v>
      </c>
      <c r="D2869">
        <v>1933</v>
      </c>
      <c r="E2869">
        <v>9</v>
      </c>
      <c r="G2869" s="2">
        <v>48.2</v>
      </c>
      <c r="H2869" s="2">
        <v>36.799999999999997</v>
      </c>
      <c r="I2869" s="3">
        <v>17.71</v>
      </c>
      <c r="J2869" s="3">
        <v>17.7376</v>
      </c>
      <c r="K2869" s="2">
        <v>108.7</v>
      </c>
      <c r="L2869" s="2">
        <v>108</v>
      </c>
      <c r="Q2869" s="3">
        <v>0</v>
      </c>
      <c r="R2869" s="3">
        <v>1</v>
      </c>
      <c r="S2869" s="2">
        <v>0</v>
      </c>
      <c r="T2869" s="5">
        <v>16</v>
      </c>
      <c r="U2869" s="2" t="s">
        <v>186</v>
      </c>
      <c r="V2869" s="2">
        <v>45.036111111111119</v>
      </c>
      <c r="W2869" s="2">
        <v>81.7122062542404</v>
      </c>
      <c r="X2869" s="2">
        <v>39.969444444444441</v>
      </c>
      <c r="Y2869" s="2">
        <v>120.59211897977625</v>
      </c>
      <c r="AA2869" s="2">
        <v>88.821168198359317</v>
      </c>
      <c r="AB2869" s="2">
        <v>98.538480987113743</v>
      </c>
    </row>
    <row r="2870" spans="1:28" x14ac:dyDescent="0.3">
      <c r="A2870">
        <v>18</v>
      </c>
      <c r="B2870" t="s">
        <v>100</v>
      </c>
      <c r="D2870">
        <v>1933</v>
      </c>
      <c r="E2870">
        <v>10</v>
      </c>
      <c r="G2870" s="2">
        <v>48.7</v>
      </c>
      <c r="H2870" s="2">
        <v>39.200000000000003</v>
      </c>
      <c r="I2870" s="3">
        <v>19.09</v>
      </c>
      <c r="J2870" s="3">
        <v>19.090400000000002</v>
      </c>
      <c r="K2870" s="2">
        <v>108.3</v>
      </c>
      <c r="L2870" s="2">
        <v>107.3</v>
      </c>
      <c r="Q2870" s="3">
        <v>0</v>
      </c>
      <c r="R2870" s="3">
        <v>1</v>
      </c>
      <c r="S2870" s="2">
        <v>0</v>
      </c>
      <c r="T2870" s="5">
        <v>16</v>
      </c>
      <c r="U2870" s="2" t="s">
        <v>186</v>
      </c>
      <c r="V2870" s="2">
        <v>45.036111111111119</v>
      </c>
      <c r="W2870" s="2">
        <v>87.041263183864785</v>
      </c>
      <c r="X2870" s="2">
        <v>39.969444444444441</v>
      </c>
      <c r="Y2870" s="2">
        <v>121.84307457085275</v>
      </c>
      <c r="AA2870" s="2">
        <v>94.265688028125567</v>
      </c>
      <c r="AB2870" s="2">
        <v>106.05375120852858</v>
      </c>
    </row>
    <row r="2871" spans="1:28" x14ac:dyDescent="0.3">
      <c r="A2871">
        <v>18</v>
      </c>
      <c r="B2871" t="s">
        <v>100</v>
      </c>
      <c r="D2871">
        <v>1933</v>
      </c>
      <c r="E2871">
        <v>11</v>
      </c>
      <c r="G2871" s="2">
        <v>49</v>
      </c>
      <c r="H2871" s="2">
        <v>36.799999999999997</v>
      </c>
      <c r="I2871" s="3">
        <v>18</v>
      </c>
      <c r="J2871" s="3">
        <v>18.031999999999996</v>
      </c>
      <c r="K2871" s="2">
        <v>106.2</v>
      </c>
      <c r="L2871" s="2">
        <v>104.8</v>
      </c>
      <c r="Q2871" s="3">
        <v>0</v>
      </c>
      <c r="R2871" s="3">
        <v>1</v>
      </c>
      <c r="S2871" s="2">
        <v>0</v>
      </c>
      <c r="T2871" s="5">
        <v>16</v>
      </c>
      <c r="U2871" s="2" t="s">
        <v>186</v>
      </c>
      <c r="V2871" s="2">
        <v>45.036111111111119</v>
      </c>
      <c r="W2871" s="2">
        <v>81.7122062542404</v>
      </c>
      <c r="X2871" s="2">
        <v>39.969444444444441</v>
      </c>
      <c r="Y2871" s="2">
        <v>122.59364792549864</v>
      </c>
      <c r="AA2871" s="2">
        <v>86.778363042003306</v>
      </c>
      <c r="AB2871" s="2">
        <v>100.17397444748076</v>
      </c>
    </row>
    <row r="2872" spans="1:28" x14ac:dyDescent="0.3">
      <c r="A2872">
        <v>18</v>
      </c>
      <c r="B2872" t="s">
        <v>100</v>
      </c>
      <c r="D2872">
        <v>1933</v>
      </c>
      <c r="E2872">
        <v>12</v>
      </c>
      <c r="G2872" s="2">
        <v>48.9</v>
      </c>
      <c r="H2872" s="2">
        <v>36.200000000000003</v>
      </c>
      <c r="I2872" s="3">
        <v>17.71</v>
      </c>
      <c r="J2872" s="3">
        <v>17.701800000000002</v>
      </c>
      <c r="K2872" s="2">
        <v>105.7</v>
      </c>
      <c r="L2872" s="2">
        <v>104</v>
      </c>
      <c r="Q2872" s="3">
        <v>0</v>
      </c>
      <c r="R2872" s="3">
        <v>1</v>
      </c>
      <c r="S2872" s="2">
        <v>0</v>
      </c>
      <c r="T2872" s="5">
        <v>16</v>
      </c>
      <c r="U2872" s="2" t="s">
        <v>186</v>
      </c>
      <c r="V2872" s="2">
        <v>45.036111111111119</v>
      </c>
      <c r="W2872" s="2">
        <v>80.379942021834324</v>
      </c>
      <c r="X2872" s="2">
        <v>39.969444444444441</v>
      </c>
      <c r="Y2872" s="2">
        <v>122.34345680728336</v>
      </c>
      <c r="AA2872" s="2">
        <v>84.961598717078886</v>
      </c>
      <c r="AB2872" s="2">
        <v>98.339599649202285</v>
      </c>
    </row>
    <row r="2873" spans="1:28" x14ac:dyDescent="0.3">
      <c r="A2873">
        <v>18</v>
      </c>
      <c r="B2873" t="s">
        <v>100</v>
      </c>
      <c r="D2873">
        <v>1934</v>
      </c>
      <c r="E2873">
        <v>1</v>
      </c>
      <c r="G2873" s="2">
        <v>53.4</v>
      </c>
      <c r="H2873" s="2">
        <v>27</v>
      </c>
      <c r="I2873" s="3">
        <v>14.41</v>
      </c>
      <c r="J2873" s="3">
        <v>14.417999999999999</v>
      </c>
      <c r="K2873" s="2">
        <v>95.8</v>
      </c>
      <c r="L2873" s="2">
        <v>93.7</v>
      </c>
      <c r="M2873" s="2">
        <v>93.5</v>
      </c>
      <c r="N2873" s="4">
        <f>K2873/M2873</f>
        <v>1.0245989304812835</v>
      </c>
      <c r="Q2873" s="3">
        <v>0</v>
      </c>
      <c r="R2873" s="3">
        <v>1</v>
      </c>
      <c r="S2873" s="2">
        <v>0</v>
      </c>
      <c r="T2873" s="5">
        <v>16</v>
      </c>
      <c r="U2873" s="2" t="s">
        <v>186</v>
      </c>
      <c r="V2873" s="2">
        <v>45.036111111111119</v>
      </c>
      <c r="W2873" s="2">
        <v>59.951890458274214</v>
      </c>
      <c r="X2873" s="2">
        <v>39.969444444444441</v>
      </c>
      <c r="Y2873" s="2">
        <v>133.602057126972</v>
      </c>
      <c r="AA2873" s="2">
        <v>57.433911059026698</v>
      </c>
      <c r="AB2873" s="2">
        <v>80.096958938763194</v>
      </c>
    </row>
    <row r="2874" spans="1:28" x14ac:dyDescent="0.3">
      <c r="A2874">
        <v>18</v>
      </c>
      <c r="B2874" t="s">
        <v>100</v>
      </c>
      <c r="D2874">
        <v>1934</v>
      </c>
      <c r="E2874">
        <v>2</v>
      </c>
      <c r="G2874" s="2">
        <v>54.1</v>
      </c>
      <c r="H2874" s="2">
        <v>33.200000000000003</v>
      </c>
      <c r="I2874" s="3">
        <v>17.96</v>
      </c>
      <c r="J2874" s="3">
        <v>17.961200000000002</v>
      </c>
      <c r="K2874" s="2">
        <v>107.7</v>
      </c>
      <c r="L2874" s="2">
        <v>104.6</v>
      </c>
      <c r="M2874" s="2">
        <v>104.3</v>
      </c>
      <c r="N2874" s="4">
        <f t="shared" ref="N2874:N2902" si="11">K2874/M2874</f>
        <v>1.0325982742090125</v>
      </c>
      <c r="Q2874" s="3">
        <v>0</v>
      </c>
      <c r="R2874" s="3">
        <v>1</v>
      </c>
      <c r="S2874" s="2">
        <v>0</v>
      </c>
      <c r="T2874" s="5">
        <v>16</v>
      </c>
      <c r="U2874" s="2" t="s">
        <v>186</v>
      </c>
      <c r="V2874" s="2">
        <v>45.036111111111119</v>
      </c>
      <c r="W2874" s="2">
        <v>73.718620859803849</v>
      </c>
      <c r="X2874" s="2">
        <v>39.969444444444441</v>
      </c>
      <c r="Y2874" s="2">
        <v>135.35339495447914</v>
      </c>
      <c r="AA2874" s="2">
        <v>79.394954666008744</v>
      </c>
      <c r="AB2874" s="2">
        <v>99.780656047365355</v>
      </c>
    </row>
    <row r="2875" spans="1:28" x14ac:dyDescent="0.3">
      <c r="A2875">
        <v>18</v>
      </c>
      <c r="B2875" t="s">
        <v>100</v>
      </c>
      <c r="D2875">
        <v>1934</v>
      </c>
      <c r="E2875">
        <v>3</v>
      </c>
      <c r="G2875" s="2">
        <v>53.7</v>
      </c>
      <c r="H2875" s="2">
        <v>34.5</v>
      </c>
      <c r="I2875" s="3">
        <v>18.52</v>
      </c>
      <c r="J2875" s="3">
        <v>18.526500000000002</v>
      </c>
      <c r="K2875" s="2">
        <v>111.9</v>
      </c>
      <c r="L2875" s="2">
        <v>107.9</v>
      </c>
      <c r="M2875" s="2">
        <v>107.4</v>
      </c>
      <c r="N2875" s="4">
        <f t="shared" si="11"/>
        <v>1.0418994413407821</v>
      </c>
      <c r="Q2875" s="3">
        <v>0</v>
      </c>
      <c r="R2875" s="3">
        <v>1</v>
      </c>
      <c r="S2875" s="2">
        <v>0</v>
      </c>
      <c r="T2875" s="5">
        <v>16</v>
      </c>
      <c r="U2875" s="2" t="s">
        <v>186</v>
      </c>
      <c r="V2875" s="2">
        <v>45.036111111111119</v>
      </c>
      <c r="W2875" s="2">
        <v>76.605193363350395</v>
      </c>
      <c r="X2875" s="2">
        <v>39.969444444444441</v>
      </c>
      <c r="Y2875" s="2">
        <v>134.35263048161792</v>
      </c>
      <c r="AA2875" s="2">
        <v>85.721211373589099</v>
      </c>
      <c r="AB2875" s="2">
        <v>102.92109236919104</v>
      </c>
    </row>
    <row r="2876" spans="1:28" x14ac:dyDescent="0.3">
      <c r="A2876">
        <v>18</v>
      </c>
      <c r="B2876" t="s">
        <v>100</v>
      </c>
      <c r="D2876">
        <v>1934</v>
      </c>
      <c r="E2876">
        <v>4</v>
      </c>
      <c r="G2876" s="2">
        <v>53.2</v>
      </c>
      <c r="H2876" s="2">
        <v>34</v>
      </c>
      <c r="I2876" s="3">
        <v>18.100000000000001</v>
      </c>
      <c r="J2876" s="3">
        <v>18.088000000000001</v>
      </c>
      <c r="K2876" s="2">
        <v>116.5</v>
      </c>
      <c r="L2876" s="2">
        <v>111.6</v>
      </c>
      <c r="M2876" s="2">
        <v>110.8</v>
      </c>
      <c r="N2876" s="4">
        <f t="shared" si="11"/>
        <v>1.0514440433212997</v>
      </c>
      <c r="Q2876" s="3">
        <v>0</v>
      </c>
      <c r="R2876" s="3">
        <v>1</v>
      </c>
      <c r="S2876" s="2">
        <v>0</v>
      </c>
      <c r="T2876" s="5">
        <v>16</v>
      </c>
      <c r="U2876" s="2" t="s">
        <v>186</v>
      </c>
      <c r="V2876" s="2">
        <v>45.036111111111119</v>
      </c>
      <c r="W2876" s="2">
        <v>75.49497316967863</v>
      </c>
      <c r="X2876" s="2">
        <v>39.969444444444441</v>
      </c>
      <c r="Y2876" s="2">
        <v>133.1016748905414</v>
      </c>
      <c r="AA2876" s="2">
        <v>87.9516437426756</v>
      </c>
      <c r="AB2876" s="2">
        <v>100.48507374700712</v>
      </c>
    </row>
    <row r="2877" spans="1:28" x14ac:dyDescent="0.3">
      <c r="A2877">
        <v>18</v>
      </c>
      <c r="B2877" t="s">
        <v>100</v>
      </c>
      <c r="D2877">
        <v>1934</v>
      </c>
      <c r="E2877">
        <v>5</v>
      </c>
      <c r="G2877" s="2">
        <v>51.9</v>
      </c>
      <c r="H2877" s="2">
        <v>35.5</v>
      </c>
      <c r="I2877" s="3">
        <v>18.43</v>
      </c>
      <c r="J2877" s="3">
        <v>18.424500000000002</v>
      </c>
      <c r="K2877" s="2">
        <v>116.2</v>
      </c>
      <c r="L2877" s="2">
        <v>110.6</v>
      </c>
      <c r="M2877" s="2">
        <v>109.6</v>
      </c>
      <c r="N2877" s="4">
        <f t="shared" si="11"/>
        <v>1.0602189781021898</v>
      </c>
      <c r="Q2877" s="3">
        <v>0</v>
      </c>
      <c r="R2877" s="3">
        <v>1</v>
      </c>
      <c r="S2877" s="2">
        <v>0</v>
      </c>
      <c r="T2877" s="5">
        <v>16</v>
      </c>
      <c r="U2877" s="2" t="s">
        <v>186</v>
      </c>
      <c r="V2877" s="2">
        <v>45.036111111111119</v>
      </c>
      <c r="W2877" s="2">
        <v>78.825633750693882</v>
      </c>
      <c r="X2877" s="2">
        <v>39.969444444444441</v>
      </c>
      <c r="Y2877" s="2">
        <v>129.84919035374244</v>
      </c>
      <c r="AA2877" s="2">
        <v>91.595386418306305</v>
      </c>
      <c r="AB2877" s="2">
        <v>102.35444721648236</v>
      </c>
    </row>
    <row r="2878" spans="1:28" x14ac:dyDescent="0.3">
      <c r="A2878">
        <v>18</v>
      </c>
      <c r="B2878" t="s">
        <v>100</v>
      </c>
      <c r="D2878">
        <v>1934</v>
      </c>
      <c r="E2878">
        <v>6</v>
      </c>
      <c r="G2878" s="2">
        <v>51.5</v>
      </c>
      <c r="H2878" s="2">
        <v>35</v>
      </c>
      <c r="I2878" s="3">
        <v>18.03</v>
      </c>
      <c r="J2878" s="3">
        <v>18.024999999999999</v>
      </c>
      <c r="K2878" s="2">
        <v>116.2</v>
      </c>
      <c r="L2878" s="2">
        <v>109.8</v>
      </c>
      <c r="M2878" s="2">
        <v>108.7</v>
      </c>
      <c r="N2878" s="4">
        <f t="shared" si="11"/>
        <v>1.0689972401103955</v>
      </c>
      <c r="Q2878" s="3">
        <v>0</v>
      </c>
      <c r="R2878" s="3">
        <v>1</v>
      </c>
      <c r="S2878" s="2">
        <v>0</v>
      </c>
      <c r="T2878" s="5">
        <v>16</v>
      </c>
      <c r="U2878" s="2" t="s">
        <v>186</v>
      </c>
      <c r="V2878" s="2">
        <v>45.036111111111119</v>
      </c>
      <c r="W2878" s="2">
        <v>77.715413557022131</v>
      </c>
      <c r="X2878" s="2">
        <v>39.969444444444441</v>
      </c>
      <c r="Y2878" s="2">
        <v>128.84842588088122</v>
      </c>
      <c r="AA2878" s="2">
        <v>90.305310553259716</v>
      </c>
      <c r="AB2878" s="2">
        <v>100.13508703503997</v>
      </c>
    </row>
    <row r="2879" spans="1:28" x14ac:dyDescent="0.3">
      <c r="A2879">
        <v>18</v>
      </c>
      <c r="B2879" t="s">
        <v>100</v>
      </c>
      <c r="D2879">
        <v>1934</v>
      </c>
      <c r="E2879">
        <v>7</v>
      </c>
      <c r="G2879" s="2">
        <v>51.3</v>
      </c>
      <c r="H2879" s="2">
        <v>36.4</v>
      </c>
      <c r="I2879" s="3">
        <v>18.64</v>
      </c>
      <c r="J2879" s="3">
        <v>18.673199999999998</v>
      </c>
      <c r="K2879" s="2">
        <v>112.2</v>
      </c>
      <c r="L2879" s="2">
        <v>105.4</v>
      </c>
      <c r="M2879" s="2">
        <v>104.1</v>
      </c>
      <c r="N2879" s="4">
        <f t="shared" si="11"/>
        <v>1.0778097982708934</v>
      </c>
      <c r="Q2879" s="3">
        <v>0</v>
      </c>
      <c r="R2879" s="3">
        <v>1</v>
      </c>
      <c r="S2879" s="2">
        <v>0</v>
      </c>
      <c r="T2879" s="5">
        <v>16</v>
      </c>
      <c r="U2879" s="2" t="s">
        <v>186</v>
      </c>
      <c r="V2879" s="2">
        <v>45.036111111111119</v>
      </c>
      <c r="W2879" s="2">
        <v>74.8288410534756</v>
      </c>
      <c r="X2879" s="2">
        <v>39.969444444444441</v>
      </c>
      <c r="Y2879" s="2">
        <v>130.84995482660366</v>
      </c>
      <c r="AA2879" s="2">
        <v>83.957959661999624</v>
      </c>
      <c r="AB2879" s="2">
        <v>97.913504715743869</v>
      </c>
    </row>
    <row r="2880" spans="1:28" x14ac:dyDescent="0.3">
      <c r="A2880">
        <v>18</v>
      </c>
      <c r="B2880" t="s">
        <v>100</v>
      </c>
      <c r="D2880">
        <v>1934</v>
      </c>
      <c r="E2880">
        <v>8</v>
      </c>
      <c r="G2880" s="2">
        <v>50.6</v>
      </c>
      <c r="H2880" s="2">
        <v>37.9</v>
      </c>
      <c r="I2880" s="3">
        <v>19.2</v>
      </c>
      <c r="J2880" s="3">
        <v>19.177399999999999</v>
      </c>
      <c r="K2880" s="2">
        <v>112.8</v>
      </c>
      <c r="L2880" s="2">
        <v>105.1</v>
      </c>
      <c r="M2880" s="2">
        <v>103.7</v>
      </c>
      <c r="N2880" s="4">
        <f t="shared" si="11"/>
        <v>1.0877531340405013</v>
      </c>
      <c r="Q2880" s="3">
        <v>0</v>
      </c>
      <c r="R2880" s="3">
        <v>1</v>
      </c>
      <c r="S2880" s="2">
        <v>0</v>
      </c>
      <c r="T2880" s="5">
        <v>16</v>
      </c>
      <c r="U2880" s="2" t="s">
        <v>186</v>
      </c>
      <c r="V2880" s="2">
        <v>45.036111111111119</v>
      </c>
      <c r="W2880" s="2">
        <v>77.271325479553425</v>
      </c>
      <c r="X2880" s="2">
        <v>39.969444444444441</v>
      </c>
      <c r="Y2880" s="2">
        <v>127.84766140802002</v>
      </c>
      <c r="AA2880" s="2">
        <v>87.16205514093626</v>
      </c>
      <c r="AB2880" s="2">
        <v>98.789582564588557</v>
      </c>
    </row>
    <row r="2881" spans="1:28" x14ac:dyDescent="0.3">
      <c r="A2881">
        <v>18</v>
      </c>
      <c r="B2881" t="s">
        <v>100</v>
      </c>
      <c r="D2881">
        <v>1934</v>
      </c>
      <c r="E2881">
        <v>9</v>
      </c>
      <c r="G2881" s="2">
        <v>50.8</v>
      </c>
      <c r="H2881" s="2">
        <v>37.6</v>
      </c>
      <c r="I2881" s="3">
        <v>19.100000000000001</v>
      </c>
      <c r="J2881" s="3">
        <v>19.1008</v>
      </c>
      <c r="K2881" s="2">
        <v>113.9</v>
      </c>
      <c r="L2881" s="2">
        <v>105.4</v>
      </c>
      <c r="M2881" s="2">
        <v>103.8</v>
      </c>
      <c r="N2881" s="4">
        <f t="shared" si="11"/>
        <v>1.0973025048169558</v>
      </c>
      <c r="Q2881" s="3">
        <v>0</v>
      </c>
      <c r="R2881" s="3">
        <v>1</v>
      </c>
      <c r="S2881" s="2">
        <v>0</v>
      </c>
      <c r="T2881" s="5">
        <v>16</v>
      </c>
      <c r="U2881" s="2" t="s">
        <v>186</v>
      </c>
      <c r="V2881" s="2">
        <v>45.036111111111119</v>
      </c>
      <c r="W2881" s="2">
        <v>79.047677789428235</v>
      </c>
      <c r="X2881" s="2">
        <v>39.969444444444441</v>
      </c>
      <c r="Y2881" s="2">
        <v>129.84919035374244</v>
      </c>
      <c r="AA2881" s="2">
        <v>90.035305002158765</v>
      </c>
      <c r="AB2881" s="2">
        <v>102.64276960300765</v>
      </c>
    </row>
    <row r="2882" spans="1:28" x14ac:dyDescent="0.3">
      <c r="A2882">
        <v>18</v>
      </c>
      <c r="B2882" t="s">
        <v>100</v>
      </c>
      <c r="D2882">
        <v>1934</v>
      </c>
      <c r="E2882">
        <v>10</v>
      </c>
      <c r="G2882" s="2">
        <v>51.2</v>
      </c>
      <c r="H2882" s="2">
        <v>38.1</v>
      </c>
      <c r="I2882" s="3">
        <v>19.52</v>
      </c>
      <c r="J2882" s="3">
        <v>19.507200000000001</v>
      </c>
      <c r="K2882" s="2">
        <v>117.6</v>
      </c>
      <c r="L2882" s="2">
        <v>108.1</v>
      </c>
      <c r="M2882" s="2">
        <v>106.2</v>
      </c>
      <c r="N2882" s="4">
        <f t="shared" si="11"/>
        <v>1.1073446327683616</v>
      </c>
      <c r="Q2882" s="3">
        <v>0</v>
      </c>
      <c r="R2882" s="3">
        <v>1</v>
      </c>
      <c r="S2882" s="2">
        <v>0</v>
      </c>
      <c r="T2882" s="5">
        <v>16</v>
      </c>
      <c r="U2882" s="2" t="s">
        <v>186</v>
      </c>
      <c r="V2882" s="2">
        <v>45.036111111111119</v>
      </c>
      <c r="W2882" s="2">
        <v>82.378338370443458</v>
      </c>
      <c r="X2882" s="2">
        <v>39.969444444444441</v>
      </c>
      <c r="Y2882" s="2">
        <v>129.59899923552715</v>
      </c>
      <c r="AA2882" s="2">
        <v>96.876925923641508</v>
      </c>
      <c r="AB2882" s="2">
        <v>106.76150211495099</v>
      </c>
    </row>
    <row r="2883" spans="1:28" x14ac:dyDescent="0.3">
      <c r="A2883">
        <v>18</v>
      </c>
      <c r="B2883" t="s">
        <v>100</v>
      </c>
      <c r="D2883">
        <v>1934</v>
      </c>
      <c r="E2883">
        <v>11</v>
      </c>
      <c r="G2883" s="2">
        <v>51.2</v>
      </c>
      <c r="H2883" s="2">
        <v>38.200000000000003</v>
      </c>
      <c r="I2883" s="3">
        <v>19.579999999999998</v>
      </c>
      <c r="J2883" s="3">
        <v>19.558400000000002</v>
      </c>
      <c r="K2883" s="2">
        <v>119.3</v>
      </c>
      <c r="L2883" s="2">
        <v>108.8</v>
      </c>
      <c r="M2883" s="2">
        <v>106.8</v>
      </c>
      <c r="N2883" s="4">
        <f t="shared" si="11"/>
        <v>1.1170411985018727</v>
      </c>
      <c r="Q2883" s="3">
        <v>0</v>
      </c>
      <c r="R2883" s="3">
        <v>1</v>
      </c>
      <c r="S2883" s="2">
        <v>0</v>
      </c>
      <c r="T2883" s="5">
        <v>16</v>
      </c>
      <c r="U2883" s="2" t="s">
        <v>186</v>
      </c>
      <c r="V2883" s="2">
        <v>45.036111111111119</v>
      </c>
      <c r="W2883" s="2">
        <v>83.488558564115195</v>
      </c>
      <c r="X2883" s="2">
        <v>39.969444444444441</v>
      </c>
      <c r="Y2883" s="2">
        <v>129.84919035374244</v>
      </c>
      <c r="AA2883" s="2">
        <v>99.601850366989424</v>
      </c>
      <c r="AB2883" s="2">
        <v>108.40921733351368</v>
      </c>
    </row>
    <row r="2884" spans="1:28" x14ac:dyDescent="0.3">
      <c r="A2884">
        <v>18</v>
      </c>
      <c r="B2884" t="s">
        <v>100</v>
      </c>
      <c r="D2884">
        <v>1934</v>
      </c>
      <c r="E2884">
        <v>12</v>
      </c>
      <c r="G2884" s="2">
        <v>51.9</v>
      </c>
      <c r="H2884" s="2">
        <v>37.700000000000003</v>
      </c>
      <c r="I2884" s="3">
        <v>19.55</v>
      </c>
      <c r="J2884" s="3">
        <v>19.566300000000002</v>
      </c>
      <c r="K2884" s="2">
        <v>120.8</v>
      </c>
      <c r="L2884" s="2">
        <v>109.4</v>
      </c>
      <c r="M2884" s="2">
        <v>107.1</v>
      </c>
      <c r="N2884" s="4">
        <f t="shared" si="11"/>
        <v>1.1279178338001867</v>
      </c>
      <c r="Q2884" s="3">
        <v>0</v>
      </c>
      <c r="R2884" s="3">
        <v>1</v>
      </c>
      <c r="S2884" s="2">
        <v>0</v>
      </c>
      <c r="T2884" s="5">
        <v>16</v>
      </c>
      <c r="U2884" s="2" t="s">
        <v>186</v>
      </c>
      <c r="V2884" s="2">
        <v>45.036111111111119</v>
      </c>
      <c r="W2884" s="2">
        <v>83.044470486646503</v>
      </c>
      <c r="X2884" s="2">
        <v>39.969444444444441</v>
      </c>
      <c r="Y2884" s="2">
        <v>131.60052818124959</v>
      </c>
      <c r="AA2884" s="2">
        <v>100.31772034786898</v>
      </c>
      <c r="AB2884" s="2">
        <v>109.28696178574873</v>
      </c>
    </row>
    <row r="2885" spans="1:28" x14ac:dyDescent="0.3">
      <c r="A2885">
        <v>18</v>
      </c>
      <c r="B2885" t="s">
        <v>100</v>
      </c>
      <c r="D2885">
        <v>1935</v>
      </c>
      <c r="E2885">
        <v>1</v>
      </c>
      <c r="G2885" s="2">
        <v>53.3</v>
      </c>
      <c r="H2885" s="2">
        <v>37.1</v>
      </c>
      <c r="I2885" s="3">
        <v>19.78</v>
      </c>
      <c r="J2885" s="3">
        <v>19.7743</v>
      </c>
      <c r="K2885" s="2">
        <v>121.7</v>
      </c>
      <c r="L2885" s="2">
        <v>109.5</v>
      </c>
      <c r="M2885" s="2">
        <v>107</v>
      </c>
      <c r="N2885" s="4">
        <f t="shared" si="11"/>
        <v>1.1373831775700936</v>
      </c>
      <c r="Q2885" s="3">
        <v>0</v>
      </c>
      <c r="R2885" s="3">
        <v>1</v>
      </c>
      <c r="S2885" s="2">
        <v>0</v>
      </c>
      <c r="T2885" s="5">
        <v>16</v>
      </c>
      <c r="U2885" s="2" t="s">
        <v>186</v>
      </c>
      <c r="V2885" s="2">
        <v>45.036111111111119</v>
      </c>
      <c r="W2885" s="2">
        <v>80.601986060568663</v>
      </c>
      <c r="X2885" s="2">
        <v>39.969444444444441</v>
      </c>
      <c r="Y2885" s="2">
        <v>131.60052818124959</v>
      </c>
      <c r="AA2885" s="2">
        <v>98.092617035712067</v>
      </c>
      <c r="AB2885" s="2">
        <v>106.07263938028552</v>
      </c>
    </row>
    <row r="2886" spans="1:28" x14ac:dyDescent="0.3">
      <c r="A2886">
        <v>18</v>
      </c>
      <c r="B2886" t="s">
        <v>100</v>
      </c>
      <c r="D2886">
        <v>1935</v>
      </c>
      <c r="E2886">
        <v>2</v>
      </c>
      <c r="G2886" s="2">
        <v>52.8</v>
      </c>
      <c r="H2886" s="2">
        <v>38.4</v>
      </c>
      <c r="I2886" s="3">
        <v>20.239999999999998</v>
      </c>
      <c r="J2886" s="3">
        <v>20.275199999999998</v>
      </c>
      <c r="K2886" s="2">
        <v>127.5</v>
      </c>
      <c r="L2886" s="2">
        <v>113.9</v>
      </c>
      <c r="M2886" s="2">
        <v>111.7</v>
      </c>
      <c r="N2886" s="4">
        <f t="shared" si="11"/>
        <v>1.1414503133393017</v>
      </c>
      <c r="Q2886" s="3">
        <v>0</v>
      </c>
      <c r="R2886" s="3">
        <v>1</v>
      </c>
      <c r="S2886" s="2">
        <v>0</v>
      </c>
      <c r="T2886" s="5">
        <v>16</v>
      </c>
      <c r="U2886" s="2" t="s">
        <v>186</v>
      </c>
      <c r="V2886" s="2">
        <v>45.036111111111119</v>
      </c>
      <c r="W2886" s="2">
        <v>82.600382409177811</v>
      </c>
      <c r="X2886" s="2">
        <v>39.969444444444441</v>
      </c>
      <c r="Y2886" s="2">
        <v>130.34957259017307</v>
      </c>
      <c r="AA2886" s="2">
        <v>105.31548757170171</v>
      </c>
      <c r="AB2886" s="2">
        <v>107.66924542821178</v>
      </c>
    </row>
    <row r="2887" spans="1:28" x14ac:dyDescent="0.3">
      <c r="A2887">
        <v>18</v>
      </c>
      <c r="B2887" t="s">
        <v>100</v>
      </c>
      <c r="D2887">
        <v>1935</v>
      </c>
      <c r="E2887">
        <v>3</v>
      </c>
      <c r="G2887" s="2">
        <v>52.8</v>
      </c>
      <c r="H2887" s="2">
        <v>38.9</v>
      </c>
      <c r="I2887" s="3">
        <v>20.52</v>
      </c>
      <c r="J2887" s="3">
        <v>20.539199999999997</v>
      </c>
      <c r="K2887" s="2">
        <v>131.9</v>
      </c>
      <c r="L2887" s="2">
        <v>117</v>
      </c>
      <c r="M2887" s="2">
        <v>115.2</v>
      </c>
      <c r="N2887" s="4">
        <f t="shared" si="11"/>
        <v>1.1449652777777779</v>
      </c>
      <c r="Q2887" s="3">
        <v>0</v>
      </c>
      <c r="R2887" s="3">
        <v>1</v>
      </c>
      <c r="S2887" s="2">
        <v>0</v>
      </c>
      <c r="T2887" s="5">
        <v>16</v>
      </c>
      <c r="U2887" s="2" t="s">
        <v>186</v>
      </c>
      <c r="V2887" s="2">
        <v>45.036111111111119</v>
      </c>
      <c r="W2887" s="2">
        <v>81.934250292974752</v>
      </c>
      <c r="X2887" s="2">
        <v>39.969444444444441</v>
      </c>
      <c r="Y2887" s="2">
        <v>129.84919035374244</v>
      </c>
      <c r="AA2887" s="2">
        <v>108.0712761364337</v>
      </c>
      <c r="AB2887" s="2">
        <v>106.39096062783656</v>
      </c>
    </row>
    <row r="2888" spans="1:28" x14ac:dyDescent="0.3">
      <c r="A2888">
        <v>18</v>
      </c>
      <c r="B2888" t="s">
        <v>100</v>
      </c>
      <c r="D2888">
        <v>1935</v>
      </c>
      <c r="E2888">
        <v>4</v>
      </c>
      <c r="G2888" s="2">
        <v>54.4</v>
      </c>
      <c r="H2888" s="2">
        <v>37.5</v>
      </c>
      <c r="I2888" s="3">
        <v>20.38</v>
      </c>
      <c r="J2888" s="3">
        <v>20.399999999999999</v>
      </c>
      <c r="K2888" s="2">
        <v>132.9</v>
      </c>
      <c r="L2888" s="2">
        <v>117</v>
      </c>
      <c r="M2888" s="2">
        <v>115.7</v>
      </c>
      <c r="N2888" s="4">
        <f t="shared" si="11"/>
        <v>1.1486603284356094</v>
      </c>
      <c r="Q2888" s="3">
        <v>0</v>
      </c>
      <c r="R2888" s="3">
        <v>1</v>
      </c>
      <c r="S2888" s="2">
        <v>0</v>
      </c>
      <c r="T2888" s="5">
        <v>16</v>
      </c>
      <c r="U2888" s="2" t="s">
        <v>186</v>
      </c>
      <c r="V2888" s="2">
        <v>45.036111111111119</v>
      </c>
      <c r="W2888" s="2">
        <v>75.93906124714735</v>
      </c>
      <c r="X2888" s="2">
        <v>39.969444444444441</v>
      </c>
      <c r="Y2888" s="2">
        <v>130.09938147195777</v>
      </c>
      <c r="AA2888" s="2">
        <v>100.92301239745882</v>
      </c>
      <c r="AB2888" s="2">
        <v>98.79624897814989</v>
      </c>
    </row>
    <row r="2889" spans="1:28" x14ac:dyDescent="0.3">
      <c r="A2889">
        <v>18</v>
      </c>
      <c r="B2889" t="s">
        <v>100</v>
      </c>
      <c r="D2889">
        <v>1935</v>
      </c>
      <c r="E2889">
        <v>5</v>
      </c>
      <c r="G2889" s="2">
        <v>54.8</v>
      </c>
      <c r="H2889" s="2">
        <v>37.6</v>
      </c>
      <c r="I2889" s="3">
        <v>20.59</v>
      </c>
      <c r="J2889" s="3">
        <v>20.604800000000001</v>
      </c>
      <c r="K2889" s="2">
        <v>130.9</v>
      </c>
      <c r="L2889" s="2">
        <v>114.3</v>
      </c>
      <c r="M2889" s="2">
        <v>113.5</v>
      </c>
      <c r="N2889" s="4">
        <f t="shared" si="11"/>
        <v>1.1533039647577092</v>
      </c>
      <c r="Q2889" s="3">
        <v>0</v>
      </c>
      <c r="R2889" s="3">
        <v>1</v>
      </c>
      <c r="S2889" s="2">
        <v>0</v>
      </c>
      <c r="T2889" s="5">
        <v>16</v>
      </c>
      <c r="U2889" s="2" t="s">
        <v>186</v>
      </c>
      <c r="V2889" s="2">
        <v>45.036111111111119</v>
      </c>
      <c r="W2889" s="2">
        <v>67.501387775242065</v>
      </c>
      <c r="X2889" s="2">
        <v>39.969444444444441</v>
      </c>
      <c r="Y2889" s="2">
        <v>127.09708805337412</v>
      </c>
      <c r="AA2889" s="2">
        <v>88.359316597791874</v>
      </c>
      <c r="AB2889" s="2">
        <v>85.792298257948914</v>
      </c>
    </row>
    <row r="2890" spans="1:28" x14ac:dyDescent="0.3">
      <c r="A2890">
        <v>18</v>
      </c>
      <c r="B2890" t="s">
        <v>100</v>
      </c>
      <c r="D2890">
        <v>1935</v>
      </c>
      <c r="E2890">
        <v>6</v>
      </c>
      <c r="G2890" s="2">
        <v>55.6</v>
      </c>
      <c r="H2890" s="2">
        <v>37.4</v>
      </c>
      <c r="I2890" s="3">
        <v>20.76</v>
      </c>
      <c r="J2890" s="3">
        <v>20.7944</v>
      </c>
      <c r="K2890" s="2">
        <v>128.5</v>
      </c>
      <c r="L2890" s="2">
        <v>111.4</v>
      </c>
      <c r="M2890" s="2">
        <v>111.1</v>
      </c>
      <c r="N2890" s="4">
        <f t="shared" si="11"/>
        <v>1.1566156615661567</v>
      </c>
      <c r="Q2890" s="3">
        <v>0</v>
      </c>
      <c r="R2890" s="3">
        <v>0</v>
      </c>
      <c r="S2890" s="2">
        <v>0</v>
      </c>
      <c r="V2890" s="2">
        <v>45.036111111111119</v>
      </c>
      <c r="W2890" s="2">
        <v>64.170727194226842</v>
      </c>
      <c r="X2890" s="2">
        <v>39.969444444444441</v>
      </c>
      <c r="Y2890" s="2">
        <v>129.09861699909655</v>
      </c>
      <c r="AA2890" s="2">
        <v>82.459384444581488</v>
      </c>
      <c r="AB2890" s="2">
        <v>82.84352132601002</v>
      </c>
    </row>
    <row r="2891" spans="1:28" x14ac:dyDescent="0.3">
      <c r="A2891">
        <v>18</v>
      </c>
      <c r="B2891" t="s">
        <v>100</v>
      </c>
      <c r="D2891">
        <v>1935</v>
      </c>
      <c r="E2891">
        <v>7</v>
      </c>
      <c r="G2891" s="2">
        <v>56</v>
      </c>
      <c r="H2891" s="2">
        <v>36.5</v>
      </c>
      <c r="I2891" s="3">
        <v>20.43</v>
      </c>
      <c r="J2891" s="3">
        <v>20.440000000000001</v>
      </c>
      <c r="K2891" s="2">
        <v>125.6</v>
      </c>
      <c r="L2891" s="2">
        <v>108.1</v>
      </c>
      <c r="M2891" s="2">
        <v>108.3</v>
      </c>
      <c r="N2891" s="4">
        <f t="shared" si="11"/>
        <v>1.159741458910434</v>
      </c>
      <c r="Q2891" s="3">
        <v>0</v>
      </c>
      <c r="R2891" s="3">
        <v>0</v>
      </c>
      <c r="S2891" s="2">
        <v>0</v>
      </c>
      <c r="V2891" s="2">
        <v>45.036111111111119</v>
      </c>
      <c r="W2891" s="2">
        <v>64.170727194226842</v>
      </c>
      <c r="X2891" s="2">
        <v>39.969444444444441</v>
      </c>
      <c r="Y2891" s="2">
        <v>128.34804364445063</v>
      </c>
      <c r="AA2891" s="2">
        <v>80.598433355948913</v>
      </c>
      <c r="AB2891" s="2">
        <v>82.361872946207626</v>
      </c>
    </row>
    <row r="2892" spans="1:28" x14ac:dyDescent="0.3">
      <c r="A2892">
        <v>18</v>
      </c>
      <c r="B2892" t="s">
        <v>100</v>
      </c>
      <c r="D2892">
        <v>1935</v>
      </c>
      <c r="E2892">
        <v>8</v>
      </c>
      <c r="G2892" s="2">
        <v>57.2</v>
      </c>
      <c r="H2892" s="2">
        <v>36.200000000000003</v>
      </c>
      <c r="I2892" s="3">
        <v>20.69</v>
      </c>
      <c r="J2892" s="3">
        <v>20.706400000000002</v>
      </c>
      <c r="K2892" s="2">
        <v>132</v>
      </c>
      <c r="L2892" s="2">
        <v>112.7</v>
      </c>
      <c r="M2892" s="2">
        <v>113.4</v>
      </c>
      <c r="N2892" s="4">
        <f t="shared" si="11"/>
        <v>1.164021164021164</v>
      </c>
      <c r="Q2892" s="3">
        <v>0</v>
      </c>
      <c r="R2892" s="3">
        <v>0</v>
      </c>
      <c r="S2892" s="2">
        <v>0</v>
      </c>
      <c r="V2892" s="2">
        <v>45.036111111111119</v>
      </c>
      <c r="W2892" s="2">
        <v>74.8288410534756</v>
      </c>
      <c r="X2892" s="2">
        <v>39.969444444444441</v>
      </c>
      <c r="Y2892" s="2">
        <v>131.85071929946488</v>
      </c>
      <c r="AA2892" s="2">
        <v>98.774070190587793</v>
      </c>
      <c r="AB2892" s="2">
        <v>98.662365172460852</v>
      </c>
    </row>
    <row r="2893" spans="1:28" x14ac:dyDescent="0.3">
      <c r="A2893">
        <v>18</v>
      </c>
      <c r="B2893" t="s">
        <v>100</v>
      </c>
      <c r="D2893">
        <v>1935</v>
      </c>
      <c r="E2893">
        <v>9</v>
      </c>
      <c r="G2893" s="2">
        <v>57.3</v>
      </c>
      <c r="H2893" s="2">
        <v>36.200000000000003</v>
      </c>
      <c r="I2893" s="3">
        <v>20.77</v>
      </c>
      <c r="J2893" s="3">
        <v>20.742600000000003</v>
      </c>
      <c r="K2893" s="2">
        <v>134</v>
      </c>
      <c r="L2893" s="2">
        <v>113.6</v>
      </c>
      <c r="M2893" s="2">
        <v>114.8</v>
      </c>
      <c r="N2893" s="4">
        <f t="shared" si="11"/>
        <v>1.1672473867595818</v>
      </c>
      <c r="Q2893" s="3">
        <v>0</v>
      </c>
      <c r="R2893" s="3">
        <v>0</v>
      </c>
      <c r="S2893" s="2">
        <v>0</v>
      </c>
      <c r="V2893" s="2">
        <v>45.036111111111119</v>
      </c>
      <c r="W2893" s="2">
        <v>83.044470486646503</v>
      </c>
      <c r="X2893" s="2">
        <v>39.969444444444441</v>
      </c>
      <c r="Y2893" s="2">
        <v>131.60052818124959</v>
      </c>
      <c r="AA2893" s="2">
        <v>111.27959045210632</v>
      </c>
      <c r="AB2893" s="2">
        <v>109.28696178574873</v>
      </c>
    </row>
    <row r="2894" spans="1:28" x14ac:dyDescent="0.3">
      <c r="A2894">
        <v>18</v>
      </c>
      <c r="B2894" t="s">
        <v>100</v>
      </c>
      <c r="D2894">
        <v>1935</v>
      </c>
      <c r="E2894">
        <v>10</v>
      </c>
      <c r="G2894" s="2">
        <v>58.1</v>
      </c>
      <c r="H2894" s="2">
        <v>36</v>
      </c>
      <c r="I2894" s="3">
        <v>20.93</v>
      </c>
      <c r="J2894" s="3">
        <v>20.916</v>
      </c>
      <c r="K2894" s="2">
        <v>134.4</v>
      </c>
      <c r="L2894" s="2">
        <v>113</v>
      </c>
      <c r="M2894" s="2">
        <v>114.7</v>
      </c>
      <c r="N2894" s="4">
        <f t="shared" si="11"/>
        <v>1.1717523975588493</v>
      </c>
      <c r="Q2894" s="3">
        <v>0</v>
      </c>
      <c r="R2894" s="3">
        <v>0</v>
      </c>
      <c r="S2894" s="2">
        <v>0</v>
      </c>
      <c r="V2894" s="2">
        <v>45.036111111111119</v>
      </c>
      <c r="W2894" s="2">
        <v>81.934250292974752</v>
      </c>
      <c r="X2894" s="2">
        <v>39.969444444444441</v>
      </c>
      <c r="Y2894" s="2">
        <v>131.35033706303426</v>
      </c>
      <c r="AA2894" s="2">
        <v>110.11963239375808</v>
      </c>
      <c r="AB2894" s="2">
        <v>107.62091392989247</v>
      </c>
    </row>
    <row r="2895" spans="1:28" x14ac:dyDescent="0.3">
      <c r="A2895">
        <v>18</v>
      </c>
      <c r="B2895" t="s">
        <v>100</v>
      </c>
      <c r="D2895">
        <v>1935</v>
      </c>
      <c r="E2895">
        <v>11</v>
      </c>
      <c r="G2895" s="2">
        <v>57.6</v>
      </c>
      <c r="H2895" s="2">
        <v>34.4</v>
      </c>
      <c r="I2895" s="3">
        <v>19.829999999999998</v>
      </c>
      <c r="J2895" s="3">
        <v>19.814399999999999</v>
      </c>
      <c r="K2895" s="2">
        <v>136.30000000000001</v>
      </c>
      <c r="L2895" s="2">
        <v>113.7</v>
      </c>
      <c r="M2895" s="2">
        <v>115.9</v>
      </c>
      <c r="N2895" s="4">
        <f t="shared" si="11"/>
        <v>1.1760138050043141</v>
      </c>
      <c r="Q2895" s="3">
        <v>0</v>
      </c>
      <c r="R2895" s="3">
        <v>0</v>
      </c>
      <c r="S2895" s="2">
        <v>0</v>
      </c>
      <c r="V2895" s="2">
        <v>45.036111111111119</v>
      </c>
      <c r="W2895" s="2">
        <v>84.376734719052592</v>
      </c>
      <c r="X2895" s="2">
        <v>39.969444444444441</v>
      </c>
      <c r="Y2895" s="2">
        <v>131.60052818124959</v>
      </c>
      <c r="AA2895" s="2">
        <v>115.00548942206869</v>
      </c>
      <c r="AB2895" s="2">
        <v>111.04022855236501</v>
      </c>
    </row>
    <row r="2896" spans="1:28" x14ac:dyDescent="0.3">
      <c r="A2896">
        <v>18</v>
      </c>
      <c r="B2896" t="s">
        <v>100</v>
      </c>
      <c r="D2896">
        <v>1935</v>
      </c>
      <c r="E2896">
        <v>12</v>
      </c>
      <c r="G2896" s="2">
        <v>57.1</v>
      </c>
      <c r="H2896" s="2">
        <v>32.700000000000003</v>
      </c>
      <c r="I2896" s="3">
        <v>18.670000000000002</v>
      </c>
      <c r="J2896" s="3">
        <v>18.671700000000001</v>
      </c>
      <c r="K2896" s="2">
        <v>137.30000000000001</v>
      </c>
      <c r="L2896" s="2">
        <v>113.6</v>
      </c>
      <c r="M2896" s="2">
        <v>116.4</v>
      </c>
      <c r="N2896" s="4">
        <f t="shared" si="11"/>
        <v>1.179553264604811</v>
      </c>
      <c r="Q2896" s="3">
        <v>0</v>
      </c>
      <c r="R2896" s="3">
        <v>0</v>
      </c>
      <c r="S2896" s="2">
        <v>0</v>
      </c>
      <c r="V2896" s="2">
        <v>45.036111111111119</v>
      </c>
      <c r="W2896" s="2">
        <v>77.937457595756484</v>
      </c>
      <c r="X2896" s="2">
        <v>39.969444444444441</v>
      </c>
      <c r="Y2896" s="2">
        <v>128.84842588088122</v>
      </c>
      <c r="AA2896" s="2">
        <v>107.00812927897367</v>
      </c>
      <c r="AB2896" s="2">
        <v>100.42118728371153</v>
      </c>
    </row>
    <row r="2897" spans="1:28" x14ac:dyDescent="0.3">
      <c r="A2897">
        <v>18</v>
      </c>
      <c r="B2897" t="s">
        <v>100</v>
      </c>
      <c r="D2897">
        <v>1936</v>
      </c>
      <c r="E2897">
        <v>1</v>
      </c>
      <c r="G2897" s="2">
        <v>51.3</v>
      </c>
      <c r="H2897" s="2">
        <v>31.3</v>
      </c>
      <c r="I2897" s="3">
        <v>16.03</v>
      </c>
      <c r="J2897" s="3">
        <v>16.056899999999999</v>
      </c>
      <c r="K2897" s="2">
        <v>131.9</v>
      </c>
      <c r="L2897" s="2">
        <v>109.2</v>
      </c>
      <c r="M2897" s="2">
        <v>111.9</v>
      </c>
      <c r="N2897" s="4">
        <f t="shared" si="11"/>
        <v>1.1787310098302055</v>
      </c>
      <c r="Q2897" s="3">
        <v>0</v>
      </c>
      <c r="R2897" s="3">
        <v>0</v>
      </c>
      <c r="S2897" s="2">
        <v>0</v>
      </c>
      <c r="V2897" s="2">
        <v>45.036111111111119</v>
      </c>
      <c r="W2897" s="2">
        <v>69.499784123851214</v>
      </c>
      <c r="X2897" s="2">
        <v>39.969444444444441</v>
      </c>
      <c r="Y2897" s="2">
        <v>128.34804364445063</v>
      </c>
      <c r="AA2897" s="2">
        <v>91.67021525935975</v>
      </c>
      <c r="AB2897" s="2">
        <v>89.201613260079526</v>
      </c>
    </row>
    <row r="2898" spans="1:28" x14ac:dyDescent="0.3">
      <c r="A2898">
        <v>18</v>
      </c>
      <c r="B2898" t="s">
        <v>100</v>
      </c>
      <c r="D2898">
        <v>1936</v>
      </c>
      <c r="E2898">
        <v>2</v>
      </c>
      <c r="G2898" s="2">
        <v>50.9</v>
      </c>
      <c r="H2898" s="2">
        <v>34.5</v>
      </c>
      <c r="I2898" s="3">
        <v>17.57</v>
      </c>
      <c r="J2898" s="3">
        <v>17.560500000000001</v>
      </c>
      <c r="K2898" s="2">
        <v>133.19999999999999</v>
      </c>
      <c r="L2898" s="2">
        <v>120.2</v>
      </c>
      <c r="M2898" s="2">
        <v>113.1</v>
      </c>
      <c r="N2898" s="4">
        <f t="shared" si="11"/>
        <v>1.1777188328912467</v>
      </c>
      <c r="Q2898" s="3">
        <v>0</v>
      </c>
      <c r="R2898" s="3">
        <v>0</v>
      </c>
      <c r="S2898" s="2">
        <v>0</v>
      </c>
      <c r="V2898" s="2">
        <v>45.036111111111119</v>
      </c>
      <c r="W2898" s="2">
        <v>76.605193363350395</v>
      </c>
      <c r="X2898" s="2">
        <v>39.969444444444441</v>
      </c>
      <c r="Y2898" s="2">
        <v>127.34727917158941</v>
      </c>
      <c r="AA2898" s="2">
        <v>102.03811755998271</v>
      </c>
      <c r="AB2898" s="2">
        <v>97.554629452361709</v>
      </c>
    </row>
    <row r="2899" spans="1:28" x14ac:dyDescent="0.3">
      <c r="A2899">
        <v>18</v>
      </c>
      <c r="B2899" t="s">
        <v>100</v>
      </c>
      <c r="D2899">
        <v>1936</v>
      </c>
      <c r="E2899">
        <v>3</v>
      </c>
      <c r="G2899" s="2">
        <v>51.2</v>
      </c>
      <c r="H2899" s="2">
        <v>36.700000000000003</v>
      </c>
      <c r="I2899" s="3">
        <v>18.77</v>
      </c>
      <c r="J2899" s="3">
        <v>18.790400000000002</v>
      </c>
      <c r="K2899" s="2">
        <v>134</v>
      </c>
      <c r="L2899" s="2">
        <v>110.9</v>
      </c>
      <c r="M2899" s="2">
        <v>113.8</v>
      </c>
      <c r="N2899" s="4">
        <f t="shared" si="11"/>
        <v>1.1775043936731107</v>
      </c>
      <c r="Q2899" s="3">
        <v>0</v>
      </c>
      <c r="R2899" s="3">
        <v>0</v>
      </c>
      <c r="S2899" s="2">
        <v>0</v>
      </c>
      <c r="V2899" s="2">
        <v>45.036111111111119</v>
      </c>
      <c r="W2899" s="2">
        <v>81.490162215506075</v>
      </c>
      <c r="X2899" s="2">
        <v>39.969444444444441</v>
      </c>
      <c r="Y2899" s="2">
        <v>128.09785252623533</v>
      </c>
      <c r="AA2899" s="2">
        <v>109.19681736877814</v>
      </c>
      <c r="AB2899" s="2">
        <v>104.38714781820892</v>
      </c>
    </row>
    <row r="2900" spans="1:28" x14ac:dyDescent="0.3">
      <c r="A2900">
        <v>18</v>
      </c>
      <c r="B2900" t="s">
        <v>100</v>
      </c>
      <c r="D2900">
        <v>1936</v>
      </c>
      <c r="E2900">
        <v>4</v>
      </c>
      <c r="G2900" s="2">
        <v>50.9</v>
      </c>
      <c r="H2900" s="2">
        <v>35.4</v>
      </c>
      <c r="I2900" s="3">
        <v>18.02</v>
      </c>
      <c r="J2900" s="3">
        <v>18.018599999999999</v>
      </c>
      <c r="K2900" s="2">
        <v>134.5</v>
      </c>
      <c r="L2900" s="2">
        <v>111.3</v>
      </c>
      <c r="M2900" s="2">
        <v>114.3</v>
      </c>
      <c r="N2900" s="4">
        <f t="shared" si="11"/>
        <v>1.1767279090113736</v>
      </c>
      <c r="Q2900" s="3">
        <v>0</v>
      </c>
      <c r="R2900" s="3">
        <v>0</v>
      </c>
      <c r="S2900" s="2">
        <v>0</v>
      </c>
      <c r="V2900" s="2">
        <v>45.036111111111119</v>
      </c>
      <c r="W2900" s="2">
        <v>78.603589711959515</v>
      </c>
      <c r="X2900" s="2">
        <v>39.969444444444441</v>
      </c>
      <c r="Y2900" s="2">
        <v>127.34727917158941</v>
      </c>
      <c r="AA2900" s="2">
        <v>105.72182816258555</v>
      </c>
      <c r="AB2900" s="2">
        <v>100.09953282937981</v>
      </c>
    </row>
    <row r="2901" spans="1:28" x14ac:dyDescent="0.3">
      <c r="A2901">
        <v>18</v>
      </c>
      <c r="B2901" t="s">
        <v>100</v>
      </c>
      <c r="D2901">
        <v>1936</v>
      </c>
      <c r="E2901">
        <v>5</v>
      </c>
      <c r="G2901" s="2">
        <v>51.2</v>
      </c>
      <c r="H2901" s="2">
        <v>33.299999999999997</v>
      </c>
      <c r="I2901" s="3">
        <v>17.03</v>
      </c>
      <c r="J2901" s="3">
        <v>17.049600000000002</v>
      </c>
      <c r="K2901" s="2">
        <v>133.4</v>
      </c>
      <c r="L2901" s="2">
        <v>110.4</v>
      </c>
      <c r="M2901" s="2">
        <v>113.4</v>
      </c>
      <c r="N2901" s="4">
        <f t="shared" si="11"/>
        <v>1.1763668430335097</v>
      </c>
      <c r="Q2901" s="3">
        <v>0</v>
      </c>
      <c r="R2901" s="3">
        <v>0</v>
      </c>
      <c r="S2901" s="2">
        <v>0</v>
      </c>
      <c r="V2901" s="2">
        <v>45.036111111111119</v>
      </c>
      <c r="W2901" s="2">
        <v>73.940664898538188</v>
      </c>
      <c r="X2901" s="2">
        <v>39.969444444444441</v>
      </c>
      <c r="Y2901" s="2">
        <v>128.09785252623533</v>
      </c>
      <c r="AA2901" s="2">
        <v>98.636846974649941</v>
      </c>
      <c r="AB2901" s="2">
        <v>94.716403878647313</v>
      </c>
    </row>
    <row r="2902" spans="1:28" x14ac:dyDescent="0.3">
      <c r="A2902">
        <v>18</v>
      </c>
      <c r="B2902" t="s">
        <v>100</v>
      </c>
      <c r="D2902">
        <v>1936</v>
      </c>
      <c r="E2902">
        <v>6</v>
      </c>
      <c r="G2902" s="2">
        <v>50.2</v>
      </c>
      <c r="H2902" s="2">
        <v>32.6</v>
      </c>
      <c r="I2902" s="3">
        <v>16.37</v>
      </c>
      <c r="J2902" s="3">
        <v>16.365200000000002</v>
      </c>
      <c r="K2902" s="2">
        <v>132.6</v>
      </c>
      <c r="L2902" s="2">
        <v>109.8</v>
      </c>
      <c r="M2902" s="2">
        <v>112.9</v>
      </c>
      <c r="N2902" s="4">
        <f t="shared" si="11"/>
        <v>1.1744906997342781</v>
      </c>
      <c r="Q2902" s="3">
        <v>0</v>
      </c>
      <c r="R2902" s="3">
        <v>0</v>
      </c>
      <c r="S2902" s="2">
        <v>0</v>
      </c>
      <c r="V2902" s="2">
        <v>45.036111111111119</v>
      </c>
      <c r="W2902" s="2">
        <v>72.38635662739776</v>
      </c>
      <c r="X2902" s="2">
        <v>39.969444444444441</v>
      </c>
      <c r="Y2902" s="2">
        <v>125.59594134408229</v>
      </c>
      <c r="AA2902" s="2">
        <v>95.984308887929416</v>
      </c>
      <c r="AB2902" s="2">
        <v>90.914326010864713</v>
      </c>
    </row>
    <row r="2903" spans="1:28" x14ac:dyDescent="0.3">
      <c r="A2903">
        <v>18</v>
      </c>
      <c r="B2903" t="s">
        <v>160</v>
      </c>
      <c r="D2903">
        <v>1936</v>
      </c>
      <c r="E2903">
        <v>7</v>
      </c>
      <c r="G2903" s="2">
        <v>51.3</v>
      </c>
      <c r="H2903" s="2">
        <v>36.4</v>
      </c>
      <c r="I2903" s="3">
        <v>18.64</v>
      </c>
      <c r="J2903" s="3">
        <v>18.673199999999998</v>
      </c>
      <c r="L2903" s="2">
        <v>109.4</v>
      </c>
      <c r="M2903" s="2">
        <v>112.6</v>
      </c>
      <c r="Q2903" s="3">
        <v>0</v>
      </c>
      <c r="R2903" s="3">
        <v>0</v>
      </c>
      <c r="S2903" s="2">
        <v>0</v>
      </c>
      <c r="V2903" s="2">
        <v>45.036111111111119</v>
      </c>
      <c r="W2903" s="2">
        <v>80.824030099303016</v>
      </c>
      <c r="X2903" s="2">
        <v>39.969444444444441</v>
      </c>
      <c r="Y2903" s="2">
        <v>128.34804364445063</v>
      </c>
      <c r="AA2903" s="3"/>
      <c r="AB2903" s="2">
        <v>103.73606142705734</v>
      </c>
    </row>
    <row r="2904" spans="1:28" x14ac:dyDescent="0.3">
      <c r="A2904">
        <v>18</v>
      </c>
      <c r="B2904" t="s">
        <v>160</v>
      </c>
      <c r="D2904">
        <v>1936</v>
      </c>
      <c r="E2904">
        <v>8</v>
      </c>
      <c r="G2904" s="2">
        <v>60.6</v>
      </c>
      <c r="H2904" s="2">
        <v>37.9</v>
      </c>
      <c r="I2904" s="3">
        <v>19.2</v>
      </c>
      <c r="J2904" s="3">
        <v>22.967399999999998</v>
      </c>
      <c r="L2904" s="2">
        <v>113.2</v>
      </c>
      <c r="M2904" s="2">
        <v>116.6</v>
      </c>
      <c r="Q2904" s="3">
        <v>0</v>
      </c>
      <c r="R2904" s="3">
        <v>0</v>
      </c>
      <c r="S2904" s="2">
        <v>0</v>
      </c>
      <c r="V2904" s="2">
        <v>45.036111111111119</v>
      </c>
      <c r="W2904" s="2">
        <v>84.15469068031824</v>
      </c>
      <c r="X2904" s="2">
        <v>39.969444444444441</v>
      </c>
      <c r="Y2904" s="2">
        <v>151.61581763847386</v>
      </c>
      <c r="AA2904" s="3"/>
      <c r="AB2904" s="2">
        <v>127.59182235609305</v>
      </c>
    </row>
    <row r="2905" spans="1:28" x14ac:dyDescent="0.3">
      <c r="A2905">
        <v>18</v>
      </c>
      <c r="B2905" t="s">
        <v>160</v>
      </c>
      <c r="D2905">
        <v>1936</v>
      </c>
      <c r="E2905">
        <v>9</v>
      </c>
      <c r="G2905" s="2">
        <v>50.8</v>
      </c>
      <c r="H2905" s="2">
        <v>37.6</v>
      </c>
      <c r="I2905" s="3">
        <v>19.100000000000001</v>
      </c>
      <c r="J2905" s="3">
        <v>19.1008</v>
      </c>
      <c r="L2905" s="2">
        <v>116.3</v>
      </c>
      <c r="M2905" s="2">
        <v>119.9</v>
      </c>
      <c r="Q2905" s="3">
        <v>0</v>
      </c>
      <c r="R2905" s="3">
        <v>0</v>
      </c>
      <c r="S2905" s="2">
        <v>0</v>
      </c>
      <c r="V2905" s="2">
        <v>45.036111111111119</v>
      </c>
      <c r="W2905" s="2">
        <v>83.488558564115195</v>
      </c>
      <c r="X2905" s="2">
        <v>39.969444444444441</v>
      </c>
      <c r="Y2905" s="2">
        <v>127.09708805337412</v>
      </c>
      <c r="AA2905" s="3"/>
      <c r="AB2905" s="2">
        <v>106.11152679272631</v>
      </c>
    </row>
    <row r="2906" spans="1:28" x14ac:dyDescent="0.3">
      <c r="A2906">
        <v>18</v>
      </c>
      <c r="B2906" t="s">
        <v>160</v>
      </c>
      <c r="D2906">
        <v>1936</v>
      </c>
      <c r="E2906">
        <v>10</v>
      </c>
      <c r="G2906" s="2">
        <v>51.2</v>
      </c>
      <c r="H2906" s="2">
        <v>38.1</v>
      </c>
      <c r="I2906" s="3">
        <v>19.52</v>
      </c>
      <c r="J2906" s="3">
        <v>19.507200000000001</v>
      </c>
      <c r="L2906" s="2">
        <v>116.8</v>
      </c>
      <c r="M2906" s="2">
        <v>120.5</v>
      </c>
      <c r="Q2906" s="3">
        <v>0</v>
      </c>
      <c r="R2906" s="3">
        <v>0</v>
      </c>
      <c r="S2906" s="2">
        <v>0</v>
      </c>
      <c r="V2906" s="2">
        <v>45.036111111111119</v>
      </c>
      <c r="W2906" s="2">
        <v>84.598778757786945</v>
      </c>
      <c r="X2906" s="2">
        <v>39.969444444444441</v>
      </c>
      <c r="Y2906" s="2">
        <v>128.09785252623533</v>
      </c>
      <c r="AA2906" s="3"/>
      <c r="AB2906" s="2">
        <v>108.36921885214602</v>
      </c>
    </row>
    <row r="2907" spans="1:28" x14ac:dyDescent="0.3">
      <c r="A2907">
        <v>18</v>
      </c>
      <c r="B2907" t="s">
        <v>160</v>
      </c>
      <c r="D2907">
        <v>1936</v>
      </c>
      <c r="E2907">
        <v>11</v>
      </c>
      <c r="G2907" s="2">
        <v>51.2</v>
      </c>
      <c r="H2907" s="2">
        <v>38.200000000000003</v>
      </c>
      <c r="I2907" s="3">
        <v>19.579999999999998</v>
      </c>
      <c r="J2907" s="3">
        <v>19.558400000000002</v>
      </c>
      <c r="L2907" s="2">
        <v>117.7</v>
      </c>
      <c r="M2907" s="2">
        <v>121.6</v>
      </c>
      <c r="Q2907" s="3">
        <v>0</v>
      </c>
      <c r="R2907" s="3">
        <v>0</v>
      </c>
      <c r="S2907" s="2">
        <v>0</v>
      </c>
      <c r="V2907" s="2">
        <v>45.036111111111119</v>
      </c>
      <c r="W2907" s="2">
        <v>84.820822796521298</v>
      </c>
      <c r="X2907" s="2">
        <v>39.969444444444441</v>
      </c>
      <c r="Y2907" s="2">
        <v>128.09785252623533</v>
      </c>
      <c r="AA2907" s="3"/>
      <c r="AB2907" s="2">
        <v>108.65365249742725</v>
      </c>
    </row>
    <row r="2908" spans="1:28" x14ac:dyDescent="0.3">
      <c r="A2908">
        <v>18</v>
      </c>
      <c r="B2908" t="s">
        <v>160</v>
      </c>
      <c r="D2908">
        <v>1936</v>
      </c>
      <c r="E2908">
        <v>12</v>
      </c>
      <c r="G2908" s="2">
        <v>51.9</v>
      </c>
      <c r="H2908" s="2">
        <v>37.700000000000003</v>
      </c>
      <c r="I2908" s="3">
        <v>19.55</v>
      </c>
      <c r="J2908" s="3">
        <v>19.566300000000002</v>
      </c>
      <c r="L2908" s="2">
        <v>118.1</v>
      </c>
      <c r="M2908" s="2">
        <v>122</v>
      </c>
      <c r="Q2908" s="3">
        <v>0</v>
      </c>
      <c r="R2908" s="3">
        <v>0</v>
      </c>
      <c r="S2908" s="2">
        <v>0</v>
      </c>
      <c r="V2908" s="2">
        <v>45.036111111111119</v>
      </c>
      <c r="W2908" s="2">
        <v>83.710602602849562</v>
      </c>
      <c r="X2908" s="2">
        <v>39.969444444444441</v>
      </c>
      <c r="Y2908" s="2">
        <v>129.84919035374244</v>
      </c>
      <c r="AA2908" s="3"/>
      <c r="AB2908" s="2">
        <v>108.697539720039</v>
      </c>
    </row>
    <row r="2909" spans="1:28" x14ac:dyDescent="0.3">
      <c r="A2909">
        <v>18</v>
      </c>
      <c r="B2909" t="s">
        <v>160</v>
      </c>
      <c r="D2909">
        <v>1937</v>
      </c>
      <c r="E2909">
        <v>1</v>
      </c>
      <c r="G2909" s="2">
        <v>53.3</v>
      </c>
      <c r="H2909" s="2">
        <v>35.799999999999997</v>
      </c>
      <c r="I2909" s="3">
        <v>19.78</v>
      </c>
      <c r="J2909" s="3">
        <v>19.081399999999995</v>
      </c>
      <c r="L2909" s="2">
        <v>109.4</v>
      </c>
      <c r="M2909" s="2">
        <v>113.1</v>
      </c>
      <c r="Q2909" s="3">
        <v>0</v>
      </c>
      <c r="R2909" s="3">
        <v>0</v>
      </c>
      <c r="S2909" s="2">
        <v>0</v>
      </c>
      <c r="V2909" s="2">
        <v>45.036111111111119</v>
      </c>
      <c r="W2909" s="2">
        <v>79.491765866896912</v>
      </c>
      <c r="X2909" s="2">
        <v>39.969444444444441</v>
      </c>
      <c r="Y2909" s="2">
        <v>133.35186600875667</v>
      </c>
      <c r="AA2909" s="3"/>
      <c r="AB2909" s="2">
        <v>106.00375310681895</v>
      </c>
    </row>
    <row r="2910" spans="1:28" x14ac:dyDescent="0.3">
      <c r="A2910">
        <v>18</v>
      </c>
      <c r="B2910" t="s">
        <v>160</v>
      </c>
      <c r="D2910">
        <v>1937</v>
      </c>
      <c r="E2910">
        <v>2</v>
      </c>
      <c r="G2910" s="2">
        <v>52.8</v>
      </c>
      <c r="H2910" s="2">
        <v>37.1</v>
      </c>
      <c r="I2910" s="3">
        <v>20.239999999999998</v>
      </c>
      <c r="J2910" s="3">
        <v>19.588799999999999</v>
      </c>
      <c r="L2910" s="2">
        <v>114.7</v>
      </c>
      <c r="M2910" s="2">
        <v>118.7</v>
      </c>
      <c r="Q2910" s="3">
        <v>0</v>
      </c>
      <c r="R2910" s="3">
        <v>0</v>
      </c>
      <c r="S2910" s="2">
        <v>0</v>
      </c>
      <c r="V2910" s="2">
        <v>45.036111111111119</v>
      </c>
      <c r="W2910" s="2">
        <v>82.378338370443458</v>
      </c>
      <c r="X2910" s="2">
        <v>39.969444444444441</v>
      </c>
      <c r="Y2910" s="2">
        <v>132.10091041768018</v>
      </c>
      <c r="AA2910" s="3"/>
      <c r="AB2910" s="2">
        <v>108.82253497431297</v>
      </c>
    </row>
    <row r="2911" spans="1:28" x14ac:dyDescent="0.3">
      <c r="A2911">
        <v>18</v>
      </c>
      <c r="B2911" t="s">
        <v>160</v>
      </c>
      <c r="D2911">
        <v>1937</v>
      </c>
      <c r="E2911">
        <v>3</v>
      </c>
      <c r="G2911" s="2">
        <v>52.8</v>
      </c>
      <c r="H2911" s="2">
        <v>38.4</v>
      </c>
      <c r="I2911" s="3">
        <v>20.52</v>
      </c>
      <c r="J2911" s="3">
        <v>20.275199999999998</v>
      </c>
      <c r="L2911" s="2">
        <v>115.8</v>
      </c>
      <c r="M2911" s="2">
        <v>119.9</v>
      </c>
      <c r="Q2911" s="3">
        <v>0</v>
      </c>
      <c r="R2911" s="3">
        <v>0</v>
      </c>
      <c r="S2911" s="2">
        <v>0</v>
      </c>
      <c r="V2911" s="2">
        <v>45.036111111111119</v>
      </c>
      <c r="W2911" s="2">
        <v>85.26491087398999</v>
      </c>
      <c r="X2911" s="2">
        <v>39.969444444444441</v>
      </c>
      <c r="Y2911" s="2">
        <v>132.10091041768018</v>
      </c>
      <c r="AA2911" s="3"/>
      <c r="AB2911" s="2">
        <v>112.63572353136436</v>
      </c>
    </row>
    <row r="2912" spans="1:28" x14ac:dyDescent="0.3">
      <c r="A2912">
        <v>18</v>
      </c>
      <c r="B2912" t="s">
        <v>160</v>
      </c>
      <c r="D2912">
        <v>1937</v>
      </c>
      <c r="E2912">
        <v>4</v>
      </c>
      <c r="G2912" s="2">
        <v>54.4</v>
      </c>
      <c r="H2912" s="2">
        <v>38.9</v>
      </c>
      <c r="I2912" s="3">
        <v>20.38</v>
      </c>
      <c r="J2912" s="3">
        <v>21.1616</v>
      </c>
      <c r="L2912" s="2">
        <v>116.9</v>
      </c>
      <c r="M2912" s="2">
        <v>121.1</v>
      </c>
      <c r="Q2912" s="3">
        <v>0</v>
      </c>
      <c r="R2912" s="3">
        <v>0</v>
      </c>
      <c r="S2912" s="2">
        <v>0</v>
      </c>
      <c r="V2912" s="2">
        <v>45.036111111111119</v>
      </c>
      <c r="W2912" s="2">
        <v>86.375131067661741</v>
      </c>
      <c r="X2912" s="2">
        <v>39.969444444444441</v>
      </c>
      <c r="Y2912" s="2">
        <v>136.10396830912504</v>
      </c>
      <c r="AA2912" s="3"/>
      <c r="AB2912" s="2">
        <v>117.55998101529555</v>
      </c>
    </row>
    <row r="2913" spans="1:28" x14ac:dyDescent="0.3">
      <c r="A2913">
        <v>18</v>
      </c>
      <c r="B2913" t="s">
        <v>160</v>
      </c>
      <c r="D2913">
        <v>1937</v>
      </c>
      <c r="E2913">
        <v>5</v>
      </c>
      <c r="G2913" s="2">
        <v>54.8</v>
      </c>
      <c r="H2913" s="2">
        <v>37.5</v>
      </c>
      <c r="I2913" s="3">
        <v>20.59</v>
      </c>
      <c r="J2913" s="3">
        <v>20.55</v>
      </c>
      <c r="L2913" s="2">
        <v>116</v>
      </c>
      <c r="M2913" s="2">
        <v>120.3</v>
      </c>
      <c r="Q2913" s="3">
        <v>0</v>
      </c>
      <c r="R2913" s="3">
        <v>0</v>
      </c>
      <c r="S2913" s="2">
        <v>0</v>
      </c>
      <c r="V2913" s="2">
        <v>45.036111111111119</v>
      </c>
      <c r="W2913" s="2">
        <v>83.266514525380856</v>
      </c>
      <c r="X2913" s="2">
        <v>39.969444444444441</v>
      </c>
      <c r="Y2913" s="2">
        <v>137.10473278198626</v>
      </c>
      <c r="AA2913" s="3"/>
      <c r="AB2913" s="2">
        <v>114.1623322368972</v>
      </c>
    </row>
    <row r="2914" spans="1:28" x14ac:dyDescent="0.3">
      <c r="A2914">
        <v>18</v>
      </c>
      <c r="B2914" t="s">
        <v>160</v>
      </c>
      <c r="D2914">
        <v>1937</v>
      </c>
      <c r="E2914">
        <v>6</v>
      </c>
      <c r="G2914" s="2">
        <v>55.6</v>
      </c>
      <c r="H2914" s="2">
        <v>37.6</v>
      </c>
      <c r="I2914" s="3">
        <v>20.76</v>
      </c>
      <c r="J2914" s="3">
        <v>20.9056</v>
      </c>
      <c r="L2914" s="2">
        <v>117</v>
      </c>
      <c r="M2914" s="2">
        <v>121.4</v>
      </c>
      <c r="Q2914" s="3">
        <v>0</v>
      </c>
      <c r="R2914" s="3">
        <v>0</v>
      </c>
      <c r="S2914" s="2">
        <v>0</v>
      </c>
      <c r="V2914" s="2">
        <v>45.036111111111119</v>
      </c>
      <c r="W2914" s="2">
        <v>83.488558564115195</v>
      </c>
      <c r="X2914" s="2">
        <v>39.969444444444441</v>
      </c>
      <c r="Y2914" s="2">
        <v>139.10626172770867</v>
      </c>
      <c r="AA2914" s="3"/>
      <c r="AB2914" s="2">
        <v>116.13781278888942</v>
      </c>
    </row>
    <row r="2915" spans="1:28" x14ac:dyDescent="0.3">
      <c r="A2915">
        <v>18</v>
      </c>
      <c r="B2915" t="s">
        <v>160</v>
      </c>
      <c r="D2915">
        <v>1937</v>
      </c>
      <c r="E2915">
        <v>7</v>
      </c>
      <c r="G2915" s="2">
        <v>56</v>
      </c>
      <c r="H2915" s="2">
        <v>37.4</v>
      </c>
      <c r="I2915" s="3">
        <v>20.43</v>
      </c>
      <c r="J2915" s="3">
        <v>20.944000000000003</v>
      </c>
      <c r="L2915" s="2">
        <v>113.6</v>
      </c>
      <c r="M2915" s="2">
        <v>117.9</v>
      </c>
      <c r="Q2915" s="3">
        <v>0</v>
      </c>
      <c r="R2915" s="3">
        <v>0</v>
      </c>
      <c r="S2915" s="2">
        <v>0</v>
      </c>
      <c r="V2915" s="2">
        <v>45.036111111111119</v>
      </c>
      <c r="W2915" s="2">
        <v>83.044470486646503</v>
      </c>
      <c r="X2915" s="2">
        <v>39.969444444444441</v>
      </c>
      <c r="Y2915" s="2">
        <v>140.10702620056989</v>
      </c>
      <c r="AA2915" s="3"/>
      <c r="AB2915" s="2">
        <v>116.35113802285035</v>
      </c>
    </row>
    <row r="2916" spans="1:28" x14ac:dyDescent="0.3">
      <c r="A2916">
        <v>18</v>
      </c>
      <c r="B2916" t="s">
        <v>160</v>
      </c>
      <c r="D2916">
        <v>1937</v>
      </c>
      <c r="E2916">
        <v>8</v>
      </c>
      <c r="G2916" s="2">
        <v>57.2</v>
      </c>
      <c r="H2916" s="2">
        <v>36.5</v>
      </c>
      <c r="I2916" s="3">
        <v>20.69</v>
      </c>
      <c r="J2916" s="3">
        <v>20.878</v>
      </c>
      <c r="L2916" s="2">
        <v>114.1</v>
      </c>
      <c r="M2916" s="2">
        <v>118.6</v>
      </c>
      <c r="Q2916" s="3">
        <v>0</v>
      </c>
      <c r="R2916" s="3">
        <v>0</v>
      </c>
      <c r="S2916" s="2">
        <v>0</v>
      </c>
      <c r="V2916" s="2">
        <v>45.036111111111119</v>
      </c>
      <c r="W2916" s="2">
        <v>81.046074138037355</v>
      </c>
      <c r="X2916" s="2">
        <v>39.969444444444441</v>
      </c>
      <c r="Y2916" s="2">
        <v>143.10931961915355</v>
      </c>
      <c r="AA2916" s="3"/>
      <c r="AB2916" s="2">
        <v>115.98448527698002</v>
      </c>
    </row>
    <row r="2917" spans="1:28" x14ac:dyDescent="0.3">
      <c r="A2917">
        <v>18</v>
      </c>
      <c r="B2917" t="s">
        <v>160</v>
      </c>
      <c r="D2917">
        <v>1937</v>
      </c>
      <c r="E2917">
        <v>9</v>
      </c>
      <c r="G2917" s="2">
        <v>57.3</v>
      </c>
      <c r="H2917" s="2">
        <v>36.200000000000003</v>
      </c>
      <c r="I2917" s="3">
        <v>20.77</v>
      </c>
      <c r="J2917" s="3">
        <v>20.742600000000003</v>
      </c>
      <c r="L2917" s="2">
        <v>112.5</v>
      </c>
      <c r="M2917" s="2">
        <v>117</v>
      </c>
      <c r="Q2917" s="3">
        <v>0</v>
      </c>
      <c r="R2917" s="3">
        <v>0</v>
      </c>
      <c r="S2917" s="2">
        <v>0</v>
      </c>
      <c r="V2917" s="2">
        <v>45.036111111111119</v>
      </c>
      <c r="W2917" s="2">
        <v>80.379942021834324</v>
      </c>
      <c r="X2917" s="2">
        <v>39.969444444444441</v>
      </c>
      <c r="Y2917" s="2">
        <v>143.35951073736882</v>
      </c>
      <c r="AA2917" s="3"/>
      <c r="AB2917" s="2">
        <v>115.23229161348242</v>
      </c>
    </row>
    <row r="2918" spans="1:28" x14ac:dyDescent="0.3">
      <c r="A2918">
        <v>18</v>
      </c>
      <c r="B2918" t="s">
        <v>160</v>
      </c>
      <c r="D2918">
        <v>1937</v>
      </c>
      <c r="E2918">
        <v>10</v>
      </c>
      <c r="G2918" s="2">
        <v>58.1</v>
      </c>
      <c r="H2918" s="2">
        <v>36.200000000000003</v>
      </c>
      <c r="I2918" s="3">
        <v>20.93</v>
      </c>
      <c r="J2918" s="3">
        <v>21.032200000000003</v>
      </c>
      <c r="L2918" s="2">
        <v>112.2</v>
      </c>
      <c r="M2918" s="2">
        <v>116.7</v>
      </c>
      <c r="Q2918" s="3">
        <v>0</v>
      </c>
      <c r="R2918" s="3">
        <v>0</v>
      </c>
      <c r="S2918" s="2">
        <v>0</v>
      </c>
      <c r="V2918" s="2">
        <v>45.036111111111119</v>
      </c>
      <c r="W2918" s="2">
        <v>80.379942021834324</v>
      </c>
      <c r="X2918" s="2">
        <v>39.969444444444441</v>
      </c>
      <c r="Y2918" s="2">
        <v>145.36103968309126</v>
      </c>
      <c r="AA2918" s="3"/>
      <c r="AB2918" s="2">
        <v>116.84111941960435</v>
      </c>
    </row>
    <row r="2919" spans="1:28" x14ac:dyDescent="0.3">
      <c r="A2919">
        <v>18</v>
      </c>
      <c r="B2919" t="s">
        <v>160</v>
      </c>
      <c r="D2919">
        <v>1937</v>
      </c>
      <c r="E2919">
        <v>11</v>
      </c>
      <c r="G2919" s="2">
        <v>57.6</v>
      </c>
      <c r="H2919" s="2">
        <v>36</v>
      </c>
      <c r="I2919" s="3">
        <v>19.829999999999998</v>
      </c>
      <c r="J2919" s="3">
        <v>20.736000000000001</v>
      </c>
      <c r="L2919" s="2">
        <v>109.5</v>
      </c>
      <c r="M2919" s="2">
        <v>114</v>
      </c>
      <c r="Q2919" s="3">
        <v>0</v>
      </c>
      <c r="R2919" s="3">
        <v>0</v>
      </c>
      <c r="S2919" s="2">
        <v>0</v>
      </c>
      <c r="V2919" s="2">
        <v>45.036111111111119</v>
      </c>
      <c r="W2919" s="2">
        <v>79.935853944365618</v>
      </c>
      <c r="X2919" s="2">
        <v>39.969444444444441</v>
      </c>
      <c r="Y2919" s="2">
        <v>144.11008409201474</v>
      </c>
      <c r="AA2919" s="3"/>
      <c r="AB2919" s="2">
        <v>115.19562633889538</v>
      </c>
    </row>
    <row r="2920" spans="1:28" x14ac:dyDescent="0.3">
      <c r="A2920">
        <v>18</v>
      </c>
      <c r="B2920" t="s">
        <v>160</v>
      </c>
      <c r="D2920">
        <v>1937</v>
      </c>
      <c r="E2920">
        <v>12</v>
      </c>
      <c r="G2920" s="2">
        <v>57.1</v>
      </c>
      <c r="H2920" s="2">
        <v>34.4</v>
      </c>
      <c r="I2920" s="3">
        <v>18.670000000000002</v>
      </c>
      <c r="J2920" s="3">
        <v>19.642399999999999</v>
      </c>
      <c r="L2920" s="2">
        <v>107.5</v>
      </c>
      <c r="M2920" s="2">
        <v>112</v>
      </c>
      <c r="Q2920" s="3">
        <v>0</v>
      </c>
      <c r="R2920" s="3">
        <v>0</v>
      </c>
      <c r="S2920" s="2">
        <v>0</v>
      </c>
      <c r="V2920" s="2">
        <v>45.036111111111119</v>
      </c>
      <c r="W2920" s="2">
        <v>76.383149324616028</v>
      </c>
      <c r="X2920" s="2">
        <v>39.969444444444441</v>
      </c>
      <c r="Y2920" s="2">
        <v>142.85912850093823</v>
      </c>
      <c r="AA2920" s="3"/>
      <c r="AB2920" s="2">
        <v>109.12030144671675</v>
      </c>
    </row>
    <row r="2921" spans="1:28" x14ac:dyDescent="0.3">
      <c r="A2921">
        <v>18</v>
      </c>
      <c r="B2921" t="s">
        <v>160</v>
      </c>
      <c r="D2921">
        <v>1938</v>
      </c>
      <c r="E2921">
        <v>1</v>
      </c>
      <c r="G2921" s="2">
        <v>57.8</v>
      </c>
      <c r="H2921" s="2">
        <v>32.700000000000003</v>
      </c>
      <c r="I2921" s="3">
        <v>18.190000000000001</v>
      </c>
      <c r="J2921" s="3">
        <v>18.900600000000001</v>
      </c>
      <c r="M2921" s="2">
        <v>108.7</v>
      </c>
      <c r="Q2921" s="3">
        <v>0</v>
      </c>
      <c r="R2921" s="3">
        <v>0</v>
      </c>
      <c r="S2921" s="2">
        <v>0</v>
      </c>
      <c r="V2921" s="2">
        <v>45.036111111111119</v>
      </c>
      <c r="W2921" s="2">
        <v>72.608400666132113</v>
      </c>
      <c r="X2921" s="2">
        <v>39.969444444444441</v>
      </c>
      <c r="Y2921" s="2">
        <v>144.61046632844534</v>
      </c>
      <c r="AA2921" s="3"/>
      <c r="AB2921" s="2">
        <v>104.99934679691965</v>
      </c>
    </row>
    <row r="2922" spans="1:28" x14ac:dyDescent="0.3">
      <c r="A2922">
        <v>18</v>
      </c>
      <c r="B2922" t="s">
        <v>160</v>
      </c>
      <c r="D2922">
        <v>1938</v>
      </c>
      <c r="E2922">
        <v>2</v>
      </c>
      <c r="G2922" s="2">
        <v>59.1</v>
      </c>
      <c r="H2922" s="2">
        <v>33</v>
      </c>
      <c r="I2922" s="3">
        <v>19.48</v>
      </c>
      <c r="J2922" s="3">
        <v>19.503</v>
      </c>
      <c r="M2922" s="2">
        <v>108.9</v>
      </c>
      <c r="Q2922" s="3">
        <v>0</v>
      </c>
      <c r="R2922" s="3">
        <v>0</v>
      </c>
      <c r="S2922" s="2">
        <v>0</v>
      </c>
      <c r="V2922" s="2">
        <v>45.036111111111119</v>
      </c>
      <c r="W2922" s="2">
        <v>73.274532782335157</v>
      </c>
      <c r="X2922" s="2">
        <v>39.969444444444441</v>
      </c>
      <c r="Y2922" s="2">
        <v>147.8629508652443</v>
      </c>
      <c r="AA2922" s="3"/>
      <c r="AB2922" s="2">
        <v>108.34588640468156</v>
      </c>
    </row>
    <row r="2923" spans="1:28" x14ac:dyDescent="0.3">
      <c r="A2923">
        <v>18</v>
      </c>
      <c r="B2923" t="s">
        <v>160</v>
      </c>
      <c r="D2923">
        <v>1938</v>
      </c>
      <c r="E2923">
        <v>3</v>
      </c>
      <c r="G2923" s="2">
        <v>58.8</v>
      </c>
      <c r="H2923" s="2">
        <v>34</v>
      </c>
      <c r="I2923" s="3">
        <v>20.010000000000002</v>
      </c>
      <c r="J2923" s="3">
        <v>19.991999999999997</v>
      </c>
      <c r="M2923" s="2">
        <v>108.8</v>
      </c>
      <c r="Q2923" s="3">
        <v>0</v>
      </c>
      <c r="R2923" s="3">
        <v>0</v>
      </c>
      <c r="S2923" s="2">
        <v>0</v>
      </c>
      <c r="V2923" s="2">
        <v>45.036111111111119</v>
      </c>
      <c r="W2923" s="2">
        <v>75.49497316967863</v>
      </c>
      <c r="X2923" s="2">
        <v>39.969444444444441</v>
      </c>
      <c r="Y2923" s="2">
        <v>147.11237751059838</v>
      </c>
      <c r="AA2923" s="3"/>
      <c r="AB2923" s="2">
        <v>111.06244993090259</v>
      </c>
    </row>
    <row r="2924" spans="1:28" x14ac:dyDescent="0.3">
      <c r="A2924">
        <v>18</v>
      </c>
      <c r="B2924" t="s">
        <v>160</v>
      </c>
      <c r="D2924">
        <v>1938</v>
      </c>
      <c r="E2924">
        <v>4</v>
      </c>
      <c r="G2924" s="2">
        <v>57.9</v>
      </c>
      <c r="H2924" s="2">
        <v>32.5</v>
      </c>
      <c r="I2924" s="3">
        <v>18.84</v>
      </c>
      <c r="J2924" s="3">
        <v>18.817499999999999</v>
      </c>
      <c r="M2924" s="2">
        <v>106.5</v>
      </c>
      <c r="Q2924" s="3">
        <v>0</v>
      </c>
      <c r="R2924" s="3">
        <v>0</v>
      </c>
      <c r="S2924" s="2">
        <v>0</v>
      </c>
      <c r="V2924" s="2">
        <v>45.036111111111119</v>
      </c>
      <c r="W2924" s="2">
        <v>72.164312588663407</v>
      </c>
      <c r="X2924" s="2">
        <v>39.969444444444441</v>
      </c>
      <c r="Y2924" s="2">
        <v>144.86065744666067</v>
      </c>
      <c r="AA2924" s="3"/>
      <c r="AB2924" s="2">
        <v>104.53769765780113</v>
      </c>
    </row>
    <row r="2925" spans="1:28" x14ac:dyDescent="0.3">
      <c r="A2925">
        <v>18</v>
      </c>
      <c r="B2925" t="s">
        <v>160</v>
      </c>
      <c r="D2925">
        <v>1938</v>
      </c>
      <c r="E2925">
        <v>5</v>
      </c>
      <c r="G2925" s="2">
        <v>57.2</v>
      </c>
      <c r="H2925" s="2">
        <v>32.6</v>
      </c>
      <c r="I2925" s="3">
        <v>18.64</v>
      </c>
      <c r="J2925" s="3">
        <v>18.647200000000002</v>
      </c>
      <c r="M2925" s="2">
        <v>94.8</v>
      </c>
      <c r="Q2925" s="3">
        <v>0</v>
      </c>
      <c r="R2925" s="3">
        <v>0</v>
      </c>
      <c r="S2925" s="2">
        <v>0</v>
      </c>
      <c r="V2925" s="2">
        <v>45.036111111111119</v>
      </c>
      <c r="W2925" s="2">
        <v>72.38635662739776</v>
      </c>
      <c r="X2925" s="2">
        <v>39.969444444444441</v>
      </c>
      <c r="Y2925" s="2">
        <v>143.10931961915355</v>
      </c>
      <c r="AA2925" s="3"/>
      <c r="AB2925" s="2">
        <v>103.59162246656301</v>
      </c>
    </row>
    <row r="2926" spans="1:28" x14ac:dyDescent="0.3">
      <c r="A2926">
        <v>18</v>
      </c>
      <c r="B2926" t="s">
        <v>160</v>
      </c>
      <c r="D2926">
        <v>1938</v>
      </c>
      <c r="E2926">
        <v>6</v>
      </c>
      <c r="G2926" s="2">
        <v>57.6</v>
      </c>
      <c r="H2926" s="2">
        <v>31.8</v>
      </c>
      <c r="I2926" s="3">
        <v>18.34</v>
      </c>
      <c r="J2926" s="3">
        <v>18.316800000000001</v>
      </c>
      <c r="M2926" s="2">
        <v>98.8</v>
      </c>
      <c r="Q2926" s="3">
        <v>0</v>
      </c>
      <c r="R2926" s="3">
        <v>0</v>
      </c>
      <c r="S2926" s="2">
        <v>0</v>
      </c>
      <c r="V2926" s="2">
        <v>45.036111111111119</v>
      </c>
      <c r="W2926" s="2">
        <v>70.610004317522964</v>
      </c>
      <c r="X2926" s="2">
        <v>39.969444444444441</v>
      </c>
      <c r="Y2926" s="2">
        <v>144.11008409201474</v>
      </c>
      <c r="AA2926" s="3"/>
      <c r="AB2926" s="2">
        <v>101.75613659935757</v>
      </c>
    </row>
    <row r="2927" spans="1:28" x14ac:dyDescent="0.3">
      <c r="A2927">
        <v>18</v>
      </c>
      <c r="B2927" t="s">
        <v>160</v>
      </c>
      <c r="D2927">
        <v>1938</v>
      </c>
      <c r="E2927">
        <v>7</v>
      </c>
      <c r="G2927" s="2">
        <v>58.9</v>
      </c>
      <c r="H2927" s="2">
        <v>31.1</v>
      </c>
      <c r="I2927" s="3">
        <v>18.29</v>
      </c>
      <c r="J2927" s="3">
        <v>18.317899999999998</v>
      </c>
      <c r="M2927" s="2">
        <v>105.3</v>
      </c>
      <c r="Q2927" s="3">
        <v>0</v>
      </c>
      <c r="R2927" s="3">
        <v>0</v>
      </c>
      <c r="S2927" s="2">
        <v>0</v>
      </c>
      <c r="V2927" s="2">
        <v>45.036111111111119</v>
      </c>
      <c r="W2927" s="2">
        <v>69.055696046382522</v>
      </c>
      <c r="X2927" s="2">
        <v>39.969444444444441</v>
      </c>
      <c r="Y2927" s="2">
        <v>147.3625686288137</v>
      </c>
      <c r="AA2927" s="3"/>
      <c r="AB2927" s="2">
        <v>101.76224747845544</v>
      </c>
    </row>
    <row r="2928" spans="1:28" x14ac:dyDescent="0.3">
      <c r="A2928">
        <v>18</v>
      </c>
      <c r="B2928" t="s">
        <v>160</v>
      </c>
      <c r="D2928">
        <v>1938</v>
      </c>
      <c r="E2928">
        <v>8</v>
      </c>
      <c r="G2928" s="2">
        <v>57.1</v>
      </c>
      <c r="H2928" s="2">
        <v>35</v>
      </c>
      <c r="I2928" s="3">
        <v>20</v>
      </c>
      <c r="J2928" s="3">
        <v>19.984999999999999</v>
      </c>
      <c r="M2928" s="2">
        <v>105.8</v>
      </c>
      <c r="Q2928" s="3">
        <v>0</v>
      </c>
      <c r="R2928" s="3">
        <v>0</v>
      </c>
      <c r="S2928" s="2">
        <v>0</v>
      </c>
      <c r="V2928" s="2">
        <v>45.036111111111119</v>
      </c>
      <c r="W2928" s="2">
        <v>77.715413557022131</v>
      </c>
      <c r="X2928" s="2">
        <v>39.969444444444441</v>
      </c>
      <c r="Y2928" s="2">
        <v>142.85912850093823</v>
      </c>
      <c r="AA2928" s="3"/>
      <c r="AB2928" s="2">
        <v>111.02356251846182</v>
      </c>
    </row>
    <row r="2929" spans="1:28" x14ac:dyDescent="0.3">
      <c r="A2929">
        <v>18</v>
      </c>
      <c r="B2929" t="s">
        <v>160</v>
      </c>
      <c r="D2929">
        <v>1938</v>
      </c>
      <c r="E2929">
        <v>9</v>
      </c>
      <c r="G2929" s="2">
        <v>56.5</v>
      </c>
      <c r="H2929" s="2">
        <v>36.9</v>
      </c>
      <c r="I2929" s="3">
        <v>20.88</v>
      </c>
      <c r="J2929" s="3">
        <v>20.848499999999998</v>
      </c>
      <c r="M2929" s="2">
        <v>106.4</v>
      </c>
      <c r="Q2929" s="3">
        <v>0</v>
      </c>
      <c r="R2929" s="3">
        <v>0</v>
      </c>
      <c r="S2929" s="2">
        <v>0</v>
      </c>
      <c r="V2929" s="2">
        <v>45.036111111111119</v>
      </c>
      <c r="W2929" s="2">
        <v>81.934250292974752</v>
      </c>
      <c r="X2929" s="2">
        <v>39.969444444444441</v>
      </c>
      <c r="Y2929" s="2">
        <v>141.35798179164641</v>
      </c>
      <c r="AA2929" s="3"/>
      <c r="AB2929" s="2">
        <v>115.82060261026525</v>
      </c>
    </row>
    <row r="2930" spans="1:28" x14ac:dyDescent="0.3">
      <c r="A2930">
        <v>18</v>
      </c>
      <c r="B2930" t="s">
        <v>160</v>
      </c>
      <c r="D2930">
        <v>1938</v>
      </c>
      <c r="E2930">
        <v>10</v>
      </c>
      <c r="G2930" s="2">
        <v>56.5</v>
      </c>
      <c r="H2930" s="2">
        <v>37.6</v>
      </c>
      <c r="I2930" s="3">
        <v>21.26</v>
      </c>
      <c r="J2930" s="3">
        <v>21.244</v>
      </c>
      <c r="M2930" s="2">
        <v>107.8</v>
      </c>
      <c r="Q2930" s="3">
        <v>0</v>
      </c>
      <c r="R2930" s="3">
        <v>0</v>
      </c>
      <c r="S2930" s="2">
        <v>0</v>
      </c>
      <c r="V2930" s="2">
        <v>45.036111111111119</v>
      </c>
      <c r="W2930" s="2">
        <v>83.488558564115195</v>
      </c>
      <c r="X2930" s="2">
        <v>39.969444444444441</v>
      </c>
      <c r="Y2930" s="2">
        <v>141.35798179164641</v>
      </c>
      <c r="AA2930" s="3"/>
      <c r="AB2930" s="2">
        <v>118.01774141317</v>
      </c>
    </row>
    <row r="2931" spans="1:28" x14ac:dyDescent="0.3">
      <c r="A2931">
        <v>18</v>
      </c>
      <c r="B2931" t="s">
        <v>160</v>
      </c>
      <c r="D2931">
        <v>1938</v>
      </c>
      <c r="E2931">
        <v>11</v>
      </c>
      <c r="G2931" s="2">
        <v>55.5</v>
      </c>
      <c r="H2931" s="2">
        <v>36.200000000000003</v>
      </c>
      <c r="I2931" s="3">
        <v>20.07</v>
      </c>
      <c r="J2931" s="3">
        <v>20.091000000000001</v>
      </c>
      <c r="M2931" s="2">
        <v>109.1</v>
      </c>
      <c r="Q2931" s="3">
        <v>0</v>
      </c>
      <c r="R2931" s="3">
        <v>0</v>
      </c>
      <c r="S2931" s="2">
        <v>0</v>
      </c>
      <c r="V2931" s="2">
        <v>45.036111111111119</v>
      </c>
      <c r="W2931" s="2">
        <v>80.379942021834324</v>
      </c>
      <c r="X2931" s="2">
        <v>39.969444444444441</v>
      </c>
      <c r="Y2931" s="2">
        <v>138.85607060949337</v>
      </c>
      <c r="AA2931" s="3"/>
      <c r="AB2931" s="2">
        <v>111.6124290497081</v>
      </c>
    </row>
    <row r="2932" spans="1:28" x14ac:dyDescent="0.3">
      <c r="A2932">
        <v>18</v>
      </c>
      <c r="B2932" t="s">
        <v>160</v>
      </c>
      <c r="D2932">
        <v>1938</v>
      </c>
      <c r="E2932">
        <v>12</v>
      </c>
      <c r="G2932" s="2">
        <v>54.5</v>
      </c>
      <c r="H2932" s="2">
        <v>35.799999999999997</v>
      </c>
      <c r="I2932" s="3">
        <v>19.55</v>
      </c>
      <c r="J2932" s="3">
        <v>19.510999999999999</v>
      </c>
      <c r="M2932" s="2">
        <v>110.1</v>
      </c>
      <c r="Q2932" s="3">
        <v>0</v>
      </c>
      <c r="R2932" s="3">
        <v>0</v>
      </c>
      <c r="S2932" s="2">
        <v>0</v>
      </c>
      <c r="V2932" s="2">
        <v>45.036111111111119</v>
      </c>
      <c r="W2932" s="2">
        <v>79.491765866896912</v>
      </c>
      <c r="X2932" s="2">
        <v>39.969444444444441</v>
      </c>
      <c r="Y2932" s="2">
        <v>136.35415942734033</v>
      </c>
      <c r="AA2932" s="3"/>
      <c r="AB2932" s="2">
        <v>108.39032916175672</v>
      </c>
    </row>
    <row r="2933" spans="1:28" x14ac:dyDescent="0.3">
      <c r="A2933">
        <v>18</v>
      </c>
      <c r="B2933" t="s">
        <v>160</v>
      </c>
      <c r="D2933">
        <v>1939</v>
      </c>
      <c r="E2933">
        <v>1</v>
      </c>
      <c r="G2933" s="2">
        <v>54.5</v>
      </c>
      <c r="H2933" s="2">
        <v>34.700000000000003</v>
      </c>
      <c r="I2933" s="3">
        <v>18.91</v>
      </c>
      <c r="J2933" s="3">
        <v>18.9115</v>
      </c>
      <c r="M2933" s="2">
        <v>109.8</v>
      </c>
      <c r="Q2933" s="3">
        <v>0</v>
      </c>
      <c r="R2933" s="3">
        <v>0</v>
      </c>
      <c r="S2933" s="2">
        <v>0</v>
      </c>
      <c r="V2933" s="2">
        <v>45.036111111111119</v>
      </c>
      <c r="W2933" s="2">
        <v>77.049281440819087</v>
      </c>
      <c r="X2933" s="2">
        <v>39.969444444444441</v>
      </c>
      <c r="Y2933" s="2">
        <v>136.35415942734033</v>
      </c>
      <c r="AA2933" s="3"/>
      <c r="AB2933" s="2">
        <v>105.05990005343462</v>
      </c>
    </row>
    <row r="2934" spans="1:28" x14ac:dyDescent="0.3">
      <c r="A2934">
        <v>18</v>
      </c>
      <c r="B2934" t="s">
        <v>160</v>
      </c>
      <c r="D2934">
        <v>1939</v>
      </c>
      <c r="E2934">
        <v>2</v>
      </c>
      <c r="G2934" s="2">
        <v>54.1</v>
      </c>
      <c r="H2934" s="2">
        <v>37.200000000000003</v>
      </c>
      <c r="I2934" s="3">
        <v>20.14</v>
      </c>
      <c r="J2934" s="3">
        <v>20.125200000000003</v>
      </c>
      <c r="M2934" s="2">
        <v>112.7</v>
      </c>
      <c r="Q2934" s="3">
        <v>0</v>
      </c>
      <c r="R2934" s="3">
        <v>0</v>
      </c>
      <c r="S2934" s="2">
        <v>0</v>
      </c>
      <c r="V2934" s="2">
        <v>45.036111111111119</v>
      </c>
      <c r="W2934" s="2">
        <v>82.600382409177811</v>
      </c>
      <c r="X2934" s="2">
        <v>39.969444444444441</v>
      </c>
      <c r="Y2934" s="2">
        <v>135.35339495447914</v>
      </c>
      <c r="AA2934" s="3"/>
      <c r="AB2934" s="2">
        <v>111.80242183620456</v>
      </c>
    </row>
    <row r="2935" spans="1:28" x14ac:dyDescent="0.3">
      <c r="A2935">
        <v>18</v>
      </c>
      <c r="B2935" t="s">
        <v>160</v>
      </c>
      <c r="D2935">
        <v>1939</v>
      </c>
      <c r="E2935">
        <v>3</v>
      </c>
      <c r="G2935" s="2">
        <v>54.1</v>
      </c>
      <c r="H2935" s="2">
        <v>38.1</v>
      </c>
      <c r="I2935" s="3">
        <v>20.65</v>
      </c>
      <c r="J2935" s="3">
        <v>20.612100000000002</v>
      </c>
      <c r="M2935" s="2">
        <v>115.2</v>
      </c>
      <c r="Q2935" s="3">
        <v>0</v>
      </c>
      <c r="R2935" s="3">
        <v>0</v>
      </c>
      <c r="S2935" s="2">
        <v>0</v>
      </c>
      <c r="V2935" s="2">
        <v>45.036111111111119</v>
      </c>
      <c r="W2935" s="2">
        <v>84.598778757786945</v>
      </c>
      <c r="X2935" s="2">
        <v>39.969444444444441</v>
      </c>
      <c r="Y2935" s="2">
        <v>135.35339495447914</v>
      </c>
      <c r="AA2935" s="3"/>
      <c r="AB2935" s="2">
        <v>114.50731913869336</v>
      </c>
    </row>
    <row r="2936" spans="1:28" x14ac:dyDescent="0.3">
      <c r="A2936">
        <v>18</v>
      </c>
      <c r="B2936" t="s">
        <v>160</v>
      </c>
      <c r="D2936">
        <v>1939</v>
      </c>
      <c r="E2936">
        <v>4</v>
      </c>
      <c r="G2936" s="2">
        <v>54.7</v>
      </c>
      <c r="H2936" s="2">
        <v>37</v>
      </c>
      <c r="I2936" s="3">
        <v>20.23</v>
      </c>
      <c r="J2936" s="3">
        <v>20.239000000000001</v>
      </c>
      <c r="M2936" s="2">
        <v>113.1</v>
      </c>
      <c r="Q2936" s="3">
        <v>0</v>
      </c>
      <c r="R2936" s="3">
        <v>0</v>
      </c>
      <c r="S2936" s="2">
        <v>0</v>
      </c>
      <c r="V2936" s="2">
        <v>45.036111111111119</v>
      </c>
      <c r="W2936" s="2">
        <v>82.156294331709105</v>
      </c>
      <c r="X2936" s="2">
        <v>39.969444444444441</v>
      </c>
      <c r="Y2936" s="2">
        <v>136.85454166377096</v>
      </c>
      <c r="AA2936" s="3"/>
      <c r="AB2936" s="2">
        <v>112.43462005559914</v>
      </c>
    </row>
    <row r="2937" spans="1:28" x14ac:dyDescent="0.3">
      <c r="A2937">
        <v>18</v>
      </c>
      <c r="B2937" t="s">
        <v>160</v>
      </c>
      <c r="D2937">
        <v>1939</v>
      </c>
      <c r="E2937">
        <v>5</v>
      </c>
      <c r="G2937" s="2">
        <v>54.5</v>
      </c>
      <c r="H2937" s="2">
        <v>34.299999999999997</v>
      </c>
      <c r="I2937" s="3">
        <v>18.670000000000002</v>
      </c>
      <c r="J2937" s="3">
        <v>18.6935</v>
      </c>
      <c r="M2937" s="2">
        <v>111.9</v>
      </c>
      <c r="Q2937" s="3">
        <v>0</v>
      </c>
      <c r="R2937" s="3">
        <v>0</v>
      </c>
      <c r="S2937" s="2">
        <v>0</v>
      </c>
      <c r="V2937" s="2">
        <v>45.036111111111119</v>
      </c>
      <c r="W2937" s="2">
        <v>76.161105285881675</v>
      </c>
      <c r="X2937" s="2">
        <v>39.969444444444441</v>
      </c>
      <c r="Y2937" s="2">
        <v>136.35415942734033</v>
      </c>
      <c r="AA2937" s="3"/>
      <c r="AB2937" s="2">
        <v>103.84883492313561</v>
      </c>
    </row>
    <row r="2938" spans="1:28" x14ac:dyDescent="0.3">
      <c r="A2938">
        <v>18</v>
      </c>
      <c r="B2938" t="s">
        <v>160</v>
      </c>
      <c r="D2938">
        <v>1939</v>
      </c>
      <c r="E2938">
        <v>6</v>
      </c>
      <c r="G2938" s="2">
        <v>53.8</v>
      </c>
      <c r="H2938" s="2">
        <v>35.700000000000003</v>
      </c>
      <c r="I2938" s="3">
        <v>19.21</v>
      </c>
      <c r="J2938" s="3">
        <v>19.206600000000002</v>
      </c>
      <c r="M2938" s="2">
        <v>109.5</v>
      </c>
      <c r="Q2938" s="3">
        <v>0</v>
      </c>
      <c r="R2938" s="3">
        <v>0</v>
      </c>
      <c r="S2938" s="2">
        <v>0</v>
      </c>
      <c r="V2938" s="2">
        <v>45.036111111111119</v>
      </c>
      <c r="W2938" s="2">
        <v>79.269721828162574</v>
      </c>
      <c r="X2938" s="2">
        <v>39.969444444444441</v>
      </c>
      <c r="Y2938" s="2">
        <v>134.60282159983322</v>
      </c>
      <c r="AA2938" s="3"/>
      <c r="AB2938" s="2">
        <v>106.69928225504573</v>
      </c>
    </row>
    <row r="2939" spans="1:28" x14ac:dyDescent="0.3">
      <c r="A2939">
        <v>18</v>
      </c>
      <c r="B2939" t="s">
        <v>160</v>
      </c>
      <c r="D2939">
        <v>1939</v>
      </c>
      <c r="E2939">
        <v>7</v>
      </c>
      <c r="G2939" s="2">
        <v>54.4</v>
      </c>
      <c r="H2939" s="2">
        <v>36.1</v>
      </c>
      <c r="I2939" s="3">
        <v>19.649999999999999</v>
      </c>
      <c r="J2939" s="3">
        <v>19.638400000000001</v>
      </c>
      <c r="M2939" s="2">
        <v>122</v>
      </c>
      <c r="Q2939" s="3">
        <v>0</v>
      </c>
      <c r="R2939" s="3">
        <v>0</v>
      </c>
      <c r="S2939" s="2">
        <v>0</v>
      </c>
      <c r="V2939" s="2">
        <v>45.036111111111119</v>
      </c>
      <c r="W2939" s="2">
        <v>80.157897983099971</v>
      </c>
      <c r="X2939" s="2">
        <v>39.969444444444441</v>
      </c>
      <c r="Y2939" s="2">
        <v>136.10396830912504</v>
      </c>
      <c r="AA2939" s="3"/>
      <c r="AB2939" s="2">
        <v>109.09808006817917</v>
      </c>
    </row>
    <row r="2940" spans="1:28" x14ac:dyDescent="0.3">
      <c r="A2940">
        <v>18</v>
      </c>
      <c r="B2940" t="s">
        <v>160</v>
      </c>
      <c r="D2940">
        <v>1939</v>
      </c>
      <c r="E2940">
        <v>8</v>
      </c>
      <c r="G2940" s="2">
        <v>54.5</v>
      </c>
      <c r="H2940" s="2">
        <v>37.5</v>
      </c>
      <c r="I2940" s="3">
        <v>20.47</v>
      </c>
      <c r="J2940" s="3">
        <v>20.4375</v>
      </c>
      <c r="M2940" s="2">
        <v>114.5</v>
      </c>
      <c r="Q2940" s="3">
        <v>0</v>
      </c>
      <c r="R2940" s="3">
        <v>0</v>
      </c>
      <c r="S2940" s="2">
        <v>0</v>
      </c>
      <c r="V2940" s="2">
        <v>45.036111111111119</v>
      </c>
      <c r="W2940" s="2">
        <v>83.266514525380856</v>
      </c>
      <c r="X2940" s="2">
        <v>39.969444444444441</v>
      </c>
      <c r="Y2940" s="2">
        <v>136.35415942734033</v>
      </c>
      <c r="AA2940" s="3"/>
      <c r="AB2940" s="2">
        <v>113.53735596552731</v>
      </c>
    </row>
    <row r="2941" spans="1:28" x14ac:dyDescent="0.3">
      <c r="A2941">
        <v>18</v>
      </c>
      <c r="B2941" t="s">
        <v>160</v>
      </c>
      <c r="D2941">
        <v>1939</v>
      </c>
      <c r="E2941">
        <v>9</v>
      </c>
      <c r="G2941" s="2">
        <v>54.5</v>
      </c>
      <c r="H2941" s="2">
        <v>37.200000000000003</v>
      </c>
      <c r="I2941" s="3">
        <v>20.25</v>
      </c>
      <c r="J2941" s="3">
        <v>20.274000000000001</v>
      </c>
      <c r="M2941" s="2">
        <v>115.5</v>
      </c>
      <c r="Q2941" s="3">
        <v>0</v>
      </c>
      <c r="R2941" s="3">
        <v>0</v>
      </c>
      <c r="S2941" s="2">
        <v>0</v>
      </c>
      <c r="V2941" s="2">
        <v>45.036111111111119</v>
      </c>
      <c r="W2941" s="2">
        <v>82.600382409177811</v>
      </c>
      <c r="X2941" s="2">
        <v>39.969444444444441</v>
      </c>
      <c r="Y2941" s="2">
        <v>136.35415942734033</v>
      </c>
      <c r="AA2941" s="3"/>
      <c r="AB2941" s="2">
        <v>112.6290571178031</v>
      </c>
    </row>
    <row r="2942" spans="1:28" x14ac:dyDescent="0.3">
      <c r="A2942">
        <v>18</v>
      </c>
      <c r="B2942" t="s">
        <v>160</v>
      </c>
      <c r="D2942">
        <v>1939</v>
      </c>
      <c r="E2942">
        <v>10</v>
      </c>
      <c r="G2942" s="2">
        <v>55.4</v>
      </c>
      <c r="H2942" s="2">
        <v>37.6</v>
      </c>
      <c r="I2942" s="3">
        <v>20.83</v>
      </c>
      <c r="J2942" s="3">
        <v>20.830400000000001</v>
      </c>
      <c r="M2942" s="2">
        <v>115.3</v>
      </c>
      <c r="Q2942" s="3">
        <v>0</v>
      </c>
      <c r="R2942" s="3">
        <v>0</v>
      </c>
      <c r="S2942" s="2">
        <v>0</v>
      </c>
      <c r="V2942" s="2">
        <v>45.036111111111119</v>
      </c>
      <c r="W2942" s="2">
        <v>83.488558564115195</v>
      </c>
      <c r="X2942" s="2">
        <v>39.969444444444441</v>
      </c>
      <c r="Y2942" s="2">
        <v>138.60587949127807</v>
      </c>
      <c r="AA2942" s="3"/>
      <c r="AB2942" s="2">
        <v>115.72005087238263</v>
      </c>
    </row>
    <row r="2943" spans="1:28" x14ac:dyDescent="0.3">
      <c r="A2943">
        <v>18</v>
      </c>
      <c r="B2943" t="s">
        <v>160</v>
      </c>
      <c r="D2943">
        <v>1939</v>
      </c>
      <c r="E2943">
        <v>11</v>
      </c>
      <c r="G2943" s="2">
        <v>55.3</v>
      </c>
      <c r="H2943" s="2">
        <v>37</v>
      </c>
      <c r="I2943" s="3">
        <v>20.45</v>
      </c>
      <c r="J2943" s="3">
        <v>20.460999999999999</v>
      </c>
      <c r="M2943" s="2">
        <v>115.9</v>
      </c>
      <c r="Q2943" s="3">
        <v>0</v>
      </c>
      <c r="R2943" s="3">
        <v>0</v>
      </c>
      <c r="S2943" s="2">
        <v>0</v>
      </c>
      <c r="V2943" s="2">
        <v>45.036111111111119</v>
      </c>
      <c r="W2943" s="2">
        <v>82.156294331709105</v>
      </c>
      <c r="X2943" s="2">
        <v>39.969444444444441</v>
      </c>
      <c r="Y2943" s="2">
        <v>138.35568837306275</v>
      </c>
      <c r="AA2943" s="3"/>
      <c r="AB2943" s="2">
        <v>113.66790656443567</v>
      </c>
    </row>
    <row r="2944" spans="1:28" x14ac:dyDescent="0.3">
      <c r="A2944">
        <v>18</v>
      </c>
      <c r="B2944" t="s">
        <v>160</v>
      </c>
      <c r="D2944">
        <v>1939</v>
      </c>
      <c r="E2944">
        <v>12</v>
      </c>
      <c r="G2944" s="2">
        <v>54.9</v>
      </c>
      <c r="H2944" s="2">
        <v>37</v>
      </c>
      <c r="I2944" s="3">
        <v>20.29</v>
      </c>
      <c r="J2944" s="3">
        <v>20.312999999999999</v>
      </c>
      <c r="M2944" s="2">
        <v>113.3</v>
      </c>
      <c r="Q2944" s="3">
        <v>0</v>
      </c>
      <c r="R2944" s="3">
        <v>0</v>
      </c>
      <c r="S2944" s="2">
        <v>0</v>
      </c>
      <c r="V2944" s="2">
        <v>45.036111111111119</v>
      </c>
      <c r="W2944" s="2">
        <v>82.156294331709105</v>
      </c>
      <c r="X2944" s="2">
        <v>39.969444444444441</v>
      </c>
      <c r="Y2944" s="2">
        <v>137.35492390020156</v>
      </c>
      <c r="AA2944" s="3"/>
      <c r="AB2944" s="2">
        <v>112.84571555854465</v>
      </c>
    </row>
    <row r="2945" spans="1:27" x14ac:dyDescent="0.3">
      <c r="A2945">
        <v>19</v>
      </c>
      <c r="B2945" t="s">
        <v>105</v>
      </c>
      <c r="C2945">
        <v>49</v>
      </c>
      <c r="D2945">
        <v>1919</v>
      </c>
      <c r="E2945">
        <v>1</v>
      </c>
      <c r="F2945">
        <v>872</v>
      </c>
      <c r="O2945">
        <v>109.64</v>
      </c>
      <c r="P2945">
        <v>109.7</v>
      </c>
      <c r="Q2945" s="3">
        <v>0</v>
      </c>
      <c r="R2945" s="3">
        <v>0</v>
      </c>
      <c r="S2945" s="2">
        <v>0</v>
      </c>
      <c r="V2945" s="2">
        <v>54.197222222222223</v>
      </c>
      <c r="X2945" s="2">
        <v>62.172222222222217</v>
      </c>
      <c r="Y2945" s="2"/>
      <c r="AA2945" s="2"/>
    </row>
    <row r="2946" spans="1:27" x14ac:dyDescent="0.3">
      <c r="A2946">
        <v>19</v>
      </c>
      <c r="B2946" t="s">
        <v>105</v>
      </c>
      <c r="C2946">
        <v>49</v>
      </c>
      <c r="D2946">
        <v>1919</v>
      </c>
      <c r="E2946">
        <v>2</v>
      </c>
      <c r="F2946">
        <v>731</v>
      </c>
      <c r="O2946">
        <v>104.52</v>
      </c>
      <c r="P2946">
        <v>103.6</v>
      </c>
      <c r="Q2946" s="3">
        <v>0</v>
      </c>
      <c r="R2946" s="3">
        <v>0</v>
      </c>
      <c r="S2946" s="2">
        <v>0</v>
      </c>
      <c r="V2946" s="2">
        <v>54.197222222222223</v>
      </c>
      <c r="X2946" s="2">
        <v>62.172222222222217</v>
      </c>
      <c r="Y2946" s="2"/>
      <c r="AA2946" s="2"/>
    </row>
    <row r="2947" spans="1:27" x14ac:dyDescent="0.3">
      <c r="A2947">
        <v>19</v>
      </c>
      <c r="B2947" t="s">
        <v>105</v>
      </c>
      <c r="C2947">
        <v>49</v>
      </c>
      <c r="D2947">
        <v>1919</v>
      </c>
      <c r="E2947">
        <v>3</v>
      </c>
      <c r="F2947">
        <v>813</v>
      </c>
      <c r="O2947">
        <v>100.7</v>
      </c>
      <c r="P2947">
        <v>96.7</v>
      </c>
      <c r="Q2947" s="3">
        <v>0</v>
      </c>
      <c r="R2947" s="3">
        <v>0</v>
      </c>
      <c r="S2947" s="2">
        <v>0</v>
      </c>
      <c r="V2947" s="2">
        <v>54.197222222222223</v>
      </c>
      <c r="X2947" s="2">
        <v>62.172222222222217</v>
      </c>
      <c r="Y2947" s="2"/>
      <c r="AA2947" s="2"/>
    </row>
    <row r="2948" spans="1:27" x14ac:dyDescent="0.3">
      <c r="A2948">
        <v>19</v>
      </c>
      <c r="B2948" t="s">
        <v>105</v>
      </c>
      <c r="C2948">
        <v>49</v>
      </c>
      <c r="D2948">
        <v>1919</v>
      </c>
      <c r="E2948">
        <v>4</v>
      </c>
      <c r="F2948">
        <v>640</v>
      </c>
      <c r="O2948">
        <v>95.88</v>
      </c>
      <c r="P2948">
        <v>88</v>
      </c>
      <c r="Q2948" s="3">
        <v>0</v>
      </c>
      <c r="R2948" s="3">
        <v>0</v>
      </c>
      <c r="S2948" s="2">
        <v>0</v>
      </c>
      <c r="V2948" s="2">
        <v>54.197222222222223</v>
      </c>
      <c r="W2948" s="2"/>
      <c r="X2948" s="2">
        <v>62.172222222222217</v>
      </c>
      <c r="Y2948" s="2"/>
      <c r="AA2948" s="2"/>
    </row>
    <row r="2949" spans="1:27" x14ac:dyDescent="0.3">
      <c r="A2949">
        <v>19</v>
      </c>
      <c r="B2949" t="s">
        <v>105</v>
      </c>
      <c r="C2949">
        <v>49</v>
      </c>
      <c r="D2949">
        <v>1919</v>
      </c>
      <c r="E2949">
        <v>5</v>
      </c>
      <c r="F2949">
        <v>521</v>
      </c>
      <c r="O2949">
        <v>93.77</v>
      </c>
      <c r="P2949">
        <v>82.7</v>
      </c>
      <c r="Q2949" s="3">
        <v>0</v>
      </c>
      <c r="R2949" s="3">
        <v>0</v>
      </c>
      <c r="S2949" s="2">
        <v>0</v>
      </c>
      <c r="V2949" s="2">
        <v>54.197222222222223</v>
      </c>
      <c r="W2949" s="2"/>
      <c r="X2949" s="2">
        <v>62.172222222222217</v>
      </c>
      <c r="Y2949" s="2"/>
      <c r="AA2949" s="2"/>
    </row>
    <row r="2950" spans="1:27" x14ac:dyDescent="0.3">
      <c r="A2950">
        <v>19</v>
      </c>
      <c r="B2950" t="s">
        <v>105</v>
      </c>
      <c r="C2950">
        <v>49</v>
      </c>
      <c r="D2950">
        <v>1919</v>
      </c>
      <c r="E2950">
        <v>6</v>
      </c>
      <c r="F2950">
        <v>459</v>
      </c>
      <c r="O2950">
        <v>94.58</v>
      </c>
      <c r="P2950">
        <v>85.2</v>
      </c>
      <c r="Q2950" s="3">
        <v>0</v>
      </c>
      <c r="R2950" s="3">
        <v>0</v>
      </c>
      <c r="S2950" s="2">
        <v>0</v>
      </c>
      <c r="V2950" s="2">
        <v>54.197222222222223</v>
      </c>
      <c r="W2950" s="2"/>
      <c r="X2950" s="2">
        <v>62.172222222222217</v>
      </c>
      <c r="Y2950" s="2"/>
      <c r="AA2950" s="2"/>
    </row>
    <row r="2951" spans="1:27" x14ac:dyDescent="0.3">
      <c r="A2951">
        <v>19</v>
      </c>
      <c r="B2951" t="s">
        <v>105</v>
      </c>
      <c r="C2951">
        <v>49</v>
      </c>
      <c r="D2951">
        <v>1919</v>
      </c>
      <c r="E2951">
        <v>7</v>
      </c>
      <c r="F2951">
        <v>522</v>
      </c>
      <c r="O2951">
        <v>100.7</v>
      </c>
      <c r="P2951">
        <v>89.3</v>
      </c>
      <c r="Q2951" s="3">
        <v>0</v>
      </c>
      <c r="R2951" s="3">
        <v>0</v>
      </c>
      <c r="S2951" s="2">
        <v>0</v>
      </c>
      <c r="V2951" s="2">
        <v>54.197222222222223</v>
      </c>
      <c r="W2951" s="2"/>
      <c r="X2951" s="2">
        <v>62.172222222222217</v>
      </c>
      <c r="Y2951" s="2"/>
      <c r="AA2951" s="2"/>
    </row>
    <row r="2952" spans="1:27" x14ac:dyDescent="0.3">
      <c r="A2952">
        <v>19</v>
      </c>
      <c r="B2952" t="s">
        <v>105</v>
      </c>
      <c r="C2952">
        <v>49</v>
      </c>
      <c r="D2952">
        <v>1919</v>
      </c>
      <c r="E2952">
        <v>8</v>
      </c>
      <c r="F2952">
        <v>635</v>
      </c>
      <c r="O2952">
        <v>103.31</v>
      </c>
      <c r="P2952">
        <v>103.2</v>
      </c>
      <c r="Q2952" s="3">
        <v>0</v>
      </c>
      <c r="R2952" s="3">
        <v>0</v>
      </c>
      <c r="S2952" s="2">
        <v>0</v>
      </c>
      <c r="V2952" s="2">
        <v>54.197222222222223</v>
      </c>
      <c r="W2952" s="2"/>
      <c r="X2952" s="2">
        <v>62.172222222222217</v>
      </c>
      <c r="Y2952" s="2"/>
      <c r="AA2952" s="2"/>
    </row>
    <row r="2953" spans="1:27" x14ac:dyDescent="0.3">
      <c r="A2953">
        <v>19</v>
      </c>
      <c r="B2953" t="s">
        <v>105</v>
      </c>
      <c r="C2953">
        <v>49</v>
      </c>
      <c r="D2953">
        <v>1919</v>
      </c>
      <c r="E2953">
        <v>9</v>
      </c>
      <c r="F2953">
        <v>659</v>
      </c>
      <c r="O2953">
        <v>103.11</v>
      </c>
      <c r="P2953">
        <v>101.9</v>
      </c>
      <c r="Q2953" s="3">
        <v>0</v>
      </c>
      <c r="R2953" s="3">
        <v>0</v>
      </c>
      <c r="S2953" s="2">
        <v>0</v>
      </c>
      <c r="V2953" s="2">
        <v>54.197222222222223</v>
      </c>
      <c r="W2953" s="2"/>
      <c r="X2953" s="2">
        <v>62.172222222222217</v>
      </c>
      <c r="Y2953" s="2"/>
      <c r="AA2953" s="2"/>
    </row>
    <row r="2954" spans="1:27" x14ac:dyDescent="0.3">
      <c r="A2954">
        <v>19</v>
      </c>
      <c r="B2954" t="s">
        <v>105</v>
      </c>
      <c r="C2954">
        <v>49</v>
      </c>
      <c r="D2954">
        <v>1919</v>
      </c>
      <c r="E2954">
        <v>10</v>
      </c>
      <c r="F2954">
        <v>568</v>
      </c>
      <c r="O2954">
        <v>91.87</v>
      </c>
      <c r="P2954">
        <v>90</v>
      </c>
      <c r="Q2954" s="3">
        <v>0</v>
      </c>
      <c r="R2954" s="3">
        <v>0</v>
      </c>
      <c r="S2954" s="2">
        <v>0</v>
      </c>
      <c r="V2954" s="2">
        <v>54.197222222222223</v>
      </c>
      <c r="W2954" s="2"/>
      <c r="X2954" s="2">
        <v>62.172222222222217</v>
      </c>
      <c r="Y2954" s="2"/>
      <c r="AA2954" s="2"/>
    </row>
    <row r="2955" spans="1:27" x14ac:dyDescent="0.3">
      <c r="A2955">
        <v>19</v>
      </c>
      <c r="B2955" t="s">
        <v>105</v>
      </c>
      <c r="C2955">
        <v>49</v>
      </c>
      <c r="D2955">
        <v>1919</v>
      </c>
      <c r="E2955">
        <v>11</v>
      </c>
      <c r="F2955">
        <v>665</v>
      </c>
      <c r="O2955">
        <v>101.1</v>
      </c>
      <c r="P2955">
        <v>99.9</v>
      </c>
      <c r="Q2955" s="3">
        <v>0</v>
      </c>
      <c r="R2955" s="3">
        <v>0</v>
      </c>
      <c r="S2955" s="2">
        <v>0</v>
      </c>
      <c r="V2955" s="2">
        <v>54.197222222222223</v>
      </c>
      <c r="W2955" s="2"/>
      <c r="X2955" s="2">
        <v>62.172222222222217</v>
      </c>
      <c r="Y2955" s="2"/>
      <c r="AA2955" s="2"/>
    </row>
    <row r="2956" spans="1:27" x14ac:dyDescent="0.3">
      <c r="A2956">
        <v>19</v>
      </c>
      <c r="B2956" t="s">
        <v>105</v>
      </c>
      <c r="C2956">
        <v>49</v>
      </c>
      <c r="D2956">
        <v>1919</v>
      </c>
      <c r="E2956">
        <v>12</v>
      </c>
      <c r="F2956">
        <v>717</v>
      </c>
      <c r="O2956">
        <v>107.33</v>
      </c>
      <c r="P2956">
        <v>110.3</v>
      </c>
      <c r="Q2956" s="3">
        <v>0</v>
      </c>
      <c r="R2956" s="3">
        <v>0</v>
      </c>
      <c r="S2956" s="2">
        <v>0</v>
      </c>
      <c r="V2956" s="2">
        <v>54.197222222222223</v>
      </c>
      <c r="W2956" s="2"/>
      <c r="X2956" s="2">
        <v>62.172222222222217</v>
      </c>
      <c r="Y2956" s="2"/>
      <c r="AA2956" s="2"/>
    </row>
    <row r="2957" spans="1:27" x14ac:dyDescent="0.3">
      <c r="A2957">
        <v>19</v>
      </c>
      <c r="B2957" t="s">
        <v>105</v>
      </c>
      <c r="C2957">
        <v>49</v>
      </c>
      <c r="D2957">
        <v>1920</v>
      </c>
      <c r="E2957">
        <v>1</v>
      </c>
      <c r="F2957">
        <v>783</v>
      </c>
      <c r="O2957">
        <v>111.54</v>
      </c>
      <c r="P2957">
        <v>116.4</v>
      </c>
      <c r="Q2957" s="3">
        <v>0</v>
      </c>
      <c r="R2957" s="3">
        <v>0</v>
      </c>
      <c r="S2957" s="2">
        <v>0</v>
      </c>
      <c r="V2957" s="2">
        <v>54.197222222222223</v>
      </c>
      <c r="W2957" s="2"/>
      <c r="X2957" s="2">
        <v>62.172222222222217</v>
      </c>
      <c r="Y2957" s="2"/>
      <c r="AA2957" s="2"/>
    </row>
    <row r="2958" spans="1:27" x14ac:dyDescent="0.3">
      <c r="A2958">
        <v>19</v>
      </c>
      <c r="B2958" t="s">
        <v>105</v>
      </c>
      <c r="C2958">
        <v>49</v>
      </c>
      <c r="D2958">
        <v>1920</v>
      </c>
      <c r="E2958">
        <v>2</v>
      </c>
      <c r="F2958">
        <v>797</v>
      </c>
      <c r="O2958">
        <v>112.65</v>
      </c>
      <c r="P2958">
        <v>122.1</v>
      </c>
      <c r="Q2958" s="3">
        <v>0</v>
      </c>
      <c r="R2958" s="3">
        <v>0</v>
      </c>
      <c r="S2958" s="2">
        <v>0</v>
      </c>
      <c r="V2958" s="2">
        <v>54.197222222222223</v>
      </c>
      <c r="W2958" s="2"/>
      <c r="X2958" s="2">
        <v>62.172222222222217</v>
      </c>
      <c r="Y2958" s="2"/>
      <c r="AA2958" s="2"/>
    </row>
    <row r="2959" spans="1:27" x14ac:dyDescent="0.3">
      <c r="A2959">
        <v>19</v>
      </c>
      <c r="B2959" t="s">
        <v>105</v>
      </c>
      <c r="C2959">
        <v>49</v>
      </c>
      <c r="D2959">
        <v>1920</v>
      </c>
      <c r="E2959">
        <v>3</v>
      </c>
      <c r="F2959">
        <v>895</v>
      </c>
      <c r="O2959">
        <v>114.76</v>
      </c>
      <c r="P2959">
        <v>131.30000000000001</v>
      </c>
      <c r="Q2959" s="3">
        <v>0</v>
      </c>
      <c r="R2959" s="3">
        <v>0</v>
      </c>
      <c r="S2959" s="2">
        <v>0</v>
      </c>
      <c r="V2959" s="2">
        <v>54.197222222222223</v>
      </c>
      <c r="W2959" s="2"/>
      <c r="X2959" s="2">
        <v>62.172222222222217</v>
      </c>
      <c r="Y2959" s="2"/>
      <c r="AA2959" s="2"/>
    </row>
    <row r="2960" spans="1:27" x14ac:dyDescent="0.3">
      <c r="A2960">
        <v>19</v>
      </c>
      <c r="B2960" t="s">
        <v>105</v>
      </c>
      <c r="C2960">
        <v>49</v>
      </c>
      <c r="D2960">
        <v>1920</v>
      </c>
      <c r="E2960">
        <v>4</v>
      </c>
      <c r="F2960">
        <v>771</v>
      </c>
      <c r="O2960">
        <v>113.55</v>
      </c>
      <c r="P2960">
        <v>125.1</v>
      </c>
      <c r="Q2960" s="3">
        <v>0</v>
      </c>
      <c r="R2960" s="3">
        <v>0</v>
      </c>
      <c r="S2960" s="2">
        <v>0</v>
      </c>
      <c r="V2960" s="2">
        <v>54.197222222222223</v>
      </c>
      <c r="W2960" s="2"/>
      <c r="X2960" s="2">
        <v>62.172222222222217</v>
      </c>
      <c r="Y2960" s="2"/>
      <c r="AA2960" s="2"/>
    </row>
    <row r="2961" spans="1:28" x14ac:dyDescent="0.3">
      <c r="A2961">
        <v>19</v>
      </c>
      <c r="B2961" t="s">
        <v>105</v>
      </c>
      <c r="C2961">
        <v>49</v>
      </c>
      <c r="D2961">
        <v>1920</v>
      </c>
      <c r="E2961">
        <v>5</v>
      </c>
      <c r="F2961">
        <v>857</v>
      </c>
      <c r="O2961">
        <v>108.03</v>
      </c>
      <c r="P2961">
        <v>122.2</v>
      </c>
      <c r="Q2961" s="3">
        <v>0</v>
      </c>
      <c r="R2961" s="3">
        <v>0</v>
      </c>
      <c r="S2961" s="2">
        <v>0</v>
      </c>
      <c r="V2961" s="2">
        <v>54.197222222222223</v>
      </c>
      <c r="W2961" s="2"/>
      <c r="X2961" s="2">
        <v>62.172222222222217</v>
      </c>
      <c r="Y2961" s="2"/>
      <c r="AA2961" s="2"/>
    </row>
    <row r="2962" spans="1:28" x14ac:dyDescent="0.3">
      <c r="A2962">
        <v>19</v>
      </c>
      <c r="B2962" t="s">
        <v>105</v>
      </c>
      <c r="C2962">
        <v>49</v>
      </c>
      <c r="D2962">
        <v>1920</v>
      </c>
      <c r="E2962">
        <v>6</v>
      </c>
      <c r="F2962">
        <v>834</v>
      </c>
      <c r="G2962">
        <v>71.099999999999994</v>
      </c>
      <c r="H2962" s="2">
        <v>63.2</v>
      </c>
      <c r="J2962" s="3">
        <v>44.935199999999995</v>
      </c>
      <c r="K2962" s="2">
        <v>106.2</v>
      </c>
      <c r="O2962">
        <v>110.74</v>
      </c>
      <c r="P2962">
        <v>128.4</v>
      </c>
      <c r="Q2962" s="3">
        <v>0</v>
      </c>
      <c r="R2962" s="3">
        <v>0</v>
      </c>
      <c r="S2962" s="2">
        <v>0</v>
      </c>
      <c r="V2962" s="2">
        <v>54.197222222222223</v>
      </c>
      <c r="W2962" s="2">
        <v>116.611142432474</v>
      </c>
      <c r="X2962" s="2">
        <v>62.172222222222217</v>
      </c>
      <c r="Y2962" s="2">
        <v>114.35975337324635</v>
      </c>
      <c r="Z2962" s="2">
        <v>129.13517912972168</v>
      </c>
      <c r="AA2962" s="2">
        <v>123.84103326328739</v>
      </c>
      <c r="AB2962" s="2">
        <v>133.3562148915023</v>
      </c>
    </row>
    <row r="2963" spans="1:28" x14ac:dyDescent="0.3">
      <c r="A2963">
        <v>19</v>
      </c>
      <c r="B2963" t="s">
        <v>105</v>
      </c>
      <c r="C2963">
        <v>49</v>
      </c>
      <c r="D2963">
        <v>1920</v>
      </c>
      <c r="E2963">
        <v>7</v>
      </c>
      <c r="F2963">
        <v>836</v>
      </c>
      <c r="G2963">
        <v>69.900000000000006</v>
      </c>
      <c r="H2963" s="2">
        <v>64.8</v>
      </c>
      <c r="J2963" s="3">
        <v>45.295200000000001</v>
      </c>
      <c r="K2963" s="2">
        <v>105.2</v>
      </c>
      <c r="O2963">
        <v>110.64</v>
      </c>
      <c r="P2963">
        <v>121.3</v>
      </c>
      <c r="Q2963" s="3">
        <v>0</v>
      </c>
      <c r="R2963" s="3">
        <v>0</v>
      </c>
      <c r="S2963" s="2">
        <v>0</v>
      </c>
      <c r="V2963" s="2">
        <v>54.197222222222223</v>
      </c>
      <c r="W2963" s="2">
        <v>119.56332325354929</v>
      </c>
      <c r="X2963" s="2">
        <v>62.172222222222217</v>
      </c>
      <c r="Y2963" s="2">
        <v>112.42963095344476</v>
      </c>
      <c r="Z2963" s="2">
        <v>132.28486084772692</v>
      </c>
      <c r="AA2963" s="2">
        <v>125.78061606273384</v>
      </c>
      <c r="AB2963" s="2">
        <v>134.42460308963965</v>
      </c>
    </row>
    <row r="2964" spans="1:28" x14ac:dyDescent="0.3">
      <c r="A2964">
        <v>19</v>
      </c>
      <c r="B2964" t="s">
        <v>105</v>
      </c>
      <c r="C2964">
        <v>49</v>
      </c>
      <c r="D2964">
        <v>1920</v>
      </c>
      <c r="E2964">
        <v>8</v>
      </c>
      <c r="F2964">
        <v>892</v>
      </c>
      <c r="G2964">
        <v>70.099999999999994</v>
      </c>
      <c r="H2964" s="2">
        <v>66.099999999999994</v>
      </c>
      <c r="J2964" s="3">
        <v>46.336099999999995</v>
      </c>
      <c r="K2964" s="2">
        <v>109.7</v>
      </c>
      <c r="O2964">
        <v>108.63</v>
      </c>
      <c r="P2964">
        <v>123.9</v>
      </c>
      <c r="Q2964" s="3">
        <v>0</v>
      </c>
      <c r="R2964" s="3">
        <v>0</v>
      </c>
      <c r="S2964" s="2">
        <v>0</v>
      </c>
      <c r="V2964" s="2">
        <v>54.197222222222223</v>
      </c>
      <c r="W2964" s="2">
        <v>121.96197017067294</v>
      </c>
      <c r="X2964" s="2">
        <v>62.172222222222217</v>
      </c>
      <c r="Y2964" s="2">
        <v>112.75131802341167</v>
      </c>
      <c r="Z2964" s="2">
        <v>132.48728819640201</v>
      </c>
      <c r="AA2964" s="2">
        <v>133.7922812772282</v>
      </c>
      <c r="AB2964" s="2">
        <v>137.51372885475391</v>
      </c>
    </row>
    <row r="2965" spans="1:28" x14ac:dyDescent="0.3">
      <c r="A2965">
        <v>19</v>
      </c>
      <c r="B2965" t="s">
        <v>105</v>
      </c>
      <c r="C2965">
        <v>49</v>
      </c>
      <c r="D2965">
        <v>1920</v>
      </c>
      <c r="E2965">
        <v>9</v>
      </c>
      <c r="F2965">
        <v>882</v>
      </c>
      <c r="G2965">
        <v>70.5</v>
      </c>
      <c r="H2965" s="2">
        <v>62.8</v>
      </c>
      <c r="J2965" s="3">
        <v>44.273999999999994</v>
      </c>
      <c r="K2965" s="2">
        <v>111.3</v>
      </c>
      <c r="O2965">
        <v>109.23</v>
      </c>
      <c r="P2965">
        <v>129.9</v>
      </c>
      <c r="Q2965" s="3">
        <v>0</v>
      </c>
      <c r="R2965" s="3">
        <v>0</v>
      </c>
      <c r="S2965" s="2">
        <v>0</v>
      </c>
      <c r="V2965" s="2">
        <v>54.197222222222223</v>
      </c>
      <c r="W2965" s="2">
        <v>115.87309722720516</v>
      </c>
      <c r="X2965" s="2">
        <v>62.172222222222217</v>
      </c>
      <c r="Y2965" s="2">
        <v>113.39469216334554</v>
      </c>
      <c r="Z2965" s="2">
        <v>126.5681841012762</v>
      </c>
      <c r="AA2965" s="2">
        <v>128.96675721387933</v>
      </c>
      <c r="AB2965" s="2">
        <v>131.39394190092335</v>
      </c>
    </row>
    <row r="2966" spans="1:28" x14ac:dyDescent="0.3">
      <c r="A2966">
        <v>19</v>
      </c>
      <c r="B2966" t="s">
        <v>105</v>
      </c>
      <c r="C2966">
        <v>49</v>
      </c>
      <c r="D2966">
        <v>1920</v>
      </c>
      <c r="E2966">
        <v>10</v>
      </c>
      <c r="F2966">
        <v>899</v>
      </c>
      <c r="G2966">
        <v>72.2</v>
      </c>
      <c r="H2966" s="2">
        <v>63.3</v>
      </c>
      <c r="J2966" s="3">
        <v>45.702600000000004</v>
      </c>
      <c r="K2966" s="2">
        <v>118.6</v>
      </c>
      <c r="O2966">
        <v>108.13</v>
      </c>
      <c r="P2966">
        <v>132.5</v>
      </c>
      <c r="Q2966" s="3">
        <v>0</v>
      </c>
      <c r="R2966" s="3">
        <v>0</v>
      </c>
      <c r="S2966" s="2">
        <v>0</v>
      </c>
      <c r="V2966" s="2">
        <v>54.197222222222223</v>
      </c>
      <c r="W2966" s="2">
        <v>116.7956537337912</v>
      </c>
      <c r="X2966" s="2">
        <v>62.172222222222217</v>
      </c>
      <c r="Y2966" s="2">
        <v>116.12903225806453</v>
      </c>
      <c r="Z2966" s="2">
        <v>126.29114038234842</v>
      </c>
      <c r="AA2966" s="2">
        <v>138.51964532827634</v>
      </c>
      <c r="AB2966" s="2">
        <v>135.63366240053173</v>
      </c>
    </row>
    <row r="2967" spans="1:28" x14ac:dyDescent="0.3">
      <c r="A2967">
        <v>19</v>
      </c>
      <c r="B2967" t="s">
        <v>105</v>
      </c>
      <c r="C2967">
        <v>49</v>
      </c>
      <c r="D2967">
        <v>1920</v>
      </c>
      <c r="E2967">
        <v>11</v>
      </c>
      <c r="F2967">
        <v>785</v>
      </c>
      <c r="G2967">
        <v>73.599999999999994</v>
      </c>
      <c r="H2967" s="2">
        <v>59</v>
      </c>
      <c r="J2967" s="3">
        <v>43.423999999999999</v>
      </c>
      <c r="K2967" s="2">
        <v>115.9</v>
      </c>
      <c r="O2967">
        <v>102.81</v>
      </c>
      <c r="P2967">
        <v>123.9</v>
      </c>
      <c r="Q2967" s="3">
        <v>0</v>
      </c>
      <c r="R2967" s="3">
        <v>0</v>
      </c>
      <c r="S2967" s="2">
        <v>0</v>
      </c>
      <c r="V2967" s="2">
        <v>54.197222222222223</v>
      </c>
      <c r="W2967" s="2">
        <v>108.86166777715134</v>
      </c>
      <c r="X2967" s="2">
        <v>62.172222222222217</v>
      </c>
      <c r="Y2967" s="2">
        <v>118.38084174783307</v>
      </c>
      <c r="Z2967" s="2">
        <v>111.92068064168929</v>
      </c>
      <c r="AA2967" s="2">
        <v>126.17067295371841</v>
      </c>
      <c r="AB2967" s="2">
        <v>128.8713586553213</v>
      </c>
    </row>
    <row r="2968" spans="1:28" x14ac:dyDescent="0.3">
      <c r="A2968">
        <v>19</v>
      </c>
      <c r="B2968" t="s">
        <v>105</v>
      </c>
      <c r="C2968">
        <v>49</v>
      </c>
      <c r="D2968">
        <v>1920</v>
      </c>
      <c r="E2968">
        <v>12</v>
      </c>
      <c r="F2968">
        <v>657</v>
      </c>
      <c r="G2968">
        <v>68.2</v>
      </c>
      <c r="H2968" s="2">
        <v>63.5</v>
      </c>
      <c r="J2968" s="3">
        <v>43.306999999999995</v>
      </c>
      <c r="K2968" s="2">
        <v>102</v>
      </c>
      <c r="O2968">
        <v>91.16</v>
      </c>
      <c r="P2968">
        <v>105.8</v>
      </c>
      <c r="Q2968" s="3">
        <v>0</v>
      </c>
      <c r="R2968" s="3">
        <v>0</v>
      </c>
      <c r="S2968" s="2">
        <v>0</v>
      </c>
      <c r="V2968" s="2">
        <v>54.197222222222223</v>
      </c>
      <c r="W2968" s="2">
        <v>117.1646763364256</v>
      </c>
      <c r="X2968" s="2">
        <v>62.172222222222217</v>
      </c>
      <c r="Y2968" s="2">
        <v>109.69529085872578</v>
      </c>
      <c r="Z2968" s="2">
        <v>106.80731894828557</v>
      </c>
      <c r="AA2968" s="2">
        <v>119.5079698631541</v>
      </c>
      <c r="AB2968" s="2">
        <v>128.52413249092672</v>
      </c>
    </row>
    <row r="2969" spans="1:28" x14ac:dyDescent="0.3">
      <c r="A2969">
        <v>19</v>
      </c>
      <c r="B2969" t="s">
        <v>105</v>
      </c>
      <c r="C2969">
        <v>49</v>
      </c>
      <c r="D2969">
        <v>1921</v>
      </c>
      <c r="E2969">
        <v>1</v>
      </c>
      <c r="F2969">
        <v>484</v>
      </c>
      <c r="G2969">
        <v>66.2</v>
      </c>
      <c r="H2969" s="2">
        <v>55.7</v>
      </c>
      <c r="J2969" s="3">
        <v>36.873400000000004</v>
      </c>
      <c r="K2969" s="2">
        <v>90.1</v>
      </c>
      <c r="O2969">
        <v>74.2</v>
      </c>
      <c r="P2969">
        <v>81.8</v>
      </c>
      <c r="Q2969" s="3">
        <v>0</v>
      </c>
      <c r="R2969" s="3">
        <v>0</v>
      </c>
      <c r="S2969" s="2">
        <v>0</v>
      </c>
      <c r="V2969" s="2">
        <v>54.197222222222223</v>
      </c>
      <c r="W2969" s="2">
        <v>102.77279483368356</v>
      </c>
      <c r="X2969" s="2">
        <v>62.172222222222217</v>
      </c>
      <c r="Y2969" s="2">
        <v>106.4784201590564</v>
      </c>
      <c r="Z2969" s="2">
        <v>76.257413766593203</v>
      </c>
      <c r="AA2969" s="2">
        <v>92.598288145148885</v>
      </c>
      <c r="AB2969" s="2">
        <v>109.43084829221459</v>
      </c>
    </row>
    <row r="2970" spans="1:28" x14ac:dyDescent="0.3">
      <c r="A2970">
        <v>19</v>
      </c>
      <c r="B2970" t="s">
        <v>105</v>
      </c>
      <c r="C2970">
        <v>49</v>
      </c>
      <c r="D2970">
        <v>1921</v>
      </c>
      <c r="E2970">
        <v>2</v>
      </c>
      <c r="F2970">
        <v>312</v>
      </c>
      <c r="G2970">
        <v>62</v>
      </c>
      <c r="H2970" s="2">
        <v>50.6</v>
      </c>
      <c r="J2970" s="3">
        <v>31.372000000000003</v>
      </c>
      <c r="K2970" s="2">
        <v>69.8</v>
      </c>
      <c r="O2970">
        <v>77.209999999999994</v>
      </c>
      <c r="P2970">
        <v>80.2</v>
      </c>
      <c r="Q2970" s="3">
        <v>0</v>
      </c>
      <c r="R2970" s="3">
        <v>0</v>
      </c>
      <c r="S2970" s="2">
        <v>0</v>
      </c>
      <c r="V2970" s="2">
        <v>54.197222222222223</v>
      </c>
      <c r="W2970" s="2">
        <v>93.362718466506081</v>
      </c>
      <c r="X2970" s="2">
        <v>62.172222222222217</v>
      </c>
      <c r="Y2970" s="2">
        <v>99.7229916897507</v>
      </c>
      <c r="Z2970" s="2">
        <v>72.085354927989343</v>
      </c>
      <c r="AA2970" s="2">
        <v>65.167177489621238</v>
      </c>
      <c r="AB2970" s="2">
        <v>93.104095977679208</v>
      </c>
    </row>
    <row r="2971" spans="1:28" x14ac:dyDescent="0.3">
      <c r="A2971">
        <v>19</v>
      </c>
      <c r="B2971" t="s">
        <v>105</v>
      </c>
      <c r="C2971">
        <v>49</v>
      </c>
      <c r="D2971">
        <v>1921</v>
      </c>
      <c r="E2971">
        <v>3</v>
      </c>
      <c r="F2971">
        <v>272</v>
      </c>
      <c r="G2971">
        <v>60</v>
      </c>
      <c r="H2971" s="2">
        <v>54</v>
      </c>
      <c r="J2971" s="3">
        <v>32.4</v>
      </c>
      <c r="K2971" s="2">
        <v>76</v>
      </c>
      <c r="O2971">
        <v>74.400000000000006</v>
      </c>
      <c r="P2971">
        <v>73.7</v>
      </c>
      <c r="Q2971" s="3">
        <v>0</v>
      </c>
      <c r="R2971" s="3">
        <v>0</v>
      </c>
      <c r="S2971" s="2">
        <v>0</v>
      </c>
      <c r="V2971" s="2">
        <v>54.197222222222223</v>
      </c>
      <c r="W2971" s="2">
        <v>99.636102711291059</v>
      </c>
      <c r="X2971" s="2">
        <v>62.172222222222217</v>
      </c>
      <c r="Y2971" s="2">
        <v>96.506120990081328</v>
      </c>
      <c r="Z2971" s="2">
        <v>74.129260417200555</v>
      </c>
      <c r="AA2971" s="2">
        <v>75.723438060581202</v>
      </c>
      <c r="AB2971" s="2">
        <v>96.154937832360247</v>
      </c>
    </row>
    <row r="2972" spans="1:28" x14ac:dyDescent="0.3">
      <c r="A2972">
        <v>19</v>
      </c>
      <c r="B2972" t="s">
        <v>105</v>
      </c>
      <c r="C2972">
        <v>49</v>
      </c>
      <c r="D2972">
        <v>1921</v>
      </c>
      <c r="E2972">
        <v>4</v>
      </c>
      <c r="F2972">
        <v>177</v>
      </c>
      <c r="G2972">
        <v>59.8</v>
      </c>
      <c r="H2972" s="2">
        <v>53.7</v>
      </c>
      <c r="J2972" s="3">
        <v>32.1126</v>
      </c>
      <c r="K2972" s="2">
        <v>59.5</v>
      </c>
      <c r="O2972">
        <v>67.27</v>
      </c>
      <c r="P2972">
        <v>60.9</v>
      </c>
      <c r="Q2972" s="3">
        <v>0</v>
      </c>
      <c r="R2972" s="3">
        <v>0</v>
      </c>
      <c r="S2972" s="2">
        <v>0</v>
      </c>
      <c r="V2972" s="2">
        <v>54.197222222222223</v>
      </c>
      <c r="W2972" s="2">
        <v>99.082568807339456</v>
      </c>
      <c r="X2972" s="2">
        <v>62.172222222222217</v>
      </c>
      <c r="Y2972" s="2">
        <v>96.184433920114373</v>
      </c>
      <c r="Z2972" s="2">
        <v>66.652844036697246</v>
      </c>
      <c r="AA2972" s="2">
        <v>58.954128440366979</v>
      </c>
      <c r="AB2972" s="2">
        <v>95.302007920847288</v>
      </c>
    </row>
    <row r="2973" spans="1:28" x14ac:dyDescent="0.3">
      <c r="A2973">
        <v>19</v>
      </c>
      <c r="B2973" t="s">
        <v>105</v>
      </c>
      <c r="C2973">
        <v>49</v>
      </c>
      <c r="D2973">
        <v>1921</v>
      </c>
      <c r="E2973">
        <v>5</v>
      </c>
      <c r="F2973">
        <v>197</v>
      </c>
      <c r="G2973">
        <v>56.7</v>
      </c>
      <c r="H2973" s="2">
        <v>47.3</v>
      </c>
      <c r="J2973" s="3">
        <v>26.819099999999999</v>
      </c>
      <c r="K2973" s="2">
        <v>63.6</v>
      </c>
      <c r="O2973">
        <v>67.069999999999993</v>
      </c>
      <c r="P2973">
        <v>58.6</v>
      </c>
      <c r="Q2973" s="3">
        <v>0</v>
      </c>
      <c r="R2973" s="3">
        <v>0</v>
      </c>
      <c r="S2973" s="2">
        <v>0</v>
      </c>
      <c r="V2973" s="2">
        <v>54.197222222222223</v>
      </c>
      <c r="W2973" s="2">
        <v>87.27384552303829</v>
      </c>
      <c r="X2973" s="2">
        <v>62.172222222222217</v>
      </c>
      <c r="Y2973" s="2">
        <v>91.198284335626852</v>
      </c>
      <c r="Z2973" s="2">
        <v>58.534568192301776</v>
      </c>
      <c r="AA2973" s="2">
        <v>55.50616575265235</v>
      </c>
      <c r="AB2973" s="2">
        <v>79.592249790736204</v>
      </c>
    </row>
    <row r="2974" spans="1:28" x14ac:dyDescent="0.3">
      <c r="A2974">
        <v>19</v>
      </c>
      <c r="B2974" t="s">
        <v>105</v>
      </c>
      <c r="C2974">
        <v>49</v>
      </c>
      <c r="D2974">
        <v>1921</v>
      </c>
      <c r="E2974">
        <v>6</v>
      </c>
      <c r="F2974">
        <v>182</v>
      </c>
      <c r="G2974">
        <v>52.1</v>
      </c>
      <c r="H2974" s="2">
        <v>49.5</v>
      </c>
      <c r="J2974" s="3">
        <v>25.789500000000004</v>
      </c>
      <c r="K2974" s="2">
        <v>58.9</v>
      </c>
      <c r="O2974">
        <v>62.35</v>
      </c>
      <c r="P2974">
        <v>49.3</v>
      </c>
      <c r="Q2974" s="3">
        <v>0</v>
      </c>
      <c r="R2974" s="3">
        <v>0</v>
      </c>
      <c r="S2974" s="2">
        <v>0</v>
      </c>
      <c r="V2974" s="2">
        <v>54.197222222222223</v>
      </c>
      <c r="W2974" s="2">
        <v>91.333094152016812</v>
      </c>
      <c r="X2974" s="2">
        <v>62.172222222222217</v>
      </c>
      <c r="Y2974" s="2">
        <v>83.799481726387285</v>
      </c>
      <c r="Z2974" s="2">
        <v>56.946184203782487</v>
      </c>
      <c r="AA2974" s="2">
        <v>53.795192455537901</v>
      </c>
      <c r="AB2974" s="2">
        <v>76.536659544063426</v>
      </c>
    </row>
    <row r="2975" spans="1:28" x14ac:dyDescent="0.3">
      <c r="A2975">
        <v>19</v>
      </c>
      <c r="B2975" t="s">
        <v>105</v>
      </c>
      <c r="C2975">
        <v>49</v>
      </c>
      <c r="D2975">
        <v>1921</v>
      </c>
      <c r="E2975">
        <v>7</v>
      </c>
      <c r="F2975">
        <v>149</v>
      </c>
      <c r="G2975">
        <v>45.6</v>
      </c>
      <c r="H2975" s="2">
        <v>53.3</v>
      </c>
      <c r="J2975" s="3">
        <v>24.3048</v>
      </c>
      <c r="K2975" s="2">
        <v>39.299999999999997</v>
      </c>
      <c r="O2975">
        <v>55.02</v>
      </c>
      <c r="P2975">
        <v>38.799999999999997</v>
      </c>
      <c r="Q2975" s="3">
        <v>0</v>
      </c>
      <c r="R2975" s="3">
        <v>0</v>
      </c>
      <c r="S2975" s="2">
        <v>0</v>
      </c>
      <c r="V2975" s="2">
        <v>54.197222222222223</v>
      </c>
      <c r="W2975" s="2">
        <v>98.344523602070623</v>
      </c>
      <c r="X2975" s="2">
        <v>62.172222222222217</v>
      </c>
      <c r="Y2975" s="2">
        <v>73.344651952461803</v>
      </c>
      <c r="Z2975" s="2">
        <v>54.109156885859257</v>
      </c>
      <c r="AA2975" s="2">
        <v>38.64939777561375</v>
      </c>
      <c r="AB2975" s="2">
        <v>72.130448550245347</v>
      </c>
    </row>
    <row r="2976" spans="1:28" x14ac:dyDescent="0.3">
      <c r="A2976">
        <v>19</v>
      </c>
      <c r="B2976" t="s">
        <v>105</v>
      </c>
      <c r="C2976">
        <v>49</v>
      </c>
      <c r="D2976">
        <v>1921</v>
      </c>
      <c r="E2976">
        <v>8</v>
      </c>
      <c r="F2976">
        <v>147</v>
      </c>
      <c r="G2976">
        <v>46.6</v>
      </c>
      <c r="H2976" s="2">
        <v>55.1</v>
      </c>
      <c r="J2976" s="3">
        <v>25.676600000000004</v>
      </c>
      <c r="K2976" s="2">
        <v>45.2</v>
      </c>
      <c r="O2976">
        <v>59.34</v>
      </c>
      <c r="P2976">
        <v>44.2</v>
      </c>
      <c r="Q2976" s="3">
        <v>0</v>
      </c>
      <c r="R2976" s="3">
        <v>0</v>
      </c>
      <c r="S2976" s="2">
        <v>0</v>
      </c>
      <c r="V2976" s="2">
        <v>54.197222222222223</v>
      </c>
      <c r="W2976" s="2">
        <v>101.66572702578034</v>
      </c>
      <c r="X2976" s="2">
        <v>62.172222222222217</v>
      </c>
      <c r="Y2976" s="2">
        <v>74.953087302296495</v>
      </c>
      <c r="Z2976" s="2">
        <v>60.32844241709806</v>
      </c>
      <c r="AA2976" s="2">
        <v>45.952908615652717</v>
      </c>
      <c r="AB2976" s="2">
        <v>76.20160113414758</v>
      </c>
    </row>
    <row r="2977" spans="1:28" x14ac:dyDescent="0.3">
      <c r="A2977">
        <v>19</v>
      </c>
      <c r="B2977" t="s">
        <v>105</v>
      </c>
      <c r="C2977">
        <v>49</v>
      </c>
      <c r="D2977">
        <v>1921</v>
      </c>
      <c r="E2977">
        <v>9</v>
      </c>
      <c r="F2977">
        <v>170</v>
      </c>
      <c r="G2977">
        <v>46.2</v>
      </c>
      <c r="H2977" s="2">
        <v>54.2</v>
      </c>
      <c r="J2977" s="3">
        <v>25.040400000000005</v>
      </c>
      <c r="K2977" s="2">
        <v>45</v>
      </c>
      <c r="O2977">
        <v>61.65</v>
      </c>
      <c r="P2977">
        <v>44</v>
      </c>
      <c r="Q2977" s="3">
        <v>0</v>
      </c>
      <c r="R2977" s="3">
        <v>0</v>
      </c>
      <c r="S2977" s="2">
        <v>0</v>
      </c>
      <c r="V2977" s="2">
        <v>54.197222222222223</v>
      </c>
      <c r="W2977" s="2">
        <v>100.00512531392549</v>
      </c>
      <c r="X2977" s="2">
        <v>62.172222222222217</v>
      </c>
      <c r="Y2977" s="2">
        <v>74.309713162362627</v>
      </c>
      <c r="Z2977" s="2">
        <v>61.653159756035066</v>
      </c>
      <c r="AA2977" s="2">
        <v>45.002306391266472</v>
      </c>
      <c r="AB2977" s="2">
        <v>74.31352176843933</v>
      </c>
    </row>
    <row r="2978" spans="1:28" x14ac:dyDescent="0.3">
      <c r="A2978">
        <v>19</v>
      </c>
      <c r="B2978" t="s">
        <v>105</v>
      </c>
      <c r="C2978">
        <v>49</v>
      </c>
      <c r="D2978">
        <v>1921</v>
      </c>
      <c r="E2978">
        <v>10</v>
      </c>
      <c r="F2978">
        <v>212</v>
      </c>
      <c r="G2978">
        <v>44.4</v>
      </c>
      <c r="H2978" s="2">
        <v>60.9</v>
      </c>
      <c r="J2978" s="3">
        <v>27.0396</v>
      </c>
      <c r="K2978" s="2">
        <v>54.5</v>
      </c>
      <c r="O2978">
        <v>66.06</v>
      </c>
      <c r="P2978">
        <v>49.5</v>
      </c>
      <c r="Q2978" s="3">
        <v>0</v>
      </c>
      <c r="R2978" s="3">
        <v>0</v>
      </c>
      <c r="S2978" s="2">
        <v>0</v>
      </c>
      <c r="V2978" s="2">
        <v>54.197222222222223</v>
      </c>
      <c r="W2978" s="2">
        <v>112.36738250217826</v>
      </c>
      <c r="X2978" s="2">
        <v>62.172222222222217</v>
      </c>
      <c r="Y2978" s="2">
        <v>71.414529532660183</v>
      </c>
      <c r="Z2978" s="2">
        <v>74.229892880938962</v>
      </c>
      <c r="AA2978" s="2">
        <v>61.240223463687151</v>
      </c>
      <c r="AB2978" s="2">
        <v>80.246637562095316</v>
      </c>
    </row>
    <row r="2979" spans="1:28" x14ac:dyDescent="0.3">
      <c r="A2979">
        <v>19</v>
      </c>
      <c r="B2979" t="s">
        <v>105</v>
      </c>
      <c r="C2979">
        <v>49</v>
      </c>
      <c r="D2979">
        <v>1921</v>
      </c>
      <c r="E2979">
        <v>11</v>
      </c>
      <c r="F2979">
        <v>277</v>
      </c>
      <c r="G2979">
        <v>43.3</v>
      </c>
      <c r="H2979" s="2">
        <v>56.6</v>
      </c>
      <c r="J2979" s="3">
        <v>24.507799999999996</v>
      </c>
      <c r="K2979" s="2">
        <v>58.3</v>
      </c>
      <c r="O2979">
        <v>69.98</v>
      </c>
      <c r="P2979">
        <v>52.5</v>
      </c>
      <c r="Q2979" s="3">
        <v>0</v>
      </c>
      <c r="R2979" s="3">
        <v>0</v>
      </c>
      <c r="S2979" s="2">
        <v>0</v>
      </c>
      <c r="V2979" s="2">
        <v>54.197222222222223</v>
      </c>
      <c r="W2979" s="2">
        <v>104.43339654553843</v>
      </c>
      <c r="X2979" s="2">
        <v>62.172222222222217</v>
      </c>
      <c r="Y2979" s="2">
        <v>69.645250647842019</v>
      </c>
      <c r="Z2979" s="2">
        <v>73.082490902567798</v>
      </c>
      <c r="AA2979" s="2">
        <v>60.884670186048901</v>
      </c>
      <c r="AB2979" s="2">
        <v>72.732900784195024</v>
      </c>
    </row>
    <row r="2980" spans="1:28" x14ac:dyDescent="0.3">
      <c r="A2980">
        <v>19</v>
      </c>
      <c r="B2980" t="s">
        <v>105</v>
      </c>
      <c r="C2980">
        <v>49</v>
      </c>
      <c r="D2980">
        <v>1921</v>
      </c>
      <c r="E2980">
        <v>12</v>
      </c>
      <c r="F2980">
        <v>373</v>
      </c>
      <c r="G2980">
        <v>42.9</v>
      </c>
      <c r="H2980" s="2">
        <v>58</v>
      </c>
      <c r="J2980" s="3">
        <v>24.881999999999998</v>
      </c>
      <c r="K2980" s="2">
        <v>57.7</v>
      </c>
      <c r="O2980">
        <v>70.58</v>
      </c>
      <c r="P2980">
        <v>54.9</v>
      </c>
      <c r="Q2980" s="3">
        <v>0</v>
      </c>
      <c r="R2980" s="3">
        <v>0</v>
      </c>
      <c r="S2980" s="2">
        <v>0</v>
      </c>
      <c r="V2980" s="2">
        <v>54.197222222222223</v>
      </c>
      <c r="W2980" s="2">
        <v>107.01655476397929</v>
      </c>
      <c r="X2980" s="2">
        <v>62.172222222222217</v>
      </c>
      <c r="Y2980" s="2">
        <v>69.00187650790815</v>
      </c>
      <c r="Z2980" s="2">
        <v>75.532284352416582</v>
      </c>
      <c r="AA2980" s="2">
        <v>61.748552098816056</v>
      </c>
      <c r="AB2980" s="2">
        <v>73.843430961258889</v>
      </c>
    </row>
    <row r="2981" spans="1:28" x14ac:dyDescent="0.3">
      <c r="A2981">
        <v>19</v>
      </c>
      <c r="B2981" t="s">
        <v>105</v>
      </c>
      <c r="C2981">
        <v>49</v>
      </c>
      <c r="D2981">
        <v>1922</v>
      </c>
      <c r="E2981">
        <v>1</v>
      </c>
      <c r="F2981">
        <v>339</v>
      </c>
      <c r="O2981">
        <v>66.97</v>
      </c>
      <c r="P2981">
        <v>49.3</v>
      </c>
      <c r="Q2981" s="3">
        <v>0</v>
      </c>
      <c r="R2981" s="3">
        <v>0</v>
      </c>
      <c r="S2981" s="2">
        <v>0</v>
      </c>
      <c r="V2981" s="2">
        <v>54.197222222222223</v>
      </c>
      <c r="W2981" s="2"/>
      <c r="X2981" s="2">
        <v>62.172222222222217</v>
      </c>
      <c r="Y2981" s="2"/>
      <c r="AA2981" s="2"/>
    </row>
    <row r="2982" spans="1:28" x14ac:dyDescent="0.3">
      <c r="A2982">
        <v>19</v>
      </c>
      <c r="B2982" t="s">
        <v>105</v>
      </c>
      <c r="C2982">
        <v>49</v>
      </c>
      <c r="D2982">
        <v>1922</v>
      </c>
      <c r="E2982">
        <v>2</v>
      </c>
      <c r="F2982">
        <v>319</v>
      </c>
      <c r="O2982">
        <v>72.19</v>
      </c>
      <c r="P2982">
        <v>54.9</v>
      </c>
      <c r="Q2982" s="3">
        <v>0</v>
      </c>
      <c r="R2982" s="3">
        <v>0</v>
      </c>
      <c r="S2982" s="2">
        <v>0</v>
      </c>
      <c r="V2982" s="2">
        <v>54.197222222222223</v>
      </c>
      <c r="W2982" s="2"/>
      <c r="X2982" s="2">
        <v>62.172222222222217</v>
      </c>
      <c r="Y2982" s="2"/>
      <c r="AA2982" s="2"/>
    </row>
    <row r="2983" spans="1:28" x14ac:dyDescent="0.3">
      <c r="A2983">
        <v>19</v>
      </c>
      <c r="B2983" t="s">
        <v>105</v>
      </c>
      <c r="C2983">
        <v>49</v>
      </c>
      <c r="D2983">
        <v>1922</v>
      </c>
      <c r="E2983">
        <v>3</v>
      </c>
      <c r="F2983">
        <v>406</v>
      </c>
      <c r="O2983">
        <v>74.5</v>
      </c>
      <c r="P2983">
        <v>58</v>
      </c>
      <c r="Q2983" s="3">
        <v>0</v>
      </c>
      <c r="R2983" s="3">
        <v>0</v>
      </c>
      <c r="S2983" s="2">
        <v>0</v>
      </c>
      <c r="V2983" s="2">
        <v>54.197222222222223</v>
      </c>
      <c r="W2983" s="2"/>
      <c r="X2983" s="2">
        <v>62.172222222222217</v>
      </c>
      <c r="Y2983" s="2"/>
      <c r="AA2983" s="2"/>
    </row>
    <row r="2984" spans="1:28" x14ac:dyDescent="0.3">
      <c r="A2984">
        <v>19</v>
      </c>
      <c r="B2984" t="s">
        <v>105</v>
      </c>
      <c r="C2984">
        <v>49</v>
      </c>
      <c r="D2984">
        <v>1922</v>
      </c>
      <c r="E2984">
        <v>4</v>
      </c>
      <c r="F2984">
        <v>364</v>
      </c>
      <c r="O2984">
        <v>79.72</v>
      </c>
      <c r="P2984">
        <v>61.4</v>
      </c>
      <c r="Q2984" s="3">
        <v>0</v>
      </c>
      <c r="R2984" s="3">
        <v>0</v>
      </c>
      <c r="S2984" s="2">
        <v>0</v>
      </c>
      <c r="V2984" s="2">
        <v>54.197222222222223</v>
      </c>
      <c r="W2984" s="2"/>
      <c r="X2984" s="2">
        <v>62.172222222222217</v>
      </c>
      <c r="Y2984" s="2"/>
      <c r="AA2984" s="2"/>
    </row>
    <row r="2985" spans="1:28" x14ac:dyDescent="0.3">
      <c r="A2985">
        <v>19</v>
      </c>
      <c r="B2985" t="s">
        <v>105</v>
      </c>
      <c r="C2985">
        <v>49</v>
      </c>
      <c r="D2985">
        <v>1922</v>
      </c>
      <c r="E2985">
        <v>5</v>
      </c>
      <c r="F2985">
        <v>427</v>
      </c>
      <c r="O2985">
        <v>82.63</v>
      </c>
      <c r="P2985">
        <v>65.8</v>
      </c>
      <c r="Q2985" s="3">
        <v>0</v>
      </c>
      <c r="R2985" s="3">
        <v>0</v>
      </c>
      <c r="S2985" s="2">
        <v>0</v>
      </c>
      <c r="V2985" s="2">
        <v>54.197222222222223</v>
      </c>
      <c r="W2985" s="2"/>
      <c r="X2985" s="2">
        <v>62.172222222222217</v>
      </c>
      <c r="Y2985" s="2"/>
      <c r="AA2985" s="2"/>
    </row>
    <row r="2986" spans="1:28" x14ac:dyDescent="0.3">
      <c r="A2986">
        <v>19</v>
      </c>
      <c r="B2986" t="s">
        <v>105</v>
      </c>
      <c r="C2986">
        <v>49</v>
      </c>
      <c r="D2986">
        <v>1922</v>
      </c>
      <c r="E2986">
        <v>6</v>
      </c>
      <c r="F2986">
        <v>485</v>
      </c>
      <c r="O2986">
        <v>86.74</v>
      </c>
      <c r="P2986">
        <v>70.599999999999994</v>
      </c>
      <c r="Q2986" s="3">
        <v>0</v>
      </c>
      <c r="R2986" s="3">
        <v>0</v>
      </c>
      <c r="S2986" s="2">
        <v>0</v>
      </c>
      <c r="V2986" s="2">
        <v>54.197222222222223</v>
      </c>
      <c r="W2986" s="2"/>
      <c r="X2986" s="2">
        <v>62.172222222222217</v>
      </c>
      <c r="Y2986" s="2"/>
      <c r="AA2986" s="2"/>
    </row>
    <row r="2987" spans="1:28" x14ac:dyDescent="0.3">
      <c r="A2987">
        <v>19</v>
      </c>
      <c r="B2987" t="s">
        <v>105</v>
      </c>
      <c r="C2987">
        <v>49</v>
      </c>
      <c r="D2987">
        <v>1922</v>
      </c>
      <c r="E2987">
        <v>7</v>
      </c>
      <c r="F2987">
        <v>474</v>
      </c>
      <c r="G2987">
        <v>43.2</v>
      </c>
      <c r="H2987" s="2">
        <v>53.6</v>
      </c>
      <c r="J2987" s="3">
        <v>23.155200000000004</v>
      </c>
      <c r="K2987" s="2">
        <v>86</v>
      </c>
      <c r="O2987">
        <v>87.35</v>
      </c>
      <c r="P2987">
        <v>66.3</v>
      </c>
      <c r="Q2987" s="3">
        <v>0</v>
      </c>
      <c r="R2987" s="3">
        <v>0</v>
      </c>
      <c r="S2987" s="2">
        <v>0</v>
      </c>
      <c r="V2987" s="2">
        <v>54.197222222222223</v>
      </c>
      <c r="W2987" s="2">
        <v>98.898057506022241</v>
      </c>
      <c r="X2987" s="2">
        <v>62.172222222222217</v>
      </c>
      <c r="Y2987" s="2">
        <v>69.484407112858563</v>
      </c>
      <c r="Z2987" s="2">
        <v>86.38745323151042</v>
      </c>
      <c r="AA2987" s="2">
        <v>85.052329455179134</v>
      </c>
      <c r="AB2987" s="2">
        <v>68.718728904193469</v>
      </c>
    </row>
    <row r="2988" spans="1:28" x14ac:dyDescent="0.3">
      <c r="A2988">
        <v>19</v>
      </c>
      <c r="B2988" t="s">
        <v>105</v>
      </c>
      <c r="C2988">
        <v>49</v>
      </c>
      <c r="D2988">
        <v>1922</v>
      </c>
      <c r="E2988">
        <v>8</v>
      </c>
      <c r="F2988">
        <v>400</v>
      </c>
      <c r="G2988">
        <v>44.8</v>
      </c>
      <c r="H2988" s="2">
        <v>58.8</v>
      </c>
      <c r="J2988" s="3">
        <v>26.342399999999998</v>
      </c>
      <c r="K2988" s="2">
        <v>80.400000000000006</v>
      </c>
      <c r="O2988">
        <v>88.35</v>
      </c>
      <c r="P2988">
        <v>73.099999999999994</v>
      </c>
      <c r="Q2988" s="3">
        <v>0</v>
      </c>
      <c r="R2988" s="3">
        <v>0</v>
      </c>
      <c r="S2988" s="2">
        <v>0</v>
      </c>
      <c r="V2988" s="2">
        <v>54.197222222222223</v>
      </c>
      <c r="W2988" s="2">
        <v>108.49264517451694</v>
      </c>
      <c r="X2988" s="2">
        <v>62.172222222222217</v>
      </c>
      <c r="Y2988" s="2">
        <v>72.057903672594051</v>
      </c>
      <c r="Z2988" s="2">
        <v>95.853252011685711</v>
      </c>
      <c r="AA2988" s="2">
        <v>87.228086720311623</v>
      </c>
      <c r="AB2988" s="2">
        <v>78.177525751702674</v>
      </c>
    </row>
    <row r="2989" spans="1:28" x14ac:dyDescent="0.3">
      <c r="A2989">
        <v>19</v>
      </c>
      <c r="B2989" t="s">
        <v>105</v>
      </c>
      <c r="C2989">
        <v>49</v>
      </c>
      <c r="D2989">
        <v>1922</v>
      </c>
      <c r="E2989">
        <v>9</v>
      </c>
      <c r="F2989">
        <v>418</v>
      </c>
      <c r="G2989">
        <v>51.5</v>
      </c>
      <c r="H2989" s="2">
        <v>60.1</v>
      </c>
      <c r="J2989" s="3">
        <v>30.951499999999999</v>
      </c>
      <c r="K2989" s="2">
        <v>85.4</v>
      </c>
      <c r="O2989">
        <v>88.65</v>
      </c>
      <c r="P2989">
        <v>78.400000000000006</v>
      </c>
      <c r="Q2989" s="3">
        <v>0</v>
      </c>
      <c r="R2989" s="3">
        <v>0</v>
      </c>
      <c r="S2989" s="2">
        <v>0</v>
      </c>
      <c r="V2989" s="2">
        <v>54.197222222222223</v>
      </c>
      <c r="W2989" s="2">
        <v>110.89129209164061</v>
      </c>
      <c r="X2989" s="2">
        <v>62.172222222222217</v>
      </c>
      <c r="Y2989" s="2">
        <v>82.834420516486475</v>
      </c>
      <c r="Z2989" s="2">
        <v>98.305130439239406</v>
      </c>
      <c r="AA2989" s="2">
        <v>94.701163446261091</v>
      </c>
      <c r="AB2989" s="2">
        <v>91.856159207354892</v>
      </c>
    </row>
    <row r="2990" spans="1:28" x14ac:dyDescent="0.3">
      <c r="A2990">
        <v>19</v>
      </c>
      <c r="B2990" t="s">
        <v>105</v>
      </c>
      <c r="C2990">
        <v>49</v>
      </c>
      <c r="D2990">
        <v>1922</v>
      </c>
      <c r="E2990">
        <v>10</v>
      </c>
      <c r="F2990">
        <v>590</v>
      </c>
      <c r="G2990">
        <v>54.6</v>
      </c>
      <c r="H2990" s="2">
        <v>58.5</v>
      </c>
      <c r="J2990" s="3">
        <v>31.940999999999999</v>
      </c>
      <c r="K2990" s="2">
        <v>90</v>
      </c>
      <c r="O2990">
        <v>92.97</v>
      </c>
      <c r="P2990">
        <v>85.8</v>
      </c>
      <c r="Q2990" s="3">
        <v>0</v>
      </c>
      <c r="R2990" s="3">
        <v>0</v>
      </c>
      <c r="S2990" s="2">
        <v>0</v>
      </c>
      <c r="V2990" s="2">
        <v>54.197222222222223</v>
      </c>
      <c r="W2990" s="2">
        <v>107.93911127056532</v>
      </c>
      <c r="X2990" s="2">
        <v>62.172222222222217</v>
      </c>
      <c r="Y2990" s="2">
        <v>87.82057010097401</v>
      </c>
      <c r="Z2990" s="2">
        <v>100.35099174824458</v>
      </c>
      <c r="AA2990" s="2">
        <v>97.145200143508788</v>
      </c>
      <c r="AB2990" s="2">
        <v>94.792742879735158</v>
      </c>
    </row>
    <row r="2991" spans="1:28" x14ac:dyDescent="0.3">
      <c r="A2991">
        <v>19</v>
      </c>
      <c r="B2991" t="s">
        <v>105</v>
      </c>
      <c r="C2991">
        <v>49</v>
      </c>
      <c r="D2991">
        <v>1922</v>
      </c>
      <c r="E2991">
        <v>11</v>
      </c>
      <c r="F2991">
        <v>684</v>
      </c>
      <c r="G2991">
        <v>54.3</v>
      </c>
      <c r="H2991" s="2">
        <v>59.1</v>
      </c>
      <c r="J2991" s="3">
        <v>32.091300000000004</v>
      </c>
      <c r="K2991" s="2">
        <v>92.7</v>
      </c>
      <c r="O2991">
        <v>95.98</v>
      </c>
      <c r="P2991">
        <v>91.6</v>
      </c>
      <c r="Q2991" s="3">
        <v>0</v>
      </c>
      <c r="R2991" s="3">
        <v>0</v>
      </c>
      <c r="S2991" s="2">
        <v>0</v>
      </c>
      <c r="V2991" s="2">
        <v>54.197222222222223</v>
      </c>
      <c r="W2991" s="2">
        <v>109.04617907846857</v>
      </c>
      <c r="X2991" s="2">
        <v>62.172222222222217</v>
      </c>
      <c r="Y2991" s="2">
        <v>87.338039496023583</v>
      </c>
      <c r="Z2991" s="2">
        <v>104.66252267951413</v>
      </c>
      <c r="AA2991" s="2">
        <v>101.08580800574036</v>
      </c>
      <c r="AB2991" s="2">
        <v>95.238794952457482</v>
      </c>
    </row>
    <row r="2992" spans="1:28" x14ac:dyDescent="0.3">
      <c r="A2992">
        <v>19</v>
      </c>
      <c r="B2992" t="s">
        <v>105</v>
      </c>
      <c r="C2992">
        <v>49</v>
      </c>
      <c r="D2992">
        <v>1922</v>
      </c>
      <c r="E2992">
        <v>12</v>
      </c>
      <c r="F2992">
        <v>756</v>
      </c>
      <c r="G2992">
        <v>53.8</v>
      </c>
      <c r="H2992" s="2">
        <v>58.3</v>
      </c>
      <c r="J2992" s="3">
        <v>31.365399999999994</v>
      </c>
      <c r="K2992" s="2">
        <v>93.7</v>
      </c>
      <c r="O2992">
        <v>98.69</v>
      </c>
      <c r="P2992">
        <v>94.2</v>
      </c>
      <c r="Q2992" s="3">
        <v>0</v>
      </c>
      <c r="R2992" s="3">
        <v>0</v>
      </c>
      <c r="S2992" s="2">
        <v>0</v>
      </c>
      <c r="V2992" s="2">
        <v>54.197222222222223</v>
      </c>
      <c r="W2992" s="2">
        <v>107.57008866793089</v>
      </c>
      <c r="X2992" s="2">
        <v>62.172222222222217</v>
      </c>
      <c r="Y2992" s="2">
        <v>86.533821821106244</v>
      </c>
      <c r="Z2992" s="2">
        <v>106.16092050638099</v>
      </c>
      <c r="AA2992" s="2">
        <v>100.79317308185125</v>
      </c>
      <c r="AB2992" s="2">
        <v>93.084508860713328</v>
      </c>
    </row>
    <row r="2993" spans="1:28" x14ac:dyDescent="0.3">
      <c r="A2993">
        <v>19</v>
      </c>
      <c r="B2993" t="s">
        <v>105</v>
      </c>
      <c r="C2993">
        <v>49</v>
      </c>
      <c r="D2993">
        <v>1923</v>
      </c>
      <c r="E2993">
        <v>1</v>
      </c>
      <c r="F2993">
        <v>750</v>
      </c>
      <c r="G2993">
        <v>52.5</v>
      </c>
      <c r="H2993" s="2">
        <v>61.3</v>
      </c>
      <c r="J2993" s="3">
        <v>32.182499999999997</v>
      </c>
      <c r="K2993" s="2">
        <v>99.8</v>
      </c>
      <c r="O2993">
        <v>98.8</v>
      </c>
      <c r="P2993">
        <v>93.8</v>
      </c>
      <c r="Q2993" s="3">
        <v>0</v>
      </c>
      <c r="R2993" s="3">
        <v>0</v>
      </c>
      <c r="S2993" s="2">
        <v>0</v>
      </c>
      <c r="V2993" s="2">
        <v>54.197222222222223</v>
      </c>
      <c r="W2993" s="2">
        <v>113.10542770744706</v>
      </c>
      <c r="X2993" s="2">
        <v>62.172222222222217</v>
      </c>
      <c r="Y2993" s="2">
        <v>84.442855866321153</v>
      </c>
      <c r="Z2993" s="2">
        <v>111.74816257495769</v>
      </c>
      <c r="AA2993" s="2">
        <v>112.87921685203217</v>
      </c>
      <c r="AB2993" s="2">
        <v>95.50945329598558</v>
      </c>
    </row>
    <row r="2994" spans="1:28" x14ac:dyDescent="0.3">
      <c r="A2994">
        <v>19</v>
      </c>
      <c r="B2994" t="s">
        <v>105</v>
      </c>
      <c r="C2994">
        <v>49</v>
      </c>
      <c r="D2994">
        <v>1923</v>
      </c>
      <c r="E2994">
        <v>2</v>
      </c>
      <c r="F2994">
        <v>735</v>
      </c>
      <c r="G2994">
        <v>54</v>
      </c>
      <c r="H2994" s="2">
        <v>60.2</v>
      </c>
      <c r="J2994" s="3">
        <v>32.508000000000003</v>
      </c>
      <c r="K2994" s="2">
        <v>99.8</v>
      </c>
      <c r="O2994">
        <v>101.7</v>
      </c>
      <c r="P2994">
        <v>98.7</v>
      </c>
      <c r="Q2994" s="3">
        <v>0</v>
      </c>
      <c r="R2994" s="3">
        <v>0</v>
      </c>
      <c r="S2994" s="2">
        <v>0</v>
      </c>
      <c r="V2994" s="2">
        <v>54.197222222222223</v>
      </c>
      <c r="W2994" s="2">
        <v>111.07580339295782</v>
      </c>
      <c r="X2994" s="2">
        <v>62.172222222222217</v>
      </c>
      <c r="Y2994" s="2">
        <v>86.855508891073185</v>
      </c>
      <c r="Z2994" s="2">
        <v>112.9640920506381</v>
      </c>
      <c r="AA2994" s="2">
        <v>110.85365178617191</v>
      </c>
      <c r="AB2994" s="2">
        <v>96.475454291801455</v>
      </c>
    </row>
    <row r="2995" spans="1:28" x14ac:dyDescent="0.3">
      <c r="A2995">
        <v>19</v>
      </c>
      <c r="B2995" t="s">
        <v>105</v>
      </c>
      <c r="C2995">
        <v>49</v>
      </c>
      <c r="D2995">
        <v>1923</v>
      </c>
      <c r="E2995">
        <v>3</v>
      </c>
      <c r="F2995">
        <v>800</v>
      </c>
      <c r="G2995">
        <v>52.9</v>
      </c>
      <c r="H2995" s="2">
        <v>60.4</v>
      </c>
      <c r="J2995" s="3">
        <v>31.951599999999999</v>
      </c>
      <c r="K2995" s="2">
        <v>101.4</v>
      </c>
      <c r="O2995">
        <v>103.4</v>
      </c>
      <c r="P2995">
        <v>102.1</v>
      </c>
      <c r="Q2995" s="3">
        <v>0</v>
      </c>
      <c r="R2995" s="3">
        <v>0</v>
      </c>
      <c r="S2995" s="2">
        <v>0</v>
      </c>
      <c r="V2995" s="2">
        <v>54.197222222222223</v>
      </c>
      <c r="W2995" s="2">
        <v>111.44482599559223</v>
      </c>
      <c r="X2995" s="2">
        <v>62.172222222222217</v>
      </c>
      <c r="Y2995" s="2">
        <v>85.086230006255022</v>
      </c>
      <c r="Z2995" s="2">
        <v>115.23395007944237</v>
      </c>
      <c r="AA2995" s="2">
        <v>113.00505355953051</v>
      </c>
      <c r="AB2995" s="2">
        <v>94.824200976680288</v>
      </c>
    </row>
    <row r="2996" spans="1:28" x14ac:dyDescent="0.3">
      <c r="A2996">
        <v>19</v>
      </c>
      <c r="B2996" t="s">
        <v>105</v>
      </c>
      <c r="C2996">
        <v>49</v>
      </c>
      <c r="D2996">
        <v>1923</v>
      </c>
      <c r="E2996">
        <v>4</v>
      </c>
      <c r="F2996">
        <v>845</v>
      </c>
      <c r="G2996">
        <v>57.6</v>
      </c>
      <c r="H2996" s="2">
        <v>60.2</v>
      </c>
      <c r="J2996" s="3">
        <v>34.675200000000004</v>
      </c>
      <c r="K2996" s="2">
        <v>101</v>
      </c>
      <c r="O2996">
        <v>103.7</v>
      </c>
      <c r="P2996">
        <v>100.4</v>
      </c>
      <c r="Q2996" s="3">
        <v>0</v>
      </c>
      <c r="R2996" s="3">
        <v>0</v>
      </c>
      <c r="S2996" s="2">
        <v>0</v>
      </c>
      <c r="V2996" s="2">
        <v>54.197222222222223</v>
      </c>
      <c r="W2996" s="2">
        <v>111.07580339295782</v>
      </c>
      <c r="X2996" s="2">
        <v>62.172222222222217</v>
      </c>
      <c r="Y2996" s="2">
        <v>92.645876150478074</v>
      </c>
      <c r="Z2996" s="2">
        <v>115.18560811849726</v>
      </c>
      <c r="AA2996" s="2">
        <v>112.18656142688741</v>
      </c>
      <c r="AB2996" s="2">
        <v>102.90715124458822</v>
      </c>
    </row>
    <row r="2997" spans="1:28" x14ac:dyDescent="0.3">
      <c r="A2997">
        <v>19</v>
      </c>
      <c r="B2997" t="s">
        <v>105</v>
      </c>
      <c r="C2997">
        <v>49</v>
      </c>
      <c r="D2997">
        <v>1923</v>
      </c>
      <c r="E2997">
        <v>5</v>
      </c>
      <c r="F2997">
        <v>891</v>
      </c>
      <c r="G2997">
        <v>58.6</v>
      </c>
      <c r="H2997" s="2">
        <v>60</v>
      </c>
      <c r="J2997" s="3">
        <v>35.159999999999997</v>
      </c>
      <c r="K2997" s="2">
        <v>101.3</v>
      </c>
      <c r="O2997">
        <v>105.8</v>
      </c>
      <c r="P2997">
        <v>109.6</v>
      </c>
      <c r="Q2997" s="3">
        <v>0</v>
      </c>
      <c r="R2997" s="3">
        <v>0</v>
      </c>
      <c r="S2997" s="2">
        <v>0</v>
      </c>
      <c r="V2997" s="2">
        <v>54.197222222222223</v>
      </c>
      <c r="W2997" s="2">
        <v>110.70678079032341</v>
      </c>
      <c r="X2997" s="2">
        <v>62.172222222222217</v>
      </c>
      <c r="Y2997" s="2">
        <v>94.254311500312753</v>
      </c>
      <c r="Z2997" s="2">
        <v>117.12777407616217</v>
      </c>
      <c r="AA2997" s="2">
        <v>112.14596894059761</v>
      </c>
      <c r="AB2997" s="2">
        <v>104.34591401807982</v>
      </c>
    </row>
    <row r="2998" spans="1:28" x14ac:dyDescent="0.3">
      <c r="A2998">
        <v>19</v>
      </c>
      <c r="B2998" t="s">
        <v>105</v>
      </c>
      <c r="C2998">
        <v>49</v>
      </c>
      <c r="D2998">
        <v>1923</v>
      </c>
      <c r="E2998">
        <v>6</v>
      </c>
      <c r="F2998">
        <v>949</v>
      </c>
      <c r="G2998">
        <v>60.1</v>
      </c>
      <c r="H2998" s="2">
        <v>59.3</v>
      </c>
      <c r="J2998" s="3">
        <v>35.639299999999999</v>
      </c>
      <c r="K2998" s="2">
        <v>101.9</v>
      </c>
      <c r="O2998">
        <v>108.5</v>
      </c>
      <c r="P2998">
        <v>111.1</v>
      </c>
      <c r="Q2998" s="3">
        <v>0</v>
      </c>
      <c r="R2998" s="3">
        <v>0</v>
      </c>
      <c r="S2998" s="2">
        <v>0</v>
      </c>
      <c r="V2998" s="2">
        <v>54.197222222222223</v>
      </c>
      <c r="W2998" s="2">
        <v>109.41520168110297</v>
      </c>
      <c r="X2998" s="2">
        <v>62.172222222222217</v>
      </c>
      <c r="Y2998" s="2">
        <v>96.666964525064785</v>
      </c>
      <c r="Z2998" s="2">
        <v>118.71549382399672</v>
      </c>
      <c r="AA2998" s="2">
        <v>111.49409051304394</v>
      </c>
      <c r="AB2998" s="2">
        <v>105.7683541940999</v>
      </c>
    </row>
    <row r="2999" spans="1:28" x14ac:dyDescent="0.3">
      <c r="A2999">
        <v>19</v>
      </c>
      <c r="B2999" t="s">
        <v>105</v>
      </c>
      <c r="C2999">
        <v>49</v>
      </c>
      <c r="D2999">
        <v>1923</v>
      </c>
      <c r="E2999">
        <v>7</v>
      </c>
      <c r="F2999">
        <v>926</v>
      </c>
      <c r="G2999">
        <v>58.9</v>
      </c>
      <c r="H2999" s="2">
        <v>61.9</v>
      </c>
      <c r="J2999" s="3">
        <v>36.459099999999999</v>
      </c>
      <c r="K2999" s="2">
        <v>101.8</v>
      </c>
      <c r="O2999">
        <v>105.3</v>
      </c>
      <c r="P2999">
        <v>98.5</v>
      </c>
      <c r="Q2999" s="3">
        <v>0</v>
      </c>
      <c r="R2999" s="3">
        <v>0</v>
      </c>
      <c r="S2999" s="2">
        <v>0</v>
      </c>
      <c r="V2999" s="2">
        <v>54.197222222222223</v>
      </c>
      <c r="W2999" s="2">
        <v>114.21249551535031</v>
      </c>
      <c r="X2999" s="2">
        <v>62.172222222222217</v>
      </c>
      <c r="Y2999" s="2">
        <v>94.736842105263165</v>
      </c>
      <c r="Z2999" s="2">
        <v>120.26575777766388</v>
      </c>
      <c r="AA2999" s="2">
        <v>116.26832043462662</v>
      </c>
      <c r="AB2999" s="2">
        <v>108.2013115408582</v>
      </c>
    </row>
    <row r="3000" spans="1:28" x14ac:dyDescent="0.3">
      <c r="A3000">
        <v>19</v>
      </c>
      <c r="B3000" t="s">
        <v>105</v>
      </c>
      <c r="C3000">
        <v>49</v>
      </c>
      <c r="D3000">
        <v>1923</v>
      </c>
      <c r="E3000">
        <v>8</v>
      </c>
      <c r="F3000">
        <v>769</v>
      </c>
      <c r="G3000">
        <v>59.2</v>
      </c>
      <c r="H3000" s="2">
        <v>57</v>
      </c>
      <c r="J3000" s="3">
        <v>33.744</v>
      </c>
      <c r="K3000" s="2">
        <v>102.2</v>
      </c>
      <c r="O3000">
        <v>107.9</v>
      </c>
      <c r="P3000">
        <v>105.6</v>
      </c>
      <c r="Q3000" s="3">
        <v>0</v>
      </c>
      <c r="R3000" s="3">
        <v>0</v>
      </c>
      <c r="S3000" s="2">
        <v>0</v>
      </c>
      <c r="V3000" s="2">
        <v>54.197222222222223</v>
      </c>
      <c r="W3000" s="2">
        <v>105.17144175080723</v>
      </c>
      <c r="X3000" s="2">
        <v>62.172222222222217</v>
      </c>
      <c r="Y3000" s="2">
        <v>95.219372710213577</v>
      </c>
      <c r="Z3000" s="2">
        <v>113.47998564912101</v>
      </c>
      <c r="AA3000" s="2">
        <v>107.48521346932499</v>
      </c>
      <c r="AB3000" s="2">
        <v>100.14358710540631</v>
      </c>
    </row>
    <row r="3001" spans="1:28" x14ac:dyDescent="0.3">
      <c r="A3001">
        <v>19</v>
      </c>
      <c r="B3001" t="s">
        <v>105</v>
      </c>
      <c r="C3001">
        <v>49</v>
      </c>
      <c r="D3001">
        <v>1923</v>
      </c>
      <c r="E3001">
        <v>9</v>
      </c>
      <c r="F3001">
        <v>762</v>
      </c>
      <c r="G3001">
        <v>64</v>
      </c>
      <c r="H3001" s="2">
        <v>51.4</v>
      </c>
      <c r="J3001" s="3">
        <v>32.896000000000001</v>
      </c>
      <c r="K3001" s="2">
        <v>102</v>
      </c>
      <c r="O3001">
        <v>107</v>
      </c>
      <c r="P3001">
        <v>104.4</v>
      </c>
      <c r="Q3001" s="3">
        <v>0</v>
      </c>
      <c r="R3001" s="3">
        <v>0</v>
      </c>
      <c r="S3001" s="2">
        <v>0</v>
      </c>
      <c r="V3001" s="2">
        <v>54.197222222222223</v>
      </c>
      <c r="W3001" s="2">
        <v>94.838808877043718</v>
      </c>
      <c r="X3001" s="2">
        <v>62.172222222222217</v>
      </c>
      <c r="Y3001" s="2">
        <v>102.93986238942009</v>
      </c>
      <c r="Z3001" s="2">
        <v>101.47752549843678</v>
      </c>
      <c r="AA3001" s="2">
        <v>96.73558505458459</v>
      </c>
      <c r="AB3001" s="2">
        <v>97.626939349793915</v>
      </c>
    </row>
    <row r="3002" spans="1:28" x14ac:dyDescent="0.3">
      <c r="A3002">
        <v>19</v>
      </c>
      <c r="B3002" t="s">
        <v>105</v>
      </c>
      <c r="C3002">
        <v>49</v>
      </c>
      <c r="D3002">
        <v>1923</v>
      </c>
      <c r="E3002">
        <v>10</v>
      </c>
      <c r="F3002">
        <v>754</v>
      </c>
      <c r="G3002">
        <v>65.8</v>
      </c>
      <c r="H3002" s="2">
        <v>53.3</v>
      </c>
      <c r="J3002" s="3">
        <v>35.071399999999997</v>
      </c>
      <c r="K3002" s="2">
        <v>99.5</v>
      </c>
      <c r="O3002">
        <v>106.7</v>
      </c>
      <c r="P3002">
        <v>109.1</v>
      </c>
      <c r="Q3002" s="3">
        <v>0</v>
      </c>
      <c r="R3002" s="3">
        <v>0</v>
      </c>
      <c r="S3002" s="2">
        <v>0</v>
      </c>
      <c r="V3002" s="2">
        <v>54.197222222222223</v>
      </c>
      <c r="W3002" s="2">
        <v>98.344523602070623</v>
      </c>
      <c r="X3002" s="2">
        <v>62.172222222222217</v>
      </c>
      <c r="Y3002" s="2">
        <v>105.8350460191225</v>
      </c>
      <c r="Z3002" s="2">
        <v>104.93360668340937</v>
      </c>
      <c r="AA3002" s="2">
        <v>97.852800984060266</v>
      </c>
      <c r="AB3002" s="2">
        <v>104.08297181153823</v>
      </c>
    </row>
    <row r="3003" spans="1:28" x14ac:dyDescent="0.3">
      <c r="A3003">
        <v>19</v>
      </c>
      <c r="B3003" t="s">
        <v>105</v>
      </c>
      <c r="C3003">
        <v>49</v>
      </c>
      <c r="D3003">
        <v>1923</v>
      </c>
      <c r="E3003">
        <v>11</v>
      </c>
      <c r="F3003">
        <v>724</v>
      </c>
      <c r="G3003">
        <v>66.900000000000006</v>
      </c>
      <c r="H3003" s="2">
        <v>50.5</v>
      </c>
      <c r="J3003" s="3">
        <v>33.784500000000001</v>
      </c>
      <c r="K3003" s="2">
        <v>95.7</v>
      </c>
      <c r="O3003">
        <v>104.6</v>
      </c>
      <c r="P3003">
        <v>106</v>
      </c>
      <c r="Q3003" s="3">
        <v>0</v>
      </c>
      <c r="R3003" s="3">
        <v>0</v>
      </c>
      <c r="S3003" s="2">
        <v>0</v>
      </c>
      <c r="V3003" s="2">
        <v>54.197222222222223</v>
      </c>
      <c r="W3003" s="2">
        <v>93.178207165188866</v>
      </c>
      <c r="X3003" s="2">
        <v>62.172222222222217</v>
      </c>
      <c r="Y3003" s="2">
        <v>107.60432490394068</v>
      </c>
      <c r="Z3003" s="2">
        <v>97.464404694787561</v>
      </c>
      <c r="AA3003" s="2">
        <v>89.171544257085756</v>
      </c>
      <c r="AB3003" s="2">
        <v>100.26378077769675</v>
      </c>
    </row>
    <row r="3004" spans="1:28" x14ac:dyDescent="0.3">
      <c r="A3004">
        <v>19</v>
      </c>
      <c r="B3004" t="s">
        <v>105</v>
      </c>
      <c r="C3004">
        <v>49</v>
      </c>
      <c r="D3004">
        <v>1923</v>
      </c>
      <c r="E3004">
        <v>12</v>
      </c>
      <c r="F3004">
        <v>753</v>
      </c>
      <c r="G3004">
        <v>64.7</v>
      </c>
      <c r="H3004" s="2">
        <v>56.8</v>
      </c>
      <c r="J3004" s="3">
        <v>36.749600000000001</v>
      </c>
      <c r="K3004" s="2">
        <v>93.7</v>
      </c>
      <c r="O3004">
        <v>100.6</v>
      </c>
      <c r="P3004">
        <v>102.1</v>
      </c>
      <c r="Q3004" s="3">
        <v>0</v>
      </c>
      <c r="R3004" s="3">
        <v>0</v>
      </c>
      <c r="S3004" s="2">
        <v>0</v>
      </c>
      <c r="V3004" s="2">
        <v>54.197222222222223</v>
      </c>
      <c r="W3004" s="2">
        <v>104.80241914817282</v>
      </c>
      <c r="X3004" s="2">
        <v>62.172222222222217</v>
      </c>
      <c r="Y3004" s="2">
        <v>104.06576713430435</v>
      </c>
      <c r="Z3004" s="2">
        <v>105.43123366306185</v>
      </c>
      <c r="AA3004" s="2">
        <v>98.199866741837937</v>
      </c>
      <c r="AB3004" s="2">
        <v>109.06344146185511</v>
      </c>
    </row>
    <row r="3005" spans="1:28" x14ac:dyDescent="0.3">
      <c r="A3005">
        <v>19</v>
      </c>
      <c r="B3005" t="s">
        <v>105</v>
      </c>
      <c r="C3005">
        <v>49</v>
      </c>
      <c r="D3005">
        <v>1924</v>
      </c>
      <c r="E3005">
        <v>1</v>
      </c>
      <c r="F3005">
        <v>745</v>
      </c>
      <c r="G3005">
        <v>64.400000000000006</v>
      </c>
      <c r="H3005" s="2">
        <v>55.9</v>
      </c>
      <c r="J3005" s="3">
        <v>35.999600000000001</v>
      </c>
      <c r="K3005" s="2">
        <v>97.2</v>
      </c>
      <c r="O3005">
        <v>103.4</v>
      </c>
      <c r="P3005">
        <v>101.1</v>
      </c>
      <c r="Q3005" s="3">
        <v>0</v>
      </c>
      <c r="R3005" s="3">
        <v>0</v>
      </c>
      <c r="S3005" s="2">
        <v>0</v>
      </c>
      <c r="V3005" s="2">
        <v>54.197222222222223</v>
      </c>
      <c r="W3005" s="2">
        <v>103.14181743631796</v>
      </c>
      <c r="X3005" s="2">
        <v>62.172222222222217</v>
      </c>
      <c r="Y3005" s="2">
        <v>103.58323652935397</v>
      </c>
      <c r="Z3005" s="2">
        <v>106.64863922915278</v>
      </c>
      <c r="AA3005" s="2">
        <v>100.25384654810107</v>
      </c>
      <c r="AB3005" s="2">
        <v>106.83763271573569</v>
      </c>
    </row>
    <row r="3006" spans="1:28" x14ac:dyDescent="0.3">
      <c r="A3006">
        <v>19</v>
      </c>
      <c r="B3006" t="s">
        <v>105</v>
      </c>
      <c r="C3006">
        <v>49</v>
      </c>
      <c r="D3006">
        <v>1924</v>
      </c>
      <c r="E3006">
        <v>2</v>
      </c>
      <c r="F3006">
        <v>664</v>
      </c>
      <c r="G3006">
        <v>64.8</v>
      </c>
      <c r="H3006" s="2">
        <v>54.6</v>
      </c>
      <c r="J3006" s="3">
        <v>35.380800000000001</v>
      </c>
      <c r="K3006" s="2">
        <v>102.4</v>
      </c>
      <c r="O3006">
        <v>108.3</v>
      </c>
      <c r="P3006">
        <v>111.3</v>
      </c>
      <c r="Q3006" s="3">
        <v>0</v>
      </c>
      <c r="R3006" s="3">
        <v>0</v>
      </c>
      <c r="S3006" s="2">
        <v>0</v>
      </c>
      <c r="V3006" s="2">
        <v>54.197222222222223</v>
      </c>
      <c r="W3006" s="2">
        <v>100.74317051919431</v>
      </c>
      <c r="X3006" s="2">
        <v>62.172222222222217</v>
      </c>
      <c r="Y3006" s="2">
        <v>104.22661066928782</v>
      </c>
      <c r="Z3006" s="2">
        <v>109.10485367228743</v>
      </c>
      <c r="AA3006" s="2">
        <v>103.16100661165497</v>
      </c>
      <c r="AB3006" s="2">
        <v>105.0011921129374</v>
      </c>
    </row>
    <row r="3007" spans="1:28" x14ac:dyDescent="0.3">
      <c r="A3007">
        <v>19</v>
      </c>
      <c r="B3007" t="s">
        <v>105</v>
      </c>
      <c r="C3007">
        <v>49</v>
      </c>
      <c r="D3007">
        <v>1924</v>
      </c>
      <c r="E3007">
        <v>3</v>
      </c>
      <c r="F3007">
        <v>792</v>
      </c>
      <c r="G3007">
        <v>64</v>
      </c>
      <c r="H3007" s="2">
        <v>51.1</v>
      </c>
      <c r="J3007" s="3">
        <v>32.704000000000001</v>
      </c>
      <c r="K3007" s="2">
        <v>110.2</v>
      </c>
      <c r="O3007">
        <v>110.8</v>
      </c>
      <c r="P3007">
        <v>113.5</v>
      </c>
      <c r="Q3007" s="3">
        <v>0</v>
      </c>
      <c r="R3007" s="3">
        <v>0</v>
      </c>
      <c r="S3007" s="2">
        <v>0</v>
      </c>
      <c r="V3007" s="2">
        <v>54.197222222222223</v>
      </c>
      <c r="W3007" s="2">
        <v>94.2852749730921</v>
      </c>
      <c r="X3007" s="2">
        <v>62.172222222222217</v>
      </c>
      <c r="Y3007" s="2">
        <v>102.93986238942009</v>
      </c>
      <c r="Z3007" s="2">
        <v>104.46808467018606</v>
      </c>
      <c r="AA3007" s="2">
        <v>103.9023730203475</v>
      </c>
      <c r="AB3007" s="2">
        <v>97.057132310787352</v>
      </c>
    </row>
    <row r="3008" spans="1:28" x14ac:dyDescent="0.3">
      <c r="A3008">
        <v>19</v>
      </c>
      <c r="B3008" t="s">
        <v>105</v>
      </c>
      <c r="C3008">
        <v>49</v>
      </c>
      <c r="D3008">
        <v>1924</v>
      </c>
      <c r="E3008">
        <v>4</v>
      </c>
      <c r="F3008">
        <v>770</v>
      </c>
      <c r="G3008">
        <v>64.2</v>
      </c>
      <c r="H3008" s="2">
        <v>51.9</v>
      </c>
      <c r="J3008" s="3">
        <v>33.319800000000001</v>
      </c>
      <c r="K3008" s="2">
        <v>101.5</v>
      </c>
      <c r="O3008">
        <v>110</v>
      </c>
      <c r="P3008">
        <v>110.8</v>
      </c>
      <c r="Q3008" s="3">
        <v>0</v>
      </c>
      <c r="R3008" s="3">
        <v>0</v>
      </c>
      <c r="S3008" s="2">
        <v>0</v>
      </c>
      <c r="V3008" s="2">
        <v>54.197222222222223</v>
      </c>
      <c r="W3008" s="2">
        <v>95.761365383629752</v>
      </c>
      <c r="X3008" s="2">
        <v>62.172222222222217</v>
      </c>
      <c r="Y3008" s="2">
        <v>103.26154945938701</v>
      </c>
      <c r="Z3008" s="2">
        <v>105.33750192199274</v>
      </c>
      <c r="AA3008" s="2">
        <v>97.197785864384201</v>
      </c>
      <c r="AB3008" s="2">
        <v>98.884669678601142</v>
      </c>
    </row>
    <row r="3009" spans="1:28" x14ac:dyDescent="0.3">
      <c r="A3009">
        <v>19</v>
      </c>
      <c r="B3009" t="s">
        <v>105</v>
      </c>
      <c r="C3009">
        <v>49</v>
      </c>
      <c r="D3009">
        <v>1924</v>
      </c>
      <c r="E3009">
        <v>5</v>
      </c>
      <c r="F3009">
        <v>688</v>
      </c>
      <c r="G3009">
        <v>63.3</v>
      </c>
      <c r="H3009" s="2">
        <v>50.2</v>
      </c>
      <c r="J3009" s="3">
        <v>31.776599999999998</v>
      </c>
      <c r="K3009" s="2">
        <v>91.3</v>
      </c>
      <c r="O3009">
        <v>100.2</v>
      </c>
      <c r="P3009">
        <v>101.8</v>
      </c>
      <c r="Q3009" s="3">
        <v>0</v>
      </c>
      <c r="R3009" s="3">
        <v>0</v>
      </c>
      <c r="S3009" s="2">
        <v>0</v>
      </c>
      <c r="V3009" s="2">
        <v>54.197222222222223</v>
      </c>
      <c r="W3009" s="2">
        <v>92.624673261237263</v>
      </c>
      <c r="X3009" s="2">
        <v>62.172222222222217</v>
      </c>
      <c r="Y3009" s="2">
        <v>101.8139576445358</v>
      </c>
      <c r="Z3009" s="2">
        <v>92.809922607759745</v>
      </c>
      <c r="AA3009" s="2">
        <v>84.56632668750963</v>
      </c>
      <c r="AB3009" s="2">
        <v>94.304845602585786</v>
      </c>
    </row>
    <row r="3010" spans="1:28" x14ac:dyDescent="0.3">
      <c r="A3010">
        <v>19</v>
      </c>
      <c r="B3010" t="s">
        <v>105</v>
      </c>
      <c r="C3010">
        <v>49</v>
      </c>
      <c r="D3010">
        <v>1924</v>
      </c>
      <c r="E3010">
        <v>6</v>
      </c>
      <c r="F3010">
        <v>519</v>
      </c>
      <c r="G3010">
        <v>63.3</v>
      </c>
      <c r="H3010" s="2">
        <v>47.3</v>
      </c>
      <c r="J3010" s="3">
        <v>29.940899999999996</v>
      </c>
      <c r="K3010" s="2">
        <v>76.400000000000006</v>
      </c>
      <c r="O3010">
        <v>93.1</v>
      </c>
      <c r="P3010">
        <v>88.7</v>
      </c>
      <c r="Q3010" s="3">
        <v>0</v>
      </c>
      <c r="R3010" s="3">
        <v>0</v>
      </c>
      <c r="S3010" s="2">
        <v>0</v>
      </c>
      <c r="V3010" s="2">
        <v>54.197222222222223</v>
      </c>
      <c r="W3010" s="2">
        <v>87.27384552303829</v>
      </c>
      <c r="X3010" s="2">
        <v>62.172222222222217</v>
      </c>
      <c r="Y3010" s="2">
        <v>101.8139576445358</v>
      </c>
      <c r="Z3010" s="2">
        <v>81.251950181948644</v>
      </c>
      <c r="AA3010" s="2">
        <v>66.677217979601252</v>
      </c>
      <c r="AB3010" s="2">
        <v>88.856956115583813</v>
      </c>
    </row>
    <row r="3011" spans="1:28" x14ac:dyDescent="0.3">
      <c r="A3011">
        <v>19</v>
      </c>
      <c r="B3011" t="s">
        <v>105</v>
      </c>
      <c r="C3011">
        <v>49</v>
      </c>
      <c r="D3011">
        <v>1924</v>
      </c>
      <c r="E3011">
        <v>7</v>
      </c>
      <c r="F3011">
        <v>441</v>
      </c>
      <c r="G3011">
        <v>63.3</v>
      </c>
      <c r="H3011" s="2">
        <v>46.6</v>
      </c>
      <c r="J3011" s="3">
        <v>29.497799999999998</v>
      </c>
      <c r="K3011" s="2">
        <v>70.3</v>
      </c>
      <c r="O3011">
        <v>87.4</v>
      </c>
      <c r="P3011">
        <v>77.599999999999994</v>
      </c>
      <c r="Q3011" s="3">
        <v>0</v>
      </c>
      <c r="R3011" s="3">
        <v>0</v>
      </c>
      <c r="S3011" s="2">
        <v>0</v>
      </c>
      <c r="V3011" s="2">
        <v>54.197222222222223</v>
      </c>
      <c r="W3011" s="2">
        <v>85.98226641381784</v>
      </c>
      <c r="X3011" s="2">
        <v>62.172222222222217</v>
      </c>
      <c r="Y3011" s="2">
        <v>101.8139576445358</v>
      </c>
      <c r="Z3011" s="2">
        <v>75.148500845676793</v>
      </c>
      <c r="AA3011" s="2">
        <v>60.445533288913936</v>
      </c>
      <c r="AB3011" s="2">
        <v>87.541948308376433</v>
      </c>
    </row>
    <row r="3012" spans="1:28" x14ac:dyDescent="0.3">
      <c r="A3012">
        <v>19</v>
      </c>
      <c r="B3012" t="s">
        <v>105</v>
      </c>
      <c r="C3012">
        <v>49</v>
      </c>
      <c r="D3012">
        <v>1924</v>
      </c>
      <c r="E3012">
        <v>8</v>
      </c>
      <c r="F3012">
        <v>474</v>
      </c>
      <c r="G3012">
        <v>63.4</v>
      </c>
      <c r="H3012" s="2">
        <v>48.6</v>
      </c>
      <c r="J3012" s="3">
        <v>30.812400000000004</v>
      </c>
      <c r="K3012" s="2">
        <v>75.099999999999994</v>
      </c>
      <c r="O3012">
        <v>84.9</v>
      </c>
      <c r="P3012">
        <v>83.9</v>
      </c>
      <c r="Q3012" s="3">
        <v>0</v>
      </c>
      <c r="R3012" s="3">
        <v>0</v>
      </c>
      <c r="S3012" s="2">
        <v>0</v>
      </c>
      <c r="V3012" s="2">
        <v>54.197222222222223</v>
      </c>
      <c r="W3012" s="2">
        <v>89.67249244016196</v>
      </c>
      <c r="X3012" s="2">
        <v>62.172222222222217</v>
      </c>
      <c r="Y3012" s="2">
        <v>101.97480117951928</v>
      </c>
      <c r="Z3012" s="2">
        <v>76.131946081697507</v>
      </c>
      <c r="AA3012" s="2">
        <v>67.344041822561636</v>
      </c>
      <c r="AB3012" s="2">
        <v>91.443345878574618</v>
      </c>
    </row>
    <row r="3013" spans="1:28" x14ac:dyDescent="0.3">
      <c r="A3013">
        <v>19</v>
      </c>
      <c r="B3013" t="s">
        <v>105</v>
      </c>
      <c r="C3013">
        <v>49</v>
      </c>
      <c r="D3013">
        <v>1924</v>
      </c>
      <c r="E3013">
        <v>9</v>
      </c>
      <c r="F3013">
        <v>544</v>
      </c>
      <c r="G3013">
        <v>63.9</v>
      </c>
      <c r="H3013" s="2">
        <v>49.8</v>
      </c>
      <c r="J3013" s="3">
        <v>31.822199999999999</v>
      </c>
      <c r="K3013" s="2">
        <v>81.7</v>
      </c>
      <c r="O3013">
        <v>87.4</v>
      </c>
      <c r="P3013">
        <v>86.9</v>
      </c>
      <c r="Q3013" s="3">
        <v>0</v>
      </c>
      <c r="R3013" s="3">
        <v>0</v>
      </c>
      <c r="S3013" s="2">
        <v>0</v>
      </c>
      <c r="V3013" s="2">
        <v>54.197222222222223</v>
      </c>
      <c r="W3013" s="2">
        <v>91.886628055968416</v>
      </c>
      <c r="X3013" s="2">
        <v>62.172222222222217</v>
      </c>
      <c r="Y3013" s="2">
        <v>102.77901885443661</v>
      </c>
      <c r="Z3013" s="2">
        <v>80.308912920916399</v>
      </c>
      <c r="AA3013" s="2">
        <v>75.071375121726192</v>
      </c>
      <c r="AB3013" s="2">
        <v>94.440174774349813</v>
      </c>
    </row>
    <row r="3014" spans="1:28" x14ac:dyDescent="0.3">
      <c r="A3014">
        <v>19</v>
      </c>
      <c r="B3014" t="s">
        <v>105</v>
      </c>
      <c r="C3014">
        <v>49</v>
      </c>
      <c r="D3014">
        <v>1924</v>
      </c>
      <c r="E3014">
        <v>10</v>
      </c>
      <c r="F3014">
        <v>619</v>
      </c>
      <c r="G3014">
        <v>63.5</v>
      </c>
      <c r="H3014" s="2">
        <v>52.4</v>
      </c>
      <c r="J3014" s="3">
        <v>33.274000000000001</v>
      </c>
      <c r="K3014" s="2">
        <v>85.8</v>
      </c>
      <c r="O3014">
        <v>91.1</v>
      </c>
      <c r="P3014">
        <v>92.7</v>
      </c>
      <c r="Q3014" s="3">
        <v>0</v>
      </c>
      <c r="R3014" s="3">
        <v>0</v>
      </c>
      <c r="S3014" s="2">
        <v>0</v>
      </c>
      <c r="V3014" s="2">
        <v>54.197222222222223</v>
      </c>
      <c r="W3014" s="2">
        <v>96.683921890215771</v>
      </c>
      <c r="X3014" s="2">
        <v>62.172222222222217</v>
      </c>
      <c r="Y3014" s="2">
        <v>102.13564471450273</v>
      </c>
      <c r="Z3014" s="2">
        <v>88.079052841986552</v>
      </c>
      <c r="AA3014" s="2">
        <v>82.95480498180514</v>
      </c>
      <c r="AB3014" s="2">
        <v>98.748746957838122</v>
      </c>
    </row>
    <row r="3015" spans="1:28" x14ac:dyDescent="0.3">
      <c r="A3015">
        <v>19</v>
      </c>
      <c r="B3015" t="s">
        <v>105</v>
      </c>
      <c r="C3015">
        <v>49</v>
      </c>
      <c r="D3015">
        <v>1924</v>
      </c>
      <c r="E3015">
        <v>11</v>
      </c>
      <c r="F3015">
        <v>613</v>
      </c>
      <c r="G3015">
        <v>63.8</v>
      </c>
      <c r="H3015" s="2">
        <v>51.6</v>
      </c>
      <c r="J3015" s="3">
        <v>32.9208</v>
      </c>
      <c r="K3015" s="2">
        <v>87.1</v>
      </c>
      <c r="O3015">
        <v>91.4</v>
      </c>
      <c r="P3015">
        <v>91.5</v>
      </c>
      <c r="Q3015" s="3">
        <v>0</v>
      </c>
      <c r="R3015" s="3">
        <v>0</v>
      </c>
      <c r="S3015" s="2">
        <v>0</v>
      </c>
      <c r="V3015" s="2">
        <v>54.197222222222223</v>
      </c>
      <c r="W3015" s="2">
        <v>95.207831479678134</v>
      </c>
      <c r="X3015" s="2">
        <v>62.172222222222217</v>
      </c>
      <c r="Y3015" s="2">
        <v>102.61817531945314</v>
      </c>
      <c r="Z3015" s="2">
        <v>87.019957972425814</v>
      </c>
      <c r="AA3015" s="2">
        <v>82.926021218799647</v>
      </c>
      <c r="AB3015" s="2">
        <v>97.70053942566561</v>
      </c>
    </row>
    <row r="3016" spans="1:28" x14ac:dyDescent="0.3">
      <c r="A3016">
        <v>19</v>
      </c>
      <c r="B3016" t="s">
        <v>105</v>
      </c>
      <c r="C3016">
        <v>49</v>
      </c>
      <c r="D3016">
        <v>1924</v>
      </c>
      <c r="E3016">
        <v>12</v>
      </c>
      <c r="F3016">
        <v>585</v>
      </c>
      <c r="G3016">
        <v>61.7</v>
      </c>
      <c r="H3016" s="2">
        <v>55.2</v>
      </c>
      <c r="J3016" s="3">
        <v>34.058399999999999</v>
      </c>
      <c r="K3016" s="2">
        <v>93.2</v>
      </c>
      <c r="O3016">
        <v>96.6</v>
      </c>
      <c r="P3016">
        <v>98.7</v>
      </c>
      <c r="Q3016" s="3">
        <v>0</v>
      </c>
      <c r="R3016" s="3">
        <v>0</v>
      </c>
      <c r="S3016" s="2">
        <v>0</v>
      </c>
      <c r="V3016" s="2">
        <v>54.197222222222223</v>
      </c>
      <c r="W3016" s="2">
        <v>101.85023832709754</v>
      </c>
      <c r="X3016" s="2">
        <v>62.172222222222217</v>
      </c>
      <c r="Y3016" s="2">
        <v>99.240461084800302</v>
      </c>
      <c r="Z3016" s="2">
        <v>98.387330223976221</v>
      </c>
      <c r="AA3016" s="2">
        <v>94.924422120854899</v>
      </c>
      <c r="AB3016" s="2">
        <v>101.0766461317796</v>
      </c>
    </row>
    <row r="3017" spans="1:28" x14ac:dyDescent="0.3">
      <c r="A3017">
        <v>19</v>
      </c>
      <c r="B3017" t="s">
        <v>105</v>
      </c>
      <c r="C3017">
        <v>49</v>
      </c>
      <c r="D3017">
        <v>1925</v>
      </c>
      <c r="E3017">
        <v>1</v>
      </c>
      <c r="F3017">
        <v>678</v>
      </c>
      <c r="G3017">
        <v>64</v>
      </c>
      <c r="H3017" s="2">
        <v>56</v>
      </c>
      <c r="J3017" s="3">
        <v>35.840000000000003</v>
      </c>
      <c r="K3017" s="2">
        <v>94.3</v>
      </c>
      <c r="O3017">
        <v>101.3</v>
      </c>
      <c r="P3017">
        <v>101.1</v>
      </c>
      <c r="Q3017" s="3">
        <v>0</v>
      </c>
      <c r="R3017" s="3">
        <v>0</v>
      </c>
      <c r="S3017" s="2">
        <v>0</v>
      </c>
      <c r="V3017" s="2">
        <v>54.197222222222223</v>
      </c>
      <c r="W3017" s="2">
        <v>103.32632873763518</v>
      </c>
      <c r="X3017" s="2">
        <v>62.172222222222217</v>
      </c>
      <c r="Y3017" s="2">
        <v>102.93986238942009</v>
      </c>
      <c r="Z3017" s="2">
        <v>104.66957101122443</v>
      </c>
      <c r="AA3017" s="2">
        <v>97.436727999589962</v>
      </c>
      <c r="AB3017" s="2">
        <v>106.36398061456148</v>
      </c>
    </row>
    <row r="3018" spans="1:28" x14ac:dyDescent="0.3">
      <c r="A3018">
        <v>19</v>
      </c>
      <c r="B3018" t="s">
        <v>105</v>
      </c>
      <c r="C3018">
        <v>49</v>
      </c>
      <c r="D3018">
        <v>1925</v>
      </c>
      <c r="E3018">
        <v>2</v>
      </c>
      <c r="F3018">
        <v>674</v>
      </c>
      <c r="G3018">
        <v>64</v>
      </c>
      <c r="H3018" s="2">
        <v>53.5</v>
      </c>
      <c r="J3018" s="3">
        <v>34.24</v>
      </c>
      <c r="K3018" s="2">
        <v>98.4</v>
      </c>
      <c r="O3018">
        <v>103</v>
      </c>
      <c r="P3018">
        <v>104.8</v>
      </c>
      <c r="Q3018" s="3">
        <v>0</v>
      </c>
      <c r="R3018" s="3">
        <v>0</v>
      </c>
      <c r="S3018" s="2">
        <v>0</v>
      </c>
      <c r="V3018" s="2">
        <v>54.197222222222223</v>
      </c>
      <c r="W3018" s="2">
        <v>98.71354620470504</v>
      </c>
      <c r="X3018" s="2">
        <v>62.172222222222217</v>
      </c>
      <c r="Y3018" s="2">
        <v>102.93986238942009</v>
      </c>
      <c r="Z3018" s="2">
        <v>101.67495259084619</v>
      </c>
      <c r="AA3018" s="2">
        <v>97.134129465429766</v>
      </c>
      <c r="AB3018" s="2">
        <v>101.61558862283999</v>
      </c>
    </row>
    <row r="3019" spans="1:28" x14ac:dyDescent="0.3">
      <c r="A3019">
        <v>19</v>
      </c>
      <c r="B3019" t="s">
        <v>105</v>
      </c>
      <c r="C3019">
        <v>49</v>
      </c>
      <c r="D3019">
        <v>1925</v>
      </c>
      <c r="E3019">
        <v>3</v>
      </c>
      <c r="F3019">
        <v>751</v>
      </c>
      <c r="G3019">
        <v>63.3</v>
      </c>
      <c r="H3019" s="2">
        <v>54.6</v>
      </c>
      <c r="J3019" s="3">
        <v>34.561799999999998</v>
      </c>
      <c r="K3019" s="2">
        <v>98.5</v>
      </c>
      <c r="O3019">
        <v>103.6</v>
      </c>
      <c r="P3019">
        <v>105.4</v>
      </c>
      <c r="Q3019" s="3">
        <v>0</v>
      </c>
      <c r="R3019" s="3">
        <v>0</v>
      </c>
      <c r="S3019" s="2">
        <v>0</v>
      </c>
      <c r="V3019" s="2">
        <v>54.197222222222223</v>
      </c>
      <c r="W3019" s="2">
        <v>100.74317051919431</v>
      </c>
      <c r="X3019" s="2">
        <v>62.172222222222217</v>
      </c>
      <c r="Y3019" s="2">
        <v>101.8139576445358</v>
      </c>
      <c r="Z3019" s="2">
        <v>104.36992465788529</v>
      </c>
      <c r="AA3019" s="2">
        <v>99.2320229614064</v>
      </c>
      <c r="AB3019" s="2">
        <v>102.57060896217497</v>
      </c>
    </row>
    <row r="3020" spans="1:28" x14ac:dyDescent="0.3">
      <c r="A3020">
        <v>19</v>
      </c>
      <c r="B3020" t="s">
        <v>105</v>
      </c>
      <c r="C3020">
        <v>49</v>
      </c>
      <c r="D3020">
        <v>1925</v>
      </c>
      <c r="E3020">
        <v>4</v>
      </c>
      <c r="F3020">
        <v>744</v>
      </c>
      <c r="G3020">
        <v>63.8</v>
      </c>
      <c r="H3020" s="2">
        <v>53</v>
      </c>
      <c r="J3020" s="3">
        <v>33.813999999999993</v>
      </c>
      <c r="K3020" s="2">
        <v>95.8</v>
      </c>
      <c r="O3020">
        <v>101.1</v>
      </c>
      <c r="P3020">
        <v>101.4</v>
      </c>
      <c r="Q3020" s="3">
        <v>0</v>
      </c>
      <c r="R3020" s="3">
        <v>0</v>
      </c>
      <c r="S3020" s="2">
        <v>0</v>
      </c>
      <c r="V3020" s="2">
        <v>54.197222222222223</v>
      </c>
      <c r="W3020" s="2">
        <v>97.790989698119006</v>
      </c>
      <c r="X3020" s="2">
        <v>62.172222222222217</v>
      </c>
      <c r="Y3020" s="2">
        <v>102.61817531945314</v>
      </c>
      <c r="Z3020" s="2">
        <v>98.866690584798306</v>
      </c>
      <c r="AA3020" s="2">
        <v>93.683768130798001</v>
      </c>
      <c r="AB3020" s="2">
        <v>100.35132925504413</v>
      </c>
    </row>
    <row r="3021" spans="1:28" x14ac:dyDescent="0.3">
      <c r="A3021">
        <v>19</v>
      </c>
      <c r="B3021" t="s">
        <v>105</v>
      </c>
      <c r="C3021">
        <v>49</v>
      </c>
      <c r="D3021">
        <v>1925</v>
      </c>
      <c r="E3021">
        <v>5</v>
      </c>
      <c r="F3021">
        <v>624</v>
      </c>
      <c r="G3021">
        <v>63.5</v>
      </c>
      <c r="H3021" s="2">
        <v>51.4</v>
      </c>
      <c r="J3021" s="3">
        <v>32.639000000000003</v>
      </c>
      <c r="K3021" s="2">
        <v>93.4</v>
      </c>
      <c r="O3021">
        <v>98.8</v>
      </c>
      <c r="P3021">
        <v>101.4</v>
      </c>
      <c r="Q3021" s="3">
        <v>0</v>
      </c>
      <c r="R3021" s="3">
        <v>0</v>
      </c>
      <c r="S3021" s="2">
        <v>0</v>
      </c>
      <c r="V3021" s="2">
        <v>54.197222222222223</v>
      </c>
      <c r="W3021" s="2">
        <v>94.838808877043718</v>
      </c>
      <c r="X3021" s="2">
        <v>62.172222222222217</v>
      </c>
      <c r="Y3021" s="2">
        <v>102.13564471450273</v>
      </c>
      <c r="Z3021" s="2">
        <v>93.700743170519203</v>
      </c>
      <c r="AA3021" s="2">
        <v>88.579447491158845</v>
      </c>
      <c r="AB3021" s="2">
        <v>96.864228886123655</v>
      </c>
    </row>
    <row r="3022" spans="1:28" x14ac:dyDescent="0.3">
      <c r="A3022">
        <v>19</v>
      </c>
      <c r="B3022" t="s">
        <v>105</v>
      </c>
      <c r="C3022">
        <v>49</v>
      </c>
      <c r="D3022">
        <v>1925</v>
      </c>
      <c r="E3022">
        <v>6</v>
      </c>
      <c r="F3022">
        <v>560</v>
      </c>
      <c r="G3022">
        <v>63.1</v>
      </c>
      <c r="H3022" s="2">
        <v>51.3</v>
      </c>
      <c r="J3022" s="3">
        <v>32.3703</v>
      </c>
      <c r="K3022" s="2">
        <v>92.4</v>
      </c>
      <c r="O3022">
        <v>95.9</v>
      </c>
      <c r="P3022">
        <v>96.3</v>
      </c>
      <c r="Q3022" s="3">
        <v>0</v>
      </c>
      <c r="R3022" s="3">
        <v>0</v>
      </c>
      <c r="S3022" s="2">
        <v>0</v>
      </c>
      <c r="V3022" s="2">
        <v>54.197222222222223</v>
      </c>
      <c r="W3022" s="2">
        <v>94.654297575726503</v>
      </c>
      <c r="X3022" s="2">
        <v>62.172222222222217</v>
      </c>
      <c r="Y3022" s="2">
        <v>101.49227057456886</v>
      </c>
      <c r="Z3022" s="2">
        <v>90.773471375121716</v>
      </c>
      <c r="AA3022" s="2">
        <v>87.460570959971307</v>
      </c>
      <c r="AB3022" s="2">
        <v>96.066795806013928</v>
      </c>
    </row>
    <row r="3023" spans="1:28" x14ac:dyDescent="0.3">
      <c r="A3023">
        <v>19</v>
      </c>
      <c r="B3023" t="s">
        <v>105</v>
      </c>
      <c r="C3023">
        <v>49</v>
      </c>
      <c r="D3023">
        <v>1925</v>
      </c>
      <c r="E3023">
        <v>7</v>
      </c>
      <c r="F3023">
        <v>627</v>
      </c>
      <c r="G3023">
        <v>62.1</v>
      </c>
      <c r="H3023" s="2">
        <v>52.4</v>
      </c>
      <c r="J3023" s="3">
        <v>32.540399999999998</v>
      </c>
      <c r="K3023" s="2">
        <v>89.8</v>
      </c>
      <c r="O3023">
        <v>94.4</v>
      </c>
      <c r="P3023">
        <v>90.3</v>
      </c>
      <c r="Q3023" s="3">
        <v>0</v>
      </c>
      <c r="R3023" s="3">
        <v>0</v>
      </c>
      <c r="S3023" s="2">
        <v>0</v>
      </c>
      <c r="V3023" s="2">
        <v>54.197222222222223</v>
      </c>
      <c r="W3023" s="2">
        <v>96.683921890215771</v>
      </c>
      <c r="X3023" s="2">
        <v>62.172222222222217</v>
      </c>
      <c r="Y3023" s="2">
        <v>99.88383522473417</v>
      </c>
      <c r="Z3023" s="2">
        <v>91.269622264363704</v>
      </c>
      <c r="AA3023" s="2">
        <v>86.822161857413761</v>
      </c>
      <c r="AB3023" s="2">
        <v>96.571609229633808</v>
      </c>
    </row>
    <row r="3024" spans="1:28" x14ac:dyDescent="0.3">
      <c r="A3024">
        <v>19</v>
      </c>
      <c r="B3024" t="s">
        <v>105</v>
      </c>
      <c r="C3024">
        <v>49</v>
      </c>
      <c r="D3024">
        <v>1925</v>
      </c>
      <c r="E3024">
        <v>8</v>
      </c>
      <c r="F3024">
        <v>580</v>
      </c>
      <c r="G3024">
        <v>62.7</v>
      </c>
      <c r="H3024" s="2">
        <v>51.8</v>
      </c>
      <c r="J3024" s="3">
        <v>32.4786</v>
      </c>
      <c r="K3024" s="2">
        <v>90.2</v>
      </c>
      <c r="O3024">
        <v>94.3</v>
      </c>
      <c r="P3024">
        <v>95.5</v>
      </c>
      <c r="Q3024" s="3">
        <v>0</v>
      </c>
      <c r="R3024" s="3">
        <v>0</v>
      </c>
      <c r="S3024" s="2">
        <v>0</v>
      </c>
      <c r="V3024" s="2">
        <v>54.197222222222223</v>
      </c>
      <c r="W3024" s="2">
        <v>95.576854082312536</v>
      </c>
      <c r="X3024" s="2">
        <v>62.172222222222217</v>
      </c>
      <c r="Y3024" s="2">
        <v>100.84889643463499</v>
      </c>
      <c r="Z3024" s="2">
        <v>90.128973399620719</v>
      </c>
      <c r="AA3024" s="2">
        <v>86.210322382245906</v>
      </c>
      <c r="AB3024" s="2">
        <v>96.388202588953575</v>
      </c>
    </row>
    <row r="3025" spans="1:28" x14ac:dyDescent="0.3">
      <c r="A3025">
        <v>19</v>
      </c>
      <c r="B3025" t="s">
        <v>105</v>
      </c>
      <c r="C3025">
        <v>49</v>
      </c>
      <c r="D3025">
        <v>1925</v>
      </c>
      <c r="E3025">
        <v>9</v>
      </c>
      <c r="F3025">
        <v>617</v>
      </c>
      <c r="G3025">
        <v>63</v>
      </c>
      <c r="H3025" s="2">
        <v>54.9</v>
      </c>
      <c r="J3025" s="3">
        <v>34.586999999999996</v>
      </c>
      <c r="K3025" s="2">
        <v>90.5</v>
      </c>
      <c r="O3025">
        <v>94.8</v>
      </c>
      <c r="P3025">
        <v>93.7</v>
      </c>
      <c r="Q3025" s="3">
        <v>0</v>
      </c>
      <c r="R3025" s="3">
        <v>0</v>
      </c>
      <c r="S3025" s="2">
        <v>0</v>
      </c>
      <c r="V3025" s="2">
        <v>54.197222222222223</v>
      </c>
      <c r="W3025" s="2">
        <v>101.29670442314591</v>
      </c>
      <c r="X3025" s="2">
        <v>62.172222222222217</v>
      </c>
      <c r="Y3025" s="2">
        <v>101.33142703958539</v>
      </c>
      <c r="Z3025" s="2">
        <v>96.029275793142318</v>
      </c>
      <c r="AA3025" s="2">
        <v>91.67351750294705</v>
      </c>
      <c r="AB3025" s="2">
        <v>102.64539613604457</v>
      </c>
    </row>
    <row r="3026" spans="1:28" x14ac:dyDescent="0.3">
      <c r="A3026">
        <v>19</v>
      </c>
      <c r="B3026" t="s">
        <v>105</v>
      </c>
      <c r="C3026">
        <v>49</v>
      </c>
      <c r="D3026">
        <v>1925</v>
      </c>
      <c r="E3026">
        <v>10</v>
      </c>
      <c r="F3026">
        <v>653</v>
      </c>
      <c r="G3026">
        <v>63.4</v>
      </c>
      <c r="H3026" s="2">
        <v>54.4</v>
      </c>
      <c r="J3026" s="3">
        <v>34.489600000000003</v>
      </c>
      <c r="K3026" s="2">
        <v>91.9</v>
      </c>
      <c r="O3026">
        <v>96</v>
      </c>
      <c r="P3026">
        <v>102.3</v>
      </c>
      <c r="Q3026" s="3">
        <v>0</v>
      </c>
      <c r="R3026" s="3">
        <v>0</v>
      </c>
      <c r="S3026" s="2">
        <v>0</v>
      </c>
      <c r="V3026" s="2">
        <v>54.197222222222223</v>
      </c>
      <c r="W3026" s="2">
        <v>100.37414791655988</v>
      </c>
      <c r="X3026" s="2">
        <v>62.172222222222217</v>
      </c>
      <c r="Y3026" s="2">
        <v>101.97480117951928</v>
      </c>
      <c r="Z3026" s="2">
        <v>96.359181999897487</v>
      </c>
      <c r="AA3026" s="2">
        <v>92.243841935318542</v>
      </c>
      <c r="AB3026" s="2">
        <v>102.35633777354853</v>
      </c>
    </row>
    <row r="3027" spans="1:28" x14ac:dyDescent="0.3">
      <c r="A3027">
        <v>19</v>
      </c>
      <c r="B3027" t="s">
        <v>105</v>
      </c>
      <c r="C3027">
        <v>49</v>
      </c>
      <c r="D3027">
        <v>1925</v>
      </c>
      <c r="E3027">
        <v>11</v>
      </c>
      <c r="F3027">
        <v>705</v>
      </c>
      <c r="G3027">
        <v>63</v>
      </c>
      <c r="H3027" s="2">
        <v>54.7</v>
      </c>
      <c r="J3027" s="3">
        <v>34.461000000000006</v>
      </c>
      <c r="K3027" s="2">
        <v>96.3</v>
      </c>
      <c r="O3027">
        <v>97.2</v>
      </c>
      <c r="P3027">
        <v>101.5</v>
      </c>
      <c r="Q3027" s="3">
        <v>0</v>
      </c>
      <c r="R3027" s="3">
        <v>0</v>
      </c>
      <c r="S3027" s="2">
        <v>0</v>
      </c>
      <c r="V3027" s="2">
        <v>54.197222222222223</v>
      </c>
      <c r="W3027" s="2">
        <v>100.92768182051151</v>
      </c>
      <c r="X3027" s="2">
        <v>62.172222222222217</v>
      </c>
      <c r="Y3027" s="2">
        <v>101.33142703958539</v>
      </c>
      <c r="Z3027" s="2">
        <v>98.101706729537185</v>
      </c>
      <c r="AA3027" s="2">
        <v>97.193357593152584</v>
      </c>
      <c r="AB3027" s="2">
        <v>102.27146026669651</v>
      </c>
    </row>
    <row r="3028" spans="1:28" x14ac:dyDescent="0.3">
      <c r="A3028">
        <v>19</v>
      </c>
      <c r="B3028" t="s">
        <v>105</v>
      </c>
      <c r="C3028">
        <v>49</v>
      </c>
      <c r="D3028">
        <v>1925</v>
      </c>
      <c r="E3028">
        <v>12</v>
      </c>
      <c r="F3028">
        <v>722</v>
      </c>
      <c r="G3028">
        <v>63.5</v>
      </c>
      <c r="H3028" s="2">
        <v>55.6</v>
      </c>
      <c r="J3028" s="3">
        <v>35.305999999999997</v>
      </c>
      <c r="K3028" s="2">
        <v>97.9</v>
      </c>
      <c r="O3028">
        <v>100.1</v>
      </c>
      <c r="P3028">
        <v>105.9</v>
      </c>
      <c r="Q3028" s="3">
        <v>0</v>
      </c>
      <c r="R3028" s="3">
        <v>0</v>
      </c>
      <c r="S3028" s="2">
        <v>0</v>
      </c>
      <c r="V3028" s="2">
        <v>54.197222222222223</v>
      </c>
      <c r="W3028" s="2">
        <v>102.58828353236635</v>
      </c>
      <c r="X3028" s="2">
        <v>62.172222222222217</v>
      </c>
      <c r="Y3028" s="2">
        <v>102.13564471450273</v>
      </c>
      <c r="Z3028" s="2">
        <v>102.6908718158987</v>
      </c>
      <c r="AA3028" s="2">
        <v>100.43392957818665</v>
      </c>
      <c r="AB3028" s="2">
        <v>104.7792047873244</v>
      </c>
    </row>
    <row r="3029" spans="1:28" x14ac:dyDescent="0.3">
      <c r="A3029">
        <v>19</v>
      </c>
      <c r="B3029" t="s">
        <v>105</v>
      </c>
      <c r="C3029">
        <v>49</v>
      </c>
      <c r="D3029">
        <v>1926</v>
      </c>
      <c r="E3029">
        <v>1</v>
      </c>
      <c r="F3029">
        <v>716</v>
      </c>
      <c r="G3029">
        <v>63.4</v>
      </c>
      <c r="H3029" s="2">
        <v>54.8</v>
      </c>
      <c r="J3029" s="3">
        <v>34.743199999999995</v>
      </c>
      <c r="K3029" s="2">
        <v>95.9</v>
      </c>
      <c r="O3029">
        <v>100.6</v>
      </c>
      <c r="P3029">
        <v>102.2</v>
      </c>
      <c r="Q3029" s="3">
        <v>0</v>
      </c>
      <c r="R3029" s="3">
        <v>0</v>
      </c>
      <c r="S3029" s="2">
        <v>0</v>
      </c>
      <c r="V3029" s="2">
        <v>54.197222222222223</v>
      </c>
      <c r="W3029" s="2">
        <v>101.11219312182871</v>
      </c>
      <c r="X3029" s="2">
        <v>62.172222222222217</v>
      </c>
      <c r="Y3029" s="2">
        <v>101.97480117951928</v>
      </c>
      <c r="Z3029" s="2">
        <v>101.71886628055967</v>
      </c>
      <c r="AA3029" s="2">
        <v>96.966593203833739</v>
      </c>
      <c r="AB3029" s="2">
        <v>103.10895790423639</v>
      </c>
    </row>
    <row r="3030" spans="1:28" x14ac:dyDescent="0.3">
      <c r="A3030">
        <v>19</v>
      </c>
      <c r="B3030" t="s">
        <v>105</v>
      </c>
      <c r="C3030">
        <v>49</v>
      </c>
      <c r="D3030">
        <v>1926</v>
      </c>
      <c r="E3030">
        <v>2</v>
      </c>
      <c r="F3030">
        <v>651</v>
      </c>
      <c r="G3030">
        <v>63.7</v>
      </c>
      <c r="H3030" s="2">
        <v>55.1</v>
      </c>
      <c r="J3030" s="3">
        <v>35.098700000000001</v>
      </c>
      <c r="K3030" s="2">
        <v>99.1</v>
      </c>
      <c r="O3030">
        <v>102.4</v>
      </c>
      <c r="P3030">
        <v>106.3</v>
      </c>
      <c r="Q3030" s="3">
        <v>0</v>
      </c>
      <c r="R3030" s="3">
        <v>0</v>
      </c>
      <c r="S3030" s="2">
        <v>0</v>
      </c>
      <c r="V3030" s="2">
        <v>54.197222222222223</v>
      </c>
      <c r="W3030" s="2">
        <v>101.66572702578034</v>
      </c>
      <c r="X3030" s="2">
        <v>62.172222222222217</v>
      </c>
      <c r="Y3030" s="2">
        <v>102.45733178446967</v>
      </c>
      <c r="Z3030" s="2">
        <v>104.10570447439908</v>
      </c>
      <c r="AA3030" s="2">
        <v>100.75073548254832</v>
      </c>
      <c r="AB3030" s="2">
        <v>104.16399124989701</v>
      </c>
    </row>
    <row r="3031" spans="1:28" x14ac:dyDescent="0.3">
      <c r="A3031">
        <v>19</v>
      </c>
      <c r="B3031" t="s">
        <v>105</v>
      </c>
      <c r="C3031">
        <v>49</v>
      </c>
      <c r="D3031">
        <v>1926</v>
      </c>
      <c r="E3031">
        <v>3</v>
      </c>
      <c r="F3031">
        <v>781</v>
      </c>
      <c r="G3031">
        <v>63.4</v>
      </c>
      <c r="H3031" s="2">
        <v>55.5</v>
      </c>
      <c r="J3031" s="3">
        <v>35.186999999999998</v>
      </c>
      <c r="K3031" s="2">
        <v>99.7</v>
      </c>
      <c r="O3031">
        <v>102.2</v>
      </c>
      <c r="P3031">
        <v>108.2</v>
      </c>
      <c r="Q3031" s="3">
        <v>0</v>
      </c>
      <c r="R3031" s="3">
        <v>0</v>
      </c>
      <c r="S3031" s="2">
        <v>0</v>
      </c>
      <c r="V3031" s="2">
        <v>54.197222222222223</v>
      </c>
      <c r="W3031" s="2">
        <v>102.40377223104915</v>
      </c>
      <c r="X3031" s="2">
        <v>62.172222222222217</v>
      </c>
      <c r="Y3031" s="2">
        <v>101.97480117951928</v>
      </c>
      <c r="Z3031" s="2">
        <v>104.65665522013224</v>
      </c>
      <c r="AA3031" s="2">
        <v>102.09656091435599</v>
      </c>
      <c r="AB3031" s="2">
        <v>104.42604313294014</v>
      </c>
    </row>
    <row r="3032" spans="1:28" x14ac:dyDescent="0.3">
      <c r="A3032">
        <v>19</v>
      </c>
      <c r="B3032" t="s">
        <v>105</v>
      </c>
      <c r="C3032">
        <v>49</v>
      </c>
      <c r="D3032">
        <v>1926</v>
      </c>
      <c r="E3032">
        <v>4</v>
      </c>
      <c r="F3032">
        <v>773</v>
      </c>
      <c r="G3032">
        <v>63.7</v>
      </c>
      <c r="H3032" s="2">
        <v>53.7</v>
      </c>
      <c r="J3032" s="3">
        <v>34.206900000000005</v>
      </c>
      <c r="K3032" s="2">
        <v>99.6</v>
      </c>
      <c r="O3032">
        <v>102.9</v>
      </c>
      <c r="P3032">
        <v>107.5</v>
      </c>
      <c r="Q3032" s="3">
        <v>0</v>
      </c>
      <c r="R3032" s="3">
        <v>0</v>
      </c>
      <c r="S3032" s="2">
        <v>0</v>
      </c>
      <c r="V3032" s="2">
        <v>54.197222222222223</v>
      </c>
      <c r="W3032" s="2">
        <v>99.082568807339456</v>
      </c>
      <c r="X3032" s="2">
        <v>62.172222222222217</v>
      </c>
      <c r="Y3032" s="2">
        <v>102.45733178446967</v>
      </c>
      <c r="Z3032" s="2">
        <v>101.95596330275229</v>
      </c>
      <c r="AA3032" s="2">
        <v>98.686238532110096</v>
      </c>
      <c r="AB3032" s="2">
        <v>101.51735626351125</v>
      </c>
    </row>
    <row r="3033" spans="1:28" x14ac:dyDescent="0.3">
      <c r="A3033">
        <v>19</v>
      </c>
      <c r="B3033" t="s">
        <v>105</v>
      </c>
      <c r="C3033">
        <v>49</v>
      </c>
      <c r="D3033">
        <v>1926</v>
      </c>
      <c r="E3033">
        <v>5</v>
      </c>
      <c r="F3033">
        <v>794</v>
      </c>
      <c r="G3033">
        <v>63.5</v>
      </c>
      <c r="H3033" s="2">
        <v>54.7</v>
      </c>
      <c r="J3033" s="3">
        <v>34.734500000000004</v>
      </c>
      <c r="K3033" s="2">
        <v>98.5</v>
      </c>
      <c r="O3033">
        <v>101.8</v>
      </c>
      <c r="P3033">
        <v>104.8</v>
      </c>
      <c r="Q3033" s="3">
        <v>0</v>
      </c>
      <c r="R3033" s="3">
        <v>0</v>
      </c>
      <c r="S3033" s="2">
        <v>0</v>
      </c>
      <c r="V3033" s="2">
        <v>54.197222222222223</v>
      </c>
      <c r="W3033" s="2">
        <v>100.92768182051151</v>
      </c>
      <c r="X3033" s="2">
        <v>62.172222222222217</v>
      </c>
      <c r="Y3033" s="2">
        <v>102.13564471450273</v>
      </c>
      <c r="Z3033" s="2">
        <v>102.74438009328071</v>
      </c>
      <c r="AA3033" s="2">
        <v>99.413766593203832</v>
      </c>
      <c r="AB3033" s="2">
        <v>103.0831385227814</v>
      </c>
    </row>
    <row r="3034" spans="1:28" x14ac:dyDescent="0.3">
      <c r="A3034">
        <v>19</v>
      </c>
      <c r="B3034" t="s">
        <v>105</v>
      </c>
      <c r="C3034">
        <v>49</v>
      </c>
      <c r="D3034">
        <v>1926</v>
      </c>
      <c r="E3034">
        <v>6</v>
      </c>
      <c r="F3034">
        <v>770</v>
      </c>
      <c r="G3034">
        <v>62.7</v>
      </c>
      <c r="H3034" s="2">
        <v>53.3</v>
      </c>
      <c r="J3034" s="3">
        <v>33.4191</v>
      </c>
      <c r="K3034" s="2">
        <v>98.1</v>
      </c>
      <c r="O3034">
        <v>100.2</v>
      </c>
      <c r="P3034">
        <v>104.2</v>
      </c>
      <c r="Q3034" s="3">
        <v>0</v>
      </c>
      <c r="R3034" s="3">
        <v>0</v>
      </c>
      <c r="S3034" s="2">
        <v>0</v>
      </c>
      <c r="V3034" s="2">
        <v>54.197222222222223</v>
      </c>
      <c r="W3034" s="2">
        <v>98.344523602070623</v>
      </c>
      <c r="X3034" s="2">
        <v>62.172222222222217</v>
      </c>
      <c r="Y3034" s="2">
        <v>100.84889643463499</v>
      </c>
      <c r="Z3034" s="2">
        <v>98.541212649274769</v>
      </c>
      <c r="AA3034" s="2">
        <v>96.475977653631276</v>
      </c>
      <c r="AB3034" s="2">
        <v>99.17936675658737</v>
      </c>
    </row>
    <row r="3035" spans="1:28" x14ac:dyDescent="0.3">
      <c r="A3035">
        <v>19</v>
      </c>
      <c r="B3035" t="s">
        <v>105</v>
      </c>
      <c r="C3035">
        <v>49</v>
      </c>
      <c r="D3035">
        <v>1926</v>
      </c>
      <c r="E3035">
        <v>7</v>
      </c>
      <c r="F3035">
        <v>762</v>
      </c>
      <c r="G3035">
        <v>62.8</v>
      </c>
      <c r="H3035" s="2">
        <v>53.1</v>
      </c>
      <c r="J3035" s="3">
        <v>33.346800000000002</v>
      </c>
      <c r="K3035" s="2">
        <v>97.1</v>
      </c>
      <c r="O3035">
        <v>98.9</v>
      </c>
      <c r="P3035">
        <v>98.3</v>
      </c>
      <c r="Q3035" s="3">
        <v>0</v>
      </c>
      <c r="R3035" s="3">
        <v>0</v>
      </c>
      <c r="S3035" s="2">
        <v>0</v>
      </c>
      <c r="V3035" s="2">
        <v>54.197222222222223</v>
      </c>
      <c r="W3035" s="2">
        <v>97.975500999436221</v>
      </c>
      <c r="X3035" s="2">
        <v>62.172222222222217</v>
      </c>
      <c r="Y3035" s="2">
        <v>101.00973996961844</v>
      </c>
      <c r="Z3035" s="2">
        <v>96.897770488442418</v>
      </c>
      <c r="AA3035" s="2">
        <v>95.13421147045257</v>
      </c>
      <c r="AB3035" s="2">
        <v>98.964798793461426</v>
      </c>
    </row>
    <row r="3036" spans="1:28" x14ac:dyDescent="0.3">
      <c r="A3036">
        <v>19</v>
      </c>
      <c r="B3036" t="s">
        <v>105</v>
      </c>
      <c r="C3036">
        <v>49</v>
      </c>
      <c r="D3036">
        <v>1926</v>
      </c>
      <c r="E3036">
        <v>8</v>
      </c>
      <c r="F3036">
        <v>776</v>
      </c>
      <c r="G3036">
        <v>62.3</v>
      </c>
      <c r="H3036" s="2">
        <v>54.2</v>
      </c>
      <c r="J3036" s="3">
        <v>33.766599999999997</v>
      </c>
      <c r="K3036" s="2">
        <v>99.4</v>
      </c>
      <c r="O3036">
        <v>100</v>
      </c>
      <c r="P3036">
        <v>101.6</v>
      </c>
      <c r="Q3036" s="3">
        <v>0</v>
      </c>
      <c r="R3036" s="3">
        <v>0</v>
      </c>
      <c r="S3036" s="2">
        <v>0</v>
      </c>
      <c r="V3036" s="2">
        <v>54.197222222222223</v>
      </c>
      <c r="W3036" s="2">
        <v>100.00512531392549</v>
      </c>
      <c r="X3036" s="2">
        <v>62.172222222222217</v>
      </c>
      <c r="Y3036" s="2">
        <v>100.2055222947011</v>
      </c>
      <c r="Z3036" s="2">
        <v>100.00512531392549</v>
      </c>
      <c r="AA3036" s="2">
        <v>99.405094562041938</v>
      </c>
      <c r="AB3036" s="2">
        <v>100.21065814228938</v>
      </c>
    </row>
    <row r="3037" spans="1:28" x14ac:dyDescent="0.3">
      <c r="A3037">
        <v>19</v>
      </c>
      <c r="B3037" t="s">
        <v>105</v>
      </c>
      <c r="C3037">
        <v>49</v>
      </c>
      <c r="D3037">
        <v>1926</v>
      </c>
      <c r="E3037">
        <v>9</v>
      </c>
      <c r="F3037">
        <v>700</v>
      </c>
      <c r="G3037">
        <v>63.4</v>
      </c>
      <c r="H3037" s="2">
        <v>55.5</v>
      </c>
      <c r="J3037" s="3">
        <v>35.186999999999998</v>
      </c>
      <c r="K3037" s="2">
        <v>100.9</v>
      </c>
      <c r="O3037">
        <v>101.7</v>
      </c>
      <c r="P3037">
        <v>104.9</v>
      </c>
      <c r="Q3037" s="3">
        <v>0</v>
      </c>
      <c r="R3037" s="3">
        <v>0</v>
      </c>
      <c r="S3037" s="2">
        <v>0</v>
      </c>
      <c r="V3037" s="2">
        <v>54.197222222222223</v>
      </c>
      <c r="W3037" s="2">
        <v>102.40377223104915</v>
      </c>
      <c r="X3037" s="2">
        <v>62.172222222222217</v>
      </c>
      <c r="Y3037" s="2">
        <v>101.97480117951928</v>
      </c>
      <c r="Z3037" s="2">
        <v>104.14463635897698</v>
      </c>
      <c r="AA3037" s="2">
        <v>103.3254061811286</v>
      </c>
      <c r="AB3037" s="2">
        <v>104.42604313294014</v>
      </c>
    </row>
    <row r="3038" spans="1:28" x14ac:dyDescent="0.3">
      <c r="A3038">
        <v>19</v>
      </c>
      <c r="B3038" t="s">
        <v>105</v>
      </c>
      <c r="C3038">
        <v>49</v>
      </c>
      <c r="D3038">
        <v>1926</v>
      </c>
      <c r="E3038">
        <v>10</v>
      </c>
      <c r="F3038">
        <v>755</v>
      </c>
      <c r="G3038">
        <v>63.4</v>
      </c>
      <c r="H3038" s="2">
        <v>54.8</v>
      </c>
      <c r="J3038" s="3">
        <v>34.743199999999995</v>
      </c>
      <c r="K3038" s="2">
        <v>101.4</v>
      </c>
      <c r="O3038">
        <v>101.8</v>
      </c>
      <c r="P3038">
        <v>109.5</v>
      </c>
      <c r="Q3038" s="3">
        <v>0</v>
      </c>
      <c r="R3038" s="3">
        <v>0</v>
      </c>
      <c r="S3038" s="2">
        <v>0</v>
      </c>
      <c r="V3038" s="2">
        <v>54.197222222222223</v>
      </c>
      <c r="W3038" s="2">
        <v>101.11219312182871</v>
      </c>
      <c r="X3038" s="2">
        <v>62.172222222222217</v>
      </c>
      <c r="Y3038" s="2">
        <v>101.97480117951928</v>
      </c>
      <c r="Z3038" s="2">
        <v>102.93221259802162</v>
      </c>
      <c r="AA3038" s="2">
        <v>102.52776382553431</v>
      </c>
      <c r="AB3038" s="2">
        <v>103.10895790423639</v>
      </c>
    </row>
    <row r="3039" spans="1:28" x14ac:dyDescent="0.3">
      <c r="A3039">
        <v>19</v>
      </c>
      <c r="B3039" t="s">
        <v>105</v>
      </c>
      <c r="C3039">
        <v>49</v>
      </c>
      <c r="D3039">
        <v>1926</v>
      </c>
      <c r="E3039">
        <v>11</v>
      </c>
      <c r="F3039">
        <v>752</v>
      </c>
      <c r="G3039">
        <v>65.7</v>
      </c>
      <c r="H3039" s="2">
        <v>54.4</v>
      </c>
      <c r="J3039" s="3">
        <v>35.7408</v>
      </c>
      <c r="K3039" s="2">
        <v>98.7</v>
      </c>
      <c r="O3039">
        <v>100.7</v>
      </c>
      <c r="P3039">
        <v>106</v>
      </c>
      <c r="Q3039" s="3">
        <v>0</v>
      </c>
      <c r="R3039" s="3">
        <v>0</v>
      </c>
      <c r="S3039" s="2">
        <v>0</v>
      </c>
      <c r="V3039" s="2">
        <v>54.197222222222223</v>
      </c>
      <c r="W3039" s="2">
        <v>100.37414791655988</v>
      </c>
      <c r="X3039" s="2">
        <v>62.172222222222217</v>
      </c>
      <c r="Y3039" s="2">
        <v>105.67420248413906</v>
      </c>
      <c r="Z3039" s="2">
        <v>101.0767669519758</v>
      </c>
      <c r="AA3039" s="2">
        <v>99.069283993644603</v>
      </c>
      <c r="AB3039" s="2">
        <v>106.06958031107473</v>
      </c>
    </row>
    <row r="3040" spans="1:28" x14ac:dyDescent="0.3">
      <c r="A3040">
        <v>19</v>
      </c>
      <c r="B3040" t="s">
        <v>105</v>
      </c>
      <c r="C3040">
        <v>49</v>
      </c>
      <c r="D3040">
        <v>1926</v>
      </c>
      <c r="E3040">
        <v>12</v>
      </c>
      <c r="F3040">
        <v>769</v>
      </c>
      <c r="G3040">
        <v>65.599999999999994</v>
      </c>
      <c r="H3040" s="2">
        <v>53.5</v>
      </c>
      <c r="J3040" s="3">
        <v>35.095999999999997</v>
      </c>
      <c r="K3040" s="2">
        <v>93.4</v>
      </c>
      <c r="O3040">
        <v>98.6</v>
      </c>
      <c r="P3040">
        <v>103.8</v>
      </c>
      <c r="Q3040" s="3">
        <v>0</v>
      </c>
      <c r="R3040" s="3">
        <v>0</v>
      </c>
      <c r="S3040" s="2">
        <v>0</v>
      </c>
      <c r="V3040" s="2">
        <v>54.197222222222223</v>
      </c>
      <c r="W3040" s="2">
        <v>98.71354620470504</v>
      </c>
      <c r="X3040" s="2">
        <v>62.172222222222217</v>
      </c>
      <c r="Y3040" s="2">
        <v>105.51335894915556</v>
      </c>
      <c r="Z3040" s="2">
        <v>97.331556557839164</v>
      </c>
      <c r="AA3040" s="2">
        <v>92.198452155194516</v>
      </c>
      <c r="AB3040" s="2">
        <v>104.15597833841095</v>
      </c>
    </row>
    <row r="3041" spans="1:28" x14ac:dyDescent="0.3">
      <c r="A3041">
        <v>19</v>
      </c>
      <c r="B3041" t="s">
        <v>105</v>
      </c>
      <c r="C3041">
        <v>49</v>
      </c>
      <c r="D3041">
        <v>1927</v>
      </c>
      <c r="E3041">
        <v>1</v>
      </c>
      <c r="F3041">
        <v>760</v>
      </c>
      <c r="G3041">
        <v>64.7</v>
      </c>
      <c r="H3041" s="2">
        <v>54</v>
      </c>
      <c r="J3041" s="3">
        <v>34.938000000000002</v>
      </c>
      <c r="K3041" s="2">
        <v>93.2</v>
      </c>
      <c r="O3041">
        <v>96.9</v>
      </c>
      <c r="P3041">
        <v>97</v>
      </c>
      <c r="Q3041" s="3">
        <v>0</v>
      </c>
      <c r="R3041" s="3">
        <v>0</v>
      </c>
      <c r="S3041" s="2">
        <v>0</v>
      </c>
      <c r="V3041" s="2">
        <v>54.197222222222223</v>
      </c>
      <c r="W3041" s="2">
        <v>99.636102711291059</v>
      </c>
      <c r="X3041" s="2">
        <v>62.172222222222217</v>
      </c>
      <c r="Y3041" s="2">
        <v>104.06576713430435</v>
      </c>
      <c r="Z3041" s="2">
        <v>96.547383527241038</v>
      </c>
      <c r="AA3041" s="2">
        <v>92.860847726923282</v>
      </c>
      <c r="AB3041" s="2">
        <v>103.68707462922846</v>
      </c>
    </row>
    <row r="3042" spans="1:28" x14ac:dyDescent="0.3">
      <c r="A3042">
        <v>19</v>
      </c>
      <c r="B3042" t="s">
        <v>105</v>
      </c>
      <c r="C3042">
        <v>49</v>
      </c>
      <c r="D3042">
        <v>1927</v>
      </c>
      <c r="E3042">
        <v>2</v>
      </c>
      <c r="F3042">
        <v>684</v>
      </c>
      <c r="G3042">
        <v>64.900000000000006</v>
      </c>
      <c r="H3042" s="2">
        <v>55.6</v>
      </c>
      <c r="J3042" s="3">
        <v>36.084400000000002</v>
      </c>
      <c r="K3042" s="2">
        <v>95.4</v>
      </c>
      <c r="O3042">
        <v>98.5</v>
      </c>
      <c r="P3042">
        <v>103.4</v>
      </c>
      <c r="Q3042" s="3">
        <v>0</v>
      </c>
      <c r="R3042" s="3">
        <v>0</v>
      </c>
      <c r="S3042" s="2">
        <v>0</v>
      </c>
      <c r="V3042" s="2">
        <v>54.197222222222223</v>
      </c>
      <c r="W3042" s="2">
        <v>102.58828353236635</v>
      </c>
      <c r="X3042" s="2">
        <v>62.172222222222217</v>
      </c>
      <c r="Y3042" s="2">
        <v>104.38745420427131</v>
      </c>
      <c r="Z3042" s="2">
        <v>101.04945927938084</v>
      </c>
      <c r="AA3042" s="2">
        <v>97.869222489877501</v>
      </c>
      <c r="AB3042" s="2">
        <v>107.08929749129693</v>
      </c>
    </row>
    <row r="3043" spans="1:28" x14ac:dyDescent="0.3">
      <c r="A3043">
        <v>19</v>
      </c>
      <c r="B3043" t="s">
        <v>105</v>
      </c>
      <c r="C3043">
        <v>49</v>
      </c>
      <c r="D3043">
        <v>1927</v>
      </c>
      <c r="E3043">
        <v>3</v>
      </c>
      <c r="F3043">
        <v>808</v>
      </c>
      <c r="G3043">
        <v>64.8</v>
      </c>
      <c r="H3043" s="2">
        <v>55.2</v>
      </c>
      <c r="J3043" s="3">
        <v>35.769599999999997</v>
      </c>
      <c r="K3043" s="2">
        <v>97.6</v>
      </c>
      <c r="O3043">
        <v>100</v>
      </c>
      <c r="P3043">
        <v>106.2</v>
      </c>
      <c r="Q3043" s="3">
        <v>0</v>
      </c>
      <c r="R3043" s="3">
        <v>0</v>
      </c>
      <c r="S3043" s="2">
        <v>0</v>
      </c>
      <c r="V3043" s="2">
        <v>54.197222222222223</v>
      </c>
      <c r="W3043" s="2">
        <v>101.85023832709754</v>
      </c>
      <c r="X3043" s="2">
        <v>62.172222222222217</v>
      </c>
      <c r="Y3043" s="2">
        <v>104.22661066928782</v>
      </c>
      <c r="Z3043" s="2">
        <v>101.85023832709754</v>
      </c>
      <c r="AA3043" s="2">
        <v>99.405832607247191</v>
      </c>
      <c r="AB3043" s="2">
        <v>106.15505136692573</v>
      </c>
    </row>
    <row r="3044" spans="1:28" x14ac:dyDescent="0.3">
      <c r="A3044">
        <v>19</v>
      </c>
      <c r="B3044" t="s">
        <v>105</v>
      </c>
      <c r="C3044">
        <v>49</v>
      </c>
      <c r="D3044">
        <v>1927</v>
      </c>
      <c r="E3044">
        <v>4</v>
      </c>
      <c r="F3044">
        <v>784</v>
      </c>
      <c r="G3044">
        <v>64.900000000000006</v>
      </c>
      <c r="H3044" s="2">
        <v>53.4</v>
      </c>
      <c r="J3044" s="3">
        <v>34.656600000000005</v>
      </c>
      <c r="K3044" s="2">
        <v>95.7</v>
      </c>
      <c r="O3044">
        <v>99.7</v>
      </c>
      <c r="P3044">
        <v>106.1</v>
      </c>
      <c r="Q3044" s="3">
        <v>0</v>
      </c>
      <c r="R3044" s="3">
        <v>0</v>
      </c>
      <c r="S3044" s="2">
        <v>0</v>
      </c>
      <c r="V3044" s="2">
        <v>54.197222222222223</v>
      </c>
      <c r="W3044" s="2">
        <v>98.529034903387824</v>
      </c>
      <c r="X3044" s="2">
        <v>62.172222222222217</v>
      </c>
      <c r="Y3044" s="2">
        <v>104.38745420427131</v>
      </c>
      <c r="Z3044" s="2">
        <v>98.233447798677659</v>
      </c>
      <c r="AA3044" s="2">
        <v>94.29228640254216</v>
      </c>
      <c r="AB3044" s="2">
        <v>102.85195118768446</v>
      </c>
    </row>
    <row r="3045" spans="1:28" x14ac:dyDescent="0.3">
      <c r="A3045">
        <v>19</v>
      </c>
      <c r="B3045" t="s">
        <v>105</v>
      </c>
      <c r="C3045">
        <v>49</v>
      </c>
      <c r="D3045">
        <v>1927</v>
      </c>
      <c r="E3045">
        <v>5</v>
      </c>
      <c r="F3045">
        <v>772</v>
      </c>
      <c r="G3045">
        <v>64</v>
      </c>
      <c r="H3045" s="2">
        <v>54.3</v>
      </c>
      <c r="J3045" s="3">
        <v>34.751999999999995</v>
      </c>
      <c r="K3045" s="2">
        <v>94.6</v>
      </c>
      <c r="O3045">
        <v>99</v>
      </c>
      <c r="P3045">
        <v>102.6</v>
      </c>
      <c r="Q3045" s="3">
        <v>0</v>
      </c>
      <c r="R3045" s="3">
        <v>0</v>
      </c>
      <c r="S3045" s="2">
        <v>0</v>
      </c>
      <c r="V3045" s="2">
        <v>54.197222222222223</v>
      </c>
      <c r="W3045" s="2">
        <v>100.18963661524268</v>
      </c>
      <c r="X3045" s="2">
        <v>62.172222222222217</v>
      </c>
      <c r="Y3045" s="2">
        <v>102.93986238942009</v>
      </c>
      <c r="Z3045" s="2">
        <v>99.187740249090254</v>
      </c>
      <c r="AA3045" s="2">
        <v>94.779396238019558</v>
      </c>
      <c r="AB3045" s="2">
        <v>103.13507406019086</v>
      </c>
    </row>
    <row r="3046" spans="1:28" x14ac:dyDescent="0.3">
      <c r="A3046">
        <v>19</v>
      </c>
      <c r="B3046" t="s">
        <v>105</v>
      </c>
      <c r="C3046">
        <v>49</v>
      </c>
      <c r="D3046">
        <v>1927</v>
      </c>
      <c r="E3046">
        <v>6</v>
      </c>
      <c r="F3046">
        <v>746</v>
      </c>
      <c r="G3046">
        <v>64.099999999999994</v>
      </c>
      <c r="H3046" s="2">
        <v>52.1</v>
      </c>
      <c r="J3046" s="3">
        <v>33.396099999999997</v>
      </c>
      <c r="K3046" s="2">
        <v>91.1</v>
      </c>
      <c r="O3046">
        <v>96.9</v>
      </c>
      <c r="P3046">
        <v>101.5</v>
      </c>
      <c r="Q3046" s="3">
        <v>0</v>
      </c>
      <c r="R3046" s="3">
        <v>0</v>
      </c>
      <c r="S3046" s="2">
        <v>0</v>
      </c>
      <c r="V3046" s="2">
        <v>54.197222222222223</v>
      </c>
      <c r="W3046" s="2">
        <v>96.130387986264168</v>
      </c>
      <c r="X3046" s="2">
        <v>62.172222222222217</v>
      </c>
      <c r="Y3046" s="2">
        <v>103.10070592440354</v>
      </c>
      <c r="Z3046" s="2">
        <v>93.150345958689982</v>
      </c>
      <c r="AA3046" s="2">
        <v>87.574783455486653</v>
      </c>
      <c r="AB3046" s="2">
        <v>99.111108621706364</v>
      </c>
    </row>
    <row r="3047" spans="1:28" x14ac:dyDescent="0.3">
      <c r="A3047">
        <v>19</v>
      </c>
      <c r="B3047" t="s">
        <v>105</v>
      </c>
      <c r="C3047">
        <v>49</v>
      </c>
      <c r="D3047">
        <v>1927</v>
      </c>
      <c r="E3047">
        <v>7</v>
      </c>
      <c r="F3047">
        <v>788</v>
      </c>
      <c r="G3047">
        <v>63.8</v>
      </c>
      <c r="H3047" s="2">
        <v>50.8</v>
      </c>
      <c r="J3047" s="3">
        <v>32.410399999999996</v>
      </c>
      <c r="K3047" s="2">
        <v>89.1</v>
      </c>
      <c r="O3047">
        <v>95.3</v>
      </c>
      <c r="P3047">
        <v>92</v>
      </c>
      <c r="Q3047" s="3">
        <v>0</v>
      </c>
      <c r="R3047" s="3">
        <v>0</v>
      </c>
      <c r="S3047" s="2">
        <v>0</v>
      </c>
      <c r="V3047" s="2">
        <v>54.197222222222223</v>
      </c>
      <c r="W3047" s="2">
        <v>93.731741069140483</v>
      </c>
      <c r="X3047" s="2">
        <v>62.172222222222217</v>
      </c>
      <c r="Y3047" s="2">
        <v>102.61817531945314</v>
      </c>
      <c r="Z3047" s="2">
        <v>89.32634923889087</v>
      </c>
      <c r="AA3047" s="2">
        <v>83.514981292604176</v>
      </c>
      <c r="AB3047" s="2">
        <v>96.185802380306455</v>
      </c>
    </row>
    <row r="3048" spans="1:28" x14ac:dyDescent="0.3">
      <c r="A3048">
        <v>19</v>
      </c>
      <c r="B3048" t="s">
        <v>105</v>
      </c>
      <c r="C3048">
        <v>49</v>
      </c>
      <c r="D3048">
        <v>1927</v>
      </c>
      <c r="E3048">
        <v>8</v>
      </c>
      <c r="F3048">
        <v>733</v>
      </c>
      <c r="G3048">
        <v>63.8</v>
      </c>
      <c r="H3048" s="2">
        <v>53.1</v>
      </c>
      <c r="J3048" s="3">
        <v>33.877800000000001</v>
      </c>
      <c r="K3048" s="2">
        <v>90.4</v>
      </c>
      <c r="O3048">
        <v>94.2</v>
      </c>
      <c r="P3048">
        <v>96.9</v>
      </c>
      <c r="Q3048" s="3">
        <v>0</v>
      </c>
      <c r="R3048" s="3">
        <v>0</v>
      </c>
      <c r="S3048" s="2">
        <v>0</v>
      </c>
      <c r="V3048" s="2">
        <v>54.197222222222223</v>
      </c>
      <c r="W3048" s="2">
        <v>97.975500999436221</v>
      </c>
      <c r="X3048" s="2">
        <v>62.172222222222217</v>
      </c>
      <c r="Y3048" s="2">
        <v>102.61817531945314</v>
      </c>
      <c r="Z3048" s="2">
        <v>92.292921941468919</v>
      </c>
      <c r="AA3048" s="2">
        <v>88.569852903490357</v>
      </c>
      <c r="AB3048" s="2">
        <v>100.54067138571403</v>
      </c>
    </row>
    <row r="3049" spans="1:28" x14ac:dyDescent="0.3">
      <c r="A3049">
        <v>19</v>
      </c>
      <c r="B3049" t="s">
        <v>105</v>
      </c>
      <c r="C3049">
        <v>49</v>
      </c>
      <c r="D3049">
        <v>1927</v>
      </c>
      <c r="E3049">
        <v>9</v>
      </c>
      <c r="F3049">
        <v>685</v>
      </c>
      <c r="G3049">
        <v>64.2</v>
      </c>
      <c r="H3049" s="2">
        <v>53.2</v>
      </c>
      <c r="J3049" s="3">
        <v>34.154400000000003</v>
      </c>
      <c r="K3049" s="2">
        <v>89.2</v>
      </c>
      <c r="O3049">
        <v>93.8</v>
      </c>
      <c r="P3049">
        <v>95.1</v>
      </c>
      <c r="Q3049" s="3">
        <v>0</v>
      </c>
      <c r="R3049" s="3">
        <v>0</v>
      </c>
      <c r="S3049" s="2">
        <v>0</v>
      </c>
      <c r="V3049" s="2">
        <v>54.197222222222223</v>
      </c>
      <c r="W3049" s="2">
        <v>98.160012300753436</v>
      </c>
      <c r="X3049" s="2">
        <v>62.172222222222217</v>
      </c>
      <c r="Y3049" s="2">
        <v>103.26154945938701</v>
      </c>
      <c r="Z3049" s="2">
        <v>92.074091538106714</v>
      </c>
      <c r="AA3049" s="2">
        <v>87.558730972272059</v>
      </c>
      <c r="AB3049" s="2">
        <v>101.3615496512829</v>
      </c>
    </row>
    <row r="3050" spans="1:28" x14ac:dyDescent="0.3">
      <c r="A3050">
        <v>19</v>
      </c>
      <c r="B3050" t="s">
        <v>105</v>
      </c>
      <c r="C3050">
        <v>49</v>
      </c>
      <c r="D3050">
        <v>1927</v>
      </c>
      <c r="E3050">
        <v>10</v>
      </c>
      <c r="F3050">
        <v>707</v>
      </c>
      <c r="G3050">
        <v>64.3</v>
      </c>
      <c r="H3050" s="2">
        <v>51.7</v>
      </c>
      <c r="J3050" s="3">
        <v>33.243099999999998</v>
      </c>
      <c r="K3050" s="2">
        <v>87.9</v>
      </c>
      <c r="O3050">
        <v>92.8</v>
      </c>
      <c r="P3050">
        <v>95.7</v>
      </c>
      <c r="Q3050" s="3">
        <v>0</v>
      </c>
      <c r="R3050" s="3">
        <v>0</v>
      </c>
      <c r="S3050" s="2">
        <v>0</v>
      </c>
      <c r="V3050" s="2">
        <v>54.197222222222223</v>
      </c>
      <c r="W3050" s="2">
        <v>95.392342780995349</v>
      </c>
      <c r="X3050" s="2">
        <v>62.172222222222217</v>
      </c>
      <c r="Y3050" s="2">
        <v>103.42239299437048</v>
      </c>
      <c r="Z3050" s="2">
        <v>88.524094100763691</v>
      </c>
      <c r="AA3050" s="2">
        <v>83.849869304494916</v>
      </c>
      <c r="AB3050" s="2">
        <v>98.657043637498006</v>
      </c>
    </row>
    <row r="3051" spans="1:28" x14ac:dyDescent="0.3">
      <c r="A3051">
        <v>19</v>
      </c>
      <c r="B3051" t="s">
        <v>105</v>
      </c>
      <c r="C3051">
        <v>49</v>
      </c>
      <c r="D3051">
        <v>1927</v>
      </c>
      <c r="E3051">
        <v>11</v>
      </c>
      <c r="F3051">
        <v>710</v>
      </c>
      <c r="G3051">
        <v>64.3</v>
      </c>
      <c r="H3051" s="2">
        <v>52.6</v>
      </c>
      <c r="J3051" s="3">
        <v>33.821799999999996</v>
      </c>
      <c r="K3051" s="2">
        <v>87.3</v>
      </c>
      <c r="O3051">
        <v>91.3</v>
      </c>
      <c r="P3051">
        <v>92.7</v>
      </c>
      <c r="Q3051" s="3">
        <v>0</v>
      </c>
      <c r="R3051" s="3">
        <v>0</v>
      </c>
      <c r="S3051" s="2">
        <v>0</v>
      </c>
      <c r="V3051" s="2">
        <v>54.197222222222223</v>
      </c>
      <c r="W3051" s="2">
        <v>97.052944492850187</v>
      </c>
      <c r="X3051" s="2">
        <v>62.172222222222217</v>
      </c>
      <c r="Y3051" s="2">
        <v>103.42239299437048</v>
      </c>
      <c r="Z3051" s="2">
        <v>88.609338321972231</v>
      </c>
      <c r="AA3051" s="2">
        <v>84.727220542258223</v>
      </c>
      <c r="AB3051" s="2">
        <v>100.37447766600377</v>
      </c>
    </row>
    <row r="3052" spans="1:28" x14ac:dyDescent="0.3">
      <c r="A3052">
        <v>19</v>
      </c>
      <c r="B3052" t="s">
        <v>105</v>
      </c>
      <c r="C3052">
        <v>49</v>
      </c>
      <c r="D3052">
        <v>1927</v>
      </c>
      <c r="E3052">
        <v>12</v>
      </c>
      <c r="F3052">
        <v>708</v>
      </c>
      <c r="G3052">
        <v>64.599999999999994</v>
      </c>
      <c r="H3052" s="2">
        <v>50.8</v>
      </c>
      <c r="J3052" s="3">
        <v>32.816799999999994</v>
      </c>
      <c r="K3052" s="2">
        <v>87.8</v>
      </c>
      <c r="O3052">
        <v>90.1</v>
      </c>
      <c r="P3052">
        <v>93.1</v>
      </c>
      <c r="Q3052" s="3">
        <v>0</v>
      </c>
      <c r="R3052" s="3">
        <v>0</v>
      </c>
      <c r="S3052" s="2">
        <v>0</v>
      </c>
      <c r="V3052" s="2">
        <v>54.197222222222223</v>
      </c>
      <c r="W3052" s="2">
        <v>93.731741069140483</v>
      </c>
      <c r="X3052" s="2">
        <v>62.172222222222217</v>
      </c>
      <c r="Y3052" s="2">
        <v>103.90492359932088</v>
      </c>
      <c r="Z3052" s="2">
        <v>84.452298703295568</v>
      </c>
      <c r="AA3052" s="2">
        <v>82.296468658705351</v>
      </c>
      <c r="AB3052" s="2">
        <v>97.391893946203695</v>
      </c>
    </row>
    <row r="3053" spans="1:28" x14ac:dyDescent="0.3">
      <c r="A3053">
        <v>19</v>
      </c>
      <c r="B3053" t="s">
        <v>105</v>
      </c>
      <c r="C3053">
        <v>49</v>
      </c>
      <c r="D3053">
        <v>1928</v>
      </c>
      <c r="E3053">
        <v>1</v>
      </c>
      <c r="F3053">
        <v>715</v>
      </c>
      <c r="G3053">
        <v>65</v>
      </c>
      <c r="H3053" s="2">
        <v>54.5</v>
      </c>
      <c r="J3053" s="3">
        <v>35.424999999999997</v>
      </c>
      <c r="K3053" s="2">
        <v>88.5</v>
      </c>
      <c r="O3053">
        <v>90.7</v>
      </c>
      <c r="P3053">
        <v>89.4</v>
      </c>
      <c r="Q3053" s="3">
        <v>0</v>
      </c>
      <c r="R3053" s="3">
        <v>0</v>
      </c>
      <c r="S3053" s="2">
        <v>0</v>
      </c>
      <c r="V3053" s="2">
        <v>54.197222222222223</v>
      </c>
      <c r="W3053" s="2">
        <v>100.55865921787711</v>
      </c>
      <c r="X3053" s="2">
        <v>62.172222222222217</v>
      </c>
      <c r="Y3053" s="2">
        <v>104.54829773925476</v>
      </c>
      <c r="Z3053" s="2">
        <v>91.206703910614536</v>
      </c>
      <c r="AA3053" s="2">
        <v>88.994413407821241</v>
      </c>
      <c r="AB3053" s="2">
        <v>105.13236644170871</v>
      </c>
    </row>
    <row r="3054" spans="1:28" x14ac:dyDescent="0.3">
      <c r="A3054">
        <v>19</v>
      </c>
      <c r="B3054" t="s">
        <v>105</v>
      </c>
      <c r="C3054">
        <v>49</v>
      </c>
      <c r="D3054">
        <v>1928</v>
      </c>
      <c r="E3054">
        <v>2</v>
      </c>
      <c r="F3054">
        <v>625</v>
      </c>
      <c r="G3054">
        <v>65</v>
      </c>
      <c r="H3054" s="2">
        <v>53.5</v>
      </c>
      <c r="J3054" s="3">
        <v>34.774999999999999</v>
      </c>
      <c r="K3054" s="2">
        <v>89.7</v>
      </c>
      <c r="O3054">
        <v>94.1</v>
      </c>
      <c r="P3054">
        <v>100.1</v>
      </c>
      <c r="Q3054" s="3">
        <v>0</v>
      </c>
      <c r="R3054" s="3">
        <v>0</v>
      </c>
      <c r="S3054" s="2">
        <v>0</v>
      </c>
      <c r="V3054" s="2">
        <v>54.197222222222223</v>
      </c>
      <c r="W3054" s="2">
        <v>98.71354620470504</v>
      </c>
      <c r="X3054" s="2">
        <v>62.172222222222217</v>
      </c>
      <c r="Y3054" s="2">
        <v>104.54829773925476</v>
      </c>
      <c r="Z3054" s="2">
        <v>92.889446978627433</v>
      </c>
      <c r="AA3054" s="2">
        <v>88.546050945620422</v>
      </c>
      <c r="AB3054" s="2">
        <v>103.20333219507185</v>
      </c>
    </row>
    <row r="3055" spans="1:28" x14ac:dyDescent="0.3">
      <c r="A3055">
        <v>19</v>
      </c>
      <c r="B3055" t="s">
        <v>105</v>
      </c>
      <c r="C3055">
        <v>49</v>
      </c>
      <c r="D3055">
        <v>1928</v>
      </c>
      <c r="E3055">
        <v>3</v>
      </c>
      <c r="F3055">
        <v>611</v>
      </c>
      <c r="G3055">
        <v>65</v>
      </c>
      <c r="H3055" s="2">
        <v>53.7</v>
      </c>
      <c r="J3055" s="3">
        <v>34.905000000000001</v>
      </c>
      <c r="K3055" s="2">
        <v>91.2</v>
      </c>
      <c r="O3055">
        <v>96.1</v>
      </c>
      <c r="P3055">
        <v>101.6</v>
      </c>
      <c r="Q3055" s="3">
        <v>0</v>
      </c>
      <c r="R3055" s="3">
        <v>0</v>
      </c>
      <c r="S3055" s="2">
        <v>0</v>
      </c>
      <c r="V3055" s="2">
        <v>54.197222222222223</v>
      </c>
      <c r="W3055" s="2">
        <v>99.082568807339456</v>
      </c>
      <c r="X3055" s="2">
        <v>62.172222222222217</v>
      </c>
      <c r="Y3055" s="2">
        <v>104.54829773925476</v>
      </c>
      <c r="Z3055" s="2">
        <v>95.218348623853217</v>
      </c>
      <c r="AA3055" s="2">
        <v>90.363302752293578</v>
      </c>
      <c r="AB3055" s="2">
        <v>103.58913904439922</v>
      </c>
    </row>
    <row r="3056" spans="1:28" x14ac:dyDescent="0.3">
      <c r="A3056">
        <v>19</v>
      </c>
      <c r="B3056" t="s">
        <v>105</v>
      </c>
      <c r="C3056">
        <v>49</v>
      </c>
      <c r="D3056">
        <v>1928</v>
      </c>
      <c r="E3056">
        <v>4</v>
      </c>
      <c r="F3056">
        <v>630</v>
      </c>
      <c r="G3056">
        <v>64</v>
      </c>
      <c r="H3056" s="2">
        <v>55.4</v>
      </c>
      <c r="J3056" s="3">
        <v>35.455999999999996</v>
      </c>
      <c r="K3056" s="2">
        <v>91.5</v>
      </c>
      <c r="O3056">
        <v>96.3</v>
      </c>
      <c r="P3056">
        <v>100.2</v>
      </c>
      <c r="Q3056" s="3">
        <v>0</v>
      </c>
      <c r="R3056" s="3">
        <v>0</v>
      </c>
      <c r="S3056" s="2">
        <v>0</v>
      </c>
      <c r="V3056" s="2">
        <v>54.197222222222223</v>
      </c>
      <c r="W3056" s="2">
        <v>102.21926092973194</v>
      </c>
      <c r="X3056" s="2">
        <v>62.172222222222217</v>
      </c>
      <c r="Y3056" s="2">
        <v>102.93986238942009</v>
      </c>
      <c r="Z3056" s="2">
        <v>98.43714827533185</v>
      </c>
      <c r="AA3056" s="2">
        <v>93.53062375070472</v>
      </c>
      <c r="AB3056" s="2">
        <v>105.22436653654832</v>
      </c>
    </row>
    <row r="3057" spans="1:28" x14ac:dyDescent="0.3">
      <c r="A3057">
        <v>19</v>
      </c>
      <c r="B3057" t="s">
        <v>105</v>
      </c>
      <c r="C3057">
        <v>49</v>
      </c>
      <c r="D3057">
        <v>1928</v>
      </c>
      <c r="E3057">
        <v>5</v>
      </c>
      <c r="F3057">
        <v>631</v>
      </c>
      <c r="G3057">
        <v>64.3</v>
      </c>
      <c r="H3057" s="2">
        <v>54.6</v>
      </c>
      <c r="J3057" s="3">
        <v>35.107799999999997</v>
      </c>
      <c r="K3057" s="2">
        <v>93.2</v>
      </c>
      <c r="O3057">
        <v>96.3</v>
      </c>
      <c r="P3057">
        <v>102.7</v>
      </c>
      <c r="Q3057" s="3">
        <v>0</v>
      </c>
      <c r="R3057" s="3">
        <v>0</v>
      </c>
      <c r="S3057" s="2">
        <v>0</v>
      </c>
      <c r="V3057" s="2">
        <v>54.197222222222223</v>
      </c>
      <c r="W3057" s="2">
        <v>100.74317051919431</v>
      </c>
      <c r="X3057" s="2">
        <v>62.172222222222217</v>
      </c>
      <c r="Y3057" s="2">
        <v>103.42239299437048</v>
      </c>
      <c r="Z3057" s="2">
        <v>97.015673209984129</v>
      </c>
      <c r="AA3057" s="2">
        <v>93.892634923889091</v>
      </c>
      <c r="AB3057" s="2">
        <v>104.19099772934993</v>
      </c>
    </row>
    <row r="3058" spans="1:28" x14ac:dyDescent="0.3">
      <c r="A3058">
        <v>19</v>
      </c>
      <c r="B3058" t="s">
        <v>105</v>
      </c>
      <c r="C3058">
        <v>49</v>
      </c>
      <c r="D3058">
        <v>1928</v>
      </c>
      <c r="E3058">
        <v>6</v>
      </c>
      <c r="F3058">
        <v>633</v>
      </c>
      <c r="G3058">
        <v>64.099999999999994</v>
      </c>
      <c r="H3058" s="2">
        <v>52.8</v>
      </c>
      <c r="J3058" s="3">
        <v>33.844799999999992</v>
      </c>
      <c r="K3058" s="2">
        <v>92.7</v>
      </c>
      <c r="O3058">
        <v>95.8</v>
      </c>
      <c r="P3058">
        <v>100.4</v>
      </c>
      <c r="Q3058" s="3">
        <v>0</v>
      </c>
      <c r="R3058" s="3">
        <v>0</v>
      </c>
      <c r="S3058" s="2">
        <v>0</v>
      </c>
      <c r="V3058" s="2">
        <v>54.197222222222223</v>
      </c>
      <c r="W3058" s="2">
        <v>97.42196709548459</v>
      </c>
      <c r="X3058" s="2">
        <v>62.172222222222217</v>
      </c>
      <c r="Y3058" s="2">
        <v>103.10070592440354</v>
      </c>
      <c r="Z3058" s="2">
        <v>93.330244477474224</v>
      </c>
      <c r="AA3058" s="2">
        <v>90.310163497514225</v>
      </c>
      <c r="AB3058" s="2">
        <v>100.44273580088475</v>
      </c>
    </row>
    <row r="3059" spans="1:28" x14ac:dyDescent="0.3">
      <c r="A3059">
        <v>19</v>
      </c>
      <c r="B3059" t="s">
        <v>105</v>
      </c>
      <c r="C3059">
        <v>49</v>
      </c>
      <c r="D3059">
        <v>1928</v>
      </c>
      <c r="E3059">
        <v>7</v>
      </c>
      <c r="F3059">
        <v>607</v>
      </c>
      <c r="G3059">
        <v>63.7</v>
      </c>
      <c r="H3059" s="2">
        <v>51.9</v>
      </c>
      <c r="J3059" s="3">
        <v>33.060300000000005</v>
      </c>
      <c r="K3059" s="2">
        <v>92.2</v>
      </c>
      <c r="O3059">
        <v>95.1</v>
      </c>
      <c r="P3059">
        <v>94.6</v>
      </c>
      <c r="Q3059" s="3">
        <v>0</v>
      </c>
      <c r="R3059" s="3">
        <v>0</v>
      </c>
      <c r="S3059" s="2">
        <v>0</v>
      </c>
      <c r="V3059" s="2">
        <v>54.197222222222223</v>
      </c>
      <c r="W3059" s="2">
        <v>95.761365383629752</v>
      </c>
      <c r="X3059" s="2">
        <v>62.172222222222217</v>
      </c>
      <c r="Y3059" s="2">
        <v>102.45733178446967</v>
      </c>
      <c r="Z3059" s="2">
        <v>91.069058479831895</v>
      </c>
      <c r="AA3059" s="2">
        <v>88.291978883706633</v>
      </c>
      <c r="AB3059" s="2">
        <v>98.114539852443826</v>
      </c>
    </row>
    <row r="3060" spans="1:28" x14ac:dyDescent="0.3">
      <c r="A3060">
        <v>19</v>
      </c>
      <c r="B3060" t="s">
        <v>105</v>
      </c>
      <c r="C3060">
        <v>49</v>
      </c>
      <c r="D3060">
        <v>1928</v>
      </c>
      <c r="E3060">
        <v>8</v>
      </c>
      <c r="F3060">
        <v>575</v>
      </c>
      <c r="G3060">
        <v>63.9</v>
      </c>
      <c r="H3060" s="2">
        <v>53.8</v>
      </c>
      <c r="J3060" s="3">
        <v>34.3782</v>
      </c>
      <c r="K3060" s="2">
        <v>94.1</v>
      </c>
      <c r="O3060">
        <v>96.5</v>
      </c>
      <c r="P3060">
        <v>101</v>
      </c>
      <c r="Q3060" s="3">
        <v>0</v>
      </c>
      <c r="R3060" s="3">
        <v>0</v>
      </c>
      <c r="S3060" s="2">
        <v>0</v>
      </c>
      <c r="V3060" s="2">
        <v>54.197222222222223</v>
      </c>
      <c r="W3060" s="2">
        <v>99.267080108656643</v>
      </c>
      <c r="X3060" s="2">
        <v>62.172222222222217</v>
      </c>
      <c r="Y3060" s="2">
        <v>102.77901885443661</v>
      </c>
      <c r="Z3060" s="2">
        <v>95.792732304853658</v>
      </c>
      <c r="AA3060" s="2">
        <v>93.410322382245909</v>
      </c>
      <c r="AB3060" s="2">
        <v>102.02573098112491</v>
      </c>
    </row>
    <row r="3061" spans="1:28" x14ac:dyDescent="0.3">
      <c r="A3061">
        <v>19</v>
      </c>
      <c r="B3061" t="s">
        <v>105</v>
      </c>
      <c r="C3061">
        <v>49</v>
      </c>
      <c r="D3061">
        <v>1928</v>
      </c>
      <c r="E3061">
        <v>9</v>
      </c>
      <c r="F3061">
        <v>585</v>
      </c>
      <c r="G3061">
        <v>64.8</v>
      </c>
      <c r="H3061" s="2">
        <v>54.8</v>
      </c>
      <c r="J3061" s="3">
        <v>35.510399999999997</v>
      </c>
      <c r="K3061" s="2">
        <v>95.1</v>
      </c>
      <c r="O3061">
        <v>97.1</v>
      </c>
      <c r="P3061">
        <v>100.2</v>
      </c>
      <c r="Q3061" s="3">
        <v>0</v>
      </c>
      <c r="R3061" s="3">
        <v>0</v>
      </c>
      <c r="S3061" s="2">
        <v>0</v>
      </c>
      <c r="V3061" s="2">
        <v>54.197222222222223</v>
      </c>
      <c r="W3061" s="2">
        <v>101.11219312182871</v>
      </c>
      <c r="X3061" s="2">
        <v>62.172222222222217</v>
      </c>
      <c r="Y3061" s="2">
        <v>104.22661066928782</v>
      </c>
      <c r="Z3061" s="2">
        <v>98.17993952129568</v>
      </c>
      <c r="AA3061" s="2">
        <v>96.157695658859097</v>
      </c>
      <c r="AB3061" s="2">
        <v>105.38581186426683</v>
      </c>
    </row>
    <row r="3062" spans="1:28" x14ac:dyDescent="0.3">
      <c r="A3062">
        <v>19</v>
      </c>
      <c r="B3062" t="s">
        <v>105</v>
      </c>
      <c r="C3062">
        <v>49</v>
      </c>
      <c r="D3062">
        <v>1928</v>
      </c>
      <c r="E3062">
        <v>10</v>
      </c>
      <c r="F3062">
        <v>644</v>
      </c>
      <c r="G3062">
        <v>65</v>
      </c>
      <c r="H3062" s="2">
        <v>55</v>
      </c>
      <c r="J3062" s="3">
        <v>35.75</v>
      </c>
      <c r="K3062" s="2">
        <v>97</v>
      </c>
      <c r="O3062">
        <v>97.7</v>
      </c>
      <c r="P3062">
        <v>106.4</v>
      </c>
      <c r="Q3062" s="3">
        <v>0</v>
      </c>
      <c r="R3062" s="3">
        <v>0</v>
      </c>
      <c r="S3062" s="2">
        <v>0</v>
      </c>
      <c r="V3062" s="2">
        <v>54.197222222222223</v>
      </c>
      <c r="W3062" s="2">
        <v>101.48121572446311</v>
      </c>
      <c r="X3062" s="2">
        <v>62.172222222222217</v>
      </c>
      <c r="Y3062" s="2">
        <v>104.54829773925476</v>
      </c>
      <c r="Z3062" s="2">
        <v>99.147147762800472</v>
      </c>
      <c r="AA3062" s="2">
        <v>98.43677925272921</v>
      </c>
      <c r="AB3062" s="2">
        <v>106.09688356502711</v>
      </c>
    </row>
    <row r="3063" spans="1:28" x14ac:dyDescent="0.3">
      <c r="A3063">
        <v>19</v>
      </c>
      <c r="B3063" t="s">
        <v>105</v>
      </c>
      <c r="C3063">
        <v>49</v>
      </c>
      <c r="D3063">
        <v>1928</v>
      </c>
      <c r="E3063">
        <v>11</v>
      </c>
      <c r="F3063">
        <v>648</v>
      </c>
      <c r="G3063">
        <v>65.599999999999994</v>
      </c>
      <c r="H3063" s="2">
        <v>55.8</v>
      </c>
      <c r="J3063" s="3">
        <v>36.604799999999997</v>
      </c>
      <c r="K3063" s="2">
        <v>97.2</v>
      </c>
      <c r="O3063">
        <v>99.6</v>
      </c>
      <c r="P3063">
        <v>106.3</v>
      </c>
      <c r="Q3063" s="3">
        <v>0</v>
      </c>
      <c r="R3063" s="3">
        <v>0</v>
      </c>
      <c r="S3063" s="2">
        <v>0</v>
      </c>
      <c r="V3063" s="2">
        <v>54.197222222222223</v>
      </c>
      <c r="W3063" s="2">
        <v>102.95730613500076</v>
      </c>
      <c r="X3063" s="2">
        <v>62.172222222222217</v>
      </c>
      <c r="Y3063" s="2">
        <v>105.51335894915556</v>
      </c>
      <c r="Z3063" s="2">
        <v>102.54547691046075</v>
      </c>
      <c r="AA3063" s="2">
        <v>100.07450156322075</v>
      </c>
      <c r="AB3063" s="2">
        <v>108.63371198660433</v>
      </c>
    </row>
    <row r="3064" spans="1:28" x14ac:dyDescent="0.3">
      <c r="A3064">
        <v>19</v>
      </c>
      <c r="B3064" t="s">
        <v>105</v>
      </c>
      <c r="C3064">
        <v>49</v>
      </c>
      <c r="D3064">
        <v>1928</v>
      </c>
      <c r="E3064">
        <v>12</v>
      </c>
      <c r="F3064">
        <v>722</v>
      </c>
      <c r="G3064">
        <v>65.599999999999994</v>
      </c>
      <c r="H3064" s="2">
        <v>52.5</v>
      </c>
      <c r="J3064" s="3">
        <v>34.44</v>
      </c>
      <c r="K3064" s="2">
        <v>95.6</v>
      </c>
      <c r="O3064">
        <v>99.6</v>
      </c>
      <c r="P3064">
        <v>104.6</v>
      </c>
      <c r="Q3064" s="3">
        <v>0</v>
      </c>
      <c r="R3064" s="3">
        <v>0</v>
      </c>
      <c r="S3064" s="2">
        <v>0</v>
      </c>
      <c r="V3064" s="2">
        <v>54.197222222222223</v>
      </c>
      <c r="W3064" s="2">
        <v>96.868433191532972</v>
      </c>
      <c r="X3064" s="2">
        <v>62.172222222222217</v>
      </c>
      <c r="Y3064" s="2">
        <v>105.51335894915556</v>
      </c>
      <c r="Z3064" s="2">
        <v>96.480959458766833</v>
      </c>
      <c r="AA3064" s="2">
        <v>92.606222131105511</v>
      </c>
      <c r="AB3064" s="2">
        <v>102.20913762180513</v>
      </c>
    </row>
    <row r="3065" spans="1:28" x14ac:dyDescent="0.3">
      <c r="A3065">
        <v>19</v>
      </c>
      <c r="B3065" t="s">
        <v>105</v>
      </c>
      <c r="C3065">
        <v>49</v>
      </c>
      <c r="D3065">
        <v>1929</v>
      </c>
      <c r="E3065">
        <v>1</v>
      </c>
      <c r="F3065">
        <v>791</v>
      </c>
      <c r="G3065">
        <v>66.400000000000006</v>
      </c>
      <c r="H3065" s="2">
        <v>56</v>
      </c>
      <c r="J3065" s="3">
        <v>37.184000000000005</v>
      </c>
      <c r="K3065" s="2">
        <v>94.5</v>
      </c>
      <c r="O3065">
        <v>100.4</v>
      </c>
      <c r="P3065">
        <v>102.5</v>
      </c>
      <c r="Q3065" s="3">
        <v>0</v>
      </c>
      <c r="R3065" s="3">
        <v>0</v>
      </c>
      <c r="S3065" s="2">
        <v>0</v>
      </c>
      <c r="V3065" s="2">
        <v>54.197222222222223</v>
      </c>
      <c r="W3065" s="2">
        <v>103.32632873763518</v>
      </c>
      <c r="X3065" s="2">
        <v>62.172222222222217</v>
      </c>
      <c r="Y3065" s="2">
        <v>106.80010722902334</v>
      </c>
      <c r="Z3065" s="2">
        <v>103.73963405258573</v>
      </c>
      <c r="AA3065" s="2">
        <v>97.643380657065251</v>
      </c>
      <c r="AB3065" s="2">
        <v>110.35262988760752</v>
      </c>
    </row>
    <row r="3066" spans="1:28" x14ac:dyDescent="0.3">
      <c r="A3066">
        <v>19</v>
      </c>
      <c r="B3066" t="s">
        <v>105</v>
      </c>
      <c r="C3066">
        <v>49</v>
      </c>
      <c r="D3066">
        <v>1929</v>
      </c>
      <c r="E3066">
        <v>2</v>
      </c>
      <c r="F3066">
        <v>708</v>
      </c>
      <c r="G3066">
        <v>65.599999999999994</v>
      </c>
      <c r="H3066" s="2">
        <v>55.4</v>
      </c>
      <c r="J3066" s="3">
        <v>36.342399999999998</v>
      </c>
      <c r="K3066" s="2">
        <v>97.6</v>
      </c>
      <c r="O3066">
        <v>101.2</v>
      </c>
      <c r="P3066">
        <v>108.5</v>
      </c>
      <c r="Q3066" s="3">
        <v>0</v>
      </c>
      <c r="R3066" s="3">
        <v>0</v>
      </c>
      <c r="S3066" s="2">
        <v>0</v>
      </c>
      <c r="V3066" s="2">
        <v>54.197222222222223</v>
      </c>
      <c r="W3066" s="2">
        <v>102.21926092973194</v>
      </c>
      <c r="X3066" s="2">
        <v>62.172222222222217</v>
      </c>
      <c r="Y3066" s="2">
        <v>105.51335894915556</v>
      </c>
      <c r="Z3066" s="2">
        <v>103.44589206088872</v>
      </c>
      <c r="AA3066" s="2">
        <v>99.765998667418373</v>
      </c>
      <c r="AB3066" s="2">
        <v>107.854975699962</v>
      </c>
    </row>
    <row r="3067" spans="1:28" x14ac:dyDescent="0.3">
      <c r="A3067">
        <v>19</v>
      </c>
      <c r="B3067" t="s">
        <v>105</v>
      </c>
      <c r="C3067">
        <v>49</v>
      </c>
      <c r="D3067">
        <v>1929</v>
      </c>
      <c r="E3067">
        <v>3</v>
      </c>
      <c r="F3067">
        <v>756</v>
      </c>
      <c r="G3067">
        <v>65</v>
      </c>
      <c r="H3067" s="2">
        <v>55.7</v>
      </c>
      <c r="J3067" s="3">
        <v>36.204999999999998</v>
      </c>
      <c r="K3067" s="2">
        <v>100.3</v>
      </c>
      <c r="O3067">
        <v>102.6</v>
      </c>
      <c r="P3067">
        <v>110.2</v>
      </c>
      <c r="Q3067" s="3">
        <v>0</v>
      </c>
      <c r="R3067" s="3">
        <v>0</v>
      </c>
      <c r="S3067" s="2">
        <v>0</v>
      </c>
      <c r="V3067" s="2">
        <v>54.197222222222223</v>
      </c>
      <c r="W3067" s="2">
        <v>102.77279483368356</v>
      </c>
      <c r="X3067" s="2">
        <v>62.172222222222217</v>
      </c>
      <c r="Y3067" s="2">
        <v>104.54829773925476</v>
      </c>
      <c r="Z3067" s="2">
        <v>105.44488749935934</v>
      </c>
      <c r="AA3067" s="2">
        <v>103.08111321818461</v>
      </c>
      <c r="AB3067" s="2">
        <v>107.44720753767292</v>
      </c>
    </row>
    <row r="3068" spans="1:28" x14ac:dyDescent="0.3">
      <c r="A3068">
        <v>19</v>
      </c>
      <c r="B3068" t="s">
        <v>105</v>
      </c>
      <c r="C3068">
        <v>49</v>
      </c>
      <c r="D3068">
        <v>1929</v>
      </c>
      <c r="E3068">
        <v>4</v>
      </c>
      <c r="F3068">
        <v>792</v>
      </c>
      <c r="G3068">
        <v>65.2</v>
      </c>
      <c r="H3068" s="2">
        <v>55.6</v>
      </c>
      <c r="J3068" s="3">
        <v>36.251200000000004</v>
      </c>
      <c r="K3068" s="2">
        <v>100.6</v>
      </c>
      <c r="O3068">
        <v>103.8</v>
      </c>
      <c r="P3068">
        <v>112.4</v>
      </c>
      <c r="Q3068" s="3">
        <v>0</v>
      </c>
      <c r="R3068" s="3">
        <v>0</v>
      </c>
      <c r="S3068" s="2">
        <v>0</v>
      </c>
      <c r="V3068" s="2">
        <v>54.197222222222223</v>
      </c>
      <c r="W3068" s="2">
        <v>102.58828353236635</v>
      </c>
      <c r="X3068" s="2">
        <v>62.172222222222217</v>
      </c>
      <c r="Y3068" s="2">
        <v>104.86998480922172</v>
      </c>
      <c r="Z3068" s="2">
        <v>106.48663830659626</v>
      </c>
      <c r="AA3068" s="2">
        <v>103.20381323356054</v>
      </c>
      <c r="AB3068" s="2">
        <v>107.5843173564339</v>
      </c>
    </row>
    <row r="3069" spans="1:28" x14ac:dyDescent="0.3">
      <c r="A3069">
        <v>19</v>
      </c>
      <c r="B3069" t="s">
        <v>105</v>
      </c>
      <c r="C3069">
        <v>49</v>
      </c>
      <c r="D3069">
        <v>1929</v>
      </c>
      <c r="E3069">
        <v>5</v>
      </c>
      <c r="F3069">
        <v>794</v>
      </c>
      <c r="G3069">
        <v>65.2</v>
      </c>
      <c r="H3069" s="2">
        <v>55.2</v>
      </c>
      <c r="J3069" s="3">
        <v>35.990400000000001</v>
      </c>
      <c r="K3069" s="2">
        <v>102.2</v>
      </c>
      <c r="O3069">
        <v>105.3</v>
      </c>
      <c r="P3069">
        <v>113.6</v>
      </c>
      <c r="Q3069" s="3">
        <v>0</v>
      </c>
      <c r="R3069" s="3">
        <v>0</v>
      </c>
      <c r="S3069" s="2">
        <v>0</v>
      </c>
      <c r="V3069" s="2">
        <v>54.197222222222223</v>
      </c>
      <c r="W3069" s="2">
        <v>101.85023832709754</v>
      </c>
      <c r="X3069" s="2">
        <v>62.172222222222217</v>
      </c>
      <c r="Y3069" s="2">
        <v>104.86998480922172</v>
      </c>
      <c r="Z3069" s="2">
        <v>107.2483009584337</v>
      </c>
      <c r="AA3069" s="2">
        <v>104.09094357029369</v>
      </c>
      <c r="AB3069" s="2">
        <v>106.81032946178331</v>
      </c>
    </row>
    <row r="3070" spans="1:28" x14ac:dyDescent="0.3">
      <c r="A3070">
        <v>19</v>
      </c>
      <c r="B3070" t="s">
        <v>105</v>
      </c>
      <c r="C3070">
        <v>49</v>
      </c>
      <c r="D3070">
        <v>1929</v>
      </c>
      <c r="E3070">
        <v>6</v>
      </c>
      <c r="F3070">
        <v>717</v>
      </c>
      <c r="G3070">
        <v>65.099999999999994</v>
      </c>
      <c r="H3070" s="2">
        <v>55.7</v>
      </c>
      <c r="J3070" s="3">
        <v>36.2607</v>
      </c>
      <c r="K3070" s="2">
        <v>102</v>
      </c>
      <c r="O3070">
        <v>105.7</v>
      </c>
      <c r="P3070">
        <v>111.8</v>
      </c>
      <c r="Q3070" s="3">
        <v>0</v>
      </c>
      <c r="R3070" s="3">
        <v>0</v>
      </c>
      <c r="S3070" s="2">
        <v>0</v>
      </c>
      <c r="V3070" s="2">
        <v>54.197222222222223</v>
      </c>
      <c r="W3070" s="2">
        <v>102.77279483368356</v>
      </c>
      <c r="X3070" s="2">
        <v>62.172222222222217</v>
      </c>
      <c r="Y3070" s="2">
        <v>104.70914127423822</v>
      </c>
      <c r="Z3070" s="2">
        <v>108.63084413920353</v>
      </c>
      <c r="AA3070" s="2">
        <v>104.82825073035723</v>
      </c>
      <c r="AB3070" s="2">
        <v>107.61251093388472</v>
      </c>
    </row>
    <row r="3071" spans="1:28" x14ac:dyDescent="0.3">
      <c r="A3071">
        <v>19</v>
      </c>
      <c r="B3071" t="s">
        <v>105</v>
      </c>
      <c r="C3071">
        <v>49</v>
      </c>
      <c r="D3071">
        <v>1929</v>
      </c>
      <c r="E3071">
        <v>7</v>
      </c>
      <c r="F3071">
        <v>747</v>
      </c>
      <c r="G3071">
        <v>64.599999999999994</v>
      </c>
      <c r="H3071" s="2">
        <v>54.8</v>
      </c>
      <c r="J3071" s="3">
        <v>35.400799999999997</v>
      </c>
      <c r="K3071" s="2">
        <v>101.3</v>
      </c>
      <c r="O3071">
        <v>105.3</v>
      </c>
      <c r="P3071">
        <v>105.8</v>
      </c>
      <c r="Q3071" s="3">
        <v>0</v>
      </c>
      <c r="R3071" s="3">
        <v>0</v>
      </c>
      <c r="S3071" s="2">
        <v>0</v>
      </c>
      <c r="V3071" s="2">
        <v>54.197222222222223</v>
      </c>
      <c r="W3071" s="2">
        <v>101.11219312182871</v>
      </c>
      <c r="X3071" s="2">
        <v>62.172222222222217</v>
      </c>
      <c r="Y3071" s="2">
        <v>103.90492359932088</v>
      </c>
      <c r="Z3071" s="2">
        <v>106.47113935728562</v>
      </c>
      <c r="AA3071" s="2">
        <v>102.42665163241249</v>
      </c>
      <c r="AB3071" s="2">
        <v>105.06054701283391</v>
      </c>
    </row>
    <row r="3072" spans="1:28" x14ac:dyDescent="0.3">
      <c r="A3072">
        <v>19</v>
      </c>
      <c r="B3072" t="s">
        <v>105</v>
      </c>
      <c r="C3072">
        <v>49</v>
      </c>
      <c r="D3072">
        <v>1929</v>
      </c>
      <c r="E3072">
        <v>8</v>
      </c>
      <c r="F3072">
        <v>691</v>
      </c>
      <c r="G3072">
        <v>65</v>
      </c>
      <c r="H3072" s="2">
        <v>54.9</v>
      </c>
      <c r="J3072" s="3">
        <v>35.685000000000002</v>
      </c>
      <c r="K3072" s="2">
        <v>101.7</v>
      </c>
      <c r="O3072">
        <v>106.5</v>
      </c>
      <c r="P3072">
        <v>111.8</v>
      </c>
      <c r="Q3072" s="3">
        <v>0</v>
      </c>
      <c r="R3072" s="3">
        <v>0</v>
      </c>
      <c r="S3072" s="2">
        <v>0</v>
      </c>
      <c r="V3072" s="2">
        <v>54.197222222222223</v>
      </c>
      <c r="W3072" s="2">
        <v>101.29670442314591</v>
      </c>
      <c r="X3072" s="2">
        <v>62.172222222222217</v>
      </c>
      <c r="Y3072" s="2">
        <v>104.54829773925476</v>
      </c>
      <c r="Z3072" s="2">
        <v>107.8809902106504</v>
      </c>
      <c r="AA3072" s="2">
        <v>103.0187483983394</v>
      </c>
      <c r="AB3072" s="2">
        <v>105.90398014036344</v>
      </c>
    </row>
    <row r="3073" spans="1:28" x14ac:dyDescent="0.3">
      <c r="A3073">
        <v>19</v>
      </c>
      <c r="B3073" t="s">
        <v>105</v>
      </c>
      <c r="C3073">
        <v>49</v>
      </c>
      <c r="D3073">
        <v>1929</v>
      </c>
      <c r="E3073">
        <v>9</v>
      </c>
      <c r="F3073">
        <v>636</v>
      </c>
      <c r="G3073">
        <v>65.900000000000006</v>
      </c>
      <c r="H3073" s="2">
        <v>55.5</v>
      </c>
      <c r="J3073" s="3">
        <v>36.5745</v>
      </c>
      <c r="K3073" s="2">
        <v>100.3</v>
      </c>
      <c r="O3073">
        <v>105.5</v>
      </c>
      <c r="P3073">
        <v>111.7</v>
      </c>
      <c r="Q3073" s="3">
        <v>0</v>
      </c>
      <c r="R3073" s="3">
        <v>0</v>
      </c>
      <c r="S3073" s="2">
        <v>0</v>
      </c>
      <c r="V3073" s="2">
        <v>54.197222222222223</v>
      </c>
      <c r="W3073" s="2">
        <v>102.40377223104915</v>
      </c>
      <c r="X3073" s="2">
        <v>62.172222222222217</v>
      </c>
      <c r="Y3073" s="2">
        <v>105.99588955410599</v>
      </c>
      <c r="Z3073" s="2">
        <v>108.03597970375685</v>
      </c>
      <c r="AA3073" s="2">
        <v>102.71098354774229</v>
      </c>
      <c r="AB3073" s="2">
        <v>108.54378931326112</v>
      </c>
    </row>
    <row r="3074" spans="1:28" x14ac:dyDescent="0.3">
      <c r="A3074">
        <v>19</v>
      </c>
      <c r="B3074" t="s">
        <v>105</v>
      </c>
      <c r="C3074">
        <v>49</v>
      </c>
      <c r="D3074">
        <v>1929</v>
      </c>
      <c r="E3074">
        <v>10</v>
      </c>
      <c r="F3074">
        <v>685</v>
      </c>
      <c r="G3074">
        <v>65.900000000000006</v>
      </c>
      <c r="H3074" s="2">
        <v>56.4</v>
      </c>
      <c r="J3074" s="3">
        <v>37.1676</v>
      </c>
      <c r="K3074" s="2">
        <v>100.2</v>
      </c>
      <c r="O3074">
        <v>103.1</v>
      </c>
      <c r="P3074">
        <v>111.1</v>
      </c>
      <c r="Q3074" s="3">
        <v>0</v>
      </c>
      <c r="R3074" s="3">
        <v>0</v>
      </c>
      <c r="S3074" s="2">
        <v>0</v>
      </c>
      <c r="V3074" s="2">
        <v>54.197222222222223</v>
      </c>
      <c r="W3074" s="2">
        <v>104.064373942904</v>
      </c>
      <c r="X3074" s="2">
        <v>62.172222222222217</v>
      </c>
      <c r="Y3074" s="2">
        <v>105.99588955410599</v>
      </c>
      <c r="Z3074" s="2">
        <v>107.29036953513402</v>
      </c>
      <c r="AA3074" s="2">
        <v>104.27250269078981</v>
      </c>
      <c r="AB3074" s="2">
        <v>110.30395886969238</v>
      </c>
    </row>
    <row r="3075" spans="1:28" x14ac:dyDescent="0.3">
      <c r="A3075">
        <v>19</v>
      </c>
      <c r="B3075" t="s">
        <v>105</v>
      </c>
      <c r="C3075">
        <v>49</v>
      </c>
      <c r="D3075">
        <v>1929</v>
      </c>
      <c r="E3075">
        <v>11</v>
      </c>
      <c r="F3075">
        <v>684</v>
      </c>
      <c r="G3075">
        <v>65.400000000000006</v>
      </c>
      <c r="H3075" s="2">
        <v>52.6</v>
      </c>
      <c r="J3075" s="3">
        <v>34.400400000000005</v>
      </c>
      <c r="K3075" s="2">
        <v>96.1</v>
      </c>
      <c r="O3075">
        <v>101.8</v>
      </c>
      <c r="P3075">
        <v>103.2</v>
      </c>
      <c r="Q3075" s="3">
        <v>0</v>
      </c>
      <c r="R3075" s="3">
        <v>0</v>
      </c>
      <c r="S3075" s="2">
        <v>0</v>
      </c>
      <c r="V3075" s="2">
        <v>54.197222222222223</v>
      </c>
      <c r="W3075" s="2">
        <v>97.052944492850187</v>
      </c>
      <c r="X3075" s="2">
        <v>62.172222222222217</v>
      </c>
      <c r="Y3075" s="2">
        <v>105.19167187918865</v>
      </c>
      <c r="Z3075" s="2">
        <v>98.799897493721488</v>
      </c>
      <c r="AA3075" s="2">
        <v>93.267879657629024</v>
      </c>
      <c r="AB3075" s="2">
        <v>102.09161492001004</v>
      </c>
    </row>
    <row r="3076" spans="1:28" x14ac:dyDescent="0.3">
      <c r="A3076">
        <v>19</v>
      </c>
      <c r="B3076" t="s">
        <v>105</v>
      </c>
      <c r="C3076">
        <v>49</v>
      </c>
      <c r="D3076">
        <v>1929</v>
      </c>
      <c r="E3076">
        <v>12</v>
      </c>
      <c r="F3076">
        <v>725</v>
      </c>
      <c r="G3076">
        <v>65.3</v>
      </c>
      <c r="H3076" s="2">
        <v>51</v>
      </c>
      <c r="J3076" s="3">
        <v>33.302999999999997</v>
      </c>
      <c r="K3076" s="2">
        <v>88.1</v>
      </c>
      <c r="O3076">
        <v>96.9</v>
      </c>
      <c r="P3076">
        <v>96.8</v>
      </c>
      <c r="Q3076" s="3">
        <v>0</v>
      </c>
      <c r="R3076" s="3">
        <v>0</v>
      </c>
      <c r="S3076" s="2">
        <v>0</v>
      </c>
      <c r="V3076" s="2">
        <v>54.197222222222223</v>
      </c>
      <c r="W3076" s="2">
        <v>94.100763671774885</v>
      </c>
      <c r="X3076" s="2">
        <v>62.172222222222217</v>
      </c>
      <c r="Y3076" s="2">
        <v>105.03082834420516</v>
      </c>
      <c r="Z3076" s="2">
        <v>91.183639997949868</v>
      </c>
      <c r="AA3076" s="2">
        <v>82.902772794833666</v>
      </c>
      <c r="AB3076" s="2">
        <v>98.834811562688046</v>
      </c>
    </row>
    <row r="3077" spans="1:28" x14ac:dyDescent="0.3">
      <c r="A3077">
        <v>19</v>
      </c>
      <c r="B3077" t="s">
        <v>105</v>
      </c>
      <c r="C3077">
        <v>49</v>
      </c>
      <c r="D3077">
        <v>1930</v>
      </c>
      <c r="E3077">
        <v>1</v>
      </c>
      <c r="F3077">
        <v>614</v>
      </c>
      <c r="G3077">
        <v>67.400000000000006</v>
      </c>
      <c r="H3077" s="2">
        <v>52.9</v>
      </c>
      <c r="J3077" s="3">
        <v>35.654600000000002</v>
      </c>
      <c r="K3077" s="2">
        <v>95.4</v>
      </c>
      <c r="O3077">
        <v>97.7</v>
      </c>
      <c r="P3077">
        <v>93</v>
      </c>
      <c r="Q3077" s="3">
        <v>0</v>
      </c>
      <c r="R3077" s="3">
        <v>0</v>
      </c>
      <c r="S3077" s="2">
        <v>0</v>
      </c>
      <c r="V3077" s="2">
        <v>54.197222222222223</v>
      </c>
      <c r="W3077" s="2">
        <v>97.606478396801805</v>
      </c>
      <c r="X3077" s="2">
        <v>62.172222222222217</v>
      </c>
      <c r="Y3077" s="2">
        <v>108.40854257885803</v>
      </c>
      <c r="Z3077" s="2">
        <v>95.361529393675369</v>
      </c>
      <c r="AA3077" s="2">
        <v>93.116580390548933</v>
      </c>
      <c r="AB3077" s="2">
        <v>105.81376069252076</v>
      </c>
    </row>
    <row r="3078" spans="1:28" x14ac:dyDescent="0.3">
      <c r="A3078">
        <v>19</v>
      </c>
      <c r="B3078" t="s">
        <v>105</v>
      </c>
      <c r="C3078">
        <v>49</v>
      </c>
      <c r="D3078">
        <v>1930</v>
      </c>
      <c r="E3078">
        <v>2</v>
      </c>
      <c r="F3078">
        <v>554</v>
      </c>
      <c r="G3078">
        <v>66.7</v>
      </c>
      <c r="H3078" s="2">
        <v>54.5</v>
      </c>
      <c r="J3078" s="3">
        <v>36.351500000000001</v>
      </c>
      <c r="K3078" s="2">
        <v>98.1</v>
      </c>
      <c r="O3078">
        <v>99.5</v>
      </c>
      <c r="P3078">
        <v>101</v>
      </c>
      <c r="Q3078" s="3">
        <v>0</v>
      </c>
      <c r="R3078" s="3">
        <v>0</v>
      </c>
      <c r="S3078" s="2">
        <v>0</v>
      </c>
      <c r="V3078" s="2">
        <v>54.197222222222223</v>
      </c>
      <c r="W3078" s="2">
        <v>100.55865921787711</v>
      </c>
      <c r="X3078" s="2">
        <v>62.172222222222217</v>
      </c>
      <c r="Y3078" s="2">
        <v>107.28263783397374</v>
      </c>
      <c r="Z3078" s="2">
        <v>100.05586592178771</v>
      </c>
      <c r="AA3078" s="2">
        <v>98.648044692737443</v>
      </c>
      <c r="AB3078" s="2">
        <v>107.88198217941493</v>
      </c>
    </row>
    <row r="3079" spans="1:28" x14ac:dyDescent="0.3">
      <c r="A3079">
        <v>19</v>
      </c>
      <c r="B3079" t="s">
        <v>105</v>
      </c>
      <c r="C3079">
        <v>49</v>
      </c>
      <c r="D3079">
        <v>1930</v>
      </c>
      <c r="E3079">
        <v>3</v>
      </c>
      <c r="F3079">
        <v>645</v>
      </c>
      <c r="G3079">
        <v>66.2</v>
      </c>
      <c r="H3079" s="2">
        <v>52</v>
      </c>
      <c r="J3079" s="3">
        <v>34.423999999999999</v>
      </c>
      <c r="K3079" s="2">
        <v>98.3</v>
      </c>
      <c r="O3079">
        <v>98.6</v>
      </c>
      <c r="P3079">
        <v>100</v>
      </c>
      <c r="Q3079" s="3">
        <v>0</v>
      </c>
      <c r="R3079" s="3">
        <v>0</v>
      </c>
      <c r="S3079" s="2">
        <v>0</v>
      </c>
      <c r="V3079" s="2">
        <v>54.197222222222223</v>
      </c>
      <c r="W3079" s="2">
        <v>95.945876684946953</v>
      </c>
      <c r="X3079" s="2">
        <v>62.172222222222217</v>
      </c>
      <c r="Y3079" s="2">
        <v>106.4784201590564</v>
      </c>
      <c r="Z3079" s="2">
        <v>94.602634411357684</v>
      </c>
      <c r="AA3079" s="2">
        <v>94.314796781302846</v>
      </c>
      <c r="AB3079" s="2">
        <v>102.16165370188796</v>
      </c>
    </row>
    <row r="3080" spans="1:28" x14ac:dyDescent="0.3">
      <c r="A3080">
        <v>19</v>
      </c>
      <c r="B3080" t="s">
        <v>105</v>
      </c>
      <c r="C3080">
        <v>49</v>
      </c>
      <c r="D3080">
        <v>1930</v>
      </c>
      <c r="E3080">
        <v>4</v>
      </c>
      <c r="F3080">
        <v>618</v>
      </c>
      <c r="G3080">
        <v>66.599999999999994</v>
      </c>
      <c r="H3080" s="2">
        <v>52.5</v>
      </c>
      <c r="J3080" s="3">
        <v>34.964999999999996</v>
      </c>
      <c r="K3080" s="2">
        <v>97.5</v>
      </c>
      <c r="O3080">
        <v>98.6</v>
      </c>
      <c r="P3080">
        <v>100.4</v>
      </c>
      <c r="Q3080" s="3">
        <v>0</v>
      </c>
      <c r="R3080" s="3">
        <v>0</v>
      </c>
      <c r="S3080" s="2">
        <v>0</v>
      </c>
      <c r="V3080" s="2">
        <v>54.197222222222223</v>
      </c>
      <c r="W3080" s="2">
        <v>96.868433191532972</v>
      </c>
      <c r="X3080" s="2">
        <v>62.172222222222217</v>
      </c>
      <c r="Y3080" s="2">
        <v>107.12179429899027</v>
      </c>
      <c r="Z3080" s="2">
        <v>95.512275126851506</v>
      </c>
      <c r="AA3080" s="2">
        <v>94.446722361744648</v>
      </c>
      <c r="AB3080" s="2">
        <v>103.76720374408876</v>
      </c>
    </row>
    <row r="3081" spans="1:28" x14ac:dyDescent="0.3">
      <c r="A3081">
        <v>19</v>
      </c>
      <c r="B3081" t="s">
        <v>105</v>
      </c>
      <c r="C3081">
        <v>49</v>
      </c>
      <c r="D3081">
        <v>1930</v>
      </c>
      <c r="E3081">
        <v>5</v>
      </c>
      <c r="F3081">
        <v>620</v>
      </c>
      <c r="G3081">
        <v>66.2</v>
      </c>
      <c r="H3081" s="2">
        <v>50.1</v>
      </c>
      <c r="J3081" s="3">
        <v>33.166200000000003</v>
      </c>
      <c r="K3081" s="2">
        <v>97.3</v>
      </c>
      <c r="O3081">
        <v>97.9</v>
      </c>
      <c r="P3081">
        <v>97.7</v>
      </c>
      <c r="Q3081" s="3">
        <v>0</v>
      </c>
      <c r="R3081" s="3">
        <v>0</v>
      </c>
      <c r="S3081" s="2">
        <v>0</v>
      </c>
      <c r="V3081" s="2">
        <v>54.197222222222223</v>
      </c>
      <c r="W3081" s="2">
        <v>92.440161959920047</v>
      </c>
      <c r="X3081" s="2">
        <v>62.172222222222217</v>
      </c>
      <c r="Y3081" s="2">
        <v>106.4784201590564</v>
      </c>
      <c r="Z3081" s="2">
        <v>90.49891855876173</v>
      </c>
      <c r="AA3081" s="2">
        <v>89.944277587002205</v>
      </c>
      <c r="AB3081" s="2">
        <v>98.428824047395878</v>
      </c>
    </row>
    <row r="3082" spans="1:28" x14ac:dyDescent="0.3">
      <c r="A3082">
        <v>19</v>
      </c>
      <c r="B3082" t="s">
        <v>105</v>
      </c>
      <c r="C3082">
        <v>49</v>
      </c>
      <c r="D3082">
        <v>1930</v>
      </c>
      <c r="E3082">
        <v>6</v>
      </c>
      <c r="F3082">
        <v>597</v>
      </c>
      <c r="G3082">
        <v>66</v>
      </c>
      <c r="H3082" s="2">
        <v>50</v>
      </c>
      <c r="J3082" s="3">
        <v>33</v>
      </c>
      <c r="K3082" s="2">
        <v>93.7</v>
      </c>
      <c r="O3082">
        <v>94.1</v>
      </c>
      <c r="P3082">
        <v>93</v>
      </c>
      <c r="Q3082" s="3">
        <v>0</v>
      </c>
      <c r="R3082" s="3">
        <v>0</v>
      </c>
      <c r="S3082" s="2">
        <v>0</v>
      </c>
      <c r="V3082" s="2">
        <v>54.197222222222223</v>
      </c>
      <c r="W3082" s="2">
        <v>92.255650658602832</v>
      </c>
      <c r="X3082" s="2">
        <v>62.172222222222217</v>
      </c>
      <c r="Y3082" s="2">
        <v>106.15673308908946</v>
      </c>
      <c r="Z3082" s="2">
        <v>86.812567269745273</v>
      </c>
      <c r="AA3082" s="2">
        <v>86.443544667110856</v>
      </c>
      <c r="AB3082" s="2">
        <v>97.935584829255802</v>
      </c>
    </row>
    <row r="3083" spans="1:28" x14ac:dyDescent="0.3">
      <c r="A3083">
        <v>19</v>
      </c>
      <c r="B3083" t="s">
        <v>105</v>
      </c>
      <c r="C3083">
        <v>49</v>
      </c>
      <c r="D3083">
        <v>1930</v>
      </c>
      <c r="E3083">
        <v>7</v>
      </c>
      <c r="F3083">
        <v>564</v>
      </c>
      <c r="G3083">
        <v>66</v>
      </c>
      <c r="H3083" s="2">
        <v>47</v>
      </c>
      <c r="J3083" s="3">
        <v>31.02</v>
      </c>
      <c r="K3083" s="2">
        <v>85.7</v>
      </c>
      <c r="O3083">
        <v>89.5</v>
      </c>
      <c r="P3083">
        <v>80.2</v>
      </c>
      <c r="Q3083" s="3">
        <v>0</v>
      </c>
      <c r="R3083" s="3">
        <v>0</v>
      </c>
      <c r="S3083" s="2">
        <v>0</v>
      </c>
      <c r="V3083" s="2">
        <v>54.197222222222223</v>
      </c>
      <c r="W3083" s="2">
        <v>86.720311619086658</v>
      </c>
      <c r="X3083" s="2">
        <v>62.172222222222217</v>
      </c>
      <c r="Y3083" s="2">
        <v>106.15673308908946</v>
      </c>
      <c r="Z3083" s="2">
        <v>77.614678899082548</v>
      </c>
      <c r="AA3083" s="2">
        <v>74.319307057557268</v>
      </c>
      <c r="AB3083" s="2">
        <v>92.059449739500451</v>
      </c>
    </row>
    <row r="3084" spans="1:28" x14ac:dyDescent="0.3">
      <c r="A3084">
        <v>19</v>
      </c>
      <c r="B3084" t="s">
        <v>105</v>
      </c>
      <c r="C3084">
        <v>49</v>
      </c>
      <c r="D3084">
        <v>1930</v>
      </c>
      <c r="E3084">
        <v>8</v>
      </c>
      <c r="F3084">
        <v>515</v>
      </c>
      <c r="G3084">
        <v>66</v>
      </c>
      <c r="H3084" s="2">
        <v>47.2</v>
      </c>
      <c r="J3084" s="3">
        <v>31.152000000000001</v>
      </c>
      <c r="K3084" s="2">
        <v>86.1</v>
      </c>
      <c r="O3084">
        <v>85.6</v>
      </c>
      <c r="P3084">
        <v>79.099999999999994</v>
      </c>
      <c r="Q3084" s="3">
        <v>0</v>
      </c>
      <c r="R3084" s="3">
        <v>0</v>
      </c>
      <c r="S3084" s="2">
        <v>0</v>
      </c>
      <c r="V3084" s="2">
        <v>54.197222222222223</v>
      </c>
      <c r="W3084" s="2">
        <v>87.089334221721089</v>
      </c>
      <c r="X3084" s="2">
        <v>62.172222222222217</v>
      </c>
      <c r="Y3084" s="2">
        <v>106.15673308908946</v>
      </c>
      <c r="Z3084" s="2">
        <v>74.548470093793242</v>
      </c>
      <c r="AA3084" s="2">
        <v>74.983916764901849</v>
      </c>
      <c r="AB3084" s="2">
        <v>92.451192078817499</v>
      </c>
    </row>
    <row r="3085" spans="1:28" x14ac:dyDescent="0.3">
      <c r="A3085">
        <v>19</v>
      </c>
      <c r="B3085" t="s">
        <v>105</v>
      </c>
      <c r="C3085">
        <v>49</v>
      </c>
      <c r="D3085">
        <v>1930</v>
      </c>
      <c r="E3085">
        <v>9</v>
      </c>
      <c r="F3085">
        <v>405</v>
      </c>
      <c r="G3085">
        <v>65.2</v>
      </c>
      <c r="H3085" s="2">
        <v>46.7</v>
      </c>
      <c r="J3085" s="3">
        <v>30.448400000000003</v>
      </c>
      <c r="K3085" s="2">
        <v>85.3</v>
      </c>
      <c r="O3085">
        <v>83.1</v>
      </c>
      <c r="P3085">
        <v>76.8</v>
      </c>
      <c r="Q3085" s="3">
        <v>0</v>
      </c>
      <c r="R3085" s="3">
        <v>0</v>
      </c>
      <c r="S3085" s="2">
        <v>0</v>
      </c>
      <c r="V3085" s="2">
        <v>54.197222222222223</v>
      </c>
      <c r="W3085" s="2">
        <v>86.166777715135055</v>
      </c>
      <c r="X3085" s="2">
        <v>62.172222222222217</v>
      </c>
      <c r="Y3085" s="2">
        <v>104.86998480922172</v>
      </c>
      <c r="Z3085" s="2">
        <v>71.604592281277235</v>
      </c>
      <c r="AA3085" s="2">
        <v>73.500261391010199</v>
      </c>
      <c r="AB3085" s="2">
        <v>90.36308670045797</v>
      </c>
    </row>
    <row r="3086" spans="1:28" x14ac:dyDescent="0.3">
      <c r="A3086">
        <v>19</v>
      </c>
      <c r="B3086" t="s">
        <v>105</v>
      </c>
      <c r="C3086">
        <v>49</v>
      </c>
      <c r="D3086">
        <v>1930</v>
      </c>
      <c r="E3086">
        <v>10</v>
      </c>
      <c r="F3086">
        <v>372</v>
      </c>
      <c r="G3086">
        <v>65.8</v>
      </c>
      <c r="H3086" s="2">
        <v>46.9</v>
      </c>
      <c r="J3086" s="3">
        <v>30.860199999999999</v>
      </c>
      <c r="K3086" s="2">
        <v>83.8</v>
      </c>
      <c r="O3086">
        <v>81.7</v>
      </c>
      <c r="P3086">
        <v>77.099999999999994</v>
      </c>
      <c r="Q3086" s="3">
        <v>0</v>
      </c>
      <c r="R3086" s="3">
        <v>0</v>
      </c>
      <c r="S3086" s="2">
        <v>0</v>
      </c>
      <c r="V3086" s="2">
        <v>54.197222222222223</v>
      </c>
      <c r="W3086" s="2">
        <v>86.535800317769457</v>
      </c>
      <c r="X3086" s="2">
        <v>62.172222222222217</v>
      </c>
      <c r="Y3086" s="2">
        <v>105.8350460191225</v>
      </c>
      <c r="Z3086" s="2">
        <v>70.699748859617642</v>
      </c>
      <c r="AA3086" s="2">
        <v>72.517000666290812</v>
      </c>
      <c r="AB3086" s="2">
        <v>91.585204089327249</v>
      </c>
    </row>
    <row r="3087" spans="1:28" x14ac:dyDescent="0.3">
      <c r="A3087">
        <v>19</v>
      </c>
      <c r="B3087" t="s">
        <v>105</v>
      </c>
      <c r="C3087">
        <v>49</v>
      </c>
      <c r="D3087">
        <v>1930</v>
      </c>
      <c r="E3087">
        <v>11</v>
      </c>
      <c r="F3087">
        <v>375</v>
      </c>
      <c r="G3087">
        <v>65.8</v>
      </c>
      <c r="H3087" s="2">
        <v>45</v>
      </c>
      <c r="J3087" s="3">
        <v>29.61</v>
      </c>
      <c r="K3087" s="2">
        <v>78.900000000000006</v>
      </c>
      <c r="O3087">
        <v>79.7</v>
      </c>
      <c r="P3087">
        <v>69.8</v>
      </c>
      <c r="Q3087" s="3">
        <v>0</v>
      </c>
      <c r="R3087" s="3">
        <v>0</v>
      </c>
      <c r="S3087" s="2">
        <v>0</v>
      </c>
      <c r="V3087" s="2">
        <v>54.197222222222223</v>
      </c>
      <c r="W3087" s="2">
        <v>83.030085592742552</v>
      </c>
      <c r="X3087" s="2">
        <v>62.172222222222217</v>
      </c>
      <c r="Y3087" s="2">
        <v>105.8350460191225</v>
      </c>
      <c r="Z3087" s="2">
        <v>66.174978217415813</v>
      </c>
      <c r="AA3087" s="2">
        <v>65.510737532673872</v>
      </c>
      <c r="AB3087" s="2">
        <v>87.874929296795884</v>
      </c>
    </row>
    <row r="3088" spans="1:28" x14ac:dyDescent="0.3">
      <c r="A3088">
        <v>19</v>
      </c>
      <c r="B3088" t="s">
        <v>105</v>
      </c>
      <c r="C3088">
        <v>49</v>
      </c>
      <c r="D3088">
        <v>1930</v>
      </c>
      <c r="E3088">
        <v>12</v>
      </c>
      <c r="F3088">
        <v>397</v>
      </c>
      <c r="G3088">
        <v>65.400000000000006</v>
      </c>
      <c r="H3088" s="2">
        <v>41.8</v>
      </c>
      <c r="J3088" s="3">
        <v>27.337200000000003</v>
      </c>
      <c r="K3088" s="2">
        <v>75.3</v>
      </c>
      <c r="O3088">
        <v>77.8</v>
      </c>
      <c r="P3088">
        <v>67.400000000000006</v>
      </c>
      <c r="Q3088" s="3">
        <v>0</v>
      </c>
      <c r="R3088" s="3">
        <v>0</v>
      </c>
      <c r="S3088" s="2">
        <v>0</v>
      </c>
      <c r="V3088" s="2">
        <v>54.197222222222223</v>
      </c>
      <c r="W3088" s="2">
        <v>77.125723950591961</v>
      </c>
      <c r="X3088" s="2">
        <v>62.172222222222217</v>
      </c>
      <c r="Y3088" s="2">
        <v>105.19167187918865</v>
      </c>
      <c r="Z3088" s="2">
        <v>60.003813233560543</v>
      </c>
      <c r="AA3088" s="2">
        <v>58.075670134795743</v>
      </c>
      <c r="AB3088" s="2">
        <v>81.129838472555505</v>
      </c>
    </row>
    <row r="3089" spans="1:28" x14ac:dyDescent="0.3">
      <c r="A3089">
        <v>19</v>
      </c>
      <c r="B3089" t="s">
        <v>105</v>
      </c>
      <c r="C3089">
        <v>49</v>
      </c>
      <c r="D3089">
        <v>1931</v>
      </c>
      <c r="E3089">
        <v>1</v>
      </c>
      <c r="F3089">
        <v>291</v>
      </c>
      <c r="G3089">
        <v>67.8</v>
      </c>
      <c r="H3089" s="2">
        <v>45.3</v>
      </c>
      <c r="J3089" s="3">
        <v>30.713399999999996</v>
      </c>
      <c r="K3089" s="2">
        <v>73.599999999999994</v>
      </c>
      <c r="O3089">
        <v>76.5</v>
      </c>
      <c r="P3089">
        <v>62.3</v>
      </c>
      <c r="Q3089" s="3">
        <v>0</v>
      </c>
      <c r="R3089" s="3">
        <v>0</v>
      </c>
      <c r="S3089" s="2">
        <v>0</v>
      </c>
      <c r="V3089" s="2">
        <v>54.197222222222223</v>
      </c>
      <c r="W3089" s="2">
        <v>83.583619496694155</v>
      </c>
      <c r="X3089" s="2">
        <v>62.172222222222217</v>
      </c>
      <c r="Y3089" s="2">
        <v>109.05191671879189</v>
      </c>
      <c r="Z3089" s="2">
        <v>63.941468914971026</v>
      </c>
      <c r="AA3089" s="2">
        <v>61.517543949566885</v>
      </c>
      <c r="AB3089" s="2">
        <v>91.1495391240868</v>
      </c>
    </row>
    <row r="3090" spans="1:28" x14ac:dyDescent="0.3">
      <c r="A3090">
        <v>19</v>
      </c>
      <c r="B3090" t="s">
        <v>105</v>
      </c>
      <c r="C3090">
        <v>49</v>
      </c>
      <c r="D3090">
        <v>1931</v>
      </c>
      <c r="E3090">
        <v>2</v>
      </c>
      <c r="F3090">
        <v>316</v>
      </c>
      <c r="G3090">
        <v>65.2</v>
      </c>
      <c r="H3090" s="2">
        <v>45.6</v>
      </c>
      <c r="J3090" s="3">
        <v>29.731200000000005</v>
      </c>
      <c r="K3090" s="2">
        <v>77.400000000000006</v>
      </c>
      <c r="O3090">
        <v>75.7</v>
      </c>
      <c r="P3090">
        <v>67</v>
      </c>
      <c r="Q3090" s="3">
        <v>0</v>
      </c>
      <c r="R3090" s="3">
        <v>0</v>
      </c>
      <c r="S3090" s="2">
        <v>0</v>
      </c>
      <c r="V3090" s="2">
        <v>54.197222222222223</v>
      </c>
      <c r="W3090" s="2">
        <v>84.137153400645786</v>
      </c>
      <c r="X3090" s="2">
        <v>62.172222222222217</v>
      </c>
      <c r="Y3090" s="2">
        <v>104.86998480922172</v>
      </c>
      <c r="Z3090" s="2">
        <v>63.691825124288862</v>
      </c>
      <c r="AA3090" s="2">
        <v>65.122156732099853</v>
      </c>
      <c r="AB3090" s="2">
        <v>88.23461999016881</v>
      </c>
    </row>
    <row r="3091" spans="1:28" x14ac:dyDescent="0.3">
      <c r="A3091">
        <v>19</v>
      </c>
      <c r="B3091" t="s">
        <v>105</v>
      </c>
      <c r="C3091">
        <v>49</v>
      </c>
      <c r="D3091">
        <v>1931</v>
      </c>
      <c r="E3091">
        <v>3</v>
      </c>
      <c r="F3091">
        <v>356</v>
      </c>
      <c r="G3091">
        <v>65.099999999999994</v>
      </c>
      <c r="H3091" s="2">
        <v>45.5</v>
      </c>
      <c r="J3091" s="3">
        <v>29.620499999999996</v>
      </c>
      <c r="K3091" s="2">
        <v>74.099999999999994</v>
      </c>
      <c r="O3091">
        <v>75.900000000000006</v>
      </c>
      <c r="P3091">
        <v>69</v>
      </c>
      <c r="Q3091" s="3">
        <v>0</v>
      </c>
      <c r="R3091" s="3">
        <v>0</v>
      </c>
      <c r="S3091" s="2">
        <v>0</v>
      </c>
      <c r="V3091" s="2">
        <v>54.197222222222223</v>
      </c>
      <c r="W3091" s="2">
        <v>83.952642099328585</v>
      </c>
      <c r="X3091" s="2">
        <v>62.172222222222217</v>
      </c>
      <c r="Y3091" s="2">
        <v>104.70914127423822</v>
      </c>
      <c r="Z3091" s="2">
        <v>63.7200553533904</v>
      </c>
      <c r="AA3091" s="2">
        <v>62.208907795602478</v>
      </c>
      <c r="AB3091" s="2">
        <v>87.906090619241567</v>
      </c>
    </row>
    <row r="3092" spans="1:28" x14ac:dyDescent="0.3">
      <c r="A3092">
        <v>19</v>
      </c>
      <c r="B3092" t="s">
        <v>105</v>
      </c>
      <c r="C3092">
        <v>49</v>
      </c>
      <c r="D3092">
        <v>1931</v>
      </c>
      <c r="E3092">
        <v>4</v>
      </c>
      <c r="F3092">
        <v>402</v>
      </c>
      <c r="G3092">
        <v>65.7</v>
      </c>
      <c r="H3092" s="2">
        <v>44.5</v>
      </c>
      <c r="J3092" s="3">
        <v>29.236499999999999</v>
      </c>
      <c r="K3092" s="2">
        <v>75</v>
      </c>
      <c r="O3092">
        <v>75.400000000000006</v>
      </c>
      <c r="P3092">
        <v>68</v>
      </c>
      <c r="Q3092" s="3">
        <v>0</v>
      </c>
      <c r="R3092" s="3">
        <v>0</v>
      </c>
      <c r="S3092" s="2">
        <v>0</v>
      </c>
      <c r="V3092" s="2">
        <v>54.197222222222223</v>
      </c>
      <c r="W3092" s="2">
        <v>82.107529086156532</v>
      </c>
      <c r="X3092" s="2">
        <v>62.172222222222217</v>
      </c>
      <c r="Y3092" s="2">
        <v>105.67420248413906</v>
      </c>
      <c r="Z3092" s="2">
        <v>61.90907693096203</v>
      </c>
      <c r="AA3092" s="2">
        <v>61.580646814617403</v>
      </c>
      <c r="AB3092" s="2">
        <v>86.766476541228428</v>
      </c>
    </row>
    <row r="3093" spans="1:28" x14ac:dyDescent="0.3">
      <c r="A3093">
        <v>19</v>
      </c>
      <c r="B3093" t="s">
        <v>105</v>
      </c>
      <c r="C3093">
        <v>49</v>
      </c>
      <c r="D3093">
        <v>1931</v>
      </c>
      <c r="E3093">
        <v>5</v>
      </c>
      <c r="F3093">
        <v>409</v>
      </c>
      <c r="G3093">
        <v>65.599999999999994</v>
      </c>
      <c r="H3093" s="2">
        <v>42.3</v>
      </c>
      <c r="J3093" s="3">
        <v>27.748799999999996</v>
      </c>
      <c r="K3093" s="2">
        <v>72.099999999999994</v>
      </c>
      <c r="O3093">
        <v>72.599999999999994</v>
      </c>
      <c r="P3093">
        <v>63.9</v>
      </c>
      <c r="Q3093" s="3">
        <v>0</v>
      </c>
      <c r="R3093" s="3">
        <v>0</v>
      </c>
      <c r="S3093" s="2">
        <v>0</v>
      </c>
      <c r="V3093" s="2">
        <v>54.197222222222223</v>
      </c>
      <c r="W3093" s="2">
        <v>78.048280457177995</v>
      </c>
      <c r="X3093" s="2">
        <v>62.172222222222217</v>
      </c>
      <c r="Y3093" s="2">
        <v>105.51335894915556</v>
      </c>
      <c r="Z3093" s="2">
        <v>56.663051611911222</v>
      </c>
      <c r="AA3093" s="2">
        <v>56.272810209625334</v>
      </c>
      <c r="AB3093" s="2">
        <v>82.351362312425849</v>
      </c>
    </row>
    <row r="3094" spans="1:28" x14ac:dyDescent="0.3">
      <c r="A3094">
        <v>19</v>
      </c>
      <c r="B3094" t="s">
        <v>105</v>
      </c>
      <c r="C3094">
        <v>49</v>
      </c>
      <c r="D3094">
        <v>1931</v>
      </c>
      <c r="E3094">
        <v>6</v>
      </c>
      <c r="F3094">
        <v>336</v>
      </c>
      <c r="G3094">
        <v>65.3</v>
      </c>
      <c r="H3094" s="2">
        <v>42.6</v>
      </c>
      <c r="J3094" s="3">
        <v>27.817799999999998</v>
      </c>
      <c r="K3094" s="2">
        <v>65</v>
      </c>
      <c r="O3094">
        <v>68.3</v>
      </c>
      <c r="P3094">
        <v>57.4</v>
      </c>
      <c r="Q3094" s="3">
        <v>0</v>
      </c>
      <c r="R3094" s="3">
        <v>0</v>
      </c>
      <c r="S3094" s="2">
        <v>0</v>
      </c>
      <c r="V3094" s="2">
        <v>54.197222222222223</v>
      </c>
      <c r="W3094" s="2">
        <v>78.601814361129613</v>
      </c>
      <c r="X3094" s="2">
        <v>62.172222222222217</v>
      </c>
      <c r="Y3094" s="2">
        <v>105.03082834420516</v>
      </c>
      <c r="Z3094" s="2">
        <v>53.685039208651524</v>
      </c>
      <c r="AA3094" s="2">
        <v>51.09117933473425</v>
      </c>
      <c r="AB3094" s="2">
        <v>82.556136717068838</v>
      </c>
    </row>
    <row r="3095" spans="1:28" x14ac:dyDescent="0.3">
      <c r="A3095">
        <v>19</v>
      </c>
      <c r="B3095" t="s">
        <v>105</v>
      </c>
      <c r="C3095">
        <v>49</v>
      </c>
      <c r="D3095">
        <v>1931</v>
      </c>
      <c r="E3095">
        <v>7</v>
      </c>
      <c r="F3095">
        <v>372</v>
      </c>
      <c r="G3095">
        <v>64.7</v>
      </c>
      <c r="H3095" s="2">
        <v>44.5</v>
      </c>
      <c r="J3095" s="3">
        <v>28.791499999999999</v>
      </c>
      <c r="K3095" s="2">
        <v>64.7</v>
      </c>
      <c r="O3095">
        <v>67.3</v>
      </c>
      <c r="P3095">
        <v>52.9</v>
      </c>
      <c r="Q3095" s="3">
        <v>0</v>
      </c>
      <c r="R3095" s="3">
        <v>0</v>
      </c>
      <c r="S3095" s="2">
        <v>0</v>
      </c>
      <c r="V3095" s="2">
        <v>54.197222222222223</v>
      </c>
      <c r="W3095" s="2">
        <v>82.107529086156532</v>
      </c>
      <c r="X3095" s="2">
        <v>62.172222222222217</v>
      </c>
      <c r="Y3095" s="2">
        <v>104.06576713430435</v>
      </c>
      <c r="Z3095" s="2">
        <v>55.25836707498334</v>
      </c>
      <c r="AA3095" s="2">
        <v>53.123571318743281</v>
      </c>
      <c r="AB3095" s="2">
        <v>85.44583001853087</v>
      </c>
    </row>
    <row r="3096" spans="1:28" x14ac:dyDescent="0.3">
      <c r="A3096">
        <v>19</v>
      </c>
      <c r="B3096" t="s">
        <v>105</v>
      </c>
      <c r="C3096">
        <v>49</v>
      </c>
      <c r="D3096">
        <v>1931</v>
      </c>
      <c r="E3096">
        <v>8</v>
      </c>
      <c r="F3096">
        <v>298</v>
      </c>
      <c r="G3096">
        <v>64.900000000000006</v>
      </c>
      <c r="H3096" s="2">
        <v>41</v>
      </c>
      <c r="J3096" s="3">
        <v>26.609000000000002</v>
      </c>
      <c r="K3096" s="2">
        <v>61.4</v>
      </c>
      <c r="O3096">
        <v>65.7</v>
      </c>
      <c r="P3096">
        <v>51.6</v>
      </c>
      <c r="Q3096" s="3">
        <v>0</v>
      </c>
      <c r="R3096" s="3">
        <v>0</v>
      </c>
      <c r="S3096" s="2">
        <v>0</v>
      </c>
      <c r="V3096" s="2">
        <v>54.197222222222223</v>
      </c>
      <c r="W3096" s="2">
        <v>75.649633540054324</v>
      </c>
      <c r="X3096" s="2">
        <v>62.172222222222217</v>
      </c>
      <c r="Y3096" s="2">
        <v>104.38745420427131</v>
      </c>
      <c r="Z3096" s="2">
        <v>49.701809235815688</v>
      </c>
      <c r="AA3096" s="2">
        <v>46.448874993593357</v>
      </c>
      <c r="AB3096" s="2">
        <v>78.968726567323273</v>
      </c>
    </row>
    <row r="3097" spans="1:28" x14ac:dyDescent="0.3">
      <c r="A3097">
        <v>19</v>
      </c>
      <c r="B3097" t="s">
        <v>105</v>
      </c>
      <c r="C3097">
        <v>49</v>
      </c>
      <c r="D3097">
        <v>1931</v>
      </c>
      <c r="E3097">
        <v>9</v>
      </c>
      <c r="F3097">
        <v>270</v>
      </c>
      <c r="G3097">
        <v>63.4</v>
      </c>
      <c r="H3097" s="2">
        <v>42.8</v>
      </c>
      <c r="J3097" s="3">
        <v>27.135200000000001</v>
      </c>
      <c r="K3097" s="2">
        <v>56.8</v>
      </c>
      <c r="O3097">
        <v>62.9</v>
      </c>
      <c r="P3097">
        <v>46.5</v>
      </c>
      <c r="Q3097" s="3">
        <v>0</v>
      </c>
      <c r="R3097" s="3">
        <v>0</v>
      </c>
      <c r="S3097" s="2">
        <v>0</v>
      </c>
      <c r="V3097" s="2">
        <v>54.197222222222223</v>
      </c>
      <c r="W3097" s="2">
        <v>78.970836963764029</v>
      </c>
      <c r="X3097" s="2">
        <v>62.172222222222217</v>
      </c>
      <c r="Y3097" s="2">
        <v>101.97480117951928</v>
      </c>
      <c r="Z3097" s="2">
        <v>49.672656450207569</v>
      </c>
      <c r="AA3097" s="2">
        <v>44.855435395417963</v>
      </c>
      <c r="AB3097" s="2">
        <v>80.530353983600676</v>
      </c>
    </row>
    <row r="3098" spans="1:28" x14ac:dyDescent="0.3">
      <c r="A3098">
        <v>19</v>
      </c>
      <c r="B3098" t="s">
        <v>105</v>
      </c>
      <c r="C3098">
        <v>49</v>
      </c>
      <c r="D3098">
        <v>1931</v>
      </c>
      <c r="E3098">
        <v>10</v>
      </c>
      <c r="F3098">
        <v>220</v>
      </c>
      <c r="G3098">
        <v>58.6</v>
      </c>
      <c r="H3098" s="2">
        <v>41.8</v>
      </c>
      <c r="J3098" s="3">
        <v>24.494800000000001</v>
      </c>
      <c r="K3098" s="2">
        <v>55.5</v>
      </c>
      <c r="O3098">
        <v>60.6</v>
      </c>
      <c r="P3098">
        <v>45.3</v>
      </c>
      <c r="Q3098" s="3">
        <v>0</v>
      </c>
      <c r="R3098" s="3">
        <v>0</v>
      </c>
      <c r="S3098" s="2">
        <v>0</v>
      </c>
      <c r="V3098" s="2">
        <v>54.197222222222223</v>
      </c>
      <c r="W3098" s="2">
        <v>77.125723950591961</v>
      </c>
      <c r="X3098" s="2">
        <v>62.172222222222217</v>
      </c>
      <c r="Y3098" s="2">
        <v>94.254311500312753</v>
      </c>
      <c r="Z3098" s="2">
        <v>46.738188714058737</v>
      </c>
      <c r="AA3098" s="2">
        <v>42.804776792578544</v>
      </c>
      <c r="AB3098" s="2">
        <v>72.694320099262271</v>
      </c>
    </row>
    <row r="3099" spans="1:28" x14ac:dyDescent="0.3">
      <c r="A3099">
        <v>19</v>
      </c>
      <c r="B3099" t="s">
        <v>105</v>
      </c>
      <c r="C3099">
        <v>49</v>
      </c>
      <c r="D3099">
        <v>1931</v>
      </c>
      <c r="E3099">
        <v>11</v>
      </c>
      <c r="F3099">
        <v>174</v>
      </c>
      <c r="G3099">
        <v>58.3</v>
      </c>
      <c r="H3099" s="2">
        <v>44.5</v>
      </c>
      <c r="J3099" s="3">
        <v>25.9435</v>
      </c>
      <c r="K3099" s="2">
        <v>55.2</v>
      </c>
      <c r="O3099">
        <v>59.8</v>
      </c>
      <c r="P3099">
        <v>42.6</v>
      </c>
      <c r="Q3099" s="3">
        <v>0</v>
      </c>
      <c r="R3099" s="3">
        <v>0</v>
      </c>
      <c r="S3099" s="2">
        <v>0</v>
      </c>
      <c r="V3099" s="2">
        <v>54.197222222222223</v>
      </c>
      <c r="W3099" s="2">
        <v>82.107529086156532</v>
      </c>
      <c r="X3099" s="2">
        <v>62.172222222222217</v>
      </c>
      <c r="Y3099" s="2">
        <v>93.77178089536234</v>
      </c>
      <c r="Z3099" s="2">
        <v>49.100302393521609</v>
      </c>
      <c r="AA3099" s="2">
        <v>45.323356055558406</v>
      </c>
      <c r="AB3099" s="2">
        <v>76.993692273266603</v>
      </c>
    </row>
    <row r="3100" spans="1:28" x14ac:dyDescent="0.3">
      <c r="A3100">
        <v>19</v>
      </c>
      <c r="B3100" t="s">
        <v>105</v>
      </c>
      <c r="C3100">
        <v>49</v>
      </c>
      <c r="D3100">
        <v>1931</v>
      </c>
      <c r="E3100">
        <v>12</v>
      </c>
      <c r="F3100">
        <v>211</v>
      </c>
      <c r="G3100">
        <v>58.8</v>
      </c>
      <c r="H3100" s="2">
        <v>40.9</v>
      </c>
      <c r="J3100" s="3">
        <v>24.049199999999995</v>
      </c>
      <c r="K3100" s="2">
        <v>54.7</v>
      </c>
      <c r="O3100">
        <v>60.4</v>
      </c>
      <c r="P3100">
        <v>42.1</v>
      </c>
      <c r="Q3100" s="3">
        <v>0</v>
      </c>
      <c r="R3100" s="3">
        <v>0</v>
      </c>
      <c r="S3100" s="2">
        <v>0</v>
      </c>
      <c r="V3100" s="2">
        <v>54.197222222222223</v>
      </c>
      <c r="W3100" s="2">
        <v>75.465122238737109</v>
      </c>
      <c r="X3100" s="2">
        <v>62.172222222222217</v>
      </c>
      <c r="Y3100" s="2">
        <v>94.575998570279694</v>
      </c>
      <c r="Z3100" s="2">
        <v>45.580933832197218</v>
      </c>
      <c r="AA3100" s="2">
        <v>41.279421864589203</v>
      </c>
      <c r="AB3100" s="2">
        <v>71.371892929567835</v>
      </c>
    </row>
    <row r="3101" spans="1:28" x14ac:dyDescent="0.3">
      <c r="A3101">
        <v>19</v>
      </c>
      <c r="B3101" t="s">
        <v>105</v>
      </c>
      <c r="C3101">
        <v>49</v>
      </c>
      <c r="D3101">
        <v>1932</v>
      </c>
      <c r="E3101">
        <v>1</v>
      </c>
      <c r="F3101">
        <v>195</v>
      </c>
      <c r="G3101">
        <v>59.4</v>
      </c>
      <c r="H3101" s="2">
        <v>29.8</v>
      </c>
      <c r="J3101" s="3">
        <v>17.7012</v>
      </c>
      <c r="K3101" s="2">
        <v>75.7</v>
      </c>
      <c r="L3101" s="2">
        <v>75.7</v>
      </c>
      <c r="O3101">
        <v>60.6</v>
      </c>
      <c r="P3101">
        <v>37.700000000000003</v>
      </c>
      <c r="Q3101" s="3">
        <v>0</v>
      </c>
      <c r="R3101" s="3">
        <v>0</v>
      </c>
      <c r="S3101" s="2">
        <v>0</v>
      </c>
      <c r="V3101" s="2">
        <v>54.197222222222223</v>
      </c>
      <c r="W3101" s="2">
        <v>54.984367792527287</v>
      </c>
      <c r="X3101" s="2">
        <v>62.172222222222217</v>
      </c>
      <c r="Y3101" s="2">
        <v>95.541059780180504</v>
      </c>
      <c r="Z3101" s="2">
        <v>33.320526882271537</v>
      </c>
      <c r="AA3101" s="2">
        <v>41.623166418943157</v>
      </c>
      <c r="AB3101" s="2">
        <v>52.532647702412817</v>
      </c>
    </row>
    <row r="3102" spans="1:28" x14ac:dyDescent="0.3">
      <c r="A3102">
        <v>19</v>
      </c>
      <c r="B3102" t="s">
        <v>105</v>
      </c>
      <c r="C3102">
        <v>49</v>
      </c>
      <c r="D3102">
        <v>1932</v>
      </c>
      <c r="E3102">
        <v>2</v>
      </c>
      <c r="F3102">
        <v>212</v>
      </c>
      <c r="G3102">
        <v>59.7</v>
      </c>
      <c r="H3102" s="2">
        <v>29.9</v>
      </c>
      <c r="J3102" s="3">
        <v>17.850300000000001</v>
      </c>
      <c r="K3102" s="2">
        <v>75.8</v>
      </c>
      <c r="L3102" s="2">
        <v>75.7</v>
      </c>
      <c r="O3102">
        <v>61.4</v>
      </c>
      <c r="P3102">
        <v>38.700000000000003</v>
      </c>
      <c r="Q3102" s="3">
        <v>0</v>
      </c>
      <c r="R3102" s="3">
        <v>0</v>
      </c>
      <c r="S3102" s="2">
        <v>0</v>
      </c>
      <c r="V3102" s="2">
        <v>54.197222222222223</v>
      </c>
      <c r="W3102" s="2">
        <v>55.168879093844495</v>
      </c>
      <c r="X3102" s="2">
        <v>62.172222222222217</v>
      </c>
      <c r="Y3102" s="2">
        <v>96.023590385130916</v>
      </c>
      <c r="Z3102" s="2">
        <v>33.873691763620521</v>
      </c>
      <c r="AA3102" s="2">
        <v>41.81801035313412</v>
      </c>
      <c r="AB3102" s="2">
        <v>52.975138481141364</v>
      </c>
    </row>
    <row r="3103" spans="1:28" x14ac:dyDescent="0.3">
      <c r="A3103">
        <v>19</v>
      </c>
      <c r="B3103" t="s">
        <v>105</v>
      </c>
      <c r="C3103">
        <v>49</v>
      </c>
      <c r="D3103">
        <v>1932</v>
      </c>
      <c r="E3103">
        <v>3</v>
      </c>
      <c r="F3103">
        <v>223</v>
      </c>
      <c r="G3103">
        <v>59.5</v>
      </c>
      <c r="H3103" s="2">
        <v>28.8</v>
      </c>
      <c r="J3103" s="3">
        <v>17.136000000000003</v>
      </c>
      <c r="K3103" s="2">
        <v>75.400000000000006</v>
      </c>
      <c r="L3103" s="2">
        <v>75.400000000000006</v>
      </c>
      <c r="O3103">
        <v>61</v>
      </c>
      <c r="P3103">
        <v>37.299999999999997</v>
      </c>
      <c r="Q3103" s="3">
        <v>0</v>
      </c>
      <c r="R3103" s="3">
        <v>0</v>
      </c>
      <c r="S3103" s="2">
        <v>0</v>
      </c>
      <c r="V3103" s="2">
        <v>54.197222222222223</v>
      </c>
      <c r="W3103" s="2">
        <v>53.139254779355241</v>
      </c>
      <c r="X3103" s="2">
        <v>62.172222222222217</v>
      </c>
      <c r="Y3103" s="2">
        <v>95.701903315163989</v>
      </c>
      <c r="Z3103" s="2">
        <v>32.414945415406699</v>
      </c>
      <c r="AA3103" s="2">
        <v>40.066998103633857</v>
      </c>
      <c r="AB3103" s="2">
        <v>50.855278231337216</v>
      </c>
    </row>
    <row r="3104" spans="1:28" x14ac:dyDescent="0.3">
      <c r="A3104">
        <v>19</v>
      </c>
      <c r="B3104" t="s">
        <v>105</v>
      </c>
      <c r="C3104">
        <v>49</v>
      </c>
      <c r="D3104">
        <v>1932</v>
      </c>
      <c r="E3104">
        <v>4</v>
      </c>
      <c r="F3104">
        <v>159</v>
      </c>
      <c r="G3104">
        <v>54.9</v>
      </c>
      <c r="H3104" s="2">
        <v>27.9</v>
      </c>
      <c r="J3104" s="3">
        <v>15.317099999999998</v>
      </c>
      <c r="K3104" s="2">
        <v>73.400000000000006</v>
      </c>
      <c r="L3104" s="2">
        <v>73.400000000000006</v>
      </c>
      <c r="O3104">
        <v>59.9</v>
      </c>
      <c r="P3104">
        <v>34.299999999999997</v>
      </c>
      <c r="Q3104" s="3">
        <v>0</v>
      </c>
      <c r="R3104" s="3">
        <v>0</v>
      </c>
      <c r="S3104" s="2">
        <v>0</v>
      </c>
      <c r="V3104" s="2">
        <v>54.197222222222223</v>
      </c>
      <c r="W3104" s="2">
        <v>51.478653067500382</v>
      </c>
      <c r="X3104" s="2">
        <v>62.172222222222217</v>
      </c>
      <c r="Y3104" s="2">
        <v>88.303100705924408</v>
      </c>
      <c r="Z3104" s="2">
        <v>30.835713187432731</v>
      </c>
      <c r="AA3104" s="2">
        <v>37.785331351545281</v>
      </c>
      <c r="AB3104" s="2">
        <v>45.457246860248304</v>
      </c>
    </row>
    <row r="3105" spans="1:28" x14ac:dyDescent="0.3">
      <c r="A3105">
        <v>19</v>
      </c>
      <c r="B3105" t="s">
        <v>105</v>
      </c>
      <c r="C3105">
        <v>49</v>
      </c>
      <c r="D3105">
        <v>1932</v>
      </c>
      <c r="E3105">
        <v>5</v>
      </c>
      <c r="F3105">
        <v>146</v>
      </c>
      <c r="G3105">
        <v>54</v>
      </c>
      <c r="H3105" s="2">
        <v>26.7</v>
      </c>
      <c r="J3105" s="3">
        <v>14.417999999999999</v>
      </c>
      <c r="K3105" s="2">
        <v>67.8</v>
      </c>
      <c r="L3105" s="2">
        <v>67.7</v>
      </c>
      <c r="O3105">
        <v>58.4</v>
      </c>
      <c r="P3105">
        <v>32.799999999999997</v>
      </c>
      <c r="Q3105" s="3">
        <v>0</v>
      </c>
      <c r="R3105" s="3">
        <v>0</v>
      </c>
      <c r="S3105" s="2">
        <v>0</v>
      </c>
      <c r="V3105" s="2">
        <v>54.197222222222223</v>
      </c>
      <c r="W3105" s="2">
        <v>49.264517451693912</v>
      </c>
      <c r="X3105" s="2">
        <v>62.172222222222217</v>
      </c>
      <c r="Y3105" s="2">
        <v>86.855508891073185</v>
      </c>
      <c r="Z3105" s="2">
        <v>28.770478191789245</v>
      </c>
      <c r="AA3105" s="2">
        <v>33.401342832248467</v>
      </c>
      <c r="AB3105" s="2">
        <v>42.788947335400309</v>
      </c>
    </row>
    <row r="3106" spans="1:28" x14ac:dyDescent="0.3">
      <c r="A3106">
        <v>19</v>
      </c>
      <c r="B3106" t="s">
        <v>105</v>
      </c>
      <c r="C3106">
        <v>49</v>
      </c>
      <c r="D3106">
        <v>1932</v>
      </c>
      <c r="E3106">
        <v>6</v>
      </c>
      <c r="F3106">
        <v>183</v>
      </c>
      <c r="G3106">
        <v>50.1</v>
      </c>
      <c r="H3106" s="2">
        <v>26.6</v>
      </c>
      <c r="J3106" s="3">
        <v>13.326600000000001</v>
      </c>
      <c r="K3106" s="2">
        <v>63</v>
      </c>
      <c r="L3106" s="2">
        <v>62.9</v>
      </c>
      <c r="O3106">
        <v>56.6</v>
      </c>
      <c r="P3106">
        <v>29.4</v>
      </c>
      <c r="Q3106" s="3">
        <v>0</v>
      </c>
      <c r="R3106" s="3">
        <v>0</v>
      </c>
      <c r="S3106" s="2">
        <v>0</v>
      </c>
      <c r="V3106" s="2">
        <v>54.197222222222223</v>
      </c>
      <c r="W3106" s="2">
        <v>49.080006150376718</v>
      </c>
      <c r="X3106" s="2">
        <v>62.172222222222217</v>
      </c>
      <c r="Y3106" s="2">
        <v>80.582611026717913</v>
      </c>
      <c r="Z3106" s="2">
        <v>27.779283481113225</v>
      </c>
      <c r="AA3106" s="2">
        <v>30.920403874737332</v>
      </c>
      <c r="AB3106" s="2">
        <v>39.549950448047298</v>
      </c>
    </row>
    <row r="3107" spans="1:28" x14ac:dyDescent="0.3">
      <c r="A3107">
        <v>19</v>
      </c>
      <c r="B3107" t="s">
        <v>105</v>
      </c>
      <c r="C3107">
        <v>49</v>
      </c>
      <c r="D3107">
        <v>1932</v>
      </c>
      <c r="E3107">
        <v>7</v>
      </c>
      <c r="F3107">
        <v>102</v>
      </c>
      <c r="G3107">
        <v>50.2</v>
      </c>
      <c r="H3107" s="2">
        <v>24.6</v>
      </c>
      <c r="J3107" s="3">
        <v>12.349200000000002</v>
      </c>
      <c r="K3107" s="2">
        <v>59.1</v>
      </c>
      <c r="L3107" s="2">
        <v>58.9</v>
      </c>
      <c r="O3107">
        <v>54.2</v>
      </c>
      <c r="P3107">
        <v>25.5</v>
      </c>
      <c r="Q3107" s="3">
        <v>0</v>
      </c>
      <c r="R3107" s="3">
        <v>0</v>
      </c>
      <c r="S3107" s="2">
        <v>0</v>
      </c>
      <c r="V3107" s="2">
        <v>54.197222222222223</v>
      </c>
      <c r="W3107" s="2">
        <v>45.389780124032598</v>
      </c>
      <c r="X3107" s="2">
        <v>62.172222222222217</v>
      </c>
      <c r="Y3107" s="2">
        <v>80.743454561701384</v>
      </c>
      <c r="Z3107" s="2">
        <v>24.601260827225669</v>
      </c>
      <c r="AA3107" s="2">
        <v>26.825360053303267</v>
      </c>
      <c r="AB3107" s="2">
        <v>36.649276490104427</v>
      </c>
    </row>
    <row r="3108" spans="1:28" x14ac:dyDescent="0.3">
      <c r="A3108">
        <v>19</v>
      </c>
      <c r="B3108" t="s">
        <v>105</v>
      </c>
      <c r="C3108">
        <v>49</v>
      </c>
      <c r="D3108">
        <v>1932</v>
      </c>
      <c r="E3108">
        <v>8</v>
      </c>
      <c r="F3108">
        <v>96</v>
      </c>
      <c r="G3108">
        <v>49.4</v>
      </c>
      <c r="H3108" s="2">
        <v>24.2</v>
      </c>
      <c r="J3108" s="3">
        <v>11.954800000000001</v>
      </c>
      <c r="K3108" s="2">
        <v>58.1</v>
      </c>
      <c r="L3108" s="2">
        <v>58</v>
      </c>
      <c r="O3108">
        <v>53.6</v>
      </c>
      <c r="P3108">
        <v>25.7</v>
      </c>
      <c r="Q3108" s="3">
        <v>0</v>
      </c>
      <c r="R3108" s="3">
        <v>0</v>
      </c>
      <c r="S3108" s="2">
        <v>0</v>
      </c>
      <c r="V3108" s="2">
        <v>54.197222222222223</v>
      </c>
      <c r="W3108" s="2">
        <v>44.651734918763772</v>
      </c>
      <c r="X3108" s="2">
        <v>62.172222222222217</v>
      </c>
      <c r="Y3108" s="2">
        <v>79.456706281833618</v>
      </c>
      <c r="Z3108" s="2">
        <v>23.933329916457382</v>
      </c>
      <c r="AA3108" s="2">
        <v>25.942657987801752</v>
      </c>
      <c r="AB3108" s="2">
        <v>35.478797864145065</v>
      </c>
    </row>
    <row r="3109" spans="1:28" x14ac:dyDescent="0.3">
      <c r="A3109">
        <v>19</v>
      </c>
      <c r="B3109" t="s">
        <v>105</v>
      </c>
      <c r="C3109">
        <v>49</v>
      </c>
      <c r="D3109">
        <v>1932</v>
      </c>
      <c r="E3109">
        <v>9</v>
      </c>
      <c r="F3109">
        <v>96</v>
      </c>
      <c r="G3109">
        <v>50.1</v>
      </c>
      <c r="H3109" s="2">
        <v>27.1</v>
      </c>
      <c r="J3109" s="3">
        <v>13.5771</v>
      </c>
      <c r="K3109" s="2">
        <v>58.5</v>
      </c>
      <c r="L3109" s="2">
        <v>58.4</v>
      </c>
      <c r="O3109">
        <v>55.1</v>
      </c>
      <c r="P3109">
        <v>27.4</v>
      </c>
      <c r="Q3109" s="3">
        <v>0</v>
      </c>
      <c r="R3109" s="3">
        <v>0</v>
      </c>
      <c r="S3109" s="2">
        <v>0</v>
      </c>
      <c r="V3109" s="2">
        <v>54.197222222222223</v>
      </c>
      <c r="W3109" s="2">
        <v>50.002562656962745</v>
      </c>
      <c r="X3109" s="2">
        <v>62.172222222222217</v>
      </c>
      <c r="Y3109" s="2">
        <v>80.582611026717913</v>
      </c>
      <c r="Z3109" s="2">
        <v>27.551412023986472</v>
      </c>
      <c r="AA3109" s="2">
        <v>29.251499154323206</v>
      </c>
      <c r="AB3109" s="2">
        <v>40.293370569251195</v>
      </c>
    </row>
    <row r="3110" spans="1:28" x14ac:dyDescent="0.3">
      <c r="A3110">
        <v>19</v>
      </c>
      <c r="B3110" t="s">
        <v>105</v>
      </c>
      <c r="C3110">
        <v>49</v>
      </c>
      <c r="D3110">
        <v>1932</v>
      </c>
      <c r="E3110">
        <v>10</v>
      </c>
      <c r="F3110">
        <v>133</v>
      </c>
      <c r="G3110">
        <v>49.9</v>
      </c>
      <c r="H3110" s="2">
        <v>27.9</v>
      </c>
      <c r="J3110" s="3">
        <v>13.922099999999999</v>
      </c>
      <c r="K3110" s="2">
        <v>59.8</v>
      </c>
      <c r="L3110" s="2">
        <v>59.6</v>
      </c>
      <c r="O3110">
        <v>57.2</v>
      </c>
      <c r="P3110">
        <v>29.9</v>
      </c>
      <c r="Q3110" s="3">
        <v>0</v>
      </c>
      <c r="R3110" s="3">
        <v>0</v>
      </c>
      <c r="S3110" s="2">
        <v>0</v>
      </c>
      <c r="V3110" s="2">
        <v>54.197222222222223</v>
      </c>
      <c r="W3110" s="2">
        <v>51.478653067500382</v>
      </c>
      <c r="X3110" s="2">
        <v>62.172222222222217</v>
      </c>
      <c r="Y3110" s="2">
        <v>80.260923956750958</v>
      </c>
      <c r="Z3110" s="2">
        <v>29.445789554610219</v>
      </c>
      <c r="AA3110" s="2">
        <v>30.784234534365229</v>
      </c>
      <c r="AB3110" s="2">
        <v>41.31724259246613</v>
      </c>
    </row>
    <row r="3111" spans="1:28" x14ac:dyDescent="0.3">
      <c r="A3111">
        <v>19</v>
      </c>
      <c r="B3111" t="s">
        <v>105</v>
      </c>
      <c r="C3111">
        <v>49</v>
      </c>
      <c r="D3111">
        <v>1932</v>
      </c>
      <c r="E3111">
        <v>11</v>
      </c>
      <c r="F3111">
        <v>132</v>
      </c>
      <c r="G3111">
        <v>50</v>
      </c>
      <c r="H3111" s="2">
        <v>28.7</v>
      </c>
      <c r="J3111" s="3">
        <v>14.35</v>
      </c>
      <c r="K3111" s="2">
        <v>59.5</v>
      </c>
      <c r="L3111" s="2">
        <v>59.4</v>
      </c>
      <c r="O3111">
        <v>58</v>
      </c>
      <c r="P3111">
        <v>29.2</v>
      </c>
      <c r="Q3111" s="3">
        <v>0</v>
      </c>
      <c r="R3111" s="3">
        <v>0</v>
      </c>
      <c r="S3111" s="2">
        <v>0</v>
      </c>
      <c r="V3111" s="2">
        <v>54.197222222222223</v>
      </c>
      <c r="W3111" s="2">
        <v>52.954743478038026</v>
      </c>
      <c r="X3111" s="2">
        <v>62.172222222222217</v>
      </c>
      <c r="Y3111" s="2">
        <v>80.421767491734428</v>
      </c>
      <c r="Z3111" s="2">
        <v>30.713751217262057</v>
      </c>
      <c r="AA3111" s="2">
        <v>31.508072369432625</v>
      </c>
      <c r="AB3111" s="2">
        <v>42.587140675752146</v>
      </c>
    </row>
    <row r="3112" spans="1:28" x14ac:dyDescent="0.3">
      <c r="A3112">
        <v>19</v>
      </c>
      <c r="B3112" t="s">
        <v>105</v>
      </c>
      <c r="C3112">
        <v>49</v>
      </c>
      <c r="D3112">
        <v>1932</v>
      </c>
      <c r="E3112">
        <v>12</v>
      </c>
      <c r="F3112">
        <v>115</v>
      </c>
      <c r="G3112">
        <v>50.2</v>
      </c>
      <c r="H3112" s="2">
        <v>24.3</v>
      </c>
      <c r="J3112" s="3">
        <v>12.198600000000001</v>
      </c>
      <c r="K3112" s="2">
        <v>57.9</v>
      </c>
      <c r="L3112" s="2">
        <v>57.7</v>
      </c>
      <c r="O3112">
        <v>57.6</v>
      </c>
      <c r="P3112">
        <v>27.4</v>
      </c>
      <c r="Q3112" s="3">
        <v>0</v>
      </c>
      <c r="R3112" s="3">
        <v>0</v>
      </c>
      <c r="S3112" s="2">
        <v>0</v>
      </c>
      <c r="V3112" s="2">
        <v>54.197222222222223</v>
      </c>
      <c r="W3112" s="2">
        <v>44.83624622008098</v>
      </c>
      <c r="X3112" s="2">
        <v>62.172222222222217</v>
      </c>
      <c r="Y3112" s="2">
        <v>80.743454561701384</v>
      </c>
      <c r="Z3112" s="2">
        <v>25.825677822766647</v>
      </c>
      <c r="AA3112" s="2">
        <v>25.960186561426884</v>
      </c>
      <c r="AB3112" s="2">
        <v>36.202334093883643</v>
      </c>
    </row>
    <row r="3113" spans="1:28" x14ac:dyDescent="0.3">
      <c r="A3113">
        <v>19</v>
      </c>
      <c r="B3113" t="s">
        <v>105</v>
      </c>
      <c r="C3113">
        <v>49</v>
      </c>
      <c r="D3113">
        <v>1933</v>
      </c>
      <c r="E3113">
        <v>1</v>
      </c>
      <c r="F3113">
        <v>81</v>
      </c>
      <c r="G3113">
        <v>49.5</v>
      </c>
      <c r="H3113" s="2">
        <v>27</v>
      </c>
      <c r="J3113" s="3">
        <v>13.365</v>
      </c>
      <c r="K3113" s="2">
        <v>56.5</v>
      </c>
      <c r="L3113" s="2">
        <v>56.3</v>
      </c>
      <c r="O3113">
        <v>56.7</v>
      </c>
      <c r="P3113">
        <v>26</v>
      </c>
      <c r="Q3113" s="3">
        <v>0</v>
      </c>
      <c r="R3113" s="3">
        <v>0</v>
      </c>
      <c r="S3113" s="2">
        <v>0</v>
      </c>
      <c r="V3113" s="2">
        <v>54.197222222222223</v>
      </c>
      <c r="W3113" s="2">
        <v>49.81805135564553</v>
      </c>
      <c r="X3113" s="2">
        <v>62.172222222222217</v>
      </c>
      <c r="Y3113" s="2">
        <v>79.617549816817089</v>
      </c>
      <c r="Z3113" s="2">
        <v>28.246835118651017</v>
      </c>
      <c r="AA3113" s="2">
        <v>28.147199015939723</v>
      </c>
      <c r="AB3113" s="2">
        <v>39.663911855848603</v>
      </c>
    </row>
    <row r="3114" spans="1:28" x14ac:dyDescent="0.3">
      <c r="A3114">
        <v>19</v>
      </c>
      <c r="B3114" t="s">
        <v>105</v>
      </c>
      <c r="C3114">
        <v>49</v>
      </c>
      <c r="D3114">
        <v>1933</v>
      </c>
      <c r="E3114">
        <v>2</v>
      </c>
      <c r="F3114">
        <v>81</v>
      </c>
      <c r="G3114">
        <v>48.5</v>
      </c>
      <c r="H3114" s="2">
        <v>30.4</v>
      </c>
      <c r="J3114" s="3">
        <v>14.743999999999998</v>
      </c>
      <c r="K3114" s="2">
        <v>53</v>
      </c>
      <c r="L3114" s="2">
        <v>52.9</v>
      </c>
      <c r="O3114">
        <v>59.4</v>
      </c>
      <c r="P3114">
        <v>28.1</v>
      </c>
      <c r="Q3114" s="3">
        <v>0</v>
      </c>
      <c r="R3114" s="3">
        <v>0</v>
      </c>
      <c r="S3114" s="2">
        <v>0</v>
      </c>
      <c r="V3114" s="2">
        <v>54.197222222222223</v>
      </c>
      <c r="W3114" s="2">
        <v>56.091435600430529</v>
      </c>
      <c r="X3114" s="2">
        <v>62.172222222222217</v>
      </c>
      <c r="Y3114" s="2">
        <v>78.009114466982396</v>
      </c>
      <c r="Z3114" s="2">
        <v>33.318312746655735</v>
      </c>
      <c r="AA3114" s="2">
        <v>29.728460868228179</v>
      </c>
      <c r="AB3114" s="2">
        <v>43.756432203713565</v>
      </c>
    </row>
    <row r="3115" spans="1:28" x14ac:dyDescent="0.3">
      <c r="A3115">
        <v>19</v>
      </c>
      <c r="B3115" t="s">
        <v>105</v>
      </c>
      <c r="C3115">
        <v>49</v>
      </c>
      <c r="D3115">
        <v>1933</v>
      </c>
      <c r="E3115">
        <v>3</v>
      </c>
      <c r="F3115">
        <v>74</v>
      </c>
      <c r="G3115">
        <v>48</v>
      </c>
      <c r="H3115" s="2">
        <v>26.8</v>
      </c>
      <c r="J3115" s="3">
        <v>12.864000000000001</v>
      </c>
      <c r="K3115" s="2">
        <v>51.7</v>
      </c>
      <c r="L3115" s="2">
        <v>51.6</v>
      </c>
      <c r="O3115">
        <v>57.2</v>
      </c>
      <c r="P3115">
        <v>26.2</v>
      </c>
      <c r="Q3115" s="3">
        <v>0</v>
      </c>
      <c r="R3115" s="3">
        <v>0</v>
      </c>
      <c r="S3115" s="2">
        <v>0</v>
      </c>
      <c r="V3115" s="2">
        <v>54.197222222222223</v>
      </c>
      <c r="W3115" s="2">
        <v>49.44902875301112</v>
      </c>
      <c r="X3115" s="2">
        <v>62.172222222222217</v>
      </c>
      <c r="Y3115" s="2">
        <v>77.204896792065057</v>
      </c>
      <c r="Z3115" s="2">
        <v>28.284844446722364</v>
      </c>
      <c r="AA3115" s="2">
        <v>25.565147865306749</v>
      </c>
      <c r="AB3115" s="2">
        <v>38.177071613440809</v>
      </c>
    </row>
    <row r="3116" spans="1:28" x14ac:dyDescent="0.3">
      <c r="A3116">
        <v>19</v>
      </c>
      <c r="B3116" t="s">
        <v>105</v>
      </c>
      <c r="C3116">
        <v>49</v>
      </c>
      <c r="D3116">
        <v>1933</v>
      </c>
      <c r="E3116">
        <v>4</v>
      </c>
      <c r="F3116">
        <v>57</v>
      </c>
      <c r="G3116">
        <v>48.6</v>
      </c>
      <c r="H3116" s="2">
        <v>30.3</v>
      </c>
      <c r="J3116" s="3">
        <v>14.725800000000001</v>
      </c>
      <c r="K3116" s="2">
        <v>54.3</v>
      </c>
      <c r="L3116" s="2">
        <v>54.2</v>
      </c>
      <c r="O3116">
        <v>59</v>
      </c>
      <c r="P3116">
        <v>28.2</v>
      </c>
      <c r="Q3116" s="3">
        <v>0</v>
      </c>
      <c r="R3116" s="3">
        <v>0</v>
      </c>
      <c r="S3116" s="2">
        <v>0</v>
      </c>
      <c r="V3116" s="2">
        <v>54.197222222222223</v>
      </c>
      <c r="W3116" s="2">
        <v>55.906924299113328</v>
      </c>
      <c r="X3116" s="2">
        <v>62.172222222222217</v>
      </c>
      <c r="Y3116" s="2">
        <v>78.169958001965881</v>
      </c>
      <c r="Z3116" s="2">
        <v>32.985085336476864</v>
      </c>
      <c r="AA3116" s="2">
        <v>30.357459894418536</v>
      </c>
      <c r="AB3116" s="2">
        <v>43.702419244807743</v>
      </c>
    </row>
    <row r="3117" spans="1:28" x14ac:dyDescent="0.3">
      <c r="A3117">
        <v>19</v>
      </c>
      <c r="B3117" t="s">
        <v>105</v>
      </c>
      <c r="C3117">
        <v>49</v>
      </c>
      <c r="D3117">
        <v>1933</v>
      </c>
      <c r="E3117">
        <v>5</v>
      </c>
      <c r="F3117">
        <v>96</v>
      </c>
      <c r="G3117">
        <v>47.7</v>
      </c>
      <c r="H3117" s="2">
        <v>35.4</v>
      </c>
      <c r="J3117" s="3">
        <v>16.8858</v>
      </c>
      <c r="K3117" s="2">
        <v>58</v>
      </c>
      <c r="L3117" s="2">
        <v>58</v>
      </c>
      <c r="O3117">
        <v>62.3</v>
      </c>
      <c r="P3117">
        <v>33.6</v>
      </c>
      <c r="Q3117" s="3">
        <v>0</v>
      </c>
      <c r="R3117" s="3">
        <v>0</v>
      </c>
      <c r="S3117" s="2">
        <v>0</v>
      </c>
      <c r="V3117" s="2">
        <v>54.197222222222223</v>
      </c>
      <c r="W3117" s="2">
        <v>65.317000666290809</v>
      </c>
      <c r="X3117" s="2">
        <v>62.172222222222217</v>
      </c>
      <c r="Y3117" s="2">
        <v>76.722366187114659</v>
      </c>
      <c r="Z3117" s="2">
        <v>40.69249141509917</v>
      </c>
      <c r="AA3117" s="2">
        <v>37.883860386448667</v>
      </c>
      <c r="AB3117" s="2">
        <v>50.112748433631758</v>
      </c>
    </row>
    <row r="3118" spans="1:28" x14ac:dyDescent="0.3">
      <c r="A3118">
        <v>19</v>
      </c>
      <c r="B3118" t="s">
        <v>105</v>
      </c>
      <c r="C3118">
        <v>49</v>
      </c>
      <c r="D3118">
        <v>1933</v>
      </c>
      <c r="E3118">
        <v>6</v>
      </c>
      <c r="F3118">
        <v>123</v>
      </c>
      <c r="G3118">
        <v>46.2</v>
      </c>
      <c r="H3118" s="2">
        <v>39.4</v>
      </c>
      <c r="J3118" s="3">
        <v>18.2028</v>
      </c>
      <c r="K3118" s="2">
        <v>63.8</v>
      </c>
      <c r="L3118" s="2">
        <v>63.7</v>
      </c>
      <c r="O3118">
        <v>67.7</v>
      </c>
      <c r="P3118">
        <v>40</v>
      </c>
      <c r="Q3118" s="3">
        <v>0</v>
      </c>
      <c r="R3118" s="3">
        <v>0</v>
      </c>
      <c r="S3118" s="2">
        <v>0</v>
      </c>
      <c r="V3118" s="2">
        <v>54.197222222222223</v>
      </c>
      <c r="W3118" s="2">
        <v>72.697452718979036</v>
      </c>
      <c r="X3118" s="2">
        <v>62.172222222222217</v>
      </c>
      <c r="Y3118" s="2">
        <v>74.309713162362627</v>
      </c>
      <c r="Z3118" s="2">
        <v>49.21617549074881</v>
      </c>
      <c r="AA3118" s="2">
        <v>46.380974834708624</v>
      </c>
      <c r="AB3118" s="2">
        <v>54.021268591817517</v>
      </c>
    </row>
    <row r="3119" spans="1:28" x14ac:dyDescent="0.3">
      <c r="A3119">
        <v>19</v>
      </c>
      <c r="B3119" t="s">
        <v>105</v>
      </c>
      <c r="C3119">
        <v>49</v>
      </c>
      <c r="D3119">
        <v>1933</v>
      </c>
      <c r="E3119">
        <v>7</v>
      </c>
      <c r="F3119">
        <v>211</v>
      </c>
      <c r="G3119">
        <v>50</v>
      </c>
      <c r="H3119" s="2">
        <v>42.4</v>
      </c>
      <c r="J3119" s="3">
        <v>21.2</v>
      </c>
      <c r="K3119" s="2">
        <v>76.3</v>
      </c>
      <c r="L3119" s="2">
        <v>76.3</v>
      </c>
      <c r="O3119">
        <v>75.3</v>
      </c>
      <c r="P3119">
        <v>45</v>
      </c>
      <c r="Q3119" s="3">
        <v>0</v>
      </c>
      <c r="R3119" s="3">
        <v>0</v>
      </c>
      <c r="S3119" s="2">
        <v>0</v>
      </c>
      <c r="V3119" s="2">
        <v>54.197222222222223</v>
      </c>
      <c r="W3119" s="2">
        <v>78.232791758495196</v>
      </c>
      <c r="X3119" s="2">
        <v>62.172222222222217</v>
      </c>
      <c r="Y3119" s="2">
        <v>80.421767491734428</v>
      </c>
      <c r="Z3119" s="2">
        <v>58.909292194146886</v>
      </c>
      <c r="AA3119" s="2">
        <v>59.691620111731837</v>
      </c>
      <c r="AB3119" s="2">
        <v>62.916193890309778</v>
      </c>
    </row>
    <row r="3120" spans="1:28" x14ac:dyDescent="0.3">
      <c r="A3120">
        <v>19</v>
      </c>
      <c r="B3120" t="s">
        <v>105</v>
      </c>
      <c r="C3120">
        <v>49</v>
      </c>
      <c r="D3120">
        <v>1933</v>
      </c>
      <c r="E3120">
        <v>8</v>
      </c>
      <c r="F3120">
        <v>242</v>
      </c>
      <c r="G3120">
        <v>55</v>
      </c>
      <c r="H3120" s="2">
        <v>39.299999999999997</v>
      </c>
      <c r="J3120" s="3">
        <v>21.614999999999998</v>
      </c>
      <c r="K3120" s="2">
        <v>83.3</v>
      </c>
      <c r="L3120" s="2">
        <v>83.4</v>
      </c>
      <c r="O3120">
        <v>83.1</v>
      </c>
      <c r="P3120">
        <v>53.5</v>
      </c>
      <c r="Q3120" s="3">
        <f>18/31</f>
        <v>0.58064516129032262</v>
      </c>
      <c r="R3120" s="3">
        <f>13/31</f>
        <v>0.41935483870967744</v>
      </c>
      <c r="S3120" s="2" t="s">
        <v>188</v>
      </c>
      <c r="T3120" s="5">
        <v>11</v>
      </c>
      <c r="U3120" s="2" t="s">
        <v>187</v>
      </c>
      <c r="V3120" s="2">
        <v>54.197222222222223</v>
      </c>
      <c r="W3120" s="2">
        <v>72.512941417661821</v>
      </c>
      <c r="X3120" s="2">
        <v>62.172222222222217</v>
      </c>
      <c r="Y3120" s="2">
        <v>88.463944240907878</v>
      </c>
      <c r="Z3120" s="2">
        <v>60.258254318076972</v>
      </c>
      <c r="AA3120" s="2">
        <v>60.403280200912292</v>
      </c>
      <c r="AB3120" s="2">
        <v>64.147808063162543</v>
      </c>
    </row>
    <row r="3121" spans="1:28" x14ac:dyDescent="0.3">
      <c r="A3121">
        <v>19</v>
      </c>
      <c r="B3121" t="s">
        <v>105</v>
      </c>
      <c r="C3121">
        <v>49</v>
      </c>
      <c r="D3121">
        <v>1933</v>
      </c>
      <c r="E3121">
        <v>9</v>
      </c>
      <c r="F3121">
        <v>301</v>
      </c>
      <c r="G3121">
        <v>56.7</v>
      </c>
      <c r="H3121" s="2">
        <v>35.9</v>
      </c>
      <c r="J3121" s="3">
        <v>20.3553</v>
      </c>
      <c r="K3121" s="2">
        <v>83.4</v>
      </c>
      <c r="L3121" s="2">
        <v>83.5</v>
      </c>
      <c r="O3121">
        <v>85.2</v>
      </c>
      <c r="P3121">
        <v>51.3</v>
      </c>
      <c r="Q3121" s="3">
        <v>0</v>
      </c>
      <c r="R3121" s="3">
        <v>1</v>
      </c>
      <c r="S3121" s="2">
        <v>0</v>
      </c>
      <c r="T3121" s="5">
        <v>11</v>
      </c>
      <c r="U3121" s="2" t="s">
        <v>187</v>
      </c>
      <c r="V3121" s="2">
        <v>54.197222222222223</v>
      </c>
      <c r="W3121" s="2">
        <v>66.239557172876843</v>
      </c>
      <c r="X3121" s="2">
        <v>62.172222222222217</v>
      </c>
      <c r="Y3121" s="2">
        <v>91.198284335626852</v>
      </c>
      <c r="Z3121" s="2">
        <v>56.43610271129107</v>
      </c>
      <c r="AA3121" s="2">
        <v>55.243790682179288</v>
      </c>
      <c r="AB3121" s="2">
        <v>60.409339693180335</v>
      </c>
    </row>
    <row r="3122" spans="1:28" x14ac:dyDescent="0.3">
      <c r="A3122">
        <v>19</v>
      </c>
      <c r="B3122" t="s">
        <v>105</v>
      </c>
      <c r="C3122">
        <v>49</v>
      </c>
      <c r="D3122">
        <v>1933</v>
      </c>
      <c r="E3122">
        <v>10</v>
      </c>
      <c r="F3122">
        <v>268</v>
      </c>
      <c r="G3122">
        <v>59.1</v>
      </c>
      <c r="H3122" s="2">
        <v>36</v>
      </c>
      <c r="J3122" s="3">
        <v>21.276</v>
      </c>
      <c r="K3122" s="2">
        <v>81.7</v>
      </c>
      <c r="L3122" s="2">
        <v>81.900000000000006</v>
      </c>
      <c r="O3122">
        <v>83.7</v>
      </c>
      <c r="P3122">
        <v>51.5</v>
      </c>
      <c r="Q3122" s="3">
        <v>0</v>
      </c>
      <c r="R3122" s="3">
        <v>1</v>
      </c>
      <c r="S3122" s="2">
        <v>0</v>
      </c>
      <c r="T3122" s="5">
        <v>11</v>
      </c>
      <c r="U3122" s="2" t="s">
        <v>187</v>
      </c>
      <c r="V3122" s="2">
        <v>54.197222222222223</v>
      </c>
      <c r="W3122" s="2">
        <v>66.424068474194044</v>
      </c>
      <c r="X3122" s="2">
        <v>62.172222222222217</v>
      </c>
      <c r="Y3122" s="2">
        <v>95.058529175230106</v>
      </c>
      <c r="Z3122" s="2">
        <v>55.596945312900417</v>
      </c>
      <c r="AA3122" s="2">
        <v>54.268463943416535</v>
      </c>
      <c r="AB3122" s="2">
        <v>63.141742509916568</v>
      </c>
    </row>
    <row r="3123" spans="1:28" x14ac:dyDescent="0.3">
      <c r="A3123">
        <v>19</v>
      </c>
      <c r="B3123" t="s">
        <v>105</v>
      </c>
      <c r="C3123">
        <v>49</v>
      </c>
      <c r="D3123">
        <v>1933</v>
      </c>
      <c r="E3123">
        <v>11</v>
      </c>
      <c r="F3123">
        <v>229</v>
      </c>
      <c r="G3123">
        <v>59.3</v>
      </c>
      <c r="H3123" s="2">
        <v>31.2</v>
      </c>
      <c r="J3123" s="3">
        <v>18.5016</v>
      </c>
      <c r="K3123" s="2">
        <v>76.7</v>
      </c>
      <c r="L3123" s="2">
        <v>76.900000000000006</v>
      </c>
      <c r="O3123">
        <v>81.5</v>
      </c>
      <c r="P3123">
        <v>47.2</v>
      </c>
      <c r="Q3123" s="3">
        <v>0</v>
      </c>
      <c r="R3123" s="3">
        <v>1</v>
      </c>
      <c r="S3123" s="2">
        <v>0</v>
      </c>
      <c r="T3123" s="5">
        <v>11</v>
      </c>
      <c r="U3123" s="2" t="s">
        <v>187</v>
      </c>
      <c r="V3123" s="2">
        <v>54.197222222222223</v>
      </c>
      <c r="W3123" s="2">
        <v>57.567526010968173</v>
      </c>
      <c r="X3123" s="2">
        <v>62.172222222222217</v>
      </c>
      <c r="Y3123" s="2">
        <v>95.380216245197033</v>
      </c>
      <c r="Z3123" s="2">
        <v>46.91753369893906</v>
      </c>
      <c r="AA3123" s="2">
        <v>44.154292450412584</v>
      </c>
      <c r="AB3123" s="2">
        <v>54.908030796271497</v>
      </c>
    </row>
    <row r="3124" spans="1:28" x14ac:dyDescent="0.3">
      <c r="A3124">
        <v>19</v>
      </c>
      <c r="B3124" t="s">
        <v>105</v>
      </c>
      <c r="C3124">
        <v>49</v>
      </c>
      <c r="D3124">
        <v>1933</v>
      </c>
      <c r="E3124">
        <v>12</v>
      </c>
      <c r="F3124">
        <v>259</v>
      </c>
      <c r="G3124">
        <v>59.7</v>
      </c>
      <c r="H3124" s="2">
        <v>33.299999999999997</v>
      </c>
      <c r="J3124" s="3">
        <v>19.880099999999999</v>
      </c>
      <c r="K3124" s="2">
        <v>77.099999999999994</v>
      </c>
      <c r="L3124" s="2">
        <v>77.3</v>
      </c>
      <c r="O3124">
        <v>80.8</v>
      </c>
      <c r="P3124">
        <v>47.6</v>
      </c>
      <c r="Q3124" s="3">
        <v>0</v>
      </c>
      <c r="R3124" s="3">
        <v>1</v>
      </c>
      <c r="S3124" s="2">
        <v>0</v>
      </c>
      <c r="T3124" s="5">
        <v>11</v>
      </c>
      <c r="U3124" s="2" t="s">
        <v>187</v>
      </c>
      <c r="V3124" s="2">
        <v>54.197222222222223</v>
      </c>
      <c r="W3124" s="2">
        <v>61.442263338629488</v>
      </c>
      <c r="X3124" s="2">
        <v>62.172222222222217</v>
      </c>
      <c r="Y3124" s="2">
        <v>96.023590385130916</v>
      </c>
      <c r="Z3124" s="2">
        <v>49.645348777612625</v>
      </c>
      <c r="AA3124" s="2">
        <v>47.37198503408333</v>
      </c>
      <c r="AB3124" s="2">
        <v>58.999067271639042</v>
      </c>
    </row>
    <row r="3125" spans="1:28" x14ac:dyDescent="0.3">
      <c r="A3125">
        <v>19</v>
      </c>
      <c r="B3125" t="s">
        <v>105</v>
      </c>
      <c r="C3125">
        <v>49</v>
      </c>
      <c r="D3125">
        <v>1934</v>
      </c>
      <c r="E3125">
        <v>1</v>
      </c>
      <c r="F3125">
        <v>242</v>
      </c>
      <c r="G3125">
        <v>58.3</v>
      </c>
      <c r="H3125" s="2">
        <v>29.2</v>
      </c>
      <c r="J3125" s="3">
        <v>17.023599999999998</v>
      </c>
      <c r="K3125" s="2">
        <v>76.599999999999994</v>
      </c>
      <c r="L3125" s="2">
        <v>77.099999999999994</v>
      </c>
      <c r="M3125">
        <v>77.099999999999994</v>
      </c>
      <c r="N3125" s="4">
        <f>K3125/M3125</f>
        <v>0.99351491569390404</v>
      </c>
      <c r="O3125">
        <v>78.599999999999994</v>
      </c>
      <c r="P3125">
        <v>45.6</v>
      </c>
      <c r="Q3125" s="3">
        <v>0</v>
      </c>
      <c r="R3125" s="3">
        <v>1</v>
      </c>
      <c r="S3125" s="2">
        <v>0</v>
      </c>
      <c r="T3125" s="5">
        <v>11</v>
      </c>
      <c r="U3125" s="2" t="s">
        <v>187</v>
      </c>
      <c r="V3125" s="2">
        <v>54.197222222222223</v>
      </c>
      <c r="W3125" s="2">
        <v>53.877299984624059</v>
      </c>
      <c r="X3125" s="2">
        <v>62.172222222222217</v>
      </c>
      <c r="Y3125" s="2">
        <v>93.77178089536234</v>
      </c>
      <c r="Z3125" s="2">
        <v>42.347557787914511</v>
      </c>
      <c r="AA3125" s="2">
        <v>41.270011788222028</v>
      </c>
      <c r="AB3125" s="2">
        <v>50.521703693918759</v>
      </c>
    </row>
    <row r="3126" spans="1:28" x14ac:dyDescent="0.3">
      <c r="A3126">
        <v>19</v>
      </c>
      <c r="B3126" t="s">
        <v>105</v>
      </c>
      <c r="C3126">
        <v>49</v>
      </c>
      <c r="D3126">
        <v>1934</v>
      </c>
      <c r="E3126">
        <v>2</v>
      </c>
      <c r="F3126">
        <v>198</v>
      </c>
      <c r="G3126">
        <v>58.7</v>
      </c>
      <c r="H3126" s="2">
        <v>31.9</v>
      </c>
      <c r="J3126" s="3">
        <v>18.725300000000001</v>
      </c>
      <c r="K3126" s="2">
        <v>78.8</v>
      </c>
      <c r="L3126" s="2">
        <v>79.5</v>
      </c>
      <c r="M3126">
        <v>79.599999999999994</v>
      </c>
      <c r="N3126" s="4">
        <f t="shared" ref="N3126:N3154" si="12">K3126/M3126</f>
        <v>0.98994974874371866</v>
      </c>
      <c r="O3126">
        <v>81.599999999999994</v>
      </c>
      <c r="P3126">
        <v>50.8</v>
      </c>
      <c r="Q3126" s="3">
        <v>0</v>
      </c>
      <c r="R3126" s="3">
        <v>1</v>
      </c>
      <c r="S3126" s="2">
        <v>0</v>
      </c>
      <c r="T3126" s="5">
        <v>11</v>
      </c>
      <c r="U3126" s="2" t="s">
        <v>187</v>
      </c>
      <c r="V3126" s="2">
        <v>54.197222222222223</v>
      </c>
      <c r="W3126" s="2">
        <v>58.859105120188602</v>
      </c>
      <c r="X3126" s="2">
        <v>62.172222222222217</v>
      </c>
      <c r="Y3126" s="2">
        <v>94.415155035296223</v>
      </c>
      <c r="Z3126" s="2">
        <v>48.029029778073898</v>
      </c>
      <c r="AA3126" s="2">
        <v>46.38097483470861</v>
      </c>
      <c r="AB3126" s="2">
        <v>55.571915351614045</v>
      </c>
    </row>
    <row r="3127" spans="1:28" x14ac:dyDescent="0.3">
      <c r="A3127">
        <v>19</v>
      </c>
      <c r="B3127" t="s">
        <v>105</v>
      </c>
      <c r="C3127">
        <v>49</v>
      </c>
      <c r="D3127">
        <v>1934</v>
      </c>
      <c r="E3127">
        <v>3</v>
      </c>
      <c r="F3127">
        <v>223</v>
      </c>
      <c r="G3127">
        <v>58.9</v>
      </c>
      <c r="H3127" s="2">
        <v>33.299999999999997</v>
      </c>
      <c r="J3127" s="3">
        <v>19.613699999999998</v>
      </c>
      <c r="K3127" s="2">
        <v>82.1</v>
      </c>
      <c r="L3127" s="2">
        <v>83.1</v>
      </c>
      <c r="M3127">
        <v>83.2</v>
      </c>
      <c r="N3127" s="4">
        <f t="shared" si="12"/>
        <v>0.98677884615384603</v>
      </c>
      <c r="O3127">
        <v>85.1</v>
      </c>
      <c r="P3127">
        <v>56.7</v>
      </c>
      <c r="Q3127" s="3">
        <v>0</v>
      </c>
      <c r="R3127" s="3">
        <v>1</v>
      </c>
      <c r="S3127" s="2">
        <v>0</v>
      </c>
      <c r="T3127" s="5">
        <v>11</v>
      </c>
      <c r="U3127" s="2" t="s">
        <v>187</v>
      </c>
      <c r="V3127" s="2">
        <v>54.197222222222223</v>
      </c>
      <c r="W3127" s="2">
        <v>61.442263338629488</v>
      </c>
      <c r="X3127" s="2">
        <v>62.172222222222217</v>
      </c>
      <c r="Y3127" s="2">
        <v>94.736842105263165</v>
      </c>
      <c r="Z3127" s="2">
        <v>52.287366101173696</v>
      </c>
      <c r="AA3127" s="2">
        <v>50.444098201014803</v>
      </c>
      <c r="AB3127" s="2">
        <v>58.208460005017415</v>
      </c>
    </row>
    <row r="3128" spans="1:28" x14ac:dyDescent="0.3">
      <c r="A3128">
        <v>19</v>
      </c>
      <c r="B3128" t="s">
        <v>105</v>
      </c>
      <c r="C3128">
        <v>49</v>
      </c>
      <c r="D3128">
        <v>1934</v>
      </c>
      <c r="E3128">
        <v>4</v>
      </c>
      <c r="F3128">
        <v>265</v>
      </c>
      <c r="G3128">
        <v>64.8</v>
      </c>
      <c r="H3128" s="2">
        <v>33.700000000000003</v>
      </c>
      <c r="J3128" s="3">
        <v>21.837600000000002</v>
      </c>
      <c r="K3128" s="2">
        <v>84.6</v>
      </c>
      <c r="L3128" s="2">
        <v>85.9</v>
      </c>
      <c r="M3128">
        <v>86.1</v>
      </c>
      <c r="N3128" s="4">
        <f t="shared" si="12"/>
        <v>0.98257839721254359</v>
      </c>
      <c r="O3128">
        <v>88.7</v>
      </c>
      <c r="P3128">
        <v>62.8</v>
      </c>
      <c r="Q3128" s="3">
        <v>0</v>
      </c>
      <c r="R3128" s="3">
        <v>1</v>
      </c>
      <c r="S3128" s="2">
        <v>0</v>
      </c>
      <c r="T3128" s="5">
        <v>11</v>
      </c>
      <c r="U3128" s="2" t="s">
        <v>187</v>
      </c>
      <c r="V3128" s="2">
        <v>54.197222222222223</v>
      </c>
      <c r="W3128" s="2">
        <v>62.18030854389832</v>
      </c>
      <c r="X3128" s="2">
        <v>62.172222222222217</v>
      </c>
      <c r="Y3128" s="2">
        <v>104.22661066928782</v>
      </c>
      <c r="Z3128" s="2">
        <v>55.153933678437816</v>
      </c>
      <c r="AA3128" s="2">
        <v>52.604541028137973</v>
      </c>
      <c r="AB3128" s="2">
        <v>64.808428099010811</v>
      </c>
    </row>
    <row r="3129" spans="1:28" x14ac:dyDescent="0.3">
      <c r="A3129">
        <v>19</v>
      </c>
      <c r="B3129" t="s">
        <v>105</v>
      </c>
      <c r="C3129">
        <v>49</v>
      </c>
      <c r="D3129">
        <v>1934</v>
      </c>
      <c r="E3129">
        <v>5</v>
      </c>
      <c r="F3129">
        <v>282</v>
      </c>
      <c r="G3129">
        <v>64.599999999999994</v>
      </c>
      <c r="H3129" s="2">
        <v>36.6</v>
      </c>
      <c r="J3129" s="3">
        <v>23.643599999999996</v>
      </c>
      <c r="K3129" s="2">
        <v>88.4</v>
      </c>
      <c r="L3129" s="2">
        <v>90</v>
      </c>
      <c r="M3129">
        <v>90.3</v>
      </c>
      <c r="N3129" s="4">
        <f t="shared" si="12"/>
        <v>0.9789590254706535</v>
      </c>
      <c r="O3129">
        <v>93.4</v>
      </c>
      <c r="P3129">
        <v>67.3</v>
      </c>
      <c r="Q3129" s="3">
        <v>0</v>
      </c>
      <c r="R3129" s="3">
        <v>1</v>
      </c>
      <c r="S3129" s="2">
        <v>0</v>
      </c>
      <c r="T3129" s="5">
        <v>11</v>
      </c>
      <c r="U3129" s="2" t="s">
        <v>187</v>
      </c>
      <c r="V3129" s="2">
        <v>54.197222222222223</v>
      </c>
      <c r="W3129" s="2">
        <v>67.531136282097279</v>
      </c>
      <c r="X3129" s="2">
        <v>62.172222222222217</v>
      </c>
      <c r="Y3129" s="2">
        <v>103.90492359932088</v>
      </c>
      <c r="Z3129" s="2">
        <v>63.074081287478869</v>
      </c>
      <c r="AA3129" s="2">
        <v>59.697524473373996</v>
      </c>
      <c r="AB3129" s="2">
        <v>70.168175559666437</v>
      </c>
    </row>
    <row r="3130" spans="1:28" x14ac:dyDescent="0.3">
      <c r="A3130">
        <v>19</v>
      </c>
      <c r="B3130" t="s">
        <v>105</v>
      </c>
      <c r="C3130">
        <v>49</v>
      </c>
      <c r="D3130">
        <v>1934</v>
      </c>
      <c r="E3130">
        <v>6</v>
      </c>
      <c r="F3130">
        <v>285</v>
      </c>
      <c r="G3130">
        <v>63.9</v>
      </c>
      <c r="H3130" s="2">
        <v>35.700000000000003</v>
      </c>
      <c r="J3130" s="3">
        <v>22.8123</v>
      </c>
      <c r="K3130" s="2">
        <v>89.7</v>
      </c>
      <c r="L3130" s="2">
        <v>91.6</v>
      </c>
      <c r="M3130">
        <v>91.9</v>
      </c>
      <c r="N3130" s="4">
        <f t="shared" si="12"/>
        <v>0.97606093579978237</v>
      </c>
      <c r="O3130">
        <v>96.4</v>
      </c>
      <c r="P3130">
        <v>68.2</v>
      </c>
      <c r="Q3130" s="3">
        <v>0</v>
      </c>
      <c r="R3130" s="3">
        <v>1</v>
      </c>
      <c r="S3130" s="2">
        <v>0</v>
      </c>
      <c r="T3130" s="5">
        <v>11</v>
      </c>
      <c r="U3130" s="2" t="s">
        <v>187</v>
      </c>
      <c r="V3130" s="2">
        <v>54.197222222222223</v>
      </c>
      <c r="W3130" s="2">
        <v>65.870534570242427</v>
      </c>
      <c r="X3130" s="2">
        <v>62.172222222222217</v>
      </c>
      <c r="Y3130" s="2">
        <v>102.77901885443661</v>
      </c>
      <c r="Z3130" s="2">
        <v>63.4991953257137</v>
      </c>
      <c r="AA3130" s="2">
        <v>59.085869509507454</v>
      </c>
      <c r="AB3130" s="2">
        <v>67.701089145467648</v>
      </c>
    </row>
    <row r="3131" spans="1:28" x14ac:dyDescent="0.3">
      <c r="A3131">
        <v>19</v>
      </c>
      <c r="B3131" t="s">
        <v>105</v>
      </c>
      <c r="C3131">
        <v>49</v>
      </c>
      <c r="D3131">
        <v>1934</v>
      </c>
      <c r="E3131">
        <v>7</v>
      </c>
      <c r="F3131">
        <v>244</v>
      </c>
      <c r="G3131">
        <v>63.2</v>
      </c>
      <c r="H3131" s="2">
        <v>24.4</v>
      </c>
      <c r="J3131" s="3">
        <v>15.4208</v>
      </c>
      <c r="K3131" s="2">
        <v>82.8</v>
      </c>
      <c r="L3131" s="2">
        <v>84.8</v>
      </c>
      <c r="M3131">
        <v>85.2</v>
      </c>
      <c r="N3131" s="4">
        <f t="shared" si="12"/>
        <v>0.97183098591549288</v>
      </c>
      <c r="O3131">
        <v>98.6</v>
      </c>
      <c r="P3131">
        <v>52.4</v>
      </c>
      <c r="Q3131" s="3">
        <v>0</v>
      </c>
      <c r="R3131" s="3">
        <v>1</v>
      </c>
      <c r="S3131" s="2">
        <v>0</v>
      </c>
      <c r="T3131" s="5">
        <v>11</v>
      </c>
      <c r="U3131" s="2" t="s">
        <v>187</v>
      </c>
      <c r="V3131" s="2">
        <v>54.197222222222223</v>
      </c>
      <c r="W3131" s="2">
        <v>45.020757521398181</v>
      </c>
      <c r="X3131" s="2">
        <v>62.172222222222217</v>
      </c>
      <c r="Y3131" s="2">
        <v>101.65311410955233</v>
      </c>
      <c r="Z3131" s="2">
        <v>44.390466916098603</v>
      </c>
      <c r="AA3131" s="2">
        <v>37.27718722771769</v>
      </c>
      <c r="AB3131" s="2">
        <v>45.765002016211753</v>
      </c>
    </row>
    <row r="3132" spans="1:28" x14ac:dyDescent="0.3">
      <c r="A3132">
        <v>19</v>
      </c>
      <c r="B3132" t="s">
        <v>105</v>
      </c>
      <c r="C3132">
        <v>49</v>
      </c>
      <c r="D3132">
        <v>1934</v>
      </c>
      <c r="E3132">
        <v>8</v>
      </c>
      <c r="F3132">
        <v>187</v>
      </c>
      <c r="G3132">
        <v>63.5</v>
      </c>
      <c r="H3132" s="2">
        <v>25</v>
      </c>
      <c r="J3132" s="3">
        <v>15.875</v>
      </c>
      <c r="K3132" s="2">
        <v>78.7</v>
      </c>
      <c r="L3132" s="2">
        <v>80.8</v>
      </c>
      <c r="M3132">
        <v>81.3</v>
      </c>
      <c r="N3132" s="4">
        <f t="shared" si="12"/>
        <v>0.96801968019680207</v>
      </c>
      <c r="O3132">
        <v>85.5</v>
      </c>
      <c r="P3132">
        <v>50</v>
      </c>
      <c r="Q3132" s="3">
        <v>0</v>
      </c>
      <c r="R3132" s="3">
        <v>1</v>
      </c>
      <c r="S3132" s="2">
        <v>0</v>
      </c>
      <c r="T3132" s="5">
        <v>11</v>
      </c>
      <c r="U3132" s="2" t="s">
        <v>187</v>
      </c>
      <c r="V3132" s="2">
        <v>54.197222222222223</v>
      </c>
      <c r="W3132" s="2">
        <v>46.127825329301416</v>
      </c>
      <c r="X3132" s="2">
        <v>62.172222222222217</v>
      </c>
      <c r="Y3132" s="2">
        <v>102.13564471450273</v>
      </c>
      <c r="Z3132" s="2">
        <v>39.439290656552714</v>
      </c>
      <c r="AA3132" s="2">
        <v>36.302598534160218</v>
      </c>
      <c r="AB3132" s="2">
        <v>47.112951792861693</v>
      </c>
    </row>
    <row r="3133" spans="1:28" x14ac:dyDescent="0.3">
      <c r="A3133">
        <v>19</v>
      </c>
      <c r="B3133" t="s">
        <v>105</v>
      </c>
      <c r="C3133">
        <v>49</v>
      </c>
      <c r="D3133">
        <v>1934</v>
      </c>
      <c r="E3133">
        <v>9</v>
      </c>
      <c r="F3133">
        <v>150</v>
      </c>
      <c r="G3133">
        <v>64</v>
      </c>
      <c r="H3133" s="2">
        <v>22.6</v>
      </c>
      <c r="J3133" s="3">
        <v>14.464</v>
      </c>
      <c r="K3133" s="2">
        <v>74</v>
      </c>
      <c r="L3133" s="2">
        <v>76.3</v>
      </c>
      <c r="M3133">
        <v>76.7</v>
      </c>
      <c r="N3133" s="4">
        <f t="shared" si="12"/>
        <v>0.96479791395045633</v>
      </c>
      <c r="O3133">
        <v>80.5</v>
      </c>
      <c r="P3133">
        <v>45</v>
      </c>
      <c r="Q3133" s="3">
        <v>0</v>
      </c>
      <c r="R3133" s="3">
        <v>1</v>
      </c>
      <c r="S3133" s="2">
        <v>0</v>
      </c>
      <c r="T3133" s="5">
        <v>11</v>
      </c>
      <c r="U3133" s="2" t="s">
        <v>187</v>
      </c>
      <c r="V3133" s="2">
        <v>54.197222222222223</v>
      </c>
      <c r="W3133" s="2">
        <v>41.699554097688484</v>
      </c>
      <c r="X3133" s="2">
        <v>62.172222222222217</v>
      </c>
      <c r="Y3133" s="2">
        <v>102.93986238942009</v>
      </c>
      <c r="Z3133" s="2">
        <v>33.568141048639234</v>
      </c>
      <c r="AA3133" s="2">
        <v>30.85767003228948</v>
      </c>
      <c r="AB3133" s="2">
        <v>42.925463605162314</v>
      </c>
    </row>
    <row r="3134" spans="1:28" x14ac:dyDescent="0.3">
      <c r="A3134">
        <v>19</v>
      </c>
      <c r="B3134" t="s">
        <v>105</v>
      </c>
      <c r="C3134">
        <v>49</v>
      </c>
      <c r="D3134">
        <v>1934</v>
      </c>
      <c r="E3134">
        <v>10</v>
      </c>
      <c r="F3134">
        <v>179</v>
      </c>
      <c r="G3134">
        <v>64</v>
      </c>
      <c r="H3134" s="2">
        <v>25.4</v>
      </c>
      <c r="J3134" s="3">
        <v>16.256</v>
      </c>
      <c r="K3134" s="2">
        <v>74</v>
      </c>
      <c r="L3134" s="2">
        <v>76.5</v>
      </c>
      <c r="M3134">
        <v>77</v>
      </c>
      <c r="N3134" s="4">
        <f t="shared" si="12"/>
        <v>0.96103896103896103</v>
      </c>
      <c r="O3134">
        <v>80.8</v>
      </c>
      <c r="P3134">
        <v>47</v>
      </c>
      <c r="Q3134" s="3">
        <v>0</v>
      </c>
      <c r="R3134" s="3">
        <v>1</v>
      </c>
      <c r="S3134" s="2">
        <v>0</v>
      </c>
      <c r="T3134" s="5">
        <v>11</v>
      </c>
      <c r="U3134" s="2" t="s">
        <v>187</v>
      </c>
      <c r="V3134" s="2">
        <v>54.197222222222223</v>
      </c>
      <c r="W3134" s="2">
        <v>46.865870534570242</v>
      </c>
      <c r="X3134" s="2">
        <v>62.172222222222217</v>
      </c>
      <c r="Y3134" s="2">
        <v>102.93986238942009</v>
      </c>
      <c r="Z3134" s="2">
        <v>37.867623391932753</v>
      </c>
      <c r="AA3134" s="2">
        <v>34.68074419558198</v>
      </c>
      <c r="AB3134" s="2">
        <v>48.243662635890381</v>
      </c>
    </row>
    <row r="3135" spans="1:28" x14ac:dyDescent="0.3">
      <c r="A3135">
        <v>19</v>
      </c>
      <c r="B3135" t="s">
        <v>105</v>
      </c>
      <c r="C3135">
        <v>49</v>
      </c>
      <c r="D3135">
        <v>1934</v>
      </c>
      <c r="E3135">
        <v>11</v>
      </c>
      <c r="F3135">
        <v>198</v>
      </c>
      <c r="G3135">
        <v>64.7</v>
      </c>
      <c r="H3135" s="2">
        <v>26.3</v>
      </c>
      <c r="J3135" s="3">
        <v>17.016100000000002</v>
      </c>
      <c r="K3135" s="2">
        <v>74</v>
      </c>
      <c r="L3135" s="2">
        <v>76.8</v>
      </c>
      <c r="M3135">
        <v>77.3</v>
      </c>
      <c r="N3135" s="4">
        <f t="shared" si="12"/>
        <v>0.95730918499353168</v>
      </c>
      <c r="O3135">
        <v>81.599999999999994</v>
      </c>
      <c r="P3135">
        <v>48.6</v>
      </c>
      <c r="Q3135" s="3">
        <v>0</v>
      </c>
      <c r="R3135" s="3">
        <v>1</v>
      </c>
      <c r="S3135" s="2">
        <v>0</v>
      </c>
      <c r="T3135" s="5">
        <v>11</v>
      </c>
      <c r="U3135" s="2" t="s">
        <v>187</v>
      </c>
      <c r="V3135" s="2">
        <v>54.197222222222223</v>
      </c>
      <c r="W3135" s="2">
        <v>48.526472246425094</v>
      </c>
      <c r="X3135" s="2">
        <v>62.172222222222217</v>
      </c>
      <c r="Y3135" s="2">
        <v>104.06576713430435</v>
      </c>
      <c r="Z3135" s="2">
        <v>39.597601353082872</v>
      </c>
      <c r="AA3135" s="2">
        <v>35.909589462354568</v>
      </c>
      <c r="AB3135" s="2">
        <v>50.499445606457563</v>
      </c>
    </row>
    <row r="3136" spans="1:28" x14ac:dyDescent="0.3">
      <c r="A3136">
        <v>19</v>
      </c>
      <c r="B3136" t="s">
        <v>105</v>
      </c>
      <c r="C3136">
        <v>49</v>
      </c>
      <c r="D3136">
        <v>1934</v>
      </c>
      <c r="E3136">
        <v>12</v>
      </c>
      <c r="F3136">
        <v>136</v>
      </c>
      <c r="G3136">
        <v>65</v>
      </c>
      <c r="H3136" s="2">
        <v>27.4</v>
      </c>
      <c r="J3136" s="3">
        <v>17.809999999999999</v>
      </c>
      <c r="K3136" s="2">
        <v>75.099999999999994</v>
      </c>
      <c r="L3136" s="2">
        <v>78.099999999999994</v>
      </c>
      <c r="M3136">
        <v>78.7</v>
      </c>
      <c r="N3136" s="4">
        <f t="shared" si="12"/>
        <v>0.95425667090216004</v>
      </c>
      <c r="O3136">
        <v>83</v>
      </c>
      <c r="P3136">
        <v>52.7</v>
      </c>
      <c r="Q3136" s="3">
        <v>0</v>
      </c>
      <c r="R3136" s="3">
        <v>1</v>
      </c>
      <c r="S3136" s="2">
        <v>0</v>
      </c>
      <c r="T3136" s="5">
        <v>11</v>
      </c>
      <c r="U3136" s="2" t="s">
        <v>187</v>
      </c>
      <c r="V3136" s="2">
        <v>54.197222222222223</v>
      </c>
      <c r="W3136" s="2">
        <v>50.556096560914355</v>
      </c>
      <c r="X3136" s="2">
        <v>62.172222222222217</v>
      </c>
      <c r="Y3136" s="2">
        <v>104.54829773925476</v>
      </c>
      <c r="Z3136" s="2">
        <v>41.961560145558913</v>
      </c>
      <c r="AA3136" s="2">
        <v>37.967628517246673</v>
      </c>
      <c r="AB3136" s="2">
        <v>52.855538357849881</v>
      </c>
    </row>
    <row r="3137" spans="1:28" x14ac:dyDescent="0.3">
      <c r="A3137">
        <v>19</v>
      </c>
      <c r="B3137" t="s">
        <v>105</v>
      </c>
      <c r="C3137">
        <v>49</v>
      </c>
      <c r="D3137">
        <v>1935</v>
      </c>
      <c r="E3137">
        <v>1</v>
      </c>
      <c r="F3137">
        <v>122</v>
      </c>
      <c r="G3137">
        <v>65.5</v>
      </c>
      <c r="H3137" s="2">
        <v>33.6</v>
      </c>
      <c r="J3137" s="3">
        <v>22.008000000000003</v>
      </c>
      <c r="K3137" s="2">
        <v>79.400000000000006</v>
      </c>
      <c r="L3137" s="2">
        <v>82.9</v>
      </c>
      <c r="M3137">
        <v>83.6</v>
      </c>
      <c r="N3137" s="4">
        <f t="shared" si="12"/>
        <v>0.94976076555023936</v>
      </c>
      <c r="O3137">
        <v>86.2</v>
      </c>
      <c r="P3137">
        <v>57.8</v>
      </c>
      <c r="Q3137" s="3">
        <v>0</v>
      </c>
      <c r="R3137" s="3">
        <v>1</v>
      </c>
      <c r="S3137" s="2">
        <v>0</v>
      </c>
      <c r="T3137" s="5">
        <v>11</v>
      </c>
      <c r="U3137" s="2" t="s">
        <v>187</v>
      </c>
      <c r="V3137" s="2">
        <v>54.197222222222223</v>
      </c>
      <c r="W3137" s="2">
        <v>61.995797242581105</v>
      </c>
      <c r="X3137" s="2">
        <v>62.172222222222217</v>
      </c>
      <c r="Y3137" s="2">
        <v>105.35251541417212</v>
      </c>
      <c r="Z3137" s="2">
        <v>53.440377223104917</v>
      </c>
      <c r="AA3137" s="2">
        <v>49.224663010609405</v>
      </c>
      <c r="AB3137" s="2">
        <v>65.314131846129143</v>
      </c>
    </row>
    <row r="3138" spans="1:28" x14ac:dyDescent="0.3">
      <c r="A3138">
        <v>19</v>
      </c>
      <c r="B3138" t="s">
        <v>105</v>
      </c>
      <c r="C3138">
        <v>49</v>
      </c>
      <c r="D3138">
        <v>1935</v>
      </c>
      <c r="E3138">
        <v>2</v>
      </c>
      <c r="F3138">
        <v>176</v>
      </c>
      <c r="G3138">
        <v>65.8</v>
      </c>
      <c r="H3138" s="2">
        <v>35.6</v>
      </c>
      <c r="J3138" s="3">
        <v>23.424800000000001</v>
      </c>
      <c r="K3138" s="2">
        <v>82.2</v>
      </c>
      <c r="L3138" s="2">
        <v>86</v>
      </c>
      <c r="M3138">
        <v>86.6</v>
      </c>
      <c r="N3138" s="4">
        <f t="shared" si="12"/>
        <v>0.94919168591224024</v>
      </c>
      <c r="O3138">
        <v>90.5</v>
      </c>
      <c r="P3138">
        <v>65.900000000000006</v>
      </c>
      <c r="Q3138" s="3">
        <v>0</v>
      </c>
      <c r="R3138" s="3">
        <v>1</v>
      </c>
      <c r="S3138" s="2">
        <v>0</v>
      </c>
      <c r="T3138" s="5">
        <v>11</v>
      </c>
      <c r="U3138" s="2" t="s">
        <v>187</v>
      </c>
      <c r="V3138" s="2">
        <v>54.197222222222223</v>
      </c>
      <c r="W3138" s="2">
        <v>65.686023268925226</v>
      </c>
      <c r="X3138" s="2">
        <v>62.172222222222217</v>
      </c>
      <c r="Y3138" s="2">
        <v>105.8350460191225</v>
      </c>
      <c r="Z3138" s="2">
        <v>59.445851058377329</v>
      </c>
      <c r="AA3138" s="2">
        <v>53.993911127056535</v>
      </c>
      <c r="AB3138" s="2">
        <v>69.518832954798526</v>
      </c>
    </row>
    <row r="3139" spans="1:28" x14ac:dyDescent="0.3">
      <c r="A3139">
        <v>19</v>
      </c>
      <c r="B3139" t="s">
        <v>105</v>
      </c>
      <c r="C3139">
        <v>49</v>
      </c>
      <c r="D3139">
        <v>1935</v>
      </c>
      <c r="E3139">
        <v>3</v>
      </c>
      <c r="F3139">
        <v>220</v>
      </c>
      <c r="G3139">
        <v>65.7</v>
      </c>
      <c r="H3139" s="2">
        <v>33.9</v>
      </c>
      <c r="J3139" s="3">
        <v>22.272300000000001</v>
      </c>
      <c r="K3139" s="2">
        <v>83.2</v>
      </c>
      <c r="L3139" s="2">
        <v>87.3</v>
      </c>
      <c r="M3139">
        <v>87.8</v>
      </c>
      <c r="N3139" s="4">
        <f t="shared" si="12"/>
        <v>0.94760820045558092</v>
      </c>
      <c r="O3139">
        <v>91.9</v>
      </c>
      <c r="P3139">
        <v>66.3</v>
      </c>
      <c r="Q3139" s="3">
        <v>0</v>
      </c>
      <c r="R3139" s="3">
        <v>1</v>
      </c>
      <c r="S3139" s="2">
        <v>0</v>
      </c>
      <c r="T3139" s="5">
        <v>11</v>
      </c>
      <c r="U3139" s="2" t="s">
        <v>187</v>
      </c>
      <c r="V3139" s="2">
        <v>54.197222222222223</v>
      </c>
      <c r="W3139" s="2">
        <v>62.54933114653273</v>
      </c>
      <c r="X3139" s="2">
        <v>62.172222222222217</v>
      </c>
      <c r="Y3139" s="2">
        <v>105.67420248413906</v>
      </c>
      <c r="Z3139" s="2">
        <v>57.482835323663586</v>
      </c>
      <c r="AA3139" s="2">
        <v>52.041043513915227</v>
      </c>
      <c r="AB3139" s="2">
        <v>66.098506848261664</v>
      </c>
    </row>
    <row r="3140" spans="1:28" x14ac:dyDescent="0.3">
      <c r="A3140">
        <v>19</v>
      </c>
      <c r="B3140" t="s">
        <v>105</v>
      </c>
      <c r="C3140">
        <v>49</v>
      </c>
      <c r="D3140">
        <v>1935</v>
      </c>
      <c r="E3140">
        <v>4</v>
      </c>
      <c r="F3140">
        <v>264</v>
      </c>
      <c r="G3140">
        <v>65.900000000000006</v>
      </c>
      <c r="H3140" s="2">
        <v>34.200000000000003</v>
      </c>
      <c r="J3140" s="3">
        <v>22.537800000000001</v>
      </c>
      <c r="K3140" s="2">
        <v>83</v>
      </c>
      <c r="L3140" s="2">
        <v>87.4</v>
      </c>
      <c r="M3140">
        <v>87.7</v>
      </c>
      <c r="N3140" s="4">
        <f t="shared" si="12"/>
        <v>0.94640820980615736</v>
      </c>
      <c r="O3140">
        <v>91.6</v>
      </c>
      <c r="P3140">
        <v>66.2</v>
      </c>
      <c r="Q3140" s="3">
        <v>0</v>
      </c>
      <c r="R3140" s="3">
        <v>1</v>
      </c>
      <c r="S3140" s="2">
        <v>0</v>
      </c>
      <c r="T3140" s="5">
        <v>11</v>
      </c>
      <c r="U3140" s="2" t="s">
        <v>187</v>
      </c>
      <c r="V3140" s="2">
        <v>54.197222222222223</v>
      </c>
      <c r="W3140" s="2">
        <v>63.102865050484347</v>
      </c>
      <c r="X3140" s="2">
        <v>62.172222222222217</v>
      </c>
      <c r="Y3140" s="2">
        <v>105.99588955410599</v>
      </c>
      <c r="Z3140" s="2">
        <v>57.802224386243658</v>
      </c>
      <c r="AA3140" s="2">
        <v>52.375377991902006</v>
      </c>
      <c r="AB3140" s="2">
        <v>66.886443144387925</v>
      </c>
    </row>
    <row r="3141" spans="1:28" x14ac:dyDescent="0.3">
      <c r="A3141">
        <v>19</v>
      </c>
      <c r="B3141" t="s">
        <v>105</v>
      </c>
      <c r="C3141">
        <v>49</v>
      </c>
      <c r="D3141">
        <v>1935</v>
      </c>
      <c r="E3141">
        <v>5</v>
      </c>
      <c r="F3141">
        <v>262</v>
      </c>
      <c r="G3141">
        <v>65.5</v>
      </c>
      <c r="H3141" s="2">
        <v>33.9</v>
      </c>
      <c r="J3141" s="3">
        <v>22.204499999999999</v>
      </c>
      <c r="K3141" s="2">
        <v>82.3</v>
      </c>
      <c r="L3141" s="2">
        <v>86.9</v>
      </c>
      <c r="M3141">
        <v>87.1</v>
      </c>
      <c r="N3141" s="4">
        <f t="shared" si="12"/>
        <v>0.9448909299655569</v>
      </c>
      <c r="O3141">
        <v>91.6</v>
      </c>
      <c r="P3141">
        <v>64.8</v>
      </c>
      <c r="Q3141" s="3">
        <v>0</v>
      </c>
      <c r="R3141" s="3">
        <v>1</v>
      </c>
      <c r="S3141" s="2">
        <v>0</v>
      </c>
      <c r="T3141" s="5">
        <v>11</v>
      </c>
      <c r="U3141" s="2" t="s">
        <v>187</v>
      </c>
      <c r="V3141" s="2">
        <v>54.197222222222223</v>
      </c>
      <c r="W3141" s="2">
        <v>62.54933114653273</v>
      </c>
      <c r="X3141" s="2">
        <v>62.172222222222217</v>
      </c>
      <c r="Y3141" s="2">
        <v>105.35251541417212</v>
      </c>
      <c r="Z3141" s="2">
        <v>57.295187330223982</v>
      </c>
      <c r="AA3141" s="2">
        <v>51.478099533596435</v>
      </c>
      <c r="AB3141" s="2">
        <v>65.897293737612458</v>
      </c>
    </row>
    <row r="3142" spans="1:28" x14ac:dyDescent="0.3">
      <c r="A3142">
        <v>19</v>
      </c>
      <c r="B3142" t="s">
        <v>105</v>
      </c>
      <c r="C3142">
        <v>49</v>
      </c>
      <c r="D3142">
        <v>1935</v>
      </c>
      <c r="E3142">
        <v>6</v>
      </c>
      <c r="F3142">
        <v>236</v>
      </c>
      <c r="G3142">
        <v>65.099999999999994</v>
      </c>
      <c r="H3142" s="2">
        <v>31.4</v>
      </c>
      <c r="J3142" s="3">
        <v>20.441399999999998</v>
      </c>
      <c r="K3142" s="2">
        <v>81.2</v>
      </c>
      <c r="L3142" s="2">
        <v>86</v>
      </c>
      <c r="M3142">
        <v>86.1</v>
      </c>
      <c r="N3142" s="4">
        <f t="shared" si="12"/>
        <v>0.94308943089430908</v>
      </c>
      <c r="O3142">
        <v>90.4</v>
      </c>
      <c r="P3142">
        <v>61.6</v>
      </c>
      <c r="Q3142" s="3">
        <v>0</v>
      </c>
      <c r="R3142" s="3">
        <v>0</v>
      </c>
      <c r="S3142" s="2">
        <v>0</v>
      </c>
      <c r="V3142" s="2">
        <v>54.197222222222223</v>
      </c>
      <c r="W3142" s="2">
        <v>57.936548613602582</v>
      </c>
      <c r="X3142" s="2">
        <v>62.172222222222217</v>
      </c>
      <c r="Y3142" s="2">
        <v>104.70914127423822</v>
      </c>
      <c r="Z3142" s="2">
        <v>52.374639946696732</v>
      </c>
      <c r="AA3142" s="2">
        <v>47.044477474245298</v>
      </c>
      <c r="AB3142" s="2">
        <v>60.664862537234832</v>
      </c>
    </row>
    <row r="3143" spans="1:28" x14ac:dyDescent="0.3">
      <c r="A3143">
        <v>19</v>
      </c>
      <c r="B3143" t="s">
        <v>105</v>
      </c>
      <c r="C3143">
        <v>49</v>
      </c>
      <c r="D3143">
        <v>1935</v>
      </c>
      <c r="E3143">
        <v>7</v>
      </c>
      <c r="F3143">
        <v>268</v>
      </c>
      <c r="G3143">
        <v>64.7</v>
      </c>
      <c r="H3143" s="2">
        <v>31.5</v>
      </c>
      <c r="J3143" s="3">
        <v>20.380500000000001</v>
      </c>
      <c r="K3143" s="2">
        <v>81</v>
      </c>
      <c r="L3143" s="2">
        <v>86</v>
      </c>
      <c r="M3143">
        <v>86</v>
      </c>
      <c r="N3143" s="4">
        <f t="shared" si="12"/>
        <v>0.94186046511627908</v>
      </c>
      <c r="O3143">
        <v>89.7</v>
      </c>
      <c r="P3143">
        <v>57.9</v>
      </c>
      <c r="Q3143" s="3">
        <v>0</v>
      </c>
      <c r="R3143" s="3">
        <v>0</v>
      </c>
      <c r="S3143" s="2">
        <v>0</v>
      </c>
      <c r="V3143" s="2">
        <v>54.197222222222223</v>
      </c>
      <c r="W3143" s="2">
        <v>58.12105991491979</v>
      </c>
      <c r="X3143" s="2">
        <v>62.172222222222217</v>
      </c>
      <c r="Y3143" s="2">
        <v>104.06576713430435</v>
      </c>
      <c r="Z3143" s="2">
        <v>52.134590743683056</v>
      </c>
      <c r="AA3143" s="2">
        <v>47.078058531085034</v>
      </c>
      <c r="AB3143" s="2">
        <v>60.484126867049937</v>
      </c>
    </row>
    <row r="3144" spans="1:28" x14ac:dyDescent="0.3">
      <c r="A3144">
        <v>19</v>
      </c>
      <c r="B3144" t="s">
        <v>105</v>
      </c>
      <c r="C3144">
        <v>49</v>
      </c>
      <c r="D3144">
        <v>1935</v>
      </c>
      <c r="E3144">
        <v>8</v>
      </c>
      <c r="F3144">
        <v>254</v>
      </c>
      <c r="G3144">
        <v>65.400000000000006</v>
      </c>
      <c r="H3144" s="2">
        <v>35</v>
      </c>
      <c r="J3144" s="3">
        <v>22.89</v>
      </c>
      <c r="K3144" s="2">
        <v>82.7</v>
      </c>
      <c r="L3144" s="2">
        <v>88.1</v>
      </c>
      <c r="M3144">
        <v>87.9</v>
      </c>
      <c r="N3144" s="4">
        <f t="shared" si="12"/>
        <v>0.9408418657565415</v>
      </c>
      <c r="O3144">
        <v>92.2</v>
      </c>
      <c r="P3144">
        <v>65.7</v>
      </c>
      <c r="Q3144" s="3">
        <v>0</v>
      </c>
      <c r="R3144" s="3">
        <v>0</v>
      </c>
      <c r="S3144" s="2">
        <v>0</v>
      </c>
      <c r="V3144" s="2">
        <v>54.197222222222223</v>
      </c>
      <c r="W3144" s="2">
        <v>64.578955461021991</v>
      </c>
      <c r="X3144" s="2">
        <v>62.172222222222217</v>
      </c>
      <c r="Y3144" s="2">
        <v>105.19167187918865</v>
      </c>
      <c r="Z3144" s="2">
        <v>59.541796935062273</v>
      </c>
      <c r="AA3144" s="2">
        <v>53.406796166265188</v>
      </c>
      <c r="AB3144" s="2">
        <v>67.931682931565632</v>
      </c>
    </row>
    <row r="3145" spans="1:28" x14ac:dyDescent="0.3">
      <c r="A3145">
        <v>19</v>
      </c>
      <c r="B3145" t="s">
        <v>105</v>
      </c>
      <c r="C3145">
        <v>49</v>
      </c>
      <c r="D3145">
        <v>1935</v>
      </c>
      <c r="E3145">
        <v>9</v>
      </c>
      <c r="F3145">
        <v>303</v>
      </c>
      <c r="G3145">
        <v>65.400000000000006</v>
      </c>
      <c r="H3145" s="2">
        <v>34</v>
      </c>
      <c r="J3145" s="3">
        <v>22.236000000000004</v>
      </c>
      <c r="K3145" s="2">
        <v>82.9</v>
      </c>
      <c r="L3145" s="2">
        <v>89.4</v>
      </c>
      <c r="M3145">
        <v>89.1</v>
      </c>
      <c r="N3145" s="4">
        <f t="shared" si="12"/>
        <v>0.93041526374859718</v>
      </c>
      <c r="O3145">
        <v>93.3</v>
      </c>
      <c r="P3145">
        <v>69.3</v>
      </c>
      <c r="Q3145" s="3">
        <v>0</v>
      </c>
      <c r="R3145" s="3">
        <v>0</v>
      </c>
      <c r="S3145" s="2">
        <v>0</v>
      </c>
      <c r="V3145" s="2">
        <v>54.197222222222223</v>
      </c>
      <c r="W3145" s="2">
        <v>62.733842447849931</v>
      </c>
      <c r="X3145" s="2">
        <v>62.172222222222217</v>
      </c>
      <c r="Y3145" s="2">
        <v>105.19167187918865</v>
      </c>
      <c r="Z3145" s="2">
        <v>58.530675003843982</v>
      </c>
      <c r="AA3145" s="2">
        <v>52.00635538926759</v>
      </c>
      <c r="AB3145" s="2">
        <v>65.990777704949465</v>
      </c>
    </row>
    <row r="3146" spans="1:28" x14ac:dyDescent="0.3">
      <c r="A3146">
        <v>19</v>
      </c>
      <c r="B3146" t="s">
        <v>105</v>
      </c>
      <c r="C3146">
        <v>49</v>
      </c>
      <c r="D3146">
        <v>1935</v>
      </c>
      <c r="E3146">
        <v>10</v>
      </c>
      <c r="F3146">
        <v>347</v>
      </c>
      <c r="G3146">
        <v>65.5</v>
      </c>
      <c r="H3146" s="2">
        <v>36.799999999999997</v>
      </c>
      <c r="J3146" s="3">
        <v>24.103999999999996</v>
      </c>
      <c r="K3146" s="2">
        <v>84.3</v>
      </c>
      <c r="L3146" s="2">
        <v>91.4</v>
      </c>
      <c r="M3146">
        <v>90.9</v>
      </c>
      <c r="N3146" s="4">
        <f t="shared" si="12"/>
        <v>0.92739273927392729</v>
      </c>
      <c r="O3146">
        <v>94.8</v>
      </c>
      <c r="P3146">
        <v>72.8</v>
      </c>
      <c r="Q3146" s="3">
        <v>0</v>
      </c>
      <c r="R3146" s="3">
        <v>0</v>
      </c>
      <c r="S3146" s="2">
        <v>0</v>
      </c>
      <c r="V3146" s="2">
        <v>54.197222222222223</v>
      </c>
      <c r="W3146" s="2">
        <v>67.900158884731681</v>
      </c>
      <c r="X3146" s="2">
        <v>62.172222222222217</v>
      </c>
      <c r="Y3146" s="2">
        <v>105.35251541417212</v>
      </c>
      <c r="Z3146" s="2">
        <v>64.369350622725634</v>
      </c>
      <c r="AA3146" s="2">
        <v>57.239833939828806</v>
      </c>
      <c r="AB3146" s="2">
        <v>71.534525355284302</v>
      </c>
    </row>
    <row r="3147" spans="1:28" x14ac:dyDescent="0.3">
      <c r="A3147">
        <v>19</v>
      </c>
      <c r="B3147" t="s">
        <v>105</v>
      </c>
      <c r="C3147">
        <v>49</v>
      </c>
      <c r="D3147">
        <v>1935</v>
      </c>
      <c r="E3147">
        <v>11</v>
      </c>
      <c r="F3147">
        <v>375</v>
      </c>
      <c r="G3147">
        <v>65.900000000000006</v>
      </c>
      <c r="H3147" s="2">
        <v>35.700000000000003</v>
      </c>
      <c r="J3147" s="3">
        <v>23.526300000000006</v>
      </c>
      <c r="K3147" s="2">
        <v>84.9</v>
      </c>
      <c r="L3147" s="2">
        <v>92.1</v>
      </c>
      <c r="M3147">
        <v>91.5</v>
      </c>
      <c r="N3147" s="4">
        <f t="shared" si="12"/>
        <v>0.9278688524590164</v>
      </c>
      <c r="O3147">
        <v>95.7</v>
      </c>
      <c r="P3147">
        <v>72.7</v>
      </c>
      <c r="Q3147" s="3">
        <v>0</v>
      </c>
      <c r="R3147" s="3">
        <v>0</v>
      </c>
      <c r="S3147" s="2">
        <v>0</v>
      </c>
      <c r="V3147" s="2">
        <v>54.197222222222223</v>
      </c>
      <c r="W3147" s="2">
        <v>65.870534570242427</v>
      </c>
      <c r="X3147" s="2">
        <v>62.172222222222217</v>
      </c>
      <c r="Y3147" s="2">
        <v>105.99588955410599</v>
      </c>
      <c r="Z3147" s="2">
        <v>63.038101583722003</v>
      </c>
      <c r="AA3147" s="2">
        <v>55.924083850135823</v>
      </c>
      <c r="AB3147" s="2">
        <v>69.820059071773372</v>
      </c>
    </row>
    <row r="3148" spans="1:28" x14ac:dyDescent="0.3">
      <c r="A3148">
        <v>19</v>
      </c>
      <c r="B3148" t="s">
        <v>105</v>
      </c>
      <c r="C3148">
        <v>49</v>
      </c>
      <c r="D3148">
        <v>1935</v>
      </c>
      <c r="E3148">
        <v>12</v>
      </c>
      <c r="F3148">
        <v>413</v>
      </c>
      <c r="G3148">
        <v>65.7</v>
      </c>
      <c r="H3148" s="2">
        <v>35</v>
      </c>
      <c r="J3148" s="3">
        <v>22.995000000000001</v>
      </c>
      <c r="K3148" s="2">
        <v>86.9</v>
      </c>
      <c r="L3148" s="2">
        <v>95</v>
      </c>
      <c r="M3148">
        <v>94.3</v>
      </c>
      <c r="N3148" s="4">
        <f t="shared" si="12"/>
        <v>0.92152704135737018</v>
      </c>
      <c r="O3148">
        <v>96.9</v>
      </c>
      <c r="P3148">
        <v>77</v>
      </c>
      <c r="Q3148" s="3">
        <v>0</v>
      </c>
      <c r="R3148" s="3">
        <v>0</v>
      </c>
      <c r="S3148" s="2">
        <v>0</v>
      </c>
      <c r="V3148" s="2">
        <v>54.197222222222223</v>
      </c>
      <c r="W3148" s="2">
        <v>64.578955461021991</v>
      </c>
      <c r="X3148" s="2">
        <v>62.172222222222217</v>
      </c>
      <c r="Y3148" s="2">
        <v>105.67420248413906</v>
      </c>
      <c r="Z3148" s="2">
        <v>62.577007841730307</v>
      </c>
      <c r="AA3148" s="2">
        <v>56.119112295628113</v>
      </c>
      <c r="AB3148" s="2">
        <v>68.243296156022367</v>
      </c>
    </row>
    <row r="3149" spans="1:28" x14ac:dyDescent="0.3">
      <c r="A3149">
        <v>19</v>
      </c>
      <c r="B3149" t="s">
        <v>105</v>
      </c>
      <c r="C3149">
        <v>49</v>
      </c>
      <c r="D3149">
        <v>1936</v>
      </c>
      <c r="E3149">
        <v>1</v>
      </c>
      <c r="F3149">
        <v>327</v>
      </c>
      <c r="G3149">
        <v>65.3</v>
      </c>
      <c r="H3149" s="2">
        <v>37</v>
      </c>
      <c r="J3149" s="3">
        <v>24.160999999999998</v>
      </c>
      <c r="K3149" s="2">
        <v>87.5</v>
      </c>
      <c r="L3149" s="2">
        <v>95.5</v>
      </c>
      <c r="M3149">
        <v>94.8</v>
      </c>
      <c r="N3149" s="4">
        <f t="shared" si="12"/>
        <v>0.9229957805907173</v>
      </c>
      <c r="O3149">
        <v>97.1</v>
      </c>
      <c r="P3149">
        <v>72</v>
      </c>
      <c r="Q3149" s="3">
        <v>0</v>
      </c>
      <c r="R3149" s="3">
        <v>0</v>
      </c>
      <c r="S3149" s="2">
        <v>0</v>
      </c>
      <c r="V3149" s="2">
        <v>54.197222222222223</v>
      </c>
      <c r="W3149" s="2">
        <v>68.269181487366097</v>
      </c>
      <c r="X3149" s="2">
        <v>62.172222222222217</v>
      </c>
      <c r="Y3149" s="2">
        <v>105.03082834420516</v>
      </c>
      <c r="Z3149" s="2">
        <v>66.289375224232487</v>
      </c>
      <c r="AA3149" s="2">
        <v>59.735533801445335</v>
      </c>
      <c r="AB3149" s="2">
        <v>71.703686819989372</v>
      </c>
    </row>
    <row r="3150" spans="1:28" x14ac:dyDescent="0.3">
      <c r="A3150">
        <v>19</v>
      </c>
      <c r="B3150" t="s">
        <v>105</v>
      </c>
      <c r="C3150">
        <v>49</v>
      </c>
      <c r="D3150">
        <v>1936</v>
      </c>
      <c r="E3150">
        <v>2</v>
      </c>
      <c r="F3150">
        <v>328</v>
      </c>
      <c r="G3150">
        <v>65.099999999999994</v>
      </c>
      <c r="H3150" s="2">
        <v>36.799999999999997</v>
      </c>
      <c r="J3150" s="3">
        <v>23.956799999999994</v>
      </c>
      <c r="K3150" s="2">
        <v>87.1</v>
      </c>
      <c r="L3150" s="2">
        <v>95.1</v>
      </c>
      <c r="M3150">
        <v>94.4</v>
      </c>
      <c r="N3150" s="4">
        <f t="shared" si="12"/>
        <v>0.92266949152542366</v>
      </c>
      <c r="O3150">
        <v>96.7</v>
      </c>
      <c r="P3150">
        <v>72.7</v>
      </c>
      <c r="Q3150" s="3">
        <v>0</v>
      </c>
      <c r="R3150" s="3">
        <v>0</v>
      </c>
      <c r="S3150" s="2">
        <v>0</v>
      </c>
      <c r="V3150" s="2">
        <v>54.197222222222223</v>
      </c>
      <c r="W3150" s="2">
        <v>67.900158884731681</v>
      </c>
      <c r="X3150" s="2">
        <v>62.172222222222217</v>
      </c>
      <c r="Y3150" s="2">
        <v>104.70914127423822</v>
      </c>
      <c r="Z3150" s="2">
        <v>65.659453641535535</v>
      </c>
      <c r="AA3150" s="2">
        <v>59.141038388601288</v>
      </c>
      <c r="AB3150" s="2">
        <v>71.097673292045911</v>
      </c>
    </row>
    <row r="3151" spans="1:28" x14ac:dyDescent="0.3">
      <c r="A3151">
        <v>19</v>
      </c>
      <c r="B3151" t="s">
        <v>105</v>
      </c>
      <c r="C3151">
        <v>49</v>
      </c>
      <c r="D3151">
        <v>1936</v>
      </c>
      <c r="E3151">
        <v>3</v>
      </c>
      <c r="F3151">
        <v>336</v>
      </c>
      <c r="G3151">
        <v>65.599999999999994</v>
      </c>
      <c r="H3151" s="2">
        <v>37.200000000000003</v>
      </c>
      <c r="J3151" s="3">
        <v>24.403200000000002</v>
      </c>
      <c r="K3151" s="2">
        <v>85.4</v>
      </c>
      <c r="L3151" s="2">
        <v>96.2</v>
      </c>
      <c r="M3151">
        <v>95.5</v>
      </c>
      <c r="N3151" s="4">
        <f t="shared" si="12"/>
        <v>0.89424083769633511</v>
      </c>
      <c r="O3151">
        <v>97.9</v>
      </c>
      <c r="P3151">
        <v>78.2</v>
      </c>
      <c r="Q3151" s="3">
        <v>0</v>
      </c>
      <c r="R3151" s="3">
        <v>0</v>
      </c>
      <c r="S3151" s="2">
        <v>0</v>
      </c>
      <c r="V3151" s="2">
        <v>54.197222222222223</v>
      </c>
      <c r="W3151" s="2">
        <v>68.638204090000528</v>
      </c>
      <c r="X3151" s="2">
        <v>62.172222222222217</v>
      </c>
      <c r="Y3151" s="2">
        <v>105.51335894915556</v>
      </c>
      <c r="Z3151" s="2">
        <v>67.196801804110521</v>
      </c>
      <c r="AA3151" s="2">
        <v>58.617026292860459</v>
      </c>
      <c r="AB3151" s="2">
        <v>72.422474657736231</v>
      </c>
    </row>
    <row r="3152" spans="1:28" x14ac:dyDescent="0.3">
      <c r="A3152">
        <v>19</v>
      </c>
      <c r="B3152" t="s">
        <v>105</v>
      </c>
      <c r="C3152">
        <v>49</v>
      </c>
      <c r="D3152">
        <v>1936</v>
      </c>
      <c r="E3152">
        <v>4</v>
      </c>
      <c r="F3152">
        <v>417</v>
      </c>
      <c r="G3152">
        <v>65.900000000000006</v>
      </c>
      <c r="H3152" s="2">
        <v>40.9</v>
      </c>
      <c r="J3152" s="3">
        <v>26.953099999999999</v>
      </c>
      <c r="K3152" s="2">
        <v>88.3</v>
      </c>
      <c r="L3152" s="2">
        <v>101.1</v>
      </c>
      <c r="M3152">
        <v>100.3</v>
      </c>
      <c r="N3152" s="4">
        <f t="shared" si="12"/>
        <v>0.88035892323030907</v>
      </c>
      <c r="O3152">
        <v>100.9</v>
      </c>
      <c r="P3152">
        <v>82.5</v>
      </c>
      <c r="Q3152" s="3">
        <v>0</v>
      </c>
      <c r="R3152" s="3">
        <v>0</v>
      </c>
      <c r="S3152" s="2">
        <v>0</v>
      </c>
      <c r="V3152" s="2">
        <v>54.197222222222223</v>
      </c>
      <c r="W3152" s="2">
        <v>75.465122238737109</v>
      </c>
      <c r="X3152" s="2">
        <v>62.172222222222217</v>
      </c>
      <c r="Y3152" s="2">
        <v>105.99588955410599</v>
      </c>
      <c r="Z3152" s="2">
        <v>76.14430833888575</v>
      </c>
      <c r="AA3152" s="2">
        <v>66.635702936804861</v>
      </c>
      <c r="AB3152" s="2">
        <v>79.989927620042863</v>
      </c>
    </row>
    <row r="3153" spans="1:28" x14ac:dyDescent="0.3">
      <c r="A3153">
        <v>19</v>
      </c>
      <c r="B3153" t="s">
        <v>105</v>
      </c>
      <c r="C3153">
        <v>49</v>
      </c>
      <c r="D3153">
        <v>1936</v>
      </c>
      <c r="E3153">
        <v>5</v>
      </c>
      <c r="F3153">
        <v>397</v>
      </c>
      <c r="G3153">
        <v>65.900000000000006</v>
      </c>
      <c r="H3153" s="2">
        <v>40.5</v>
      </c>
      <c r="J3153" s="3">
        <v>26.689500000000002</v>
      </c>
      <c r="K3153" s="2">
        <v>90.5</v>
      </c>
      <c r="L3153" s="2">
        <v>103.7</v>
      </c>
      <c r="M3153">
        <v>102.8</v>
      </c>
      <c r="N3153" s="4">
        <f t="shared" si="12"/>
        <v>0.88035019455252916</v>
      </c>
      <c r="O3153">
        <v>104.3</v>
      </c>
      <c r="P3153">
        <v>85.6</v>
      </c>
      <c r="Q3153" s="3">
        <v>0</v>
      </c>
      <c r="R3153" s="3">
        <v>0</v>
      </c>
      <c r="S3153" s="2">
        <v>0</v>
      </c>
      <c r="V3153" s="2">
        <v>54.197222222222223</v>
      </c>
      <c r="W3153" s="2">
        <v>74.727077033468305</v>
      </c>
      <c r="X3153" s="2">
        <v>62.172222222222217</v>
      </c>
      <c r="Y3153" s="2">
        <v>105.99588955410599</v>
      </c>
      <c r="Z3153" s="2">
        <v>77.940341345907441</v>
      </c>
      <c r="AA3153" s="2">
        <v>67.62800471528881</v>
      </c>
      <c r="AB3153" s="2">
        <v>79.207630039406766</v>
      </c>
    </row>
    <row r="3154" spans="1:28" x14ac:dyDescent="0.3">
      <c r="A3154">
        <v>19</v>
      </c>
      <c r="B3154" t="s">
        <v>105</v>
      </c>
      <c r="C3154">
        <v>49</v>
      </c>
      <c r="D3154">
        <v>1936</v>
      </c>
      <c r="E3154">
        <v>6</v>
      </c>
      <c r="F3154">
        <v>426</v>
      </c>
      <c r="G3154">
        <v>66.900000000000006</v>
      </c>
      <c r="H3154" s="2">
        <v>40.799999999999997</v>
      </c>
      <c r="J3154" s="3">
        <v>27.295200000000001</v>
      </c>
      <c r="K3154" s="2">
        <v>91.7</v>
      </c>
      <c r="L3154" s="2">
        <v>105</v>
      </c>
      <c r="M3154">
        <v>104.1</v>
      </c>
      <c r="N3154" s="4">
        <f t="shared" si="12"/>
        <v>0.88088376560999049</v>
      </c>
      <c r="O3154">
        <v>105.7</v>
      </c>
      <c r="P3154">
        <v>87.2</v>
      </c>
      <c r="Q3154" s="3">
        <v>0</v>
      </c>
      <c r="R3154" s="3">
        <v>0</v>
      </c>
      <c r="S3154" s="2">
        <v>0</v>
      </c>
      <c r="V3154" s="2">
        <v>54.197222222222223</v>
      </c>
      <c r="W3154" s="2">
        <v>75.280610937419908</v>
      </c>
      <c r="X3154" s="2">
        <v>62.172222222222217</v>
      </c>
      <c r="Y3154" s="2">
        <v>107.60432490394068</v>
      </c>
      <c r="Z3154" s="2">
        <v>79.571605760852847</v>
      </c>
      <c r="AA3154" s="2">
        <v>69.032320229614058</v>
      </c>
      <c r="AB3154" s="2">
        <v>81.005193182772814</v>
      </c>
    </row>
    <row r="3155" spans="1:28" x14ac:dyDescent="0.3">
      <c r="A3155">
        <v>19</v>
      </c>
      <c r="B3155" t="s">
        <v>105</v>
      </c>
      <c r="C3155">
        <v>49</v>
      </c>
      <c r="D3155">
        <v>1936</v>
      </c>
      <c r="E3155">
        <v>7</v>
      </c>
      <c r="F3155">
        <v>360</v>
      </c>
      <c r="G3155">
        <v>67.3</v>
      </c>
      <c r="H3155" s="2">
        <v>39</v>
      </c>
      <c r="J3155" s="3">
        <v>26.247</v>
      </c>
      <c r="L3155" s="2">
        <v>108.6</v>
      </c>
      <c r="M3155">
        <v>107.7</v>
      </c>
      <c r="O3155">
        <v>109.1</v>
      </c>
      <c r="P3155">
        <v>84.3</v>
      </c>
      <c r="Q3155" s="3">
        <v>0</v>
      </c>
      <c r="R3155" s="3">
        <v>0</v>
      </c>
      <c r="S3155" s="2">
        <v>0</v>
      </c>
      <c r="V3155" s="2">
        <v>54.197222222222223</v>
      </c>
      <c r="W3155" s="2">
        <v>71.959407513710218</v>
      </c>
      <c r="X3155" s="2">
        <v>62.172222222222217</v>
      </c>
      <c r="Y3155" s="2">
        <v>108.24769904387455</v>
      </c>
      <c r="Z3155" s="2">
        <v>78.507713597457837</v>
      </c>
      <c r="AA3155" s="2"/>
      <c r="AB3155" s="2">
        <v>77.894402879196292</v>
      </c>
    </row>
    <row r="3156" spans="1:28" x14ac:dyDescent="0.3">
      <c r="A3156">
        <v>19</v>
      </c>
      <c r="B3156" t="s">
        <v>105</v>
      </c>
      <c r="C3156">
        <v>49</v>
      </c>
      <c r="D3156">
        <v>1936</v>
      </c>
      <c r="E3156">
        <v>8</v>
      </c>
      <c r="F3156">
        <v>377</v>
      </c>
      <c r="G3156">
        <v>66.8</v>
      </c>
      <c r="H3156" s="2">
        <v>39.700000000000003</v>
      </c>
      <c r="J3156" s="3">
        <v>26.519600000000001</v>
      </c>
      <c r="L3156" s="2">
        <v>110</v>
      </c>
      <c r="M3156">
        <v>109.1</v>
      </c>
      <c r="O3156">
        <v>112.3</v>
      </c>
      <c r="P3156">
        <v>89.8</v>
      </c>
      <c r="Q3156" s="3">
        <v>0</v>
      </c>
      <c r="R3156" s="3">
        <v>0</v>
      </c>
      <c r="S3156" s="2">
        <v>0</v>
      </c>
      <c r="V3156" s="2">
        <v>54.197222222222223</v>
      </c>
      <c r="W3156" s="2">
        <v>73.250986622930654</v>
      </c>
      <c r="X3156" s="2">
        <v>62.172222222222217</v>
      </c>
      <c r="Y3156" s="2">
        <v>107.44348136895721</v>
      </c>
      <c r="Z3156" s="2">
        <v>82.260857977551112</v>
      </c>
      <c r="AA3156" s="2"/>
      <c r="AB3156" s="2">
        <v>78.703410164785836</v>
      </c>
    </row>
    <row r="3157" spans="1:28" x14ac:dyDescent="0.3">
      <c r="A3157">
        <v>19</v>
      </c>
      <c r="B3157" t="s">
        <v>105</v>
      </c>
      <c r="C3157">
        <v>49</v>
      </c>
      <c r="D3157">
        <v>1936</v>
      </c>
      <c r="E3157">
        <v>9</v>
      </c>
      <c r="F3157">
        <v>376</v>
      </c>
      <c r="G3157">
        <v>66.3</v>
      </c>
      <c r="H3157" s="2">
        <v>40.5</v>
      </c>
      <c r="J3157" s="3">
        <v>26.851500000000001</v>
      </c>
      <c r="L3157" s="2">
        <v>110.9</v>
      </c>
      <c r="M3157">
        <v>109.9</v>
      </c>
      <c r="O3157">
        <v>114.1</v>
      </c>
      <c r="P3157">
        <v>90</v>
      </c>
      <c r="Q3157" s="3">
        <v>0</v>
      </c>
      <c r="R3157" s="3">
        <v>0</v>
      </c>
      <c r="S3157" s="2">
        <v>0</v>
      </c>
      <c r="V3157" s="2">
        <v>54.197222222222223</v>
      </c>
      <c r="W3157" s="2">
        <v>74.727077033468305</v>
      </c>
      <c r="X3157" s="2">
        <v>62.172222222222217</v>
      </c>
      <c r="Y3157" s="2">
        <v>106.63926369403987</v>
      </c>
      <c r="Z3157" s="2">
        <v>85.263594895187325</v>
      </c>
      <c r="AA3157" s="2"/>
      <c r="AB3157" s="2">
        <v>79.688404728568571</v>
      </c>
    </row>
    <row r="3158" spans="1:28" x14ac:dyDescent="0.3">
      <c r="A3158">
        <v>19</v>
      </c>
      <c r="B3158" t="s">
        <v>105</v>
      </c>
      <c r="C3158">
        <v>49</v>
      </c>
      <c r="D3158">
        <v>1936</v>
      </c>
      <c r="E3158">
        <v>10</v>
      </c>
      <c r="F3158">
        <v>423</v>
      </c>
      <c r="G3158">
        <v>66.3</v>
      </c>
      <c r="H3158" s="2">
        <v>42.5</v>
      </c>
      <c r="J3158" s="3">
        <v>28.177499999999998</v>
      </c>
      <c r="L3158" s="2">
        <v>111.9</v>
      </c>
      <c r="M3158">
        <v>110.9</v>
      </c>
      <c r="O3158">
        <v>115</v>
      </c>
      <c r="P3158">
        <v>97.3</v>
      </c>
      <c r="Q3158" s="3">
        <v>0</v>
      </c>
      <c r="R3158" s="3">
        <v>0</v>
      </c>
      <c r="S3158" s="2">
        <v>0</v>
      </c>
      <c r="V3158" s="2">
        <v>54.197222222222223</v>
      </c>
      <c r="W3158" s="2">
        <v>78.417303059812411</v>
      </c>
      <c r="X3158" s="2">
        <v>62.172222222222217</v>
      </c>
      <c r="Y3158" s="2">
        <v>106.63926369403987</v>
      </c>
      <c r="Z3158" s="2">
        <v>90.17989851878427</v>
      </c>
      <c r="AA3158" s="2"/>
      <c r="AB3158" s="2">
        <v>83.623634591707756</v>
      </c>
    </row>
    <row r="3159" spans="1:28" x14ac:dyDescent="0.3">
      <c r="A3159">
        <v>19</v>
      </c>
      <c r="B3159" t="s">
        <v>105</v>
      </c>
      <c r="C3159">
        <v>49</v>
      </c>
      <c r="D3159">
        <v>1936</v>
      </c>
      <c r="E3159">
        <v>11</v>
      </c>
      <c r="F3159">
        <v>442</v>
      </c>
      <c r="G3159">
        <v>69.5</v>
      </c>
      <c r="H3159" s="2">
        <v>40.700000000000003</v>
      </c>
      <c r="J3159" s="3">
        <v>28.2865</v>
      </c>
      <c r="L3159" s="2">
        <v>111.2</v>
      </c>
      <c r="M3159">
        <v>110.3</v>
      </c>
      <c r="O3159">
        <v>115</v>
      </c>
      <c r="P3159">
        <v>99.6</v>
      </c>
      <c r="Q3159" s="3">
        <v>0</v>
      </c>
      <c r="R3159" s="3">
        <v>0</v>
      </c>
      <c r="S3159" s="2">
        <v>0</v>
      </c>
      <c r="V3159" s="2">
        <v>54.197222222222223</v>
      </c>
      <c r="W3159" s="2">
        <v>75.096099636102721</v>
      </c>
      <c r="X3159" s="2">
        <v>62.172222222222217</v>
      </c>
      <c r="Y3159" s="2">
        <v>111.78625681351086</v>
      </c>
      <c r="Z3159" s="2">
        <v>86.360514581518132</v>
      </c>
      <c r="AA3159" s="2"/>
      <c r="AB3159" s="2">
        <v>83.947118796143783</v>
      </c>
    </row>
    <row r="3160" spans="1:28" x14ac:dyDescent="0.3">
      <c r="A3160">
        <v>19</v>
      </c>
      <c r="B3160" t="s">
        <v>105</v>
      </c>
      <c r="C3160">
        <v>49</v>
      </c>
      <c r="D3160">
        <v>1936</v>
      </c>
      <c r="E3160">
        <v>12</v>
      </c>
      <c r="F3160">
        <v>460</v>
      </c>
      <c r="G3160">
        <v>72.8</v>
      </c>
      <c r="H3160" s="2">
        <v>41.5</v>
      </c>
      <c r="J3160" s="3">
        <v>30.212</v>
      </c>
      <c r="L3160" s="2">
        <v>112.9</v>
      </c>
      <c r="M3160">
        <v>111.9</v>
      </c>
      <c r="O3160">
        <v>116.8</v>
      </c>
      <c r="P3160">
        <v>107.2</v>
      </c>
      <c r="Q3160" s="3">
        <v>0</v>
      </c>
      <c r="R3160" s="3">
        <v>0</v>
      </c>
      <c r="S3160" s="2">
        <v>0</v>
      </c>
      <c r="V3160" s="2">
        <v>54.197222222222223</v>
      </c>
      <c r="W3160" s="2">
        <v>76.572190046640358</v>
      </c>
      <c r="X3160" s="2">
        <v>62.172222222222217</v>
      </c>
      <c r="Y3160" s="2">
        <v>117.09409346796534</v>
      </c>
      <c r="Z3160" s="2">
        <v>89.436317974475926</v>
      </c>
      <c r="AA3160" s="2"/>
      <c r="AB3160" s="2">
        <v>89.661511783681107</v>
      </c>
    </row>
    <row r="3161" spans="1:28" x14ac:dyDescent="0.3">
      <c r="A3161">
        <v>19</v>
      </c>
      <c r="B3161" t="s">
        <v>105</v>
      </c>
      <c r="C3161">
        <v>49</v>
      </c>
      <c r="D3161">
        <v>1937</v>
      </c>
      <c r="E3161">
        <v>1</v>
      </c>
      <c r="F3161">
        <v>499</v>
      </c>
      <c r="G3161">
        <v>72</v>
      </c>
      <c r="H3161" s="2">
        <v>40.5</v>
      </c>
      <c r="J3161" s="3">
        <v>29.16</v>
      </c>
      <c r="L3161" s="2">
        <v>115.3</v>
      </c>
      <c r="M3161">
        <v>114.3</v>
      </c>
      <c r="O3161">
        <v>119.3</v>
      </c>
      <c r="P3161">
        <v>103.6</v>
      </c>
      <c r="Q3161" s="3">
        <v>0</v>
      </c>
      <c r="R3161" s="3">
        <v>0</v>
      </c>
      <c r="S3161" s="2">
        <v>0</v>
      </c>
      <c r="V3161" s="2">
        <v>54.197222222222223</v>
      </c>
      <c r="W3161" s="2">
        <v>74.727077033468305</v>
      </c>
      <c r="X3161" s="2">
        <v>62.172222222222217</v>
      </c>
      <c r="Y3161" s="2">
        <v>115.80734518809759</v>
      </c>
      <c r="Z3161" s="2">
        <v>89.149402900927683</v>
      </c>
      <c r="AA3161" s="2"/>
      <c r="AB3161" s="2">
        <v>86.539444049124228</v>
      </c>
    </row>
    <row r="3162" spans="1:28" x14ac:dyDescent="0.3">
      <c r="A3162">
        <v>19</v>
      </c>
      <c r="B3162" t="s">
        <v>105</v>
      </c>
      <c r="C3162">
        <v>49</v>
      </c>
      <c r="D3162">
        <v>1937</v>
      </c>
      <c r="E3162">
        <v>2</v>
      </c>
      <c r="F3162">
        <v>462</v>
      </c>
      <c r="G3162">
        <v>72.2</v>
      </c>
      <c r="H3162" s="2">
        <v>42.5</v>
      </c>
      <c r="J3162" s="3">
        <v>30.684999999999999</v>
      </c>
      <c r="L3162" s="2">
        <v>116.9</v>
      </c>
      <c r="M3162">
        <v>115.9</v>
      </c>
      <c r="O3162">
        <v>121.6</v>
      </c>
      <c r="P3162">
        <v>107.8</v>
      </c>
      <c r="Q3162" s="3">
        <v>0</v>
      </c>
      <c r="R3162" s="3">
        <v>0</v>
      </c>
      <c r="S3162" s="2">
        <v>0</v>
      </c>
      <c r="V3162" s="2">
        <v>54.197222222222223</v>
      </c>
      <c r="W3162" s="2">
        <v>78.417303059812411</v>
      </c>
      <c r="X3162" s="2">
        <v>62.172222222222217</v>
      </c>
      <c r="Y3162" s="2">
        <v>116.12903225806453</v>
      </c>
      <c r="Z3162" s="2">
        <v>95.355440520731875</v>
      </c>
      <c r="AA3162" s="2"/>
      <c r="AB3162" s="2">
        <v>91.065255166233783</v>
      </c>
    </row>
    <row r="3163" spans="1:28" x14ac:dyDescent="0.3">
      <c r="A3163">
        <v>19</v>
      </c>
      <c r="B3163" t="s">
        <v>105</v>
      </c>
      <c r="C3163">
        <v>49</v>
      </c>
      <c r="D3163">
        <v>1937</v>
      </c>
      <c r="E3163">
        <v>3</v>
      </c>
      <c r="F3163">
        <v>510</v>
      </c>
      <c r="G3163">
        <v>78.8</v>
      </c>
      <c r="H3163" s="2">
        <v>42.5</v>
      </c>
      <c r="J3163" s="3">
        <v>33.49</v>
      </c>
      <c r="L3163" s="2">
        <v>121.1</v>
      </c>
      <c r="M3163">
        <v>120</v>
      </c>
      <c r="O3163">
        <v>125.5</v>
      </c>
      <c r="P3163">
        <v>116.5</v>
      </c>
      <c r="Q3163" s="3">
        <v>0</v>
      </c>
      <c r="R3163" s="3">
        <v>0</v>
      </c>
      <c r="S3163" s="2">
        <v>0</v>
      </c>
      <c r="V3163" s="2">
        <v>54.197222222222223</v>
      </c>
      <c r="W3163" s="2">
        <v>78.417303059812411</v>
      </c>
      <c r="X3163" s="2">
        <v>62.172222222222217</v>
      </c>
      <c r="Y3163" s="2">
        <v>126.74470556697347</v>
      </c>
      <c r="Z3163" s="2">
        <v>98.41371534006457</v>
      </c>
      <c r="AA3163" s="2"/>
      <c r="AB3163" s="2">
        <v>99.38977987672051</v>
      </c>
    </row>
    <row r="3164" spans="1:28" x14ac:dyDescent="0.3">
      <c r="A3164">
        <v>19</v>
      </c>
      <c r="B3164" t="s">
        <v>105</v>
      </c>
      <c r="C3164">
        <v>49</v>
      </c>
      <c r="D3164">
        <v>1937</v>
      </c>
      <c r="E3164">
        <v>4</v>
      </c>
      <c r="F3164">
        <v>436</v>
      </c>
      <c r="G3164">
        <v>85</v>
      </c>
      <c r="H3164" s="2">
        <v>41.3</v>
      </c>
      <c r="J3164" s="3">
        <v>35.104999999999997</v>
      </c>
      <c r="L3164" s="2">
        <v>123.3</v>
      </c>
      <c r="M3164">
        <v>122.2</v>
      </c>
      <c r="O3164">
        <v>128.80000000000001</v>
      </c>
      <c r="P3164">
        <v>128.19999999999999</v>
      </c>
      <c r="Q3164" s="3">
        <v>0</v>
      </c>
      <c r="R3164" s="3">
        <v>0</v>
      </c>
      <c r="S3164" s="2">
        <v>0</v>
      </c>
      <c r="V3164" s="2">
        <v>54.197222222222223</v>
      </c>
      <c r="W3164" s="2">
        <v>76.203167444005942</v>
      </c>
      <c r="X3164" s="2">
        <v>62.172222222222217</v>
      </c>
      <c r="Y3164" s="2">
        <v>136.71700473594854</v>
      </c>
      <c r="Z3164" s="2">
        <v>98.149679667879667</v>
      </c>
      <c r="AA3164" s="2"/>
      <c r="AB3164" s="2">
        <v>104.18268804336439</v>
      </c>
    </row>
    <row r="3165" spans="1:28" x14ac:dyDescent="0.3">
      <c r="A3165">
        <v>19</v>
      </c>
      <c r="B3165" t="s">
        <v>105</v>
      </c>
      <c r="C3165">
        <v>49</v>
      </c>
      <c r="D3165">
        <v>1937</v>
      </c>
      <c r="E3165">
        <v>5</v>
      </c>
      <c r="F3165">
        <v>604</v>
      </c>
      <c r="G3165">
        <v>86</v>
      </c>
      <c r="H3165" s="2">
        <v>38.6</v>
      </c>
      <c r="J3165" s="3">
        <v>33.195999999999998</v>
      </c>
      <c r="L3165" s="2">
        <v>124.1</v>
      </c>
      <c r="M3165">
        <v>123</v>
      </c>
      <c r="O3165">
        <v>130.9</v>
      </c>
      <c r="P3165">
        <v>128.6</v>
      </c>
      <c r="Q3165" s="3">
        <v>0</v>
      </c>
      <c r="R3165" s="3">
        <v>0</v>
      </c>
      <c r="S3165" s="2">
        <v>0</v>
      </c>
      <c r="V3165" s="2">
        <v>54.197222222222223</v>
      </c>
      <c r="W3165" s="2">
        <v>71.2213623084414</v>
      </c>
      <c r="X3165" s="2">
        <v>62.172222222222217</v>
      </c>
      <c r="Y3165" s="2">
        <v>138.32544008578321</v>
      </c>
      <c r="Z3165" s="2">
        <v>93.228763261749791</v>
      </c>
      <c r="AA3165" s="2"/>
      <c r="AB3165" s="2">
        <v>98.5172628482417</v>
      </c>
    </row>
    <row r="3166" spans="1:28" x14ac:dyDescent="0.3">
      <c r="A3166">
        <v>19</v>
      </c>
      <c r="B3166" t="s">
        <v>105</v>
      </c>
      <c r="C3166">
        <v>49</v>
      </c>
      <c r="D3166">
        <v>1937</v>
      </c>
      <c r="E3166">
        <v>6</v>
      </c>
      <c r="F3166">
        <v>476</v>
      </c>
      <c r="G3166">
        <v>87</v>
      </c>
      <c r="H3166" s="2">
        <v>39.200000000000003</v>
      </c>
      <c r="J3166" s="3">
        <v>34.103999999999999</v>
      </c>
      <c r="L3166" s="2">
        <v>115.2</v>
      </c>
      <c r="M3166">
        <v>114.2</v>
      </c>
      <c r="O3166">
        <v>114.5</v>
      </c>
      <c r="P3166">
        <v>114.5</v>
      </c>
      <c r="Q3166" s="3">
        <v>0</v>
      </c>
      <c r="R3166" s="3">
        <v>0</v>
      </c>
      <c r="S3166" s="2">
        <v>0</v>
      </c>
      <c r="V3166" s="2">
        <v>54.197222222222223</v>
      </c>
      <c r="W3166" s="2">
        <v>72.328430116344634</v>
      </c>
      <c r="X3166" s="2">
        <v>62.172222222222217</v>
      </c>
      <c r="Y3166" s="2">
        <v>139.93387543561792</v>
      </c>
      <c r="Z3166" s="2">
        <v>82.816052483214605</v>
      </c>
      <c r="AA3166" s="2"/>
      <c r="AB3166" s="2">
        <v>101.21197530354365</v>
      </c>
    </row>
    <row r="3167" spans="1:28" x14ac:dyDescent="0.3">
      <c r="A3167">
        <v>19</v>
      </c>
      <c r="B3167" t="s">
        <v>105</v>
      </c>
      <c r="C3167">
        <v>49</v>
      </c>
      <c r="D3167">
        <v>1937</v>
      </c>
      <c r="E3167">
        <v>7</v>
      </c>
      <c r="F3167">
        <v>608</v>
      </c>
      <c r="G3167">
        <v>86.2</v>
      </c>
      <c r="H3167" s="2">
        <v>37.299999999999997</v>
      </c>
      <c r="J3167" s="3">
        <v>32.1526</v>
      </c>
      <c r="L3167" s="2">
        <v>123.9</v>
      </c>
      <c r="M3167">
        <v>122.8</v>
      </c>
      <c r="O3167">
        <v>128.9</v>
      </c>
      <c r="P3167">
        <v>117</v>
      </c>
      <c r="Q3167" s="3">
        <v>0</v>
      </c>
      <c r="R3167" s="3">
        <v>0</v>
      </c>
      <c r="S3167" s="2">
        <v>0</v>
      </c>
      <c r="V3167" s="2">
        <v>54.197222222222223</v>
      </c>
      <c r="W3167" s="2">
        <v>68.822715391317715</v>
      </c>
      <c r="X3167" s="2">
        <v>62.172222222222217</v>
      </c>
      <c r="Y3167" s="2">
        <v>138.64712715575018</v>
      </c>
      <c r="Z3167" s="2">
        <v>88.712480139408541</v>
      </c>
      <c r="AA3167" s="2"/>
      <c r="AB3167" s="2">
        <v>95.420717720640326</v>
      </c>
    </row>
    <row r="3168" spans="1:28" x14ac:dyDescent="0.3">
      <c r="A3168">
        <v>19</v>
      </c>
      <c r="B3168" t="s">
        <v>105</v>
      </c>
      <c r="C3168">
        <v>49</v>
      </c>
      <c r="D3168">
        <v>1937</v>
      </c>
      <c r="E3168">
        <v>8</v>
      </c>
      <c r="F3168">
        <v>553</v>
      </c>
      <c r="G3168">
        <v>85.4</v>
      </c>
      <c r="H3168" s="2">
        <v>37.9</v>
      </c>
      <c r="J3168" s="3">
        <v>32.366600000000005</v>
      </c>
      <c r="L3168" s="2">
        <v>125.9</v>
      </c>
      <c r="M3168">
        <v>124.7</v>
      </c>
      <c r="O3168">
        <v>130.5</v>
      </c>
      <c r="P3168">
        <v>124</v>
      </c>
      <c r="Q3168" s="3">
        <v>0</v>
      </c>
      <c r="R3168" s="3">
        <v>0</v>
      </c>
      <c r="S3168" s="2">
        <v>0</v>
      </c>
      <c r="V3168" s="2">
        <v>54.197222222222223</v>
      </c>
      <c r="W3168" s="2">
        <v>69.92978319922095</v>
      </c>
      <c r="X3168" s="2">
        <v>62.172222222222217</v>
      </c>
      <c r="Y3168" s="2">
        <v>137.36037887588242</v>
      </c>
      <c r="Z3168" s="2">
        <v>91.25836707498334</v>
      </c>
      <c r="AA3168" s="2"/>
      <c r="AB3168" s="2">
        <v>96.055815149533061</v>
      </c>
    </row>
    <row r="3169" spans="1:28" x14ac:dyDescent="0.3">
      <c r="A3169">
        <v>19</v>
      </c>
      <c r="B3169" t="s">
        <v>105</v>
      </c>
      <c r="C3169">
        <v>49</v>
      </c>
      <c r="D3169">
        <v>1937</v>
      </c>
      <c r="E3169">
        <v>9</v>
      </c>
      <c r="F3169">
        <v>602</v>
      </c>
      <c r="G3169">
        <v>83.7</v>
      </c>
      <c r="H3169" s="2">
        <v>36.799999999999997</v>
      </c>
      <c r="J3169" s="3">
        <v>30.801599999999997</v>
      </c>
      <c r="L3169" s="2">
        <v>125.7</v>
      </c>
      <c r="M3169">
        <v>124.6</v>
      </c>
      <c r="O3169">
        <v>130.6</v>
      </c>
      <c r="P3169">
        <v>116.6</v>
      </c>
      <c r="Q3169" s="3">
        <v>0</v>
      </c>
      <c r="R3169" s="3">
        <v>0</v>
      </c>
      <c r="S3169" s="2">
        <v>0</v>
      </c>
      <c r="V3169" s="2">
        <v>54.197222222222223</v>
      </c>
      <c r="W3169" s="2">
        <v>67.900158884731681</v>
      </c>
      <c r="X3169" s="2">
        <v>62.172222222222217</v>
      </c>
      <c r="Y3169" s="2">
        <v>134.62603878116346</v>
      </c>
      <c r="Z3169" s="2">
        <v>88.677607503459569</v>
      </c>
      <c r="AA3169" s="2"/>
      <c r="AB3169" s="2">
        <v>91.411294232630482</v>
      </c>
    </row>
    <row r="3170" spans="1:28" x14ac:dyDescent="0.3">
      <c r="A3170">
        <v>19</v>
      </c>
      <c r="B3170" t="s">
        <v>105</v>
      </c>
      <c r="C3170">
        <v>49</v>
      </c>
      <c r="D3170">
        <v>1937</v>
      </c>
      <c r="E3170">
        <v>10</v>
      </c>
      <c r="F3170">
        <v>587</v>
      </c>
      <c r="G3170">
        <v>82.5</v>
      </c>
      <c r="H3170" s="2">
        <v>31.9</v>
      </c>
      <c r="J3170" s="3">
        <v>26.317499999999999</v>
      </c>
      <c r="L3170" s="2">
        <v>122.1</v>
      </c>
      <c r="M3170">
        <v>121</v>
      </c>
      <c r="O3170">
        <v>126.5</v>
      </c>
      <c r="P3170">
        <v>111.4</v>
      </c>
      <c r="Q3170" s="3">
        <v>0</v>
      </c>
      <c r="R3170" s="3">
        <v>0</v>
      </c>
      <c r="S3170" s="2">
        <v>0</v>
      </c>
      <c r="V3170" s="2">
        <v>54.197222222222223</v>
      </c>
      <c r="W3170" s="2">
        <v>58.859105120188602</v>
      </c>
      <c r="X3170" s="2">
        <v>62.172222222222217</v>
      </c>
      <c r="Y3170" s="2">
        <v>132.69591636136181</v>
      </c>
      <c r="Z3170" s="2">
        <v>74.456767977038581</v>
      </c>
      <c r="AA3170" s="2"/>
      <c r="AB3170" s="2">
        <v>78.10362890133149</v>
      </c>
    </row>
    <row r="3171" spans="1:28" x14ac:dyDescent="0.3">
      <c r="A3171">
        <v>19</v>
      </c>
      <c r="B3171" t="s">
        <v>105</v>
      </c>
      <c r="C3171">
        <v>49</v>
      </c>
      <c r="D3171">
        <v>1937</v>
      </c>
      <c r="E3171">
        <v>11</v>
      </c>
      <c r="F3171">
        <v>470</v>
      </c>
      <c r="G3171">
        <v>81.5</v>
      </c>
      <c r="H3171" s="2">
        <v>27.6</v>
      </c>
      <c r="J3171" s="3">
        <v>22.494</v>
      </c>
      <c r="L3171" s="2">
        <v>114</v>
      </c>
      <c r="M3171">
        <v>113</v>
      </c>
      <c r="O3171">
        <v>117.2</v>
      </c>
      <c r="P3171">
        <v>90.4</v>
      </c>
      <c r="Q3171" s="3">
        <v>0</v>
      </c>
      <c r="R3171" s="3">
        <v>0</v>
      </c>
      <c r="S3171" s="2">
        <v>0</v>
      </c>
      <c r="V3171" s="2">
        <v>54.197222222222223</v>
      </c>
      <c r="W3171" s="2">
        <v>50.925119163548771</v>
      </c>
      <c r="X3171" s="2">
        <v>62.172222222222217</v>
      </c>
      <c r="Y3171" s="2">
        <v>131.08748101152713</v>
      </c>
      <c r="Z3171" s="2">
        <v>59.684239659679157</v>
      </c>
      <c r="AA3171" s="2"/>
      <c r="AB3171" s="2">
        <v>66.756455913614559</v>
      </c>
    </row>
    <row r="3172" spans="1:28" x14ac:dyDescent="0.3">
      <c r="A3172">
        <v>19</v>
      </c>
      <c r="B3172" t="s">
        <v>105</v>
      </c>
      <c r="C3172">
        <v>49</v>
      </c>
      <c r="D3172">
        <v>1937</v>
      </c>
      <c r="E3172">
        <v>12</v>
      </c>
      <c r="F3172">
        <v>340</v>
      </c>
      <c r="G3172">
        <v>81.7</v>
      </c>
      <c r="H3172" s="2">
        <v>23.4</v>
      </c>
      <c r="J3172" s="3">
        <v>19.117799999999999</v>
      </c>
      <c r="L3172" s="2">
        <v>104.3</v>
      </c>
      <c r="M3172">
        <v>103.3</v>
      </c>
      <c r="O3172">
        <v>107.8</v>
      </c>
      <c r="P3172">
        <v>76.2</v>
      </c>
      <c r="Q3172" s="3">
        <v>0</v>
      </c>
      <c r="R3172" s="3">
        <v>0</v>
      </c>
      <c r="S3172" s="2">
        <v>0</v>
      </c>
      <c r="V3172" s="2">
        <v>54.197222222222223</v>
      </c>
      <c r="W3172" s="2">
        <v>43.175644508226121</v>
      </c>
      <c r="X3172" s="2">
        <v>62.172222222222217</v>
      </c>
      <c r="Y3172" s="2">
        <v>131.40916808149407</v>
      </c>
      <c r="Z3172" s="2">
        <v>46.543344779867759</v>
      </c>
      <c r="AA3172" s="2"/>
      <c r="AB3172" s="2">
        <v>56.736755262083221</v>
      </c>
    </row>
    <row r="3173" spans="1:28" x14ac:dyDescent="0.3">
      <c r="A3173">
        <v>19</v>
      </c>
      <c r="B3173" t="s">
        <v>105</v>
      </c>
      <c r="C3173">
        <v>49</v>
      </c>
      <c r="D3173">
        <v>1938</v>
      </c>
      <c r="E3173">
        <v>1</v>
      </c>
      <c r="F3173">
        <v>330</v>
      </c>
      <c r="G3173">
        <v>80.5</v>
      </c>
      <c r="H3173" s="2">
        <v>22.9</v>
      </c>
      <c r="J3173" s="3">
        <v>18.4345</v>
      </c>
      <c r="M3173">
        <v>95.9</v>
      </c>
      <c r="O3173">
        <v>98</v>
      </c>
      <c r="P3173">
        <v>62.3</v>
      </c>
      <c r="Q3173" s="3">
        <v>0</v>
      </c>
      <c r="R3173" s="3">
        <v>0</v>
      </c>
      <c r="S3173" s="2">
        <v>0</v>
      </c>
      <c r="V3173" s="2">
        <v>54.197222222222223</v>
      </c>
      <c r="W3173" s="2">
        <v>42.253088001640101</v>
      </c>
      <c r="X3173" s="2">
        <v>62.172222222222217</v>
      </c>
      <c r="Y3173" s="2">
        <v>129.47904566169242</v>
      </c>
      <c r="Z3173" s="2">
        <v>41.408026241607303</v>
      </c>
      <c r="AA3173" s="2"/>
      <c r="AB3173" s="2">
        <v>54.708895107118671</v>
      </c>
    </row>
    <row r="3174" spans="1:28" x14ac:dyDescent="0.3">
      <c r="A3174">
        <v>19</v>
      </c>
      <c r="B3174" t="s">
        <v>105</v>
      </c>
      <c r="C3174">
        <v>49</v>
      </c>
      <c r="D3174">
        <v>1938</v>
      </c>
      <c r="E3174">
        <v>2</v>
      </c>
      <c r="F3174">
        <v>248</v>
      </c>
      <c r="G3174">
        <v>81.3</v>
      </c>
      <c r="H3174" s="2">
        <v>24.9</v>
      </c>
      <c r="J3174" s="3">
        <v>20.2437</v>
      </c>
      <c r="M3174">
        <v>92.8</v>
      </c>
      <c r="O3174">
        <v>96.1</v>
      </c>
      <c r="P3174">
        <v>64.7</v>
      </c>
      <c r="Q3174" s="3">
        <v>0</v>
      </c>
      <c r="R3174" s="3">
        <v>0</v>
      </c>
      <c r="S3174" s="2">
        <v>0</v>
      </c>
      <c r="V3174" s="2">
        <v>54.197222222222223</v>
      </c>
      <c r="W3174" s="2">
        <v>45.943314027984208</v>
      </c>
      <c r="X3174" s="2">
        <v>62.172222222222217</v>
      </c>
      <c r="Y3174" s="2">
        <v>130.76579394156019</v>
      </c>
      <c r="Z3174" s="2">
        <v>44.151524780892821</v>
      </c>
      <c r="AA3174" s="2"/>
      <c r="AB3174" s="2">
        <v>60.078139351757748</v>
      </c>
    </row>
    <row r="3175" spans="1:28" x14ac:dyDescent="0.3">
      <c r="A3175">
        <v>19</v>
      </c>
      <c r="B3175" t="s">
        <v>105</v>
      </c>
      <c r="C3175">
        <v>49</v>
      </c>
      <c r="D3175">
        <v>1938</v>
      </c>
      <c r="E3175">
        <v>3</v>
      </c>
      <c r="F3175">
        <v>264</v>
      </c>
      <c r="G3175">
        <v>81.8</v>
      </c>
      <c r="H3175" s="2">
        <v>26.7</v>
      </c>
      <c r="J3175" s="3">
        <v>21.840599999999998</v>
      </c>
      <c r="M3175">
        <v>91.6</v>
      </c>
      <c r="O3175">
        <v>94.2</v>
      </c>
      <c r="P3175">
        <v>65.8</v>
      </c>
      <c r="Q3175" s="3">
        <v>0</v>
      </c>
      <c r="R3175" s="3">
        <v>0</v>
      </c>
      <c r="S3175" s="2">
        <v>0</v>
      </c>
      <c r="V3175" s="2">
        <v>54.197222222222223</v>
      </c>
      <c r="W3175" s="2">
        <v>49.264517451693912</v>
      </c>
      <c r="X3175" s="2">
        <v>62.172222222222217</v>
      </c>
      <c r="Y3175" s="2">
        <v>131.57001161647753</v>
      </c>
      <c r="Z3175" s="2">
        <v>46.407175439495667</v>
      </c>
      <c r="AA3175" s="2"/>
      <c r="AB3175" s="2">
        <v>64.817331333995284</v>
      </c>
    </row>
    <row r="3176" spans="1:28" x14ac:dyDescent="0.3">
      <c r="A3176">
        <v>19</v>
      </c>
      <c r="B3176" t="s">
        <v>105</v>
      </c>
      <c r="C3176">
        <v>49</v>
      </c>
      <c r="D3176">
        <v>1938</v>
      </c>
      <c r="E3176">
        <v>4</v>
      </c>
      <c r="F3176">
        <v>248</v>
      </c>
      <c r="G3176">
        <v>82.6</v>
      </c>
      <c r="H3176" s="2">
        <v>25.6</v>
      </c>
      <c r="J3176" s="3">
        <v>21.145599999999998</v>
      </c>
      <c r="M3176">
        <v>89.3</v>
      </c>
      <c r="O3176">
        <v>91.4</v>
      </c>
      <c r="P3176">
        <v>64.8</v>
      </c>
      <c r="Q3176" s="3">
        <v>0</v>
      </c>
      <c r="R3176" s="3">
        <v>0</v>
      </c>
      <c r="S3176" s="2">
        <v>0</v>
      </c>
      <c r="V3176" s="2">
        <v>54.197222222222223</v>
      </c>
      <c r="W3176" s="2">
        <v>47.234893137204651</v>
      </c>
      <c r="X3176" s="2">
        <v>62.172222222222217</v>
      </c>
      <c r="Y3176" s="2">
        <v>132.8567598963453</v>
      </c>
      <c r="Z3176" s="2">
        <v>43.172692327405059</v>
      </c>
      <c r="AA3176" s="2"/>
      <c r="AB3176" s="2">
        <v>62.754748562591267</v>
      </c>
    </row>
    <row r="3177" spans="1:28" x14ac:dyDescent="0.3">
      <c r="A3177">
        <v>19</v>
      </c>
      <c r="B3177" t="s">
        <v>105</v>
      </c>
      <c r="C3177">
        <v>49</v>
      </c>
      <c r="D3177">
        <v>1938</v>
      </c>
      <c r="E3177">
        <v>5</v>
      </c>
      <c r="F3177">
        <v>199</v>
      </c>
      <c r="G3177">
        <v>83.6</v>
      </c>
      <c r="H3177" s="2">
        <v>24.4</v>
      </c>
      <c r="J3177" s="3">
        <v>20.398399999999995</v>
      </c>
      <c r="M3177">
        <v>87.3</v>
      </c>
      <c r="O3177">
        <v>88.9</v>
      </c>
      <c r="P3177">
        <v>64.2</v>
      </c>
      <c r="Q3177" s="3">
        <v>0</v>
      </c>
      <c r="R3177" s="3">
        <v>0</v>
      </c>
      <c r="S3177" s="2">
        <v>0</v>
      </c>
      <c r="V3177" s="2">
        <v>54.197222222222223</v>
      </c>
      <c r="W3177" s="2">
        <v>45.020757521398181</v>
      </c>
      <c r="X3177" s="2">
        <v>62.172222222222217</v>
      </c>
      <c r="Y3177" s="2">
        <v>134.46519524617997</v>
      </c>
      <c r="Z3177" s="2">
        <v>40.023453436522985</v>
      </c>
      <c r="AA3177" s="2"/>
      <c r="AB3177" s="2">
        <v>60.537249502457314</v>
      </c>
    </row>
    <row r="3178" spans="1:28" x14ac:dyDescent="0.3">
      <c r="A3178">
        <v>19</v>
      </c>
      <c r="B3178" t="s">
        <v>105</v>
      </c>
      <c r="C3178">
        <v>49</v>
      </c>
      <c r="D3178">
        <v>1938</v>
      </c>
      <c r="E3178">
        <v>6</v>
      </c>
      <c r="F3178">
        <v>161</v>
      </c>
      <c r="G3178">
        <v>84.5</v>
      </c>
      <c r="H3178" s="2">
        <v>25.6</v>
      </c>
      <c r="J3178" s="3">
        <v>21.632000000000001</v>
      </c>
      <c r="M3178">
        <v>84.9</v>
      </c>
      <c r="O3178">
        <v>85.3</v>
      </c>
      <c r="P3178">
        <v>60.4</v>
      </c>
      <c r="Q3178" s="3">
        <v>0</v>
      </c>
      <c r="R3178" s="3">
        <v>0</v>
      </c>
      <c r="S3178" s="2">
        <v>0</v>
      </c>
      <c r="V3178" s="2">
        <v>54.197222222222223</v>
      </c>
      <c r="W3178" s="2">
        <v>47.234893137204651</v>
      </c>
      <c r="X3178" s="2">
        <v>62.172222222222217</v>
      </c>
      <c r="Y3178" s="2">
        <v>135.9127870610312</v>
      </c>
      <c r="Z3178" s="2">
        <v>40.291363846035566</v>
      </c>
      <c r="AA3178" s="2"/>
      <c r="AB3178" s="2">
        <v>64.198259728074589</v>
      </c>
    </row>
    <row r="3179" spans="1:28" x14ac:dyDescent="0.3">
      <c r="A3179">
        <v>19</v>
      </c>
      <c r="B3179" t="s">
        <v>105</v>
      </c>
      <c r="C3179">
        <v>49</v>
      </c>
      <c r="D3179">
        <v>1938</v>
      </c>
      <c r="E3179">
        <v>7</v>
      </c>
      <c r="F3179">
        <v>170</v>
      </c>
      <c r="G3179">
        <v>84.8</v>
      </c>
      <c r="H3179" s="2">
        <v>24.3</v>
      </c>
      <c r="J3179" s="3">
        <v>20.606399999999997</v>
      </c>
      <c r="M3179">
        <v>84.8</v>
      </c>
      <c r="O3179">
        <v>85.2</v>
      </c>
      <c r="P3179">
        <v>58.7</v>
      </c>
      <c r="Q3179" s="3">
        <v>0</v>
      </c>
      <c r="R3179" s="3">
        <v>0</v>
      </c>
      <c r="S3179" s="2">
        <v>0</v>
      </c>
      <c r="V3179" s="2">
        <v>54.197222222222223</v>
      </c>
      <c r="W3179" s="2">
        <v>44.83624622008098</v>
      </c>
      <c r="X3179" s="2">
        <v>62.172222222222217</v>
      </c>
      <c r="Y3179" s="2">
        <v>136.39531766598162</v>
      </c>
      <c r="Z3179" s="2">
        <v>38.200481779508998</v>
      </c>
      <c r="AA3179" s="2"/>
      <c r="AB3179" s="2">
        <v>61.154540461381131</v>
      </c>
    </row>
    <row r="3180" spans="1:28" x14ac:dyDescent="0.3">
      <c r="A3180">
        <v>19</v>
      </c>
      <c r="B3180" t="s">
        <v>105</v>
      </c>
      <c r="C3180">
        <v>49</v>
      </c>
      <c r="D3180">
        <v>1938</v>
      </c>
      <c r="E3180">
        <v>8</v>
      </c>
      <c r="F3180">
        <v>205</v>
      </c>
      <c r="G3180">
        <v>83.2</v>
      </c>
      <c r="H3180" s="2">
        <v>29.4</v>
      </c>
      <c r="J3180" s="3">
        <v>24.460799999999999</v>
      </c>
      <c r="M3180">
        <v>85.5</v>
      </c>
      <c r="O3180">
        <v>86.9</v>
      </c>
      <c r="P3180">
        <v>66.900000000000006</v>
      </c>
      <c r="Q3180" s="3">
        <v>0</v>
      </c>
      <c r="R3180" s="3">
        <v>0</v>
      </c>
      <c r="S3180" s="2">
        <v>0</v>
      </c>
      <c r="V3180" s="2">
        <v>54.197222222222223</v>
      </c>
      <c r="W3180" s="2">
        <v>54.246322587258469</v>
      </c>
      <c r="X3180" s="2">
        <v>62.172222222222217</v>
      </c>
      <c r="Y3180" s="2">
        <v>133.82182110624609</v>
      </c>
      <c r="Z3180" s="2">
        <v>47.140054328327615</v>
      </c>
      <c r="AA3180" s="2"/>
      <c r="AB3180" s="2">
        <v>72.593416769438193</v>
      </c>
    </row>
    <row r="3181" spans="1:28" x14ac:dyDescent="0.3">
      <c r="A3181">
        <v>19</v>
      </c>
      <c r="B3181" t="s">
        <v>105</v>
      </c>
      <c r="C3181">
        <v>49</v>
      </c>
      <c r="D3181">
        <v>1938</v>
      </c>
      <c r="E3181">
        <v>9</v>
      </c>
      <c r="F3181">
        <v>336</v>
      </c>
      <c r="G3181">
        <v>83</v>
      </c>
      <c r="H3181" s="2">
        <v>30</v>
      </c>
      <c r="J3181" s="3">
        <v>24.9</v>
      </c>
      <c r="M3181">
        <v>86.5</v>
      </c>
      <c r="O3181">
        <v>87.8</v>
      </c>
      <c r="P3181">
        <v>70.099999999999994</v>
      </c>
      <c r="Q3181" s="3">
        <v>0</v>
      </c>
      <c r="R3181" s="3">
        <v>0</v>
      </c>
      <c r="S3181" s="2">
        <v>0</v>
      </c>
      <c r="V3181" s="2">
        <v>54.197222222222223</v>
      </c>
      <c r="W3181" s="2">
        <v>55.353390395161703</v>
      </c>
      <c r="X3181" s="2">
        <v>62.172222222222217</v>
      </c>
      <c r="Y3181" s="2">
        <v>133.50013403627915</v>
      </c>
      <c r="Z3181" s="2">
        <v>48.600276766951971</v>
      </c>
      <c r="AA3181" s="2"/>
      <c r="AB3181" s="2">
        <v>73.896850371165741</v>
      </c>
    </row>
    <row r="3182" spans="1:28" x14ac:dyDescent="0.3">
      <c r="A3182">
        <v>19</v>
      </c>
      <c r="B3182" t="s">
        <v>105</v>
      </c>
      <c r="C3182">
        <v>49</v>
      </c>
      <c r="D3182">
        <v>1938</v>
      </c>
      <c r="E3182">
        <v>10</v>
      </c>
      <c r="F3182">
        <v>335</v>
      </c>
      <c r="G3182">
        <v>83.2</v>
      </c>
      <c r="H3182" s="2">
        <v>31.2</v>
      </c>
      <c r="J3182" s="3">
        <v>25.958400000000001</v>
      </c>
      <c r="M3182">
        <v>87.7</v>
      </c>
      <c r="O3182">
        <v>89.2</v>
      </c>
      <c r="P3182">
        <v>76.7</v>
      </c>
      <c r="Q3182" s="3">
        <v>0</v>
      </c>
      <c r="R3182" s="3">
        <v>0</v>
      </c>
      <c r="S3182" s="2">
        <v>0</v>
      </c>
      <c r="V3182" s="2">
        <v>54.197222222222223</v>
      </c>
      <c r="W3182" s="2">
        <v>57.567526010968173</v>
      </c>
      <c r="X3182" s="2">
        <v>62.172222222222217</v>
      </c>
      <c r="Y3182" s="2">
        <v>133.82182110624609</v>
      </c>
      <c r="Z3182" s="2">
        <v>51.35023320178361</v>
      </c>
      <c r="AA3182" s="2"/>
      <c r="AB3182" s="2">
        <v>77.037911673689507</v>
      </c>
    </row>
    <row r="3183" spans="1:28" x14ac:dyDescent="0.3">
      <c r="A3183">
        <v>19</v>
      </c>
      <c r="B3183" t="s">
        <v>105</v>
      </c>
      <c r="C3183">
        <v>49</v>
      </c>
      <c r="D3183">
        <v>1938</v>
      </c>
      <c r="E3183">
        <v>11</v>
      </c>
      <c r="F3183">
        <v>396</v>
      </c>
      <c r="G3183">
        <v>83.5</v>
      </c>
      <c r="H3183" s="2">
        <v>34.200000000000003</v>
      </c>
      <c r="J3183" s="3">
        <v>28.557000000000002</v>
      </c>
      <c r="M3183">
        <v>91</v>
      </c>
      <c r="O3183">
        <v>93.1</v>
      </c>
      <c r="P3183">
        <v>81</v>
      </c>
      <c r="Q3183" s="3">
        <v>0</v>
      </c>
      <c r="R3183" s="3">
        <v>0</v>
      </c>
      <c r="S3183" s="2">
        <v>0</v>
      </c>
      <c r="V3183" s="2">
        <v>54.197222222222223</v>
      </c>
      <c r="W3183" s="2">
        <v>63.102865050484347</v>
      </c>
      <c r="X3183" s="2">
        <v>62.172222222222217</v>
      </c>
      <c r="Y3183" s="2">
        <v>134.30435171119649</v>
      </c>
      <c r="Z3183" s="2">
        <v>58.748767362000926</v>
      </c>
      <c r="AA3183" s="2"/>
      <c r="AB3183" s="2">
        <v>84.749893817244185</v>
      </c>
    </row>
    <row r="3184" spans="1:28" x14ac:dyDescent="0.3">
      <c r="A3184">
        <v>19</v>
      </c>
      <c r="B3184" t="s">
        <v>105</v>
      </c>
      <c r="C3184">
        <v>49</v>
      </c>
      <c r="D3184">
        <v>1938</v>
      </c>
      <c r="E3184">
        <v>12</v>
      </c>
      <c r="F3184">
        <v>283</v>
      </c>
      <c r="G3184">
        <v>83.5</v>
      </c>
      <c r="H3184" s="2">
        <v>32</v>
      </c>
      <c r="J3184" s="3">
        <v>26.72</v>
      </c>
      <c r="M3184">
        <v>90.7</v>
      </c>
      <c r="O3184">
        <v>94.4</v>
      </c>
      <c r="P3184">
        <v>82.7</v>
      </c>
      <c r="Q3184" s="3">
        <v>0</v>
      </c>
      <c r="R3184" s="3">
        <v>0</v>
      </c>
      <c r="S3184" s="2">
        <v>0</v>
      </c>
      <c r="V3184" s="2">
        <v>54.197222222222223</v>
      </c>
      <c r="W3184" s="2">
        <v>59.043616421505817</v>
      </c>
      <c r="X3184" s="2">
        <v>62.172222222222217</v>
      </c>
      <c r="Y3184" s="2">
        <v>134.30435171119649</v>
      </c>
      <c r="Z3184" s="2">
        <v>55.7371739019015</v>
      </c>
      <c r="AA3184" s="2"/>
      <c r="AB3184" s="2">
        <v>79.29814626174894</v>
      </c>
    </row>
    <row r="3185" spans="1:28" x14ac:dyDescent="0.3">
      <c r="A3185">
        <v>19</v>
      </c>
      <c r="B3185" t="s">
        <v>105</v>
      </c>
      <c r="C3185">
        <v>49</v>
      </c>
      <c r="D3185">
        <v>1939</v>
      </c>
      <c r="E3185">
        <v>1</v>
      </c>
      <c r="F3185">
        <v>329</v>
      </c>
      <c r="G3185">
        <v>82.6</v>
      </c>
      <c r="H3185" s="2">
        <v>32</v>
      </c>
      <c r="J3185" s="3">
        <v>26.431999999999999</v>
      </c>
      <c r="M3185">
        <v>90.9</v>
      </c>
      <c r="O3185">
        <v>94.2</v>
      </c>
      <c r="P3185">
        <v>79.5</v>
      </c>
      <c r="Q3185" s="3">
        <v>0</v>
      </c>
      <c r="R3185" s="3">
        <v>0</v>
      </c>
      <c r="S3185" s="2">
        <v>0</v>
      </c>
      <c r="V3185" s="2">
        <v>54.197222222222223</v>
      </c>
      <c r="W3185" s="2">
        <v>59.043616421505817</v>
      </c>
      <c r="X3185" s="2">
        <v>62.172222222222217</v>
      </c>
      <c r="Y3185" s="2">
        <v>132.8567598963453</v>
      </c>
      <c r="Z3185" s="2">
        <v>55.619086669058476</v>
      </c>
      <c r="AA3185" s="2"/>
      <c r="AB3185" s="2">
        <v>78.443435703239089</v>
      </c>
    </row>
    <row r="3186" spans="1:28" x14ac:dyDescent="0.3">
      <c r="A3186">
        <v>19</v>
      </c>
      <c r="B3186" t="s">
        <v>105</v>
      </c>
      <c r="C3186">
        <v>49</v>
      </c>
      <c r="D3186">
        <v>1939</v>
      </c>
      <c r="E3186">
        <v>2</v>
      </c>
      <c r="F3186">
        <v>270</v>
      </c>
      <c r="G3186">
        <v>82.7</v>
      </c>
      <c r="H3186" s="2">
        <v>33.5</v>
      </c>
      <c r="J3186" s="3">
        <v>27.704500000000003</v>
      </c>
      <c r="M3186">
        <v>91.4</v>
      </c>
      <c r="O3186">
        <v>94.8</v>
      </c>
      <c r="P3186">
        <v>81.7</v>
      </c>
      <c r="Q3186" s="3">
        <v>0</v>
      </c>
      <c r="R3186" s="3">
        <v>0</v>
      </c>
      <c r="S3186" s="2">
        <v>0</v>
      </c>
      <c r="V3186" s="2">
        <v>54.197222222222223</v>
      </c>
      <c r="W3186" s="2">
        <v>61.811285941263904</v>
      </c>
      <c r="X3186" s="2">
        <v>62.172222222222217</v>
      </c>
      <c r="Y3186" s="2">
        <v>133.01760343132875</v>
      </c>
      <c r="Z3186" s="2">
        <v>58.59709907231818</v>
      </c>
      <c r="AA3186" s="2"/>
      <c r="AB3186" s="2">
        <v>82.21989120915508</v>
      </c>
    </row>
    <row r="3187" spans="1:28" x14ac:dyDescent="0.3">
      <c r="A3187">
        <v>19</v>
      </c>
      <c r="B3187" t="s">
        <v>105</v>
      </c>
      <c r="C3187">
        <v>49</v>
      </c>
      <c r="D3187">
        <v>1939</v>
      </c>
      <c r="E3187">
        <v>3</v>
      </c>
      <c r="F3187">
        <v>277</v>
      </c>
      <c r="G3187">
        <v>82.8</v>
      </c>
      <c r="H3187" s="2">
        <v>34.700000000000003</v>
      </c>
      <c r="J3187" s="3">
        <v>28.731600000000004</v>
      </c>
      <c r="M3187">
        <v>91.9</v>
      </c>
      <c r="O3187">
        <v>95.6</v>
      </c>
      <c r="P3187">
        <v>83.6</v>
      </c>
      <c r="Q3187" s="3">
        <v>0</v>
      </c>
      <c r="R3187" s="3">
        <v>0</v>
      </c>
      <c r="S3187" s="2">
        <v>0</v>
      </c>
      <c r="V3187" s="2">
        <v>54.197222222222223</v>
      </c>
      <c r="W3187" s="2">
        <v>64.025421557070374</v>
      </c>
      <c r="X3187" s="2">
        <v>62.172222222222217</v>
      </c>
      <c r="Y3187" s="2">
        <v>133.17844696631224</v>
      </c>
      <c r="Z3187" s="2">
        <v>61.20830300855927</v>
      </c>
      <c r="AA3187" s="2"/>
      <c r="AB3187" s="2">
        <v>85.268062093340816</v>
      </c>
    </row>
    <row r="3188" spans="1:28" x14ac:dyDescent="0.3">
      <c r="A3188">
        <v>19</v>
      </c>
      <c r="B3188" t="s">
        <v>105</v>
      </c>
      <c r="C3188">
        <v>49</v>
      </c>
      <c r="D3188">
        <v>1939</v>
      </c>
      <c r="E3188">
        <v>4</v>
      </c>
      <c r="F3188">
        <v>255</v>
      </c>
      <c r="G3188">
        <v>82.9</v>
      </c>
      <c r="H3188" s="2">
        <v>32.1</v>
      </c>
      <c r="J3188" s="3">
        <v>26.610900000000001</v>
      </c>
      <c r="M3188">
        <v>91.2</v>
      </c>
      <c r="O3188">
        <v>95.7</v>
      </c>
      <c r="P3188">
        <v>82</v>
      </c>
      <c r="Q3188" s="3">
        <v>0</v>
      </c>
      <c r="R3188" s="3">
        <v>0</v>
      </c>
      <c r="S3188" s="2">
        <v>0</v>
      </c>
      <c r="V3188" s="2">
        <v>54.197222222222223</v>
      </c>
      <c r="W3188" s="2">
        <v>59.228127722823018</v>
      </c>
      <c r="X3188" s="2">
        <v>62.172222222222217</v>
      </c>
      <c r="Y3188" s="2">
        <v>133.33929050129569</v>
      </c>
      <c r="Z3188" s="2">
        <v>56.681318230741624</v>
      </c>
      <c r="AA3188" s="2"/>
      <c r="AB3188" s="2">
        <v>78.974365282813437</v>
      </c>
    </row>
    <row r="3189" spans="1:28" x14ac:dyDescent="0.3">
      <c r="A3189">
        <v>19</v>
      </c>
      <c r="B3189" t="s">
        <v>105</v>
      </c>
      <c r="C3189">
        <v>49</v>
      </c>
      <c r="D3189">
        <v>1939</v>
      </c>
      <c r="E3189">
        <v>5</v>
      </c>
      <c r="F3189">
        <v>218</v>
      </c>
      <c r="G3189">
        <v>83.5</v>
      </c>
      <c r="H3189" s="2">
        <v>32.700000000000003</v>
      </c>
      <c r="J3189" s="3">
        <v>27.304500000000004</v>
      </c>
      <c r="M3189">
        <v>90.1</v>
      </c>
      <c r="O3189">
        <v>94.6</v>
      </c>
      <c r="P3189">
        <v>80.2</v>
      </c>
      <c r="Q3189" s="3">
        <v>0</v>
      </c>
      <c r="R3189" s="3">
        <v>0</v>
      </c>
      <c r="S3189" s="2">
        <v>0</v>
      </c>
      <c r="V3189" s="2">
        <v>54.197222222222223</v>
      </c>
      <c r="W3189" s="2">
        <v>60.33519553072626</v>
      </c>
      <c r="X3189" s="2">
        <v>62.172222222222217</v>
      </c>
      <c r="Y3189" s="2">
        <v>134.30435171119649</v>
      </c>
      <c r="Z3189" s="2">
        <v>57.077094972067037</v>
      </c>
      <c r="AA3189" s="2"/>
      <c r="AB3189" s="2">
        <v>81.0327932112247</v>
      </c>
    </row>
    <row r="3190" spans="1:28" x14ac:dyDescent="0.3">
      <c r="A3190">
        <v>19</v>
      </c>
      <c r="B3190" t="s">
        <v>105</v>
      </c>
      <c r="C3190">
        <v>49</v>
      </c>
      <c r="D3190">
        <v>1939</v>
      </c>
      <c r="E3190">
        <v>6</v>
      </c>
      <c r="F3190">
        <v>228</v>
      </c>
      <c r="G3190">
        <v>84.8</v>
      </c>
      <c r="H3190" s="2">
        <v>33.5</v>
      </c>
      <c r="J3190" s="3">
        <v>28.407999999999998</v>
      </c>
      <c r="M3190">
        <v>90.8</v>
      </c>
      <c r="O3190">
        <v>95.7</v>
      </c>
      <c r="P3190">
        <v>82.6</v>
      </c>
      <c r="Q3190" s="3">
        <v>0</v>
      </c>
      <c r="R3190" s="3">
        <v>0</v>
      </c>
      <c r="S3190" s="2">
        <v>0</v>
      </c>
      <c r="V3190" s="2">
        <v>54.197222222222223</v>
      </c>
      <c r="W3190" s="2">
        <v>61.811285941263904</v>
      </c>
      <c r="X3190" s="2">
        <v>62.172222222222217</v>
      </c>
      <c r="Y3190" s="2">
        <v>136.39531766598162</v>
      </c>
      <c r="Z3190" s="2">
        <v>59.15340064578956</v>
      </c>
      <c r="AA3190" s="2"/>
      <c r="AB3190" s="2">
        <v>84.307699813015134</v>
      </c>
    </row>
    <row r="3191" spans="1:28" x14ac:dyDescent="0.3">
      <c r="A3191">
        <v>19</v>
      </c>
      <c r="B3191" t="s">
        <v>105</v>
      </c>
      <c r="C3191">
        <v>49</v>
      </c>
      <c r="D3191">
        <v>1939</v>
      </c>
      <c r="E3191">
        <v>7</v>
      </c>
      <c r="F3191">
        <v>260</v>
      </c>
      <c r="G3191">
        <v>85.9</v>
      </c>
      <c r="H3191" s="2">
        <v>31</v>
      </c>
      <c r="J3191" s="3">
        <v>26.629000000000001</v>
      </c>
      <c r="M3191">
        <v>91.3</v>
      </c>
      <c r="O3191">
        <v>95.3</v>
      </c>
      <c r="P3191">
        <v>78.599999999999994</v>
      </c>
      <c r="Q3191" s="3">
        <v>0</v>
      </c>
      <c r="R3191" s="3">
        <v>0</v>
      </c>
      <c r="S3191" s="2">
        <v>0</v>
      </c>
      <c r="V3191" s="2">
        <v>54.197222222222223</v>
      </c>
      <c r="W3191" s="2">
        <v>57.198503408333757</v>
      </c>
      <c r="X3191" s="2">
        <v>62.172222222222217</v>
      </c>
      <c r="Y3191" s="2">
        <v>138.16459655079979</v>
      </c>
      <c r="Z3191" s="2">
        <v>54.510173748142073</v>
      </c>
      <c r="AA3191" s="2"/>
      <c r="AB3191" s="2">
        <v>79.028081467219806</v>
      </c>
    </row>
    <row r="3192" spans="1:28" x14ac:dyDescent="0.3">
      <c r="A3192">
        <v>19</v>
      </c>
      <c r="B3192" t="s">
        <v>105</v>
      </c>
      <c r="C3192">
        <v>49</v>
      </c>
      <c r="D3192">
        <v>1939</v>
      </c>
      <c r="E3192">
        <v>8</v>
      </c>
      <c r="F3192">
        <v>311</v>
      </c>
      <c r="G3192">
        <v>84.7</v>
      </c>
      <c r="H3192" s="2">
        <v>36.200000000000003</v>
      </c>
      <c r="J3192" s="3">
        <v>30.661400000000004</v>
      </c>
      <c r="M3192">
        <v>92.4</v>
      </c>
      <c r="O3192">
        <v>97</v>
      </c>
      <c r="P3192">
        <v>88</v>
      </c>
      <c r="Q3192" s="3">
        <v>0</v>
      </c>
      <c r="R3192" s="3">
        <v>0</v>
      </c>
      <c r="S3192" s="2">
        <v>0</v>
      </c>
      <c r="V3192" s="2">
        <v>54.197222222222223</v>
      </c>
      <c r="W3192" s="2">
        <v>66.79309107682846</v>
      </c>
      <c r="X3192" s="2">
        <v>62.172222222222217</v>
      </c>
      <c r="Y3192" s="2">
        <v>136.23447413099814</v>
      </c>
      <c r="Z3192" s="2">
        <v>64.789298344523601</v>
      </c>
      <c r="AA3192" s="2"/>
      <c r="AB3192" s="2">
        <v>90.995216384355899</v>
      </c>
    </row>
    <row r="3193" spans="1:28" x14ac:dyDescent="0.3">
      <c r="A3193">
        <v>19</v>
      </c>
      <c r="B3193" t="s">
        <v>105</v>
      </c>
      <c r="C3193">
        <v>49</v>
      </c>
      <c r="D3193">
        <v>1939</v>
      </c>
      <c r="E3193">
        <v>9</v>
      </c>
      <c r="F3193">
        <v>339</v>
      </c>
      <c r="G3193">
        <v>84.7</v>
      </c>
      <c r="H3193" s="2">
        <v>35</v>
      </c>
      <c r="J3193" s="3">
        <v>29.645</v>
      </c>
      <c r="M3193">
        <v>102.3</v>
      </c>
      <c r="O3193">
        <v>101.1</v>
      </c>
      <c r="P3193">
        <v>92.8</v>
      </c>
      <c r="Q3193" s="3">
        <v>0</v>
      </c>
      <c r="R3193" s="3">
        <v>0</v>
      </c>
      <c r="S3193" s="2">
        <v>0</v>
      </c>
      <c r="V3193" s="2">
        <v>54.197222222222223</v>
      </c>
      <c r="W3193" s="2">
        <v>64.578955461021991</v>
      </c>
      <c r="X3193" s="2">
        <v>62.172222222222217</v>
      </c>
      <c r="Y3193" s="2">
        <v>136.23447413099814</v>
      </c>
      <c r="Z3193" s="2">
        <v>65.289323971093225</v>
      </c>
      <c r="AA3193" s="2"/>
      <c r="AB3193" s="2">
        <v>87.97880037161481</v>
      </c>
    </row>
    <row r="3194" spans="1:28" x14ac:dyDescent="0.3">
      <c r="A3194">
        <v>19</v>
      </c>
      <c r="B3194" t="s">
        <v>105</v>
      </c>
      <c r="C3194">
        <v>49</v>
      </c>
      <c r="D3194">
        <v>1939</v>
      </c>
      <c r="E3194">
        <v>10</v>
      </c>
      <c r="F3194">
        <v>454</v>
      </c>
      <c r="G3194">
        <v>84.6</v>
      </c>
      <c r="H3194" s="2">
        <v>38</v>
      </c>
      <c r="J3194" s="3">
        <v>32.147999999999996</v>
      </c>
      <c r="M3194">
        <v>112</v>
      </c>
      <c r="O3194">
        <v>115.1</v>
      </c>
      <c r="P3194">
        <v>112.1</v>
      </c>
      <c r="Q3194" s="3">
        <v>0</v>
      </c>
      <c r="R3194" s="3">
        <v>0</v>
      </c>
      <c r="S3194" s="2">
        <v>0</v>
      </c>
      <c r="V3194" s="2">
        <v>54.197222222222223</v>
      </c>
      <c r="W3194" s="2">
        <v>70.114294500538151</v>
      </c>
      <c r="X3194" s="2">
        <v>62.172222222222217</v>
      </c>
      <c r="Y3194" s="2">
        <v>136.07363059601465</v>
      </c>
      <c r="Z3194" s="2">
        <v>80.701552970119408</v>
      </c>
      <c r="AA3194" s="2"/>
      <c r="AB3194" s="2">
        <v>95.407066093664113</v>
      </c>
    </row>
    <row r="3195" spans="1:28" x14ac:dyDescent="0.3">
      <c r="A3195">
        <v>19</v>
      </c>
      <c r="B3195" t="s">
        <v>105</v>
      </c>
      <c r="C3195">
        <v>49</v>
      </c>
      <c r="D3195">
        <v>1939</v>
      </c>
      <c r="E3195">
        <v>11</v>
      </c>
      <c r="F3195">
        <v>446</v>
      </c>
      <c r="G3195">
        <v>84.7</v>
      </c>
      <c r="H3195" s="2">
        <v>39.5</v>
      </c>
      <c r="J3195" s="3">
        <v>33.456499999999998</v>
      </c>
      <c r="M3195">
        <v>115.6</v>
      </c>
      <c r="O3195">
        <v>121.8</v>
      </c>
      <c r="P3195">
        <v>114.7</v>
      </c>
      <c r="Q3195" s="3">
        <v>0</v>
      </c>
      <c r="R3195" s="3">
        <v>0</v>
      </c>
      <c r="S3195" s="2">
        <v>0</v>
      </c>
      <c r="V3195" s="2">
        <v>54.197222222222223</v>
      </c>
      <c r="W3195" s="2">
        <v>72.881964020296238</v>
      </c>
      <c r="X3195" s="2">
        <v>62.172222222222217</v>
      </c>
      <c r="Y3195" s="2">
        <v>136.23447413099814</v>
      </c>
      <c r="Z3195" s="2">
        <v>88.770232176720825</v>
      </c>
      <c r="AA3195" s="2"/>
      <c r="AB3195" s="2">
        <v>99.290360419393849</v>
      </c>
    </row>
    <row r="3196" spans="1:28" x14ac:dyDescent="0.3">
      <c r="A3196">
        <v>19</v>
      </c>
      <c r="B3196" t="s">
        <v>105</v>
      </c>
      <c r="C3196">
        <v>49</v>
      </c>
      <c r="D3196">
        <v>1939</v>
      </c>
      <c r="E3196">
        <v>12</v>
      </c>
      <c r="F3196">
        <v>468</v>
      </c>
      <c r="G3196">
        <v>85</v>
      </c>
      <c r="H3196" s="2">
        <v>36.9</v>
      </c>
      <c r="J3196" s="3">
        <v>31.364999999999998</v>
      </c>
      <c r="M3196">
        <v>115.9</v>
      </c>
      <c r="O3196">
        <v>123.3</v>
      </c>
      <c r="P3196">
        <v>115.3</v>
      </c>
      <c r="Q3196" s="3">
        <v>0</v>
      </c>
      <c r="R3196" s="3">
        <v>0</v>
      </c>
      <c r="S3196" s="2">
        <v>0</v>
      </c>
      <c r="V3196" s="2">
        <v>54.197222222222223</v>
      </c>
      <c r="W3196" s="2">
        <v>68.084670186048896</v>
      </c>
      <c r="X3196" s="2">
        <v>62.172222222222217</v>
      </c>
      <c r="Y3196" s="2">
        <v>136.71700473594854</v>
      </c>
      <c r="Z3196" s="2">
        <v>83.948398339398281</v>
      </c>
      <c r="AA3196" s="2"/>
      <c r="AB3196" s="2">
        <v>93.0833217627154</v>
      </c>
    </row>
    <row r="3197" spans="1:28" x14ac:dyDescent="0.3">
      <c r="A3197">
        <v>19</v>
      </c>
      <c r="B3197" t="s">
        <v>105</v>
      </c>
      <c r="C3197">
        <v>49</v>
      </c>
      <c r="D3197">
        <v>1940</v>
      </c>
      <c r="E3197">
        <v>1</v>
      </c>
      <c r="F3197">
        <v>456</v>
      </c>
      <c r="G3197">
        <v>83.5</v>
      </c>
      <c r="H3197" s="2">
        <v>37.1</v>
      </c>
      <c r="J3197" s="3">
        <v>30.9785</v>
      </c>
      <c r="O3197">
        <v>120.9</v>
      </c>
      <c r="P3197">
        <v>106.2</v>
      </c>
      <c r="Q3197" s="3">
        <v>0</v>
      </c>
      <c r="R3197" s="3">
        <v>0</v>
      </c>
      <c r="S3197" s="2">
        <v>0</v>
      </c>
      <c r="V3197" s="2">
        <v>54.197222222222223</v>
      </c>
      <c r="W3197" s="2">
        <v>68.453692788683313</v>
      </c>
      <c r="X3197" s="2">
        <v>62.172222222222217</v>
      </c>
      <c r="Y3197" s="2">
        <v>134.30435171119649</v>
      </c>
      <c r="Z3197" s="2">
        <v>82.760514581518123</v>
      </c>
      <c r="AA3197" s="2"/>
      <c r="AB3197" s="2">
        <v>91.936288322215191</v>
      </c>
    </row>
    <row r="3198" spans="1:28" x14ac:dyDescent="0.3">
      <c r="A3198">
        <v>19</v>
      </c>
      <c r="B3198" t="s">
        <v>105</v>
      </c>
      <c r="C3198">
        <v>49</v>
      </c>
      <c r="D3198">
        <v>1940</v>
      </c>
      <c r="E3198">
        <v>2</v>
      </c>
      <c r="F3198">
        <v>383</v>
      </c>
      <c r="G3198">
        <v>83.4</v>
      </c>
      <c r="H3198" s="2">
        <v>34.1</v>
      </c>
      <c r="J3198" s="3">
        <v>28.439400000000006</v>
      </c>
      <c r="O3198">
        <v>117.4</v>
      </c>
      <c r="P3198">
        <v>100.9</v>
      </c>
      <c r="Q3198" s="3">
        <v>0</v>
      </c>
      <c r="R3198" s="3">
        <v>0</v>
      </c>
      <c r="S3198" s="2">
        <v>0</v>
      </c>
      <c r="V3198" s="2">
        <v>54.197222222222223</v>
      </c>
      <c r="W3198" s="2">
        <v>62.918353749167132</v>
      </c>
      <c r="X3198" s="2">
        <v>62.172222222222217</v>
      </c>
      <c r="Y3198" s="2">
        <v>134.14350817621306</v>
      </c>
      <c r="Z3198" s="2">
        <v>73.866147301522219</v>
      </c>
      <c r="AA3198" s="2"/>
      <c r="AB3198" s="2">
        <v>84.400887005852667</v>
      </c>
    </row>
    <row r="3199" spans="1:28" x14ac:dyDescent="0.3">
      <c r="A3199">
        <v>19</v>
      </c>
      <c r="B3199" t="s">
        <v>105</v>
      </c>
      <c r="C3199">
        <v>49</v>
      </c>
      <c r="D3199">
        <v>1940</v>
      </c>
      <c r="E3199">
        <v>3</v>
      </c>
      <c r="F3199">
        <v>326</v>
      </c>
      <c r="G3199">
        <v>83.6</v>
      </c>
      <c r="H3199" s="2">
        <v>32.299999999999997</v>
      </c>
      <c r="J3199" s="3">
        <v>27.002799999999997</v>
      </c>
      <c r="O3199">
        <v>111.5</v>
      </c>
      <c r="P3199">
        <v>96.5</v>
      </c>
      <c r="Q3199" s="3">
        <v>0</v>
      </c>
      <c r="R3199" s="3">
        <v>0</v>
      </c>
      <c r="S3199" s="2">
        <v>0</v>
      </c>
      <c r="V3199" s="2">
        <v>54.197222222222223</v>
      </c>
      <c r="W3199" s="2">
        <v>59.597150325457427</v>
      </c>
      <c r="X3199" s="2">
        <v>62.172222222222217</v>
      </c>
      <c r="Y3199" s="2">
        <v>134.46519524617997</v>
      </c>
      <c r="Z3199" s="2">
        <v>66.450822612885034</v>
      </c>
      <c r="AA3199" s="2"/>
      <c r="AB3199" s="2">
        <v>80.137424546285715</v>
      </c>
    </row>
    <row r="3200" spans="1:28" x14ac:dyDescent="0.3">
      <c r="A3200">
        <v>19</v>
      </c>
      <c r="B3200" t="s">
        <v>105</v>
      </c>
      <c r="C3200">
        <v>49</v>
      </c>
      <c r="D3200">
        <v>1940</v>
      </c>
      <c r="E3200">
        <v>4</v>
      </c>
      <c r="F3200">
        <v>366</v>
      </c>
      <c r="G3200">
        <v>83.6</v>
      </c>
      <c r="H3200" s="2">
        <v>33.4</v>
      </c>
      <c r="J3200" s="3">
        <v>27.922399999999996</v>
      </c>
      <c r="O3200">
        <v>108.4</v>
      </c>
      <c r="P3200">
        <v>94.9</v>
      </c>
      <c r="Q3200" s="3">
        <v>0</v>
      </c>
      <c r="R3200" s="3">
        <v>0</v>
      </c>
      <c r="S3200" s="2">
        <v>0</v>
      </c>
      <c r="V3200" s="2">
        <v>54.197222222222223</v>
      </c>
      <c r="W3200" s="2">
        <v>61.626774639946689</v>
      </c>
      <c r="X3200" s="2">
        <v>62.172222222222217</v>
      </c>
      <c r="Y3200" s="2">
        <v>134.46519524617997</v>
      </c>
      <c r="Z3200" s="2">
        <v>66.803423709702216</v>
      </c>
      <c r="AA3200" s="2"/>
      <c r="AB3200" s="2">
        <v>82.866562843527646</v>
      </c>
    </row>
    <row r="3201" spans="1:28" x14ac:dyDescent="0.3">
      <c r="A3201">
        <v>19</v>
      </c>
      <c r="B3201" t="s">
        <v>105</v>
      </c>
      <c r="C3201">
        <v>49</v>
      </c>
      <c r="D3201">
        <v>1940</v>
      </c>
      <c r="E3201">
        <v>5</v>
      </c>
      <c r="F3201">
        <v>457</v>
      </c>
      <c r="G3201">
        <v>85.1</v>
      </c>
      <c r="H3201" s="2">
        <v>35.700000000000003</v>
      </c>
      <c r="J3201" s="3">
        <v>30.380700000000001</v>
      </c>
      <c r="O3201">
        <v>109.1</v>
      </c>
      <c r="P3201">
        <v>97.2</v>
      </c>
      <c r="Q3201" s="3">
        <v>0</v>
      </c>
      <c r="R3201" s="3">
        <v>0</v>
      </c>
      <c r="S3201" s="2">
        <v>0</v>
      </c>
      <c r="V3201" s="2">
        <v>54.197222222222223</v>
      </c>
      <c r="W3201" s="2">
        <v>65.870534570242427</v>
      </c>
      <c r="X3201" s="2">
        <v>62.172222222222217</v>
      </c>
      <c r="Y3201" s="2">
        <v>136.87784827093199</v>
      </c>
      <c r="Z3201" s="2">
        <v>71.864753216134488</v>
      </c>
      <c r="AA3201" s="2"/>
      <c r="AB3201" s="2">
        <v>90.162170364308238</v>
      </c>
    </row>
    <row r="3202" spans="1:28" x14ac:dyDescent="0.3">
      <c r="A3202">
        <v>19</v>
      </c>
      <c r="B3202" t="s">
        <v>105</v>
      </c>
      <c r="C3202">
        <v>49</v>
      </c>
      <c r="D3202">
        <v>1940</v>
      </c>
      <c r="E3202">
        <v>6</v>
      </c>
      <c r="F3202">
        <v>366</v>
      </c>
      <c r="G3202">
        <v>85.9</v>
      </c>
      <c r="H3202" s="2">
        <v>35.9</v>
      </c>
      <c r="J3202" s="3">
        <v>30.838100000000001</v>
      </c>
      <c r="O3202">
        <v>114.3</v>
      </c>
      <c r="P3202">
        <v>102.9</v>
      </c>
      <c r="Q3202" s="3">
        <v>0</v>
      </c>
      <c r="R3202" s="3">
        <v>0</v>
      </c>
      <c r="S3202" s="2">
        <v>0</v>
      </c>
      <c r="V3202" s="2">
        <v>54.197222222222223</v>
      </c>
      <c r="W3202" s="2">
        <v>66.239557172876843</v>
      </c>
      <c r="X3202" s="2">
        <v>62.172222222222217</v>
      </c>
      <c r="Y3202" s="2">
        <v>138.16459655079979</v>
      </c>
      <c r="Z3202" s="2">
        <v>75.711813848598226</v>
      </c>
      <c r="AA3202" s="2"/>
      <c r="AB3202" s="2">
        <v>91.519616924941658</v>
      </c>
    </row>
    <row r="3203" spans="1:28" x14ac:dyDescent="0.3">
      <c r="A3203">
        <v>19</v>
      </c>
      <c r="B3203" t="s">
        <v>105</v>
      </c>
      <c r="C3203">
        <v>49</v>
      </c>
      <c r="D3203">
        <v>1940</v>
      </c>
      <c r="E3203">
        <v>7</v>
      </c>
      <c r="F3203">
        <v>460</v>
      </c>
      <c r="G3203">
        <v>85.6</v>
      </c>
      <c r="H3203" s="2">
        <v>36.5</v>
      </c>
      <c r="J3203" s="3">
        <v>31.243999999999996</v>
      </c>
      <c r="O3203">
        <v>119</v>
      </c>
      <c r="P3203">
        <v>104.4</v>
      </c>
      <c r="Q3203" s="3">
        <v>0</v>
      </c>
      <c r="R3203" s="3">
        <v>0</v>
      </c>
      <c r="S3203" s="2">
        <v>0</v>
      </c>
      <c r="V3203" s="2">
        <v>54.197222222222223</v>
      </c>
      <c r="W3203" s="2">
        <v>67.346624980780064</v>
      </c>
      <c r="X3203" s="2">
        <v>62.172222222222217</v>
      </c>
      <c r="Y3203" s="2">
        <v>137.68206594584936</v>
      </c>
      <c r="Z3203" s="2">
        <v>80.14248372712828</v>
      </c>
      <c r="AA3203" s="2"/>
      <c r="AB3203" s="2">
        <v>92.724224618341466</v>
      </c>
    </row>
    <row r="3204" spans="1:28" x14ac:dyDescent="0.3">
      <c r="A3204">
        <v>19</v>
      </c>
      <c r="B3204" t="s">
        <v>105</v>
      </c>
      <c r="C3204">
        <v>49</v>
      </c>
      <c r="D3204">
        <v>1940</v>
      </c>
      <c r="E3204">
        <v>8</v>
      </c>
      <c r="F3204">
        <v>481</v>
      </c>
      <c r="G3204">
        <v>85.1</v>
      </c>
      <c r="H3204" s="2">
        <v>36.700000000000003</v>
      </c>
      <c r="J3204" s="3">
        <v>31.2317</v>
      </c>
      <c r="O3204">
        <v>122.1</v>
      </c>
      <c r="P3204">
        <v>113.6</v>
      </c>
      <c r="Q3204" s="3">
        <v>0</v>
      </c>
      <c r="R3204" s="3">
        <v>0</v>
      </c>
      <c r="S3204" s="2">
        <v>0</v>
      </c>
      <c r="V3204" s="2">
        <v>54.197222222222223</v>
      </c>
      <c r="W3204" s="2">
        <v>67.71564758341448</v>
      </c>
      <c r="X3204" s="2">
        <v>62.172222222222217</v>
      </c>
      <c r="Y3204" s="2">
        <v>136.87784827093199</v>
      </c>
      <c r="Z3204" s="2">
        <v>82.680805699349079</v>
      </c>
      <c r="AA3204" s="2"/>
      <c r="AB3204" s="2">
        <v>92.687721354905094</v>
      </c>
    </row>
    <row r="3205" spans="1:28" x14ac:dyDescent="0.3">
      <c r="A3205">
        <v>19</v>
      </c>
      <c r="B3205" t="s">
        <v>105</v>
      </c>
      <c r="C3205">
        <v>49</v>
      </c>
      <c r="D3205">
        <v>1940</v>
      </c>
      <c r="E3205">
        <v>9</v>
      </c>
      <c r="F3205">
        <v>471</v>
      </c>
      <c r="G3205">
        <v>85.4</v>
      </c>
      <c r="H3205" s="2">
        <v>36.5</v>
      </c>
      <c r="J3205" s="3">
        <v>31.171000000000003</v>
      </c>
      <c r="O3205">
        <v>123.2</v>
      </c>
      <c r="P3205">
        <v>118</v>
      </c>
      <c r="Q3205" s="3">
        <v>0</v>
      </c>
      <c r="R3205" s="3">
        <v>0</v>
      </c>
      <c r="S3205" s="2">
        <v>0</v>
      </c>
      <c r="V3205" s="2">
        <v>54.197222222222223</v>
      </c>
      <c r="W3205" s="2">
        <v>67.346624980780064</v>
      </c>
      <c r="X3205" s="2">
        <v>62.172222222222217</v>
      </c>
      <c r="Y3205" s="2">
        <v>137.36037887588242</v>
      </c>
      <c r="Z3205" s="2">
        <v>82.971041976321047</v>
      </c>
      <c r="AA3205" s="2"/>
      <c r="AB3205" s="2">
        <v>92.50757923371917</v>
      </c>
    </row>
    <row r="3206" spans="1:28" x14ac:dyDescent="0.3">
      <c r="A3206">
        <v>19</v>
      </c>
      <c r="B3206" t="s">
        <v>105</v>
      </c>
      <c r="C3206">
        <v>49</v>
      </c>
      <c r="D3206">
        <v>1940</v>
      </c>
      <c r="E3206">
        <v>10</v>
      </c>
      <c r="F3206">
        <v>517</v>
      </c>
      <c r="G3206">
        <v>85.6</v>
      </c>
      <c r="H3206" s="2">
        <v>39.4</v>
      </c>
      <c r="J3206" s="3">
        <v>33.726399999999998</v>
      </c>
      <c r="O3206">
        <v>125.2</v>
      </c>
      <c r="P3206">
        <v>123.5</v>
      </c>
      <c r="Q3206" s="3">
        <v>0</v>
      </c>
      <c r="R3206" s="3">
        <v>0</v>
      </c>
      <c r="S3206" s="2">
        <v>0</v>
      </c>
      <c r="V3206" s="2">
        <v>54.197222222222223</v>
      </c>
      <c r="W3206" s="2">
        <v>72.697452718979036</v>
      </c>
      <c r="X3206" s="2">
        <v>62.172222222222217</v>
      </c>
      <c r="Y3206" s="2">
        <v>137.68206594584936</v>
      </c>
      <c r="Z3206" s="2">
        <v>91.017210804161749</v>
      </c>
      <c r="AA3206" s="2"/>
      <c r="AB3206" s="2">
        <v>100.09135479349737</v>
      </c>
    </row>
    <row r="3207" spans="1:28" x14ac:dyDescent="0.3">
      <c r="A3207">
        <v>19</v>
      </c>
      <c r="B3207" t="s">
        <v>105</v>
      </c>
      <c r="C3207">
        <v>49</v>
      </c>
      <c r="D3207">
        <v>1940</v>
      </c>
      <c r="E3207">
        <v>11</v>
      </c>
      <c r="F3207">
        <v>610</v>
      </c>
      <c r="G3207">
        <v>86.2</v>
      </c>
      <c r="H3207" s="2">
        <v>38.200000000000003</v>
      </c>
      <c r="J3207" s="3">
        <v>32.928400000000003</v>
      </c>
      <c r="O3207">
        <v>127.3</v>
      </c>
      <c r="P3207">
        <v>125.8</v>
      </c>
      <c r="Q3207" s="3">
        <v>0</v>
      </c>
      <c r="R3207" s="3">
        <v>0</v>
      </c>
      <c r="S3207" s="2">
        <v>0</v>
      </c>
      <c r="V3207" s="2">
        <v>54.197222222222223</v>
      </c>
      <c r="W3207" s="2">
        <v>70.483317103172567</v>
      </c>
      <c r="X3207" s="2">
        <v>62.172222222222217</v>
      </c>
      <c r="Y3207" s="2">
        <v>138.64712715575018</v>
      </c>
      <c r="Z3207" s="2">
        <v>89.725262672338673</v>
      </c>
      <c r="AA3207" s="2"/>
      <c r="AB3207" s="2">
        <v>97.723094287626282</v>
      </c>
    </row>
    <row r="3208" spans="1:28" x14ac:dyDescent="0.3">
      <c r="A3208">
        <v>19</v>
      </c>
      <c r="B3208" t="s">
        <v>105</v>
      </c>
      <c r="C3208">
        <v>49</v>
      </c>
      <c r="D3208">
        <v>1940</v>
      </c>
      <c r="E3208">
        <v>12</v>
      </c>
      <c r="F3208">
        <v>547</v>
      </c>
      <c r="G3208">
        <v>86.5</v>
      </c>
      <c r="H3208" s="2">
        <v>37.6</v>
      </c>
      <c r="J3208" s="3">
        <v>32.524000000000001</v>
      </c>
      <c r="O3208">
        <v>129.5</v>
      </c>
      <c r="P3208">
        <v>133</v>
      </c>
      <c r="Q3208" s="3">
        <v>0</v>
      </c>
      <c r="R3208" s="3">
        <v>0</v>
      </c>
      <c r="S3208" s="2">
        <v>0</v>
      </c>
      <c r="V3208" s="2">
        <v>54.197222222222223</v>
      </c>
      <c r="W3208" s="2">
        <v>69.376249295269332</v>
      </c>
      <c r="X3208" s="2">
        <v>62.172222222222217</v>
      </c>
      <c r="Y3208" s="2">
        <v>139.12965776070055</v>
      </c>
      <c r="Z3208" s="2">
        <v>89.842242837373774</v>
      </c>
      <c r="AA3208" s="2"/>
      <c r="AB3208" s="2">
        <v>96.522938211718653</v>
      </c>
    </row>
    <row r="3209" spans="1:28" x14ac:dyDescent="0.3">
      <c r="A3209">
        <v>19</v>
      </c>
      <c r="B3209" t="s">
        <v>105</v>
      </c>
      <c r="C3209">
        <v>49</v>
      </c>
      <c r="D3209">
        <v>1941</v>
      </c>
      <c r="E3209">
        <v>1</v>
      </c>
      <c r="F3209">
        <v>576</v>
      </c>
      <c r="G3209">
        <v>86.6</v>
      </c>
      <c r="H3209" s="2">
        <v>39.200000000000003</v>
      </c>
      <c r="J3209" s="3">
        <v>33.947199999999995</v>
      </c>
      <c r="O3209">
        <v>131.30000000000001</v>
      </c>
      <c r="P3209">
        <v>130.80000000000001</v>
      </c>
      <c r="Q3209" s="3">
        <v>0</v>
      </c>
      <c r="R3209" s="3">
        <v>0</v>
      </c>
      <c r="S3209" s="2">
        <v>0</v>
      </c>
      <c r="V3209" s="2">
        <v>54.197222222222223</v>
      </c>
      <c r="W3209" s="2">
        <v>72.328430116344634</v>
      </c>
      <c r="X3209" s="2">
        <v>62.172222222222217</v>
      </c>
      <c r="Y3209" s="2">
        <v>139.29050129568404</v>
      </c>
      <c r="Z3209" s="2">
        <v>94.967228742760511</v>
      </c>
      <c r="AA3209" s="2"/>
      <c r="AB3209" s="2">
        <v>100.74663288835494</v>
      </c>
    </row>
    <row r="3210" spans="1:28" x14ac:dyDescent="0.3">
      <c r="A3210">
        <v>19</v>
      </c>
      <c r="B3210" t="s">
        <v>105</v>
      </c>
      <c r="C3210">
        <v>49</v>
      </c>
      <c r="D3210">
        <v>1941</v>
      </c>
      <c r="E3210">
        <v>2</v>
      </c>
      <c r="F3210">
        <v>531</v>
      </c>
      <c r="G3210">
        <v>86.9</v>
      </c>
      <c r="H3210" s="2">
        <v>39.4</v>
      </c>
      <c r="J3210" s="3">
        <v>34.238599999999998</v>
      </c>
      <c r="O3210">
        <v>133.30000000000001</v>
      </c>
      <c r="P3210">
        <v>137</v>
      </c>
      <c r="Q3210" s="3">
        <v>0</v>
      </c>
      <c r="R3210" s="3">
        <v>0</v>
      </c>
      <c r="S3210" s="2">
        <v>0</v>
      </c>
      <c r="V3210" s="2">
        <v>54.197222222222223</v>
      </c>
      <c r="W3210" s="2">
        <v>72.697452718979036</v>
      </c>
      <c r="X3210" s="2">
        <v>62.172222222222217</v>
      </c>
      <c r="Y3210" s="2">
        <v>139.77303190063446</v>
      </c>
      <c r="Z3210" s="2">
        <v>96.905704474399059</v>
      </c>
      <c r="AA3210" s="2"/>
      <c r="AB3210" s="2">
        <v>101.61143377984723</v>
      </c>
    </row>
    <row r="3211" spans="1:28" x14ac:dyDescent="0.3">
      <c r="A3211">
        <v>19</v>
      </c>
      <c r="B3211" t="s">
        <v>105</v>
      </c>
      <c r="C3211">
        <v>49</v>
      </c>
      <c r="D3211">
        <v>1941</v>
      </c>
      <c r="E3211">
        <v>3</v>
      </c>
      <c r="F3211">
        <v>639</v>
      </c>
      <c r="G3211">
        <v>87.7</v>
      </c>
      <c r="H3211" s="2">
        <v>38.5</v>
      </c>
      <c r="J3211" s="3">
        <v>33.764500000000005</v>
      </c>
      <c r="O3211">
        <v>135</v>
      </c>
      <c r="P3211">
        <v>141.19999999999999</v>
      </c>
      <c r="Q3211" s="3">
        <v>0</v>
      </c>
      <c r="R3211" s="3">
        <v>0</v>
      </c>
      <c r="S3211" s="2">
        <v>0</v>
      </c>
      <c r="V3211" s="2">
        <v>54.197222222222223</v>
      </c>
      <c r="W3211" s="2">
        <v>71.036851007124184</v>
      </c>
      <c r="X3211" s="2">
        <v>62.172222222222217</v>
      </c>
      <c r="Y3211" s="2">
        <v>141.0597801805022</v>
      </c>
      <c r="Z3211" s="2">
        <v>95.899748859617645</v>
      </c>
      <c r="AA3211" s="2"/>
      <c r="AB3211" s="2">
        <v>100.20442587780025</v>
      </c>
    </row>
    <row r="3212" spans="1:28" x14ac:dyDescent="0.3">
      <c r="A3212">
        <v>19</v>
      </c>
      <c r="B3212" t="s">
        <v>105</v>
      </c>
      <c r="C3212">
        <v>49</v>
      </c>
      <c r="D3212">
        <v>1941</v>
      </c>
      <c r="E3212">
        <v>4</v>
      </c>
      <c r="F3212">
        <v>547</v>
      </c>
      <c r="G3212">
        <v>97.4</v>
      </c>
      <c r="H3212" s="2">
        <v>39.4</v>
      </c>
      <c r="J3212" s="3">
        <v>38.375599999999999</v>
      </c>
      <c r="O3212">
        <v>137.4</v>
      </c>
      <c r="P3212">
        <v>150.9</v>
      </c>
      <c r="Q3212" s="3">
        <v>0</v>
      </c>
      <c r="R3212" s="3">
        <v>0</v>
      </c>
      <c r="S3212" s="2">
        <v>0</v>
      </c>
      <c r="V3212" s="2">
        <v>54.197222222222223</v>
      </c>
      <c r="W3212" s="2">
        <v>72.697452718979036</v>
      </c>
      <c r="X3212" s="2">
        <v>62.172222222222217</v>
      </c>
      <c r="Y3212" s="2">
        <v>156.6616030738987</v>
      </c>
      <c r="Z3212" s="2">
        <v>99.886300035877198</v>
      </c>
      <c r="AA3212" s="2"/>
      <c r="AB3212" s="2">
        <v>113.88899482344212</v>
      </c>
    </row>
    <row r="3213" spans="1:28" x14ac:dyDescent="0.3">
      <c r="A3213">
        <v>19</v>
      </c>
      <c r="B3213" t="s">
        <v>105</v>
      </c>
      <c r="C3213">
        <v>49</v>
      </c>
      <c r="D3213">
        <v>1941</v>
      </c>
      <c r="E3213">
        <v>5</v>
      </c>
      <c r="F3213">
        <v>588</v>
      </c>
      <c r="G3213">
        <v>98.1</v>
      </c>
      <c r="H3213" s="2">
        <v>39.700000000000003</v>
      </c>
      <c r="J3213" s="3">
        <v>38.945700000000002</v>
      </c>
      <c r="O3213">
        <v>140.6</v>
      </c>
      <c r="P3213">
        <v>160.9</v>
      </c>
      <c r="Q3213" s="3">
        <v>0</v>
      </c>
      <c r="R3213" s="3">
        <v>0</v>
      </c>
      <c r="S3213" s="2">
        <v>0</v>
      </c>
      <c r="V3213" s="2">
        <v>54.197222222222223</v>
      </c>
      <c r="W3213" s="2">
        <v>73.250986622930654</v>
      </c>
      <c r="X3213" s="2">
        <v>62.172222222222217</v>
      </c>
      <c r="Y3213" s="2">
        <v>157.78750781878296</v>
      </c>
      <c r="Z3213" s="2">
        <v>102.9908871918405</v>
      </c>
      <c r="AA3213" s="2"/>
      <c r="AB3213" s="2">
        <v>115.58090624499236</v>
      </c>
    </row>
    <row r="3214" spans="1:28" x14ac:dyDescent="0.3">
      <c r="A3214">
        <v>19</v>
      </c>
      <c r="B3214" t="s">
        <v>105</v>
      </c>
      <c r="C3214">
        <v>49</v>
      </c>
      <c r="D3214">
        <v>1941</v>
      </c>
      <c r="E3214">
        <v>6</v>
      </c>
      <c r="F3214">
        <v>587</v>
      </c>
      <c r="G3214">
        <v>99.2</v>
      </c>
      <c r="H3214" s="2">
        <v>38.200000000000003</v>
      </c>
      <c r="J3214" s="3">
        <v>37.894400000000005</v>
      </c>
      <c r="O3214">
        <v>144</v>
      </c>
      <c r="P3214">
        <v>168.6</v>
      </c>
      <c r="Q3214" s="3">
        <v>0</v>
      </c>
      <c r="R3214" s="3">
        <v>0</v>
      </c>
      <c r="S3214" s="2">
        <v>0</v>
      </c>
      <c r="V3214" s="2">
        <v>54.197222222222223</v>
      </c>
      <c r="W3214" s="2">
        <v>70.483317103172567</v>
      </c>
      <c r="X3214" s="2">
        <v>62.172222222222217</v>
      </c>
      <c r="Y3214" s="2">
        <v>159.55678670360112</v>
      </c>
      <c r="Z3214" s="2">
        <v>101.4959766285685</v>
      </c>
      <c r="AA3214" s="2"/>
      <c r="AB3214" s="2">
        <v>112.46091593193186</v>
      </c>
    </row>
    <row r="3215" spans="1:28" x14ac:dyDescent="0.3">
      <c r="A3215">
        <v>19</v>
      </c>
      <c r="B3215" t="s">
        <v>105</v>
      </c>
      <c r="C3215">
        <v>49</v>
      </c>
      <c r="D3215">
        <v>1941</v>
      </c>
      <c r="E3215">
        <v>7</v>
      </c>
      <c r="F3215">
        <v>608</v>
      </c>
      <c r="G3215">
        <v>99.1</v>
      </c>
      <c r="H3215" s="2">
        <v>37.799999999999997</v>
      </c>
      <c r="J3215" s="3">
        <v>37.459799999999994</v>
      </c>
      <c r="O3215">
        <v>147.19999999999999</v>
      </c>
      <c r="P3215">
        <v>166.6</v>
      </c>
      <c r="Q3215" s="3">
        <v>0</v>
      </c>
      <c r="R3215" s="3">
        <v>0</v>
      </c>
      <c r="S3215" s="2">
        <v>0</v>
      </c>
      <c r="V3215" s="2">
        <v>54.197222222222223</v>
      </c>
      <c r="W3215" s="2">
        <v>69.745271897903734</v>
      </c>
      <c r="X3215" s="2">
        <v>62.172222222222217</v>
      </c>
      <c r="Y3215" s="2">
        <v>159.39594316861763</v>
      </c>
      <c r="Z3215" s="2">
        <v>102.66504023371428</v>
      </c>
      <c r="AA3215" s="2"/>
      <c r="AB3215" s="2">
        <v>111.17113395718049</v>
      </c>
    </row>
    <row r="3216" spans="1:28" x14ac:dyDescent="0.3">
      <c r="A3216">
        <v>19</v>
      </c>
      <c r="B3216" t="s">
        <v>105</v>
      </c>
      <c r="C3216">
        <v>49</v>
      </c>
      <c r="D3216">
        <v>1941</v>
      </c>
      <c r="E3216">
        <v>8</v>
      </c>
      <c r="F3216">
        <v>625</v>
      </c>
      <c r="G3216">
        <v>98.5</v>
      </c>
      <c r="H3216" s="2">
        <v>37.200000000000003</v>
      </c>
      <c r="J3216" s="3">
        <v>36.642000000000003</v>
      </c>
      <c r="O3216">
        <v>149.1</v>
      </c>
      <c r="P3216">
        <v>172</v>
      </c>
      <c r="Q3216" s="3">
        <v>0</v>
      </c>
      <c r="R3216" s="3">
        <v>0</v>
      </c>
      <c r="S3216" s="2">
        <v>0</v>
      </c>
      <c r="V3216" s="2">
        <v>54.197222222222223</v>
      </c>
      <c r="W3216" s="2">
        <v>68.638204090000528</v>
      </c>
      <c r="X3216" s="2">
        <v>62.172222222222217</v>
      </c>
      <c r="Y3216" s="2">
        <v>158.43088195871684</v>
      </c>
      <c r="Z3216" s="2">
        <v>102.33956229819077</v>
      </c>
      <c r="AA3216" s="2"/>
      <c r="AB3216" s="2">
        <v>108.7441121004119</v>
      </c>
    </row>
    <row r="3217" spans="1:28" x14ac:dyDescent="0.3">
      <c r="A3217">
        <v>19</v>
      </c>
      <c r="B3217" t="s">
        <v>105</v>
      </c>
      <c r="C3217">
        <v>49</v>
      </c>
      <c r="D3217">
        <v>1941</v>
      </c>
      <c r="E3217">
        <v>9</v>
      </c>
      <c r="F3217">
        <v>584</v>
      </c>
      <c r="G3217">
        <v>98.2</v>
      </c>
      <c r="H3217" s="2">
        <v>37.799999999999997</v>
      </c>
      <c r="J3217" s="3">
        <v>37.119599999999998</v>
      </c>
      <c r="O3217">
        <v>148.9</v>
      </c>
      <c r="P3217">
        <v>170.6</v>
      </c>
      <c r="Q3217" s="3">
        <v>0</v>
      </c>
      <c r="R3217" s="3">
        <v>0</v>
      </c>
      <c r="S3217" s="2">
        <v>0</v>
      </c>
      <c r="V3217" s="2">
        <v>54.197222222222223</v>
      </c>
      <c r="W3217" s="2">
        <v>69.745271897903734</v>
      </c>
      <c r="X3217" s="2">
        <v>62.172222222222217</v>
      </c>
      <c r="Y3217" s="2">
        <v>157.94835135376644</v>
      </c>
      <c r="Z3217" s="2">
        <v>103.85070985597866</v>
      </c>
      <c r="AA3217" s="2"/>
      <c r="AB3217" s="2">
        <v>110.16150710994071</v>
      </c>
    </row>
    <row r="3218" spans="1:28" x14ac:dyDescent="0.3">
      <c r="A3218">
        <v>19</v>
      </c>
      <c r="B3218" t="s">
        <v>105</v>
      </c>
      <c r="C3218">
        <v>49</v>
      </c>
      <c r="D3218">
        <v>1941</v>
      </c>
      <c r="E3218">
        <v>10</v>
      </c>
      <c r="F3218">
        <v>643</v>
      </c>
      <c r="G3218">
        <v>98.3</v>
      </c>
      <c r="H3218" s="2">
        <v>40</v>
      </c>
      <c r="J3218" s="3">
        <v>39.32</v>
      </c>
      <c r="O3218">
        <v>147.9</v>
      </c>
      <c r="P3218">
        <v>173.4</v>
      </c>
      <c r="Q3218" s="3">
        <v>0</v>
      </c>
      <c r="R3218" s="3">
        <v>0</v>
      </c>
      <c r="S3218" s="2">
        <v>0</v>
      </c>
      <c r="V3218" s="2">
        <v>54.197222222222223</v>
      </c>
      <c r="W3218" s="2">
        <v>73.804520526882271</v>
      </c>
      <c r="X3218" s="2">
        <v>62.172222222222217</v>
      </c>
      <c r="Y3218" s="2">
        <v>158.1091948887499</v>
      </c>
      <c r="Z3218" s="2">
        <v>109.15688585925889</v>
      </c>
      <c r="AA3218" s="2"/>
      <c r="AB3218" s="2">
        <v>116.6917331965557</v>
      </c>
    </row>
    <row r="3219" spans="1:28" x14ac:dyDescent="0.3">
      <c r="A3219">
        <v>19</v>
      </c>
      <c r="B3219" t="s">
        <v>105</v>
      </c>
      <c r="C3219">
        <v>49</v>
      </c>
      <c r="D3219">
        <v>1941</v>
      </c>
      <c r="E3219">
        <v>11</v>
      </c>
      <c r="F3219">
        <v>608</v>
      </c>
      <c r="G3219">
        <v>99</v>
      </c>
      <c r="H3219" s="2">
        <v>37.6</v>
      </c>
      <c r="J3219" s="3">
        <v>37.224000000000004</v>
      </c>
      <c r="O3219">
        <v>147.80000000000001</v>
      </c>
      <c r="P3219">
        <v>171.9</v>
      </c>
      <c r="Q3219" s="3">
        <v>0</v>
      </c>
      <c r="R3219" s="3">
        <v>0</v>
      </c>
      <c r="S3219" s="2">
        <v>0</v>
      </c>
      <c r="V3219" s="2">
        <v>54.197222222222223</v>
      </c>
      <c r="W3219" s="2">
        <v>69.376249295269332</v>
      </c>
      <c r="X3219" s="2">
        <v>62.172222222222217</v>
      </c>
      <c r="Y3219" s="2">
        <v>159.23509963363418</v>
      </c>
      <c r="Z3219" s="2">
        <v>102.53809645840808</v>
      </c>
      <c r="AA3219" s="2"/>
      <c r="AB3219" s="2">
        <v>110.47133968740056</v>
      </c>
    </row>
    <row r="3220" spans="1:28" x14ac:dyDescent="0.3">
      <c r="A3220">
        <v>19</v>
      </c>
      <c r="B3220" t="s">
        <v>105</v>
      </c>
      <c r="C3220">
        <v>49</v>
      </c>
      <c r="D3220">
        <v>1941</v>
      </c>
      <c r="E3220">
        <v>12</v>
      </c>
      <c r="F3220">
        <v>652</v>
      </c>
      <c r="G3220">
        <v>99.9</v>
      </c>
      <c r="H3220" s="2">
        <v>38.200000000000003</v>
      </c>
      <c r="J3220" s="3">
        <v>38.161799999999999</v>
      </c>
      <c r="O3220">
        <v>148.6</v>
      </c>
      <c r="P3220">
        <v>174.2</v>
      </c>
      <c r="Q3220" s="3">
        <v>0</v>
      </c>
      <c r="R3220" s="3">
        <v>0</v>
      </c>
      <c r="S3220" s="2">
        <v>0</v>
      </c>
      <c r="V3220" s="2">
        <v>54.197222222222223</v>
      </c>
      <c r="W3220" s="2">
        <v>70.483317103172567</v>
      </c>
      <c r="X3220" s="2">
        <v>62.172222222222217</v>
      </c>
      <c r="Y3220" s="2">
        <v>160.68269144848543</v>
      </c>
      <c r="Z3220" s="2">
        <v>104.73820921531444</v>
      </c>
      <c r="AA3220" s="2"/>
      <c r="AB3220" s="2">
        <v>113.25449094354833</v>
      </c>
    </row>
    <row r="3221" spans="1:28" x14ac:dyDescent="0.3">
      <c r="A3221">
        <v>20</v>
      </c>
      <c r="B3221" t="s">
        <v>6</v>
      </c>
      <c r="C3221">
        <v>63</v>
      </c>
      <c r="D3221">
        <v>1919</v>
      </c>
      <c r="E3221">
        <v>1</v>
      </c>
      <c r="O3221">
        <v>121.9</v>
      </c>
      <c r="P3221">
        <v>107.9</v>
      </c>
      <c r="Q3221" s="3">
        <v>0</v>
      </c>
      <c r="R3221" s="3">
        <v>0</v>
      </c>
      <c r="S3221" s="2">
        <v>0</v>
      </c>
      <c r="V3221" s="2">
        <v>47.124999999999993</v>
      </c>
      <c r="X3221" s="2">
        <v>50.338888888888889</v>
      </c>
      <c r="Y3221" s="2"/>
      <c r="AA3221" s="2"/>
    </row>
    <row r="3222" spans="1:28" x14ac:dyDescent="0.3">
      <c r="A3222">
        <v>20</v>
      </c>
      <c r="B3222" t="s">
        <v>6</v>
      </c>
      <c r="C3222">
        <v>63</v>
      </c>
      <c r="D3222">
        <v>1919</v>
      </c>
      <c r="E3222">
        <v>2</v>
      </c>
      <c r="O3222">
        <v>122.2</v>
      </c>
      <c r="P3222">
        <v>110.7</v>
      </c>
      <c r="Q3222" s="3">
        <v>0</v>
      </c>
      <c r="R3222" s="3">
        <v>0</v>
      </c>
      <c r="S3222" s="2">
        <v>0</v>
      </c>
      <c r="V3222" s="2">
        <v>47.124999999999993</v>
      </c>
      <c r="X3222" s="2">
        <v>50.338888888888889</v>
      </c>
      <c r="Y3222" s="2"/>
      <c r="AA3222" s="2"/>
    </row>
    <row r="3223" spans="1:28" x14ac:dyDescent="0.3">
      <c r="A3223">
        <v>20</v>
      </c>
      <c r="B3223" t="s">
        <v>6</v>
      </c>
      <c r="C3223">
        <v>63</v>
      </c>
      <c r="D3223">
        <v>1919</v>
      </c>
      <c r="E3223">
        <v>3</v>
      </c>
      <c r="O3223">
        <v>124.4</v>
      </c>
      <c r="P3223">
        <v>113.8</v>
      </c>
      <c r="Q3223" s="3">
        <v>0</v>
      </c>
      <c r="R3223" s="3">
        <v>0</v>
      </c>
      <c r="S3223" s="2">
        <v>0</v>
      </c>
      <c r="V3223" s="2">
        <v>47.124999999999993</v>
      </c>
      <c r="X3223" s="2">
        <v>50.338888888888889</v>
      </c>
      <c r="Y3223" s="2"/>
      <c r="AA3223" s="2"/>
    </row>
    <row r="3224" spans="1:28" x14ac:dyDescent="0.3">
      <c r="A3224">
        <v>20</v>
      </c>
      <c r="B3224" t="s">
        <v>6</v>
      </c>
      <c r="C3224">
        <v>63</v>
      </c>
      <c r="D3224">
        <v>1919</v>
      </c>
      <c r="E3224">
        <v>4</v>
      </c>
      <c r="O3224">
        <v>125.4</v>
      </c>
      <c r="P3224">
        <v>113.4</v>
      </c>
      <c r="Q3224" s="3">
        <v>0</v>
      </c>
      <c r="R3224" s="3">
        <v>0</v>
      </c>
      <c r="S3224" s="2">
        <v>0</v>
      </c>
      <c r="V3224" s="2">
        <v>47.124999999999993</v>
      </c>
      <c r="W3224" s="2"/>
      <c r="X3224" s="2">
        <v>50.338888888888889</v>
      </c>
      <c r="Y3224" s="2"/>
      <c r="AA3224" s="2"/>
    </row>
    <row r="3225" spans="1:28" x14ac:dyDescent="0.3">
      <c r="A3225">
        <v>20</v>
      </c>
      <c r="B3225" t="s">
        <v>6</v>
      </c>
      <c r="C3225">
        <v>63</v>
      </c>
      <c r="D3225">
        <v>1919</v>
      </c>
      <c r="E3225">
        <v>5</v>
      </c>
      <c r="O3225">
        <v>129.19999999999999</v>
      </c>
      <c r="P3225">
        <v>118.9</v>
      </c>
      <c r="Q3225" s="3">
        <v>0</v>
      </c>
      <c r="R3225" s="3">
        <v>0</v>
      </c>
      <c r="S3225" s="2">
        <v>0</v>
      </c>
      <c r="V3225" s="2">
        <v>47.124999999999993</v>
      </c>
      <c r="W3225" s="2"/>
      <c r="X3225" s="2">
        <v>50.338888888888889</v>
      </c>
      <c r="Y3225" s="2"/>
      <c r="AA3225" s="2"/>
    </row>
    <row r="3226" spans="1:28" x14ac:dyDescent="0.3">
      <c r="A3226">
        <v>20</v>
      </c>
      <c r="B3226" t="s">
        <v>6</v>
      </c>
      <c r="C3226">
        <v>63</v>
      </c>
      <c r="D3226">
        <v>1919</v>
      </c>
      <c r="E3226">
        <v>6</v>
      </c>
      <c r="O3226">
        <v>133.1</v>
      </c>
      <c r="P3226">
        <v>123.2</v>
      </c>
      <c r="Q3226" s="3">
        <v>0</v>
      </c>
      <c r="R3226" s="3">
        <v>0</v>
      </c>
      <c r="S3226" s="2">
        <v>0</v>
      </c>
      <c r="V3226" s="2">
        <v>47.124999999999993</v>
      </c>
      <c r="W3226" s="2"/>
      <c r="X3226" s="2">
        <v>50.338888888888889</v>
      </c>
      <c r="Y3226" s="2"/>
      <c r="AA3226" s="2"/>
    </row>
    <row r="3227" spans="1:28" x14ac:dyDescent="0.3">
      <c r="A3227">
        <v>20</v>
      </c>
      <c r="B3227" t="s">
        <v>6</v>
      </c>
      <c r="C3227">
        <v>63</v>
      </c>
      <c r="D3227">
        <v>1919</v>
      </c>
      <c r="E3227">
        <v>7</v>
      </c>
      <c r="O3227">
        <v>131.9</v>
      </c>
      <c r="P3227">
        <v>128.69999999999999</v>
      </c>
      <c r="Q3227" s="3">
        <v>0</v>
      </c>
      <c r="R3227" s="3">
        <v>0</v>
      </c>
      <c r="S3227" s="2">
        <v>0</v>
      </c>
      <c r="V3227" s="2">
        <v>47.124999999999993</v>
      </c>
      <c r="W3227" s="2"/>
      <c r="X3227" s="2">
        <v>50.338888888888889</v>
      </c>
      <c r="Y3227" s="2"/>
      <c r="AA3227" s="2"/>
    </row>
    <row r="3228" spans="1:28" x14ac:dyDescent="0.3">
      <c r="A3228">
        <v>20</v>
      </c>
      <c r="B3228" t="s">
        <v>6</v>
      </c>
      <c r="C3228">
        <v>63</v>
      </c>
      <c r="D3228">
        <v>1919</v>
      </c>
      <c r="E3228">
        <v>8</v>
      </c>
      <c r="O3228">
        <v>138.9</v>
      </c>
      <c r="P3228">
        <v>140.69999999999999</v>
      </c>
      <c r="Q3228" s="3">
        <v>0</v>
      </c>
      <c r="R3228" s="3">
        <v>0</v>
      </c>
      <c r="S3228" s="2">
        <v>0</v>
      </c>
      <c r="V3228" s="2">
        <v>47.124999999999993</v>
      </c>
      <c r="W3228" s="2"/>
      <c r="X3228" s="2">
        <v>50.338888888888889</v>
      </c>
      <c r="Y3228" s="2"/>
      <c r="AA3228" s="2"/>
    </row>
    <row r="3229" spans="1:28" x14ac:dyDescent="0.3">
      <c r="A3229">
        <v>20</v>
      </c>
      <c r="B3229" t="s">
        <v>6</v>
      </c>
      <c r="C3229">
        <v>63</v>
      </c>
      <c r="D3229">
        <v>1919</v>
      </c>
      <c r="E3229">
        <v>9</v>
      </c>
      <c r="O3229">
        <v>141.80000000000001</v>
      </c>
      <c r="P3229">
        <v>137.69999999999999</v>
      </c>
      <c r="Q3229" s="3">
        <v>0</v>
      </c>
      <c r="R3229" s="3">
        <v>0</v>
      </c>
      <c r="S3229" s="2">
        <v>0</v>
      </c>
      <c r="V3229" s="2">
        <v>47.124999999999993</v>
      </c>
      <c r="W3229" s="2"/>
      <c r="X3229" s="2">
        <v>50.338888888888889</v>
      </c>
      <c r="Y3229" s="2"/>
      <c r="AA3229" s="2"/>
    </row>
    <row r="3230" spans="1:28" x14ac:dyDescent="0.3">
      <c r="A3230">
        <v>20</v>
      </c>
      <c r="B3230" t="s">
        <v>6</v>
      </c>
      <c r="C3230">
        <v>63</v>
      </c>
      <c r="D3230">
        <v>1919</v>
      </c>
      <c r="E3230">
        <v>10</v>
      </c>
      <c r="O3230">
        <v>141.80000000000001</v>
      </c>
      <c r="P3230">
        <v>141.5</v>
      </c>
      <c r="Q3230" s="3">
        <v>0</v>
      </c>
      <c r="R3230" s="3">
        <v>0</v>
      </c>
      <c r="S3230" s="2">
        <v>0</v>
      </c>
      <c r="V3230" s="2">
        <v>47.124999999999993</v>
      </c>
      <c r="W3230" s="2"/>
      <c r="X3230" s="2">
        <v>50.338888888888889</v>
      </c>
      <c r="Y3230" s="2"/>
      <c r="AA3230" s="2"/>
    </row>
    <row r="3231" spans="1:28" x14ac:dyDescent="0.3">
      <c r="A3231">
        <v>20</v>
      </c>
      <c r="B3231" t="s">
        <v>6</v>
      </c>
      <c r="C3231">
        <v>63</v>
      </c>
      <c r="D3231">
        <v>1919</v>
      </c>
      <c r="E3231">
        <v>11</v>
      </c>
      <c r="O3231">
        <v>143.4</v>
      </c>
      <c r="P3231">
        <v>141.5</v>
      </c>
      <c r="Q3231" s="3">
        <v>0</v>
      </c>
      <c r="R3231" s="3">
        <v>0</v>
      </c>
      <c r="S3231" s="2">
        <v>0</v>
      </c>
      <c r="V3231" s="2">
        <v>47.124999999999993</v>
      </c>
      <c r="W3231" s="2"/>
      <c r="X3231" s="2">
        <v>50.338888888888889</v>
      </c>
      <c r="Y3231" s="2"/>
      <c r="AA3231" s="2"/>
    </row>
    <row r="3232" spans="1:28" x14ac:dyDescent="0.3">
      <c r="A3232">
        <v>20</v>
      </c>
      <c r="B3232" t="s">
        <v>6</v>
      </c>
      <c r="C3232">
        <v>63</v>
      </c>
      <c r="D3232">
        <v>1919</v>
      </c>
      <c r="E3232">
        <v>12</v>
      </c>
      <c r="O3232">
        <v>144.4</v>
      </c>
      <c r="P3232">
        <v>150</v>
      </c>
      <c r="Q3232" s="3">
        <v>0</v>
      </c>
      <c r="R3232" s="3">
        <v>0</v>
      </c>
      <c r="S3232" s="2">
        <v>0</v>
      </c>
      <c r="V3232" s="2">
        <v>47.124999999999993</v>
      </c>
      <c r="W3232" s="2"/>
      <c r="X3232" s="2">
        <v>50.338888888888889</v>
      </c>
      <c r="Y3232" s="2"/>
      <c r="AA3232" s="2"/>
    </row>
    <row r="3233" spans="1:28" x14ac:dyDescent="0.3">
      <c r="A3233">
        <v>20</v>
      </c>
      <c r="B3233" t="s">
        <v>6</v>
      </c>
      <c r="C3233">
        <v>63</v>
      </c>
      <c r="D3233">
        <v>1920</v>
      </c>
      <c r="E3233">
        <v>1</v>
      </c>
      <c r="O3233">
        <v>146.5</v>
      </c>
      <c r="P3233">
        <v>153.5</v>
      </c>
      <c r="Q3233" s="3">
        <v>0</v>
      </c>
      <c r="R3233" s="3">
        <v>0</v>
      </c>
      <c r="S3233" s="2">
        <v>0</v>
      </c>
      <c r="V3233" s="2">
        <v>47.124999999999993</v>
      </c>
      <c r="W3233" s="2"/>
      <c r="X3233" s="2">
        <v>50.338888888888889</v>
      </c>
      <c r="Y3233" s="2"/>
      <c r="AA3233" s="2"/>
    </row>
    <row r="3234" spans="1:28" x14ac:dyDescent="0.3">
      <c r="A3234">
        <v>20</v>
      </c>
      <c r="B3234" t="s">
        <v>6</v>
      </c>
      <c r="C3234">
        <v>63</v>
      </c>
      <c r="D3234">
        <v>1920</v>
      </c>
      <c r="E3234">
        <v>2</v>
      </c>
      <c r="O3234">
        <v>141.5</v>
      </c>
      <c r="P3234">
        <v>149.1</v>
      </c>
      <c r="Q3234" s="3">
        <v>0</v>
      </c>
      <c r="R3234" s="3">
        <v>0</v>
      </c>
      <c r="S3234" s="2">
        <v>0</v>
      </c>
      <c r="V3234" s="2">
        <v>47.124999999999993</v>
      </c>
      <c r="W3234" s="2"/>
      <c r="X3234" s="2">
        <v>50.338888888888889</v>
      </c>
      <c r="Y3234" s="2"/>
      <c r="AA3234" s="2"/>
    </row>
    <row r="3235" spans="1:28" x14ac:dyDescent="0.3">
      <c r="A3235">
        <v>20</v>
      </c>
      <c r="B3235" t="s">
        <v>6</v>
      </c>
      <c r="C3235">
        <v>63</v>
      </c>
      <c r="D3235">
        <v>1920</v>
      </c>
      <c r="E3235">
        <v>3</v>
      </c>
      <c r="O3235">
        <v>140</v>
      </c>
      <c r="P3235">
        <v>151.5</v>
      </c>
      <c r="Q3235" s="3">
        <v>0</v>
      </c>
      <c r="R3235" s="3">
        <v>0</v>
      </c>
      <c r="S3235" s="2">
        <v>0</v>
      </c>
      <c r="V3235" s="2">
        <v>47.124999999999993</v>
      </c>
      <c r="W3235" s="2"/>
      <c r="X3235" s="2">
        <v>50.338888888888889</v>
      </c>
      <c r="Y3235" s="2"/>
      <c r="AA3235" s="2"/>
    </row>
    <row r="3236" spans="1:28" x14ac:dyDescent="0.3">
      <c r="A3236">
        <v>20</v>
      </c>
      <c r="B3236" t="s">
        <v>6</v>
      </c>
      <c r="C3236">
        <v>63</v>
      </c>
      <c r="D3236">
        <v>1920</v>
      </c>
      <c r="E3236">
        <v>4</v>
      </c>
      <c r="O3236">
        <v>134.4</v>
      </c>
      <c r="P3236">
        <v>145.69999999999999</v>
      </c>
      <c r="Q3236" s="3">
        <v>0</v>
      </c>
      <c r="R3236" s="3">
        <v>0</v>
      </c>
      <c r="S3236" s="2">
        <v>0</v>
      </c>
      <c r="V3236" s="2">
        <v>47.124999999999993</v>
      </c>
      <c r="W3236" s="2"/>
      <c r="X3236" s="2">
        <v>50.338888888888889</v>
      </c>
      <c r="Y3236" s="2"/>
      <c r="AA3236" s="2"/>
    </row>
    <row r="3237" spans="1:28" x14ac:dyDescent="0.3">
      <c r="A3237">
        <v>20</v>
      </c>
      <c r="B3237" t="s">
        <v>6</v>
      </c>
      <c r="C3237">
        <v>63</v>
      </c>
      <c r="D3237">
        <v>1920</v>
      </c>
      <c r="E3237">
        <v>5</v>
      </c>
      <c r="O3237">
        <v>130.19999999999999</v>
      </c>
      <c r="P3237">
        <v>144.6</v>
      </c>
      <c r="Q3237" s="3">
        <v>0</v>
      </c>
      <c r="R3237" s="3">
        <v>0</v>
      </c>
      <c r="S3237" s="2">
        <v>0</v>
      </c>
      <c r="V3237" s="2">
        <v>47.124999999999993</v>
      </c>
      <c r="W3237" s="2"/>
      <c r="X3237" s="2">
        <v>50.338888888888889</v>
      </c>
      <c r="Y3237" s="2"/>
      <c r="AA3237" s="2"/>
    </row>
    <row r="3238" spans="1:28" x14ac:dyDescent="0.3">
      <c r="A3238">
        <v>20</v>
      </c>
      <c r="B3238" t="s">
        <v>6</v>
      </c>
      <c r="C3238">
        <v>63</v>
      </c>
      <c r="D3238">
        <v>1920</v>
      </c>
      <c r="E3238">
        <v>6</v>
      </c>
      <c r="G3238">
        <v>58.4</v>
      </c>
      <c r="H3238" s="2">
        <v>47.1</v>
      </c>
      <c r="J3238" s="3">
        <v>27.506399999999999</v>
      </c>
      <c r="K3238" s="2">
        <v>109.5</v>
      </c>
      <c r="O3238">
        <v>123.2</v>
      </c>
      <c r="P3238">
        <v>142.9</v>
      </c>
      <c r="Q3238" s="3">
        <v>0</v>
      </c>
      <c r="R3238" s="3">
        <v>0</v>
      </c>
      <c r="S3238" s="2">
        <v>0</v>
      </c>
      <c r="V3238" s="2">
        <v>47.124999999999993</v>
      </c>
      <c r="W3238" s="2">
        <v>99.946949602122032</v>
      </c>
      <c r="X3238" s="2">
        <v>50.338888888888889</v>
      </c>
      <c r="Y3238" s="2">
        <v>116.01368502372806</v>
      </c>
      <c r="Z3238" s="2">
        <v>123.13464190981435</v>
      </c>
      <c r="AA3238" s="2">
        <v>109.44190981432362</v>
      </c>
      <c r="AB3238" s="2">
        <v>115.95213930223008</v>
      </c>
    </row>
    <row r="3239" spans="1:28" x14ac:dyDescent="0.3">
      <c r="A3239">
        <v>20</v>
      </c>
      <c r="B3239" t="s">
        <v>6</v>
      </c>
      <c r="C3239">
        <v>63</v>
      </c>
      <c r="D3239">
        <v>1920</v>
      </c>
      <c r="E3239">
        <v>7</v>
      </c>
      <c r="G3239">
        <v>57.7</v>
      </c>
      <c r="H3239" s="2">
        <v>48.7</v>
      </c>
      <c r="J3239" s="3">
        <v>28.099900000000002</v>
      </c>
      <c r="K3239" s="2">
        <v>100.8</v>
      </c>
      <c r="O3239">
        <v>120.5</v>
      </c>
      <c r="P3239">
        <v>137.5</v>
      </c>
      <c r="Q3239" s="3">
        <v>0</v>
      </c>
      <c r="R3239" s="3">
        <v>0</v>
      </c>
      <c r="S3239" s="2">
        <v>0</v>
      </c>
      <c r="V3239" s="2">
        <v>47.124999999999993</v>
      </c>
      <c r="W3239" s="2">
        <v>103.34217506631302</v>
      </c>
      <c r="X3239" s="2">
        <v>50.338888888888889</v>
      </c>
      <c r="Y3239" s="2">
        <v>114.62311003200529</v>
      </c>
      <c r="Z3239" s="2">
        <v>124.5273209549072</v>
      </c>
      <c r="AA3239" s="2">
        <v>104.16891246684352</v>
      </c>
      <c r="AB3239" s="2">
        <v>118.45401503572749</v>
      </c>
    </row>
    <row r="3240" spans="1:28" x14ac:dyDescent="0.3">
      <c r="A3240">
        <v>20</v>
      </c>
      <c r="B3240" t="s">
        <v>6</v>
      </c>
      <c r="C3240">
        <v>63</v>
      </c>
      <c r="D3240">
        <v>1920</v>
      </c>
      <c r="E3240">
        <v>8</v>
      </c>
      <c r="G3240">
        <v>57.6</v>
      </c>
      <c r="H3240" s="2">
        <v>46.8</v>
      </c>
      <c r="J3240" s="3">
        <v>26.956799999999998</v>
      </c>
      <c r="K3240" s="2">
        <v>95.8</v>
      </c>
      <c r="O3240">
        <v>114.1</v>
      </c>
      <c r="P3240">
        <v>132</v>
      </c>
      <c r="Q3240" s="3">
        <v>0</v>
      </c>
      <c r="R3240" s="3">
        <v>0</v>
      </c>
      <c r="S3240" s="2">
        <v>0</v>
      </c>
      <c r="V3240" s="2">
        <v>47.124999999999993</v>
      </c>
      <c r="W3240" s="2">
        <v>99.310344827586221</v>
      </c>
      <c r="X3240" s="2">
        <v>50.338888888888889</v>
      </c>
      <c r="Y3240" s="2">
        <v>114.42445646175918</v>
      </c>
      <c r="Z3240" s="2">
        <v>113.31310344827587</v>
      </c>
      <c r="AA3240" s="2">
        <v>95.139310344827592</v>
      </c>
      <c r="AB3240" s="2">
        <v>113.63532227926432</v>
      </c>
    </row>
    <row r="3241" spans="1:28" x14ac:dyDescent="0.3">
      <c r="A3241">
        <v>20</v>
      </c>
      <c r="B3241" t="s">
        <v>6</v>
      </c>
      <c r="C3241">
        <v>63</v>
      </c>
      <c r="D3241">
        <v>1920</v>
      </c>
      <c r="E3241">
        <v>9</v>
      </c>
      <c r="G3241">
        <v>58.4</v>
      </c>
      <c r="H3241" s="2">
        <v>45.9</v>
      </c>
      <c r="J3241" s="3">
        <v>26.805599999999998</v>
      </c>
      <c r="K3241" s="2">
        <v>90.3</v>
      </c>
      <c r="O3241">
        <v>105.4</v>
      </c>
      <c r="P3241">
        <v>113.7</v>
      </c>
      <c r="Q3241" s="3">
        <v>0</v>
      </c>
      <c r="R3241" s="3">
        <v>0</v>
      </c>
      <c r="S3241" s="2">
        <v>0</v>
      </c>
      <c r="V3241" s="2">
        <v>47.124999999999993</v>
      </c>
      <c r="W3241" s="2">
        <v>97.400530503978786</v>
      </c>
      <c r="X3241" s="2">
        <v>50.338888888888889</v>
      </c>
      <c r="Y3241" s="2">
        <v>116.01368502372806</v>
      </c>
      <c r="Z3241" s="2">
        <v>102.66015915119364</v>
      </c>
      <c r="AA3241" s="2">
        <v>87.95267904509285</v>
      </c>
      <c r="AB3241" s="2">
        <v>112.99794467032612</v>
      </c>
    </row>
    <row r="3242" spans="1:28" x14ac:dyDescent="0.3">
      <c r="A3242">
        <v>20</v>
      </c>
      <c r="B3242" t="s">
        <v>6</v>
      </c>
      <c r="C3242">
        <v>63</v>
      </c>
      <c r="D3242">
        <v>1920</v>
      </c>
      <c r="E3242">
        <v>10</v>
      </c>
      <c r="G3242">
        <v>57.4</v>
      </c>
      <c r="H3242" s="2">
        <v>46.1</v>
      </c>
      <c r="J3242" s="3">
        <v>26.461399999999998</v>
      </c>
      <c r="K3242" s="2">
        <v>85.1</v>
      </c>
      <c r="O3242">
        <v>99.8</v>
      </c>
      <c r="P3242">
        <v>112.8</v>
      </c>
      <c r="Q3242" s="3">
        <v>0</v>
      </c>
      <c r="R3242" s="3">
        <v>0</v>
      </c>
      <c r="S3242" s="2">
        <v>0</v>
      </c>
      <c r="V3242" s="2">
        <v>47.124999999999993</v>
      </c>
      <c r="W3242" s="2">
        <v>97.82493368700267</v>
      </c>
      <c r="X3242" s="2">
        <v>50.338888888888889</v>
      </c>
      <c r="Y3242" s="2">
        <v>114.02714932126696</v>
      </c>
      <c r="Z3242" s="2">
        <v>97.629283819628654</v>
      </c>
      <c r="AA3242" s="2">
        <v>83.249018567639268</v>
      </c>
      <c r="AB3242" s="2">
        <v>111.54698320870892</v>
      </c>
    </row>
    <row r="3243" spans="1:28" x14ac:dyDescent="0.3">
      <c r="A3243">
        <v>20</v>
      </c>
      <c r="B3243" t="s">
        <v>6</v>
      </c>
      <c r="C3243">
        <v>63</v>
      </c>
      <c r="D3243">
        <v>1920</v>
      </c>
      <c r="E3243">
        <v>11</v>
      </c>
      <c r="G3243">
        <v>58</v>
      </c>
      <c r="H3243" s="2">
        <v>44.6</v>
      </c>
      <c r="J3243" s="3">
        <v>25.868000000000002</v>
      </c>
      <c r="K3243" s="2">
        <v>79.900000000000006</v>
      </c>
      <c r="O3243">
        <v>91.2</v>
      </c>
      <c r="P3243">
        <v>102</v>
      </c>
      <c r="Q3243" s="3">
        <v>0</v>
      </c>
      <c r="R3243" s="3">
        <v>0</v>
      </c>
      <c r="S3243" s="2">
        <v>0</v>
      </c>
      <c r="V3243" s="2">
        <v>47.124999999999993</v>
      </c>
      <c r="W3243" s="2">
        <v>94.641909814323625</v>
      </c>
      <c r="X3243" s="2">
        <v>50.338888888888889</v>
      </c>
      <c r="Y3243" s="2">
        <v>115.21907074274363</v>
      </c>
      <c r="Z3243" s="2">
        <v>86.313421750663153</v>
      </c>
      <c r="AA3243" s="2">
        <v>75.618885941644578</v>
      </c>
      <c r="AB3243" s="2">
        <v>109.04552902124917</v>
      </c>
    </row>
    <row r="3244" spans="1:28" x14ac:dyDescent="0.3">
      <c r="A3244">
        <v>20</v>
      </c>
      <c r="B3244" t="s">
        <v>6</v>
      </c>
      <c r="C3244">
        <v>63</v>
      </c>
      <c r="D3244">
        <v>1920</v>
      </c>
      <c r="E3244">
        <v>12</v>
      </c>
      <c r="G3244">
        <v>57</v>
      </c>
      <c r="H3244" s="2">
        <v>44.3</v>
      </c>
      <c r="J3244" s="3">
        <v>25.250999999999998</v>
      </c>
      <c r="K3244" s="2">
        <v>76</v>
      </c>
      <c r="O3244">
        <v>84.8</v>
      </c>
      <c r="P3244">
        <v>94.6</v>
      </c>
      <c r="Q3244" s="3">
        <v>0</v>
      </c>
      <c r="R3244" s="3">
        <v>0</v>
      </c>
      <c r="S3244" s="2">
        <v>0</v>
      </c>
      <c r="V3244" s="2">
        <v>47.124999999999993</v>
      </c>
      <c r="W3244" s="2">
        <v>94.005305039787814</v>
      </c>
      <c r="X3244" s="2">
        <v>50.338888888888889</v>
      </c>
      <c r="Y3244" s="2">
        <v>113.23253504028253</v>
      </c>
      <c r="Z3244" s="2">
        <v>79.716498673740062</v>
      </c>
      <c r="AA3244" s="2">
        <v>71.444031830238742</v>
      </c>
      <c r="AB3244" s="2">
        <v>106.44458996890222</v>
      </c>
    </row>
    <row r="3245" spans="1:28" x14ac:dyDescent="0.3">
      <c r="A3245">
        <v>20</v>
      </c>
      <c r="B3245" t="s">
        <v>6</v>
      </c>
      <c r="C3245">
        <v>63</v>
      </c>
      <c r="D3245">
        <v>1921</v>
      </c>
      <c r="E3245">
        <v>1</v>
      </c>
      <c r="F3245">
        <v>1.23</v>
      </c>
      <c r="G3245">
        <v>50.5</v>
      </c>
      <c r="H3245" s="2">
        <v>43.2</v>
      </c>
      <c r="J3245" s="3">
        <v>21.816000000000003</v>
      </c>
      <c r="K3245" s="2">
        <v>72.5</v>
      </c>
      <c r="O3245">
        <v>82.1</v>
      </c>
      <c r="P3245">
        <v>81.599999999999994</v>
      </c>
      <c r="Q3245" s="3">
        <v>0</v>
      </c>
      <c r="R3245" s="3">
        <v>0</v>
      </c>
      <c r="S3245" s="2">
        <v>0</v>
      </c>
      <c r="V3245" s="2">
        <v>47.124999999999993</v>
      </c>
      <c r="W3245" s="2">
        <v>91.671087533156509</v>
      </c>
      <c r="X3245" s="2">
        <v>50.338888888888889</v>
      </c>
      <c r="Y3245" s="2">
        <v>100.32005297428539</v>
      </c>
      <c r="Z3245" s="2">
        <v>75.261962864721497</v>
      </c>
      <c r="AA3245" s="2">
        <v>66.461538461538467</v>
      </c>
      <c r="AB3245" s="2">
        <v>91.964483575366145</v>
      </c>
    </row>
    <row r="3246" spans="1:28" x14ac:dyDescent="0.3">
      <c r="A3246">
        <v>20</v>
      </c>
      <c r="B3246" t="s">
        <v>6</v>
      </c>
      <c r="C3246">
        <v>63</v>
      </c>
      <c r="D3246">
        <v>1921</v>
      </c>
      <c r="E3246">
        <v>2</v>
      </c>
      <c r="F3246">
        <v>1.24</v>
      </c>
      <c r="G3246">
        <v>50</v>
      </c>
      <c r="H3246" s="2">
        <v>43</v>
      </c>
      <c r="J3246" s="3">
        <v>21.5</v>
      </c>
      <c r="K3246" s="2">
        <v>69.2</v>
      </c>
      <c r="O3246">
        <v>84.3</v>
      </c>
      <c r="P3246">
        <v>81.599999999999994</v>
      </c>
      <c r="Q3246" s="3">
        <v>0</v>
      </c>
      <c r="R3246" s="3">
        <v>0</v>
      </c>
      <c r="S3246" s="2">
        <v>0</v>
      </c>
      <c r="V3246" s="2">
        <v>47.124999999999993</v>
      </c>
      <c r="W3246" s="2">
        <v>91.246684350132639</v>
      </c>
      <c r="X3246" s="2">
        <v>50.338888888888889</v>
      </c>
      <c r="Y3246" s="2">
        <v>99.326785123054847</v>
      </c>
      <c r="Z3246" s="2">
        <v>76.920954907161814</v>
      </c>
      <c r="AA3246" s="2">
        <v>63.142705570291788</v>
      </c>
      <c r="AB3246" s="2">
        <v>90.632398096368362</v>
      </c>
    </row>
    <row r="3247" spans="1:28" x14ac:dyDescent="0.3">
      <c r="A3247">
        <v>20</v>
      </c>
      <c r="B3247" t="s">
        <v>6</v>
      </c>
      <c r="C3247">
        <v>63</v>
      </c>
      <c r="D3247">
        <v>1921</v>
      </c>
      <c r="E3247">
        <v>3</v>
      </c>
      <c r="F3247">
        <v>1.48</v>
      </c>
      <c r="G3247">
        <v>49.5</v>
      </c>
      <c r="H3247" s="2">
        <v>44.5</v>
      </c>
      <c r="J3247" s="3">
        <v>22.0275</v>
      </c>
      <c r="K3247" s="2">
        <v>69</v>
      </c>
      <c r="O3247">
        <v>88.1</v>
      </c>
      <c r="P3247">
        <v>82.3</v>
      </c>
      <c r="Q3247" s="3">
        <v>0</v>
      </c>
      <c r="R3247" s="3">
        <v>0</v>
      </c>
      <c r="S3247" s="2">
        <v>0</v>
      </c>
      <c r="V3247" s="2">
        <v>47.124999999999993</v>
      </c>
      <c r="W3247" s="2">
        <v>94.429708222811684</v>
      </c>
      <c r="X3247" s="2">
        <v>50.338888888888889</v>
      </c>
      <c r="Y3247" s="2">
        <v>98.333517271824306</v>
      </c>
      <c r="Z3247" s="2">
        <v>83.192572944297083</v>
      </c>
      <c r="AA3247" s="2">
        <v>65.15649867374006</v>
      </c>
      <c r="AB3247" s="2">
        <v>92.856053445011824</v>
      </c>
    </row>
    <row r="3248" spans="1:28" x14ac:dyDescent="0.3">
      <c r="A3248">
        <v>20</v>
      </c>
      <c r="B3248" t="s">
        <v>6</v>
      </c>
      <c r="C3248">
        <v>63</v>
      </c>
      <c r="D3248">
        <v>1921</v>
      </c>
      <c r="E3248">
        <v>4</v>
      </c>
      <c r="F3248">
        <v>1.38</v>
      </c>
      <c r="G3248">
        <v>48</v>
      </c>
      <c r="H3248" s="2">
        <v>43.9</v>
      </c>
      <c r="J3248" s="3">
        <v>21.071999999999999</v>
      </c>
      <c r="K3248" s="2">
        <v>75.5</v>
      </c>
      <c r="O3248">
        <v>80.8</v>
      </c>
      <c r="P3248">
        <v>76.599999999999994</v>
      </c>
      <c r="Q3248" s="3">
        <v>0</v>
      </c>
      <c r="R3248" s="3">
        <v>0</v>
      </c>
      <c r="S3248" s="2">
        <v>0</v>
      </c>
      <c r="V3248" s="2">
        <v>47.124999999999993</v>
      </c>
      <c r="W3248" s="2">
        <v>93.15649867374006</v>
      </c>
      <c r="X3248" s="2">
        <v>50.338888888888889</v>
      </c>
      <c r="Y3248" s="2">
        <v>95.353713718132667</v>
      </c>
      <c r="Z3248" s="2">
        <v>75.270450928381976</v>
      </c>
      <c r="AA3248" s="2">
        <v>70.333156498673745</v>
      </c>
      <c r="AB3248" s="2">
        <v>88.82818105519415</v>
      </c>
    </row>
    <row r="3249" spans="1:28" x14ac:dyDescent="0.3">
      <c r="A3249">
        <v>20</v>
      </c>
      <c r="B3249" t="s">
        <v>6</v>
      </c>
      <c r="C3249">
        <v>63</v>
      </c>
      <c r="D3249">
        <v>1921</v>
      </c>
      <c r="E3249">
        <v>5</v>
      </c>
      <c r="F3249">
        <v>1.48</v>
      </c>
      <c r="G3249">
        <v>45.3</v>
      </c>
      <c r="H3249" s="2">
        <v>46.2</v>
      </c>
      <c r="J3249" s="3">
        <v>20.928600000000003</v>
      </c>
      <c r="K3249" s="2">
        <v>77.599999999999994</v>
      </c>
      <c r="O3249">
        <v>86.3</v>
      </c>
      <c r="P3249">
        <v>79.599999999999994</v>
      </c>
      <c r="Q3249" s="3">
        <v>0</v>
      </c>
      <c r="R3249" s="3">
        <v>0</v>
      </c>
      <c r="S3249" s="2">
        <v>0</v>
      </c>
      <c r="V3249" s="2">
        <v>47.124999999999993</v>
      </c>
      <c r="W3249" s="2">
        <v>98.037135278514612</v>
      </c>
      <c r="X3249" s="2">
        <v>50.338888888888889</v>
      </c>
      <c r="Y3249" s="2">
        <v>89.990067321487686</v>
      </c>
      <c r="Z3249" s="2">
        <v>84.606047745358097</v>
      </c>
      <c r="AA3249" s="2">
        <v>76.076816976127333</v>
      </c>
      <c r="AB3249" s="2">
        <v>88.223684037193252</v>
      </c>
    </row>
    <row r="3250" spans="1:28" x14ac:dyDescent="0.3">
      <c r="A3250">
        <v>20</v>
      </c>
      <c r="B3250" t="s">
        <v>6</v>
      </c>
      <c r="C3250">
        <v>63</v>
      </c>
      <c r="D3250">
        <v>1921</v>
      </c>
      <c r="E3250">
        <v>6</v>
      </c>
      <c r="F3250">
        <v>1.69</v>
      </c>
      <c r="G3250">
        <v>44.9</v>
      </c>
      <c r="H3250" s="2">
        <v>48.7</v>
      </c>
      <c r="J3250" s="3">
        <v>21.866300000000003</v>
      </c>
      <c r="K3250" s="2">
        <v>82.1</v>
      </c>
      <c r="O3250">
        <v>93.3</v>
      </c>
      <c r="P3250">
        <v>86.3</v>
      </c>
      <c r="Q3250" s="3">
        <v>0</v>
      </c>
      <c r="R3250" s="3">
        <v>0</v>
      </c>
      <c r="S3250" s="2">
        <v>0</v>
      </c>
      <c r="V3250" s="2">
        <v>47.124999999999993</v>
      </c>
      <c r="W3250" s="2">
        <v>103.34217506631302</v>
      </c>
      <c r="X3250" s="2">
        <v>50.338888888888889</v>
      </c>
      <c r="Y3250" s="2">
        <v>89.195453040503253</v>
      </c>
      <c r="Z3250" s="2">
        <v>96.418249336870048</v>
      </c>
      <c r="AA3250" s="2">
        <v>84.843925729442986</v>
      </c>
      <c r="AB3250" s="2">
        <v>92.176521232307891</v>
      </c>
    </row>
    <row r="3251" spans="1:28" x14ac:dyDescent="0.3">
      <c r="A3251">
        <v>20</v>
      </c>
      <c r="B3251" t="s">
        <v>6</v>
      </c>
      <c r="C3251">
        <v>63</v>
      </c>
      <c r="D3251">
        <v>1921</v>
      </c>
      <c r="E3251">
        <v>7</v>
      </c>
      <c r="F3251">
        <v>1.55</v>
      </c>
      <c r="G3251">
        <v>45</v>
      </c>
      <c r="H3251" s="2">
        <v>48.9</v>
      </c>
      <c r="J3251" s="3">
        <v>22.004999999999999</v>
      </c>
      <c r="K3251" s="2">
        <v>85.2</v>
      </c>
      <c r="O3251">
        <v>96.6</v>
      </c>
      <c r="P3251">
        <v>87.4</v>
      </c>
      <c r="Q3251" s="3">
        <v>0</v>
      </c>
      <c r="R3251" s="3">
        <v>0</v>
      </c>
      <c r="S3251" s="2">
        <v>0</v>
      </c>
      <c r="V3251" s="2">
        <v>47.124999999999993</v>
      </c>
      <c r="W3251" s="2">
        <v>103.76657824933689</v>
      </c>
      <c r="X3251" s="2">
        <v>50.338888888888889</v>
      </c>
      <c r="Y3251" s="2">
        <v>89.394106610749375</v>
      </c>
      <c r="Z3251" s="2">
        <v>100.23851458885943</v>
      </c>
      <c r="AA3251" s="2">
        <v>88.409124668435027</v>
      </c>
      <c r="AB3251" s="2">
        <v>92.761205586538892</v>
      </c>
    </row>
    <row r="3252" spans="1:28" x14ac:dyDescent="0.3">
      <c r="A3252">
        <v>20</v>
      </c>
      <c r="B3252" t="s">
        <v>6</v>
      </c>
      <c r="C3252">
        <v>63</v>
      </c>
      <c r="D3252">
        <v>1921</v>
      </c>
      <c r="E3252">
        <v>8</v>
      </c>
      <c r="F3252">
        <v>1.76</v>
      </c>
      <c r="G3252">
        <v>45.3</v>
      </c>
      <c r="H3252" s="2">
        <v>48.5</v>
      </c>
      <c r="J3252" s="3">
        <v>21.970499999999998</v>
      </c>
      <c r="K3252" s="2">
        <v>87.4</v>
      </c>
      <c r="O3252">
        <v>97.1</v>
      </c>
      <c r="P3252">
        <v>89.7</v>
      </c>
      <c r="Q3252" s="3">
        <v>0</v>
      </c>
      <c r="R3252" s="3">
        <v>0</v>
      </c>
      <c r="S3252" s="2">
        <v>0</v>
      </c>
      <c r="V3252" s="2">
        <v>47.124999999999993</v>
      </c>
      <c r="W3252" s="2">
        <v>102.91777188328915</v>
      </c>
      <c r="X3252" s="2">
        <v>50.338888888888889</v>
      </c>
      <c r="Y3252" s="2">
        <v>89.990067321487686</v>
      </c>
      <c r="Z3252" s="2">
        <v>99.933156498673767</v>
      </c>
      <c r="AA3252" s="2">
        <v>89.950132625994726</v>
      </c>
      <c r="AB3252" s="2">
        <v>92.615772203547024</v>
      </c>
    </row>
    <row r="3253" spans="1:28" x14ac:dyDescent="0.3">
      <c r="A3253">
        <v>20</v>
      </c>
      <c r="B3253" t="s">
        <v>6</v>
      </c>
      <c r="C3253">
        <v>63</v>
      </c>
      <c r="D3253">
        <v>1921</v>
      </c>
      <c r="E3253">
        <v>9</v>
      </c>
      <c r="F3253">
        <v>1.75</v>
      </c>
      <c r="G3253">
        <v>44.6</v>
      </c>
      <c r="H3253" s="2">
        <v>47.4</v>
      </c>
      <c r="J3253" s="3">
        <v>21.1404</v>
      </c>
      <c r="K3253" s="2">
        <v>87.7</v>
      </c>
      <c r="O3253">
        <v>97.2</v>
      </c>
      <c r="P3253">
        <v>87.3</v>
      </c>
      <c r="Q3253" s="3">
        <v>0</v>
      </c>
      <c r="R3253" s="3">
        <v>0</v>
      </c>
      <c r="S3253" s="2">
        <v>0</v>
      </c>
      <c r="V3253" s="2">
        <v>47.124999999999993</v>
      </c>
      <c r="W3253" s="2">
        <v>100.58355437665784</v>
      </c>
      <c r="X3253" s="2">
        <v>50.338888888888889</v>
      </c>
      <c r="Y3253" s="2">
        <v>88.599492329764928</v>
      </c>
      <c r="Z3253" s="2">
        <v>97.76721485411143</v>
      </c>
      <c r="AA3253" s="2">
        <v>88.211777188328924</v>
      </c>
      <c r="AB3253" s="2">
        <v>89.116518544951902</v>
      </c>
    </row>
    <row r="3254" spans="1:28" x14ac:dyDescent="0.3">
      <c r="A3254">
        <v>20</v>
      </c>
      <c r="B3254" t="s">
        <v>6</v>
      </c>
      <c r="C3254">
        <v>63</v>
      </c>
      <c r="D3254">
        <v>1921</v>
      </c>
      <c r="E3254">
        <v>10</v>
      </c>
      <c r="F3254">
        <v>1.81</v>
      </c>
      <c r="G3254">
        <v>43</v>
      </c>
      <c r="H3254" s="2">
        <v>48.5</v>
      </c>
      <c r="J3254" s="3">
        <v>20.855</v>
      </c>
      <c r="K3254" s="2">
        <v>90.3</v>
      </c>
      <c r="O3254">
        <v>97.6</v>
      </c>
      <c r="P3254">
        <v>85.1</v>
      </c>
      <c r="Q3254" s="3">
        <v>0</v>
      </c>
      <c r="R3254" s="3">
        <v>0</v>
      </c>
      <c r="S3254" s="2">
        <v>0</v>
      </c>
      <c r="V3254" s="2">
        <v>47.124999999999993</v>
      </c>
      <c r="W3254" s="2">
        <v>102.91777188328915</v>
      </c>
      <c r="X3254" s="2">
        <v>50.338888888888889</v>
      </c>
      <c r="Y3254" s="2">
        <v>85.421035205827167</v>
      </c>
      <c r="Z3254" s="2">
        <v>100.4477453580902</v>
      </c>
      <c r="AA3254" s="2">
        <v>92.934748010610093</v>
      </c>
      <c r="AB3254" s="2">
        <v>87.913426153477317</v>
      </c>
    </row>
    <row r="3255" spans="1:28" x14ac:dyDescent="0.3">
      <c r="A3255">
        <v>20</v>
      </c>
      <c r="B3255" t="s">
        <v>6</v>
      </c>
      <c r="C3255">
        <v>63</v>
      </c>
      <c r="D3255">
        <v>1921</v>
      </c>
      <c r="E3255">
        <v>11</v>
      </c>
      <c r="F3255">
        <v>1.93</v>
      </c>
      <c r="G3255">
        <v>42.3</v>
      </c>
      <c r="H3255" s="2">
        <v>47.5</v>
      </c>
      <c r="J3255" s="3">
        <v>20.092499999999998</v>
      </c>
      <c r="K3255" s="2">
        <v>92.4</v>
      </c>
      <c r="O3255">
        <v>100.6</v>
      </c>
      <c r="P3255">
        <v>83.2</v>
      </c>
      <c r="Q3255" s="3">
        <v>0</v>
      </c>
      <c r="R3255" s="3">
        <v>0</v>
      </c>
      <c r="S3255" s="2">
        <v>0</v>
      </c>
      <c r="V3255" s="2">
        <v>47.124999999999993</v>
      </c>
      <c r="W3255" s="2">
        <v>100.79575596816979</v>
      </c>
      <c r="X3255" s="2">
        <v>50.338888888888889</v>
      </c>
      <c r="Y3255" s="2">
        <v>84.030460214104394</v>
      </c>
      <c r="Z3255" s="2">
        <v>101.40053050397881</v>
      </c>
      <c r="AA3255" s="2">
        <v>93.135278514588876</v>
      </c>
      <c r="AB3255" s="2">
        <v>84.69913761633866</v>
      </c>
    </row>
    <row r="3256" spans="1:28" x14ac:dyDescent="0.3">
      <c r="A3256">
        <v>20</v>
      </c>
      <c r="B3256" t="s">
        <v>6</v>
      </c>
      <c r="C3256">
        <v>63</v>
      </c>
      <c r="D3256">
        <v>1921</v>
      </c>
      <c r="E3256">
        <v>12</v>
      </c>
      <c r="F3256">
        <v>1.99</v>
      </c>
      <c r="G3256">
        <v>43.5</v>
      </c>
      <c r="H3256" s="2">
        <v>48.5</v>
      </c>
      <c r="J3256" s="3">
        <v>21.0975</v>
      </c>
      <c r="K3256" s="2">
        <v>95.3</v>
      </c>
      <c r="O3256">
        <v>104.7</v>
      </c>
      <c r="P3256">
        <v>93.9</v>
      </c>
      <c r="Q3256" s="3">
        <v>0</v>
      </c>
      <c r="R3256" s="3">
        <v>0</v>
      </c>
      <c r="S3256" s="2">
        <v>0</v>
      </c>
      <c r="V3256" s="2">
        <v>47.124999999999993</v>
      </c>
      <c r="W3256" s="2">
        <v>102.91777188328915</v>
      </c>
      <c r="X3256" s="2">
        <v>50.338888888888889</v>
      </c>
      <c r="Y3256" s="2">
        <v>86.414303057057722</v>
      </c>
      <c r="Z3256" s="2">
        <v>107.75490716180374</v>
      </c>
      <c r="AA3256" s="2">
        <v>98.080636604774554</v>
      </c>
      <c r="AB3256" s="2">
        <v>88.935675294796823</v>
      </c>
    </row>
    <row r="3257" spans="1:28" x14ac:dyDescent="0.3">
      <c r="A3257">
        <v>20</v>
      </c>
      <c r="B3257" t="s">
        <v>6</v>
      </c>
      <c r="C3257">
        <v>63</v>
      </c>
      <c r="D3257">
        <v>1922</v>
      </c>
      <c r="E3257">
        <v>1</v>
      </c>
      <c r="F3257">
        <v>2.0099999999999998</v>
      </c>
      <c r="O3257">
        <v>106.5</v>
      </c>
      <c r="P3257">
        <v>94.3</v>
      </c>
      <c r="Q3257" s="3">
        <v>0</v>
      </c>
      <c r="R3257" s="3">
        <v>0</v>
      </c>
      <c r="S3257" s="2">
        <v>0</v>
      </c>
      <c r="V3257" s="2">
        <v>47.124999999999993</v>
      </c>
      <c r="W3257" s="2"/>
      <c r="X3257" s="2">
        <v>50.338888888888889</v>
      </c>
      <c r="Y3257" s="2"/>
      <c r="AA3257" s="2"/>
    </row>
    <row r="3258" spans="1:28" x14ac:dyDescent="0.3">
      <c r="A3258">
        <v>20</v>
      </c>
      <c r="B3258" t="s">
        <v>6</v>
      </c>
      <c r="C3258">
        <v>63</v>
      </c>
      <c r="D3258">
        <v>1922</v>
      </c>
      <c r="E3258">
        <v>2</v>
      </c>
      <c r="F3258">
        <v>1.86</v>
      </c>
      <c r="O3258">
        <v>109</v>
      </c>
      <c r="P3258">
        <v>98.2</v>
      </c>
      <c r="Q3258" s="3">
        <v>0</v>
      </c>
      <c r="R3258" s="3">
        <v>0</v>
      </c>
      <c r="S3258" s="2">
        <v>0</v>
      </c>
      <c r="V3258" s="2">
        <v>47.124999999999993</v>
      </c>
      <c r="W3258" s="2"/>
      <c r="X3258" s="2">
        <v>50.338888888888889</v>
      </c>
      <c r="Y3258" s="2"/>
      <c r="AA3258" s="2"/>
    </row>
    <row r="3259" spans="1:28" x14ac:dyDescent="0.3">
      <c r="A3259">
        <v>20</v>
      </c>
      <c r="B3259" t="s">
        <v>6</v>
      </c>
      <c r="C3259">
        <v>63</v>
      </c>
      <c r="D3259">
        <v>1922</v>
      </c>
      <c r="E3259">
        <v>3</v>
      </c>
      <c r="F3259">
        <v>2.04</v>
      </c>
      <c r="O3259">
        <v>105.4</v>
      </c>
      <c r="P3259">
        <v>90.6</v>
      </c>
      <c r="Q3259" s="3">
        <v>0</v>
      </c>
      <c r="R3259" s="3">
        <v>0</v>
      </c>
      <c r="S3259" s="2">
        <v>0</v>
      </c>
      <c r="V3259" s="2">
        <v>47.124999999999993</v>
      </c>
      <c r="W3259" s="2"/>
      <c r="X3259" s="2">
        <v>50.338888888888889</v>
      </c>
      <c r="Y3259" s="2"/>
      <c r="AA3259" s="2"/>
    </row>
    <row r="3260" spans="1:28" x14ac:dyDescent="0.3">
      <c r="A3260">
        <v>20</v>
      </c>
      <c r="B3260" t="s">
        <v>6</v>
      </c>
      <c r="C3260">
        <v>63</v>
      </c>
      <c r="D3260">
        <v>1922</v>
      </c>
      <c r="E3260">
        <v>4</v>
      </c>
      <c r="F3260">
        <v>1.91</v>
      </c>
      <c r="O3260">
        <v>101.9</v>
      </c>
      <c r="P3260">
        <v>86.9</v>
      </c>
      <c r="Q3260" s="3">
        <v>0</v>
      </c>
      <c r="R3260" s="3">
        <v>0</v>
      </c>
      <c r="S3260" s="2">
        <v>0</v>
      </c>
      <c r="V3260" s="2">
        <v>47.124999999999993</v>
      </c>
      <c r="W3260" s="2"/>
      <c r="X3260" s="2">
        <v>50.338888888888889</v>
      </c>
      <c r="Y3260" s="2"/>
      <c r="AA3260" s="2"/>
    </row>
    <row r="3261" spans="1:28" x14ac:dyDescent="0.3">
      <c r="A3261">
        <v>20</v>
      </c>
      <c r="B3261" t="s">
        <v>6</v>
      </c>
      <c r="C3261">
        <v>63</v>
      </c>
      <c r="D3261">
        <v>1922</v>
      </c>
      <c r="E3261">
        <v>5</v>
      </c>
      <c r="F3261">
        <v>1.92</v>
      </c>
      <c r="O3261">
        <v>100.2</v>
      </c>
      <c r="P3261">
        <v>87.3</v>
      </c>
      <c r="Q3261" s="3">
        <v>0</v>
      </c>
      <c r="R3261" s="3">
        <v>0</v>
      </c>
      <c r="S3261" s="2">
        <v>0</v>
      </c>
      <c r="V3261" s="2">
        <v>47.124999999999993</v>
      </c>
      <c r="W3261" s="2"/>
      <c r="X3261" s="2">
        <v>50.338888888888889</v>
      </c>
      <c r="Y3261" s="2"/>
      <c r="AA3261" s="2"/>
    </row>
    <row r="3262" spans="1:28" x14ac:dyDescent="0.3">
      <c r="A3262">
        <v>20</v>
      </c>
      <c r="B3262" t="s">
        <v>6</v>
      </c>
      <c r="C3262">
        <v>63</v>
      </c>
      <c r="D3262">
        <v>1922</v>
      </c>
      <c r="E3262">
        <v>6</v>
      </c>
      <c r="F3262">
        <v>1.88</v>
      </c>
      <c r="O3262">
        <v>101.3</v>
      </c>
      <c r="P3262">
        <v>91.9</v>
      </c>
      <c r="Q3262" s="3">
        <v>0</v>
      </c>
      <c r="R3262" s="3">
        <v>0</v>
      </c>
      <c r="S3262" s="2">
        <v>0</v>
      </c>
      <c r="V3262" s="2">
        <v>47.124999999999993</v>
      </c>
      <c r="W3262" s="2"/>
      <c r="X3262" s="2">
        <v>50.338888888888889</v>
      </c>
      <c r="Y3262" s="2"/>
      <c r="AA3262" s="2"/>
    </row>
    <row r="3263" spans="1:28" x14ac:dyDescent="0.3">
      <c r="A3263">
        <v>20</v>
      </c>
      <c r="B3263" t="s">
        <v>6</v>
      </c>
      <c r="C3263">
        <v>63</v>
      </c>
      <c r="D3263">
        <v>1922</v>
      </c>
      <c r="E3263">
        <v>7</v>
      </c>
      <c r="F3263">
        <v>1.86</v>
      </c>
      <c r="G3263">
        <v>44.3</v>
      </c>
      <c r="H3263" s="2">
        <v>46.5</v>
      </c>
      <c r="J3263" s="3">
        <v>20.599499999999999</v>
      </c>
      <c r="K3263" s="2">
        <v>97</v>
      </c>
      <c r="O3263">
        <v>104.4</v>
      </c>
      <c r="P3263">
        <v>91.7</v>
      </c>
      <c r="Q3263" s="3">
        <v>0</v>
      </c>
      <c r="R3263" s="3">
        <v>0</v>
      </c>
      <c r="S3263" s="2">
        <v>0</v>
      </c>
      <c r="V3263" s="2">
        <v>47.124999999999993</v>
      </c>
      <c r="W3263" s="2">
        <v>98.673740053050423</v>
      </c>
      <c r="X3263" s="2">
        <v>50.338888888888889</v>
      </c>
      <c r="Y3263" s="2">
        <v>88.003531619026589</v>
      </c>
      <c r="Z3263" s="2">
        <v>103.01538461538465</v>
      </c>
      <c r="AA3263" s="2">
        <v>95.713527851458906</v>
      </c>
      <c r="AB3263" s="2">
        <v>86.836376027262347</v>
      </c>
    </row>
    <row r="3264" spans="1:28" x14ac:dyDescent="0.3">
      <c r="A3264">
        <v>20</v>
      </c>
      <c r="B3264" t="s">
        <v>6</v>
      </c>
      <c r="C3264">
        <v>63</v>
      </c>
      <c r="D3264">
        <v>1922</v>
      </c>
      <c r="E3264">
        <v>8</v>
      </c>
      <c r="F3264">
        <v>2.02</v>
      </c>
      <c r="G3264">
        <v>44.4</v>
      </c>
      <c r="H3264" s="2">
        <v>47.4</v>
      </c>
      <c r="J3264" s="3">
        <v>21.0456</v>
      </c>
      <c r="K3264" s="2">
        <v>98.8</v>
      </c>
      <c r="O3264">
        <v>108.1</v>
      </c>
      <c r="P3264">
        <v>96.1</v>
      </c>
      <c r="Q3264" s="3">
        <v>0</v>
      </c>
      <c r="R3264" s="3">
        <v>0</v>
      </c>
      <c r="S3264" s="2">
        <v>0</v>
      </c>
      <c r="V3264" s="2">
        <v>47.124999999999993</v>
      </c>
      <c r="W3264" s="2">
        <v>100.58355437665784</v>
      </c>
      <c r="X3264" s="2">
        <v>50.338888888888889</v>
      </c>
      <c r="Y3264" s="2">
        <v>88.202185189272711</v>
      </c>
      <c r="Z3264" s="2">
        <v>108.73082228116714</v>
      </c>
      <c r="AA3264" s="2">
        <v>99.376551724137954</v>
      </c>
      <c r="AB3264" s="2">
        <v>88.716892901252578</v>
      </c>
    </row>
    <row r="3265" spans="1:28" x14ac:dyDescent="0.3">
      <c r="A3265">
        <v>20</v>
      </c>
      <c r="B3265" t="s">
        <v>6</v>
      </c>
      <c r="C3265">
        <v>63</v>
      </c>
      <c r="D3265">
        <v>1922</v>
      </c>
      <c r="E3265">
        <v>9</v>
      </c>
      <c r="F3265">
        <v>1.96</v>
      </c>
      <c r="G3265">
        <v>44.9</v>
      </c>
      <c r="H3265" s="2">
        <v>47.3</v>
      </c>
      <c r="J3265" s="3">
        <v>21.2377</v>
      </c>
      <c r="K3265" s="2">
        <v>100.1</v>
      </c>
      <c r="O3265">
        <v>110.5</v>
      </c>
      <c r="P3265">
        <v>96.8</v>
      </c>
      <c r="Q3265" s="3">
        <v>0</v>
      </c>
      <c r="R3265" s="3">
        <v>0</v>
      </c>
      <c r="S3265" s="2">
        <v>0</v>
      </c>
      <c r="V3265" s="2">
        <v>47.124999999999993</v>
      </c>
      <c r="W3265" s="2">
        <v>100.3713527851459</v>
      </c>
      <c r="X3265" s="2">
        <v>50.338888888888889</v>
      </c>
      <c r="Y3265" s="2">
        <v>89.195453040503253</v>
      </c>
      <c r="Z3265" s="2">
        <v>110.91034482758621</v>
      </c>
      <c r="AA3265" s="2">
        <v>100.47172413793105</v>
      </c>
      <c r="AB3265" s="2">
        <v>89.526682839592667</v>
      </c>
    </row>
    <row r="3266" spans="1:28" x14ac:dyDescent="0.3">
      <c r="A3266">
        <v>20</v>
      </c>
      <c r="B3266" t="s">
        <v>6</v>
      </c>
      <c r="C3266">
        <v>63</v>
      </c>
      <c r="D3266">
        <v>1922</v>
      </c>
      <c r="E3266">
        <v>10</v>
      </c>
      <c r="F3266">
        <v>2.1</v>
      </c>
      <c r="G3266">
        <v>44.6</v>
      </c>
      <c r="H3266" s="2">
        <v>48.6</v>
      </c>
      <c r="J3266" s="3">
        <v>21.675599999999999</v>
      </c>
      <c r="K3266" s="2">
        <v>102</v>
      </c>
      <c r="O3266">
        <v>109.7</v>
      </c>
      <c r="P3266">
        <v>100.8</v>
      </c>
      <c r="Q3266" s="3">
        <v>0</v>
      </c>
      <c r="R3266" s="3">
        <v>0</v>
      </c>
      <c r="S3266" s="2">
        <v>0</v>
      </c>
      <c r="V3266" s="2">
        <v>47.124999999999993</v>
      </c>
      <c r="W3266" s="2">
        <v>103.12997347480109</v>
      </c>
      <c r="X3266" s="2">
        <v>50.338888888888889</v>
      </c>
      <c r="Y3266" s="2">
        <v>88.599492329764928</v>
      </c>
      <c r="Z3266" s="2">
        <v>113.1335809018568</v>
      </c>
      <c r="AA3266" s="2">
        <v>105.19257294429711</v>
      </c>
      <c r="AB3266" s="2">
        <v>91.372632938494988</v>
      </c>
    </row>
    <row r="3267" spans="1:28" x14ac:dyDescent="0.3">
      <c r="A3267">
        <v>20</v>
      </c>
      <c r="B3267" t="s">
        <v>6</v>
      </c>
      <c r="C3267">
        <v>63</v>
      </c>
      <c r="D3267">
        <v>1922</v>
      </c>
      <c r="E3267">
        <v>11</v>
      </c>
      <c r="F3267">
        <v>2.1</v>
      </c>
      <c r="G3267">
        <v>44.9</v>
      </c>
      <c r="H3267" s="2">
        <v>47.7</v>
      </c>
      <c r="J3267" s="3">
        <v>21.417300000000001</v>
      </c>
      <c r="K3267" s="2">
        <v>104.7</v>
      </c>
      <c r="O3267">
        <v>111.9</v>
      </c>
      <c r="P3267">
        <v>103.6</v>
      </c>
      <c r="Q3267" s="3">
        <v>0</v>
      </c>
      <c r="R3267" s="3">
        <v>0</v>
      </c>
      <c r="S3267" s="2">
        <v>0</v>
      </c>
      <c r="V3267" s="2">
        <v>47.124999999999993</v>
      </c>
      <c r="W3267" s="2">
        <v>101.22015915119364</v>
      </c>
      <c r="X3267" s="2">
        <v>50.338888888888889</v>
      </c>
      <c r="Y3267" s="2">
        <v>89.195453040503253</v>
      </c>
      <c r="Z3267" s="2">
        <v>113.26535809018569</v>
      </c>
      <c r="AA3267" s="2">
        <v>105.97750663129975</v>
      </c>
      <c r="AB3267" s="2">
        <v>90.28377952322559</v>
      </c>
    </row>
    <row r="3268" spans="1:28" x14ac:dyDescent="0.3">
      <c r="A3268">
        <v>20</v>
      </c>
      <c r="B3268" t="s">
        <v>6</v>
      </c>
      <c r="C3268">
        <v>63</v>
      </c>
      <c r="D3268">
        <v>1922</v>
      </c>
      <c r="E3268">
        <v>12</v>
      </c>
      <c r="F3268">
        <v>2.0099999999999998</v>
      </c>
      <c r="G3268">
        <v>45.2</v>
      </c>
      <c r="H3268" s="2">
        <v>48.5</v>
      </c>
      <c r="J3268" s="3">
        <v>21.922000000000004</v>
      </c>
      <c r="K3268" s="2">
        <v>106.2</v>
      </c>
      <c r="O3268">
        <v>112.6</v>
      </c>
      <c r="P3268">
        <v>106.1</v>
      </c>
      <c r="Q3268" s="3">
        <v>0</v>
      </c>
      <c r="R3268" s="3">
        <v>0</v>
      </c>
      <c r="S3268" s="2">
        <v>0</v>
      </c>
      <c r="V3268" s="2">
        <v>47.124999999999993</v>
      </c>
      <c r="W3268" s="2">
        <v>102.91777188328915</v>
      </c>
      <c r="X3268" s="2">
        <v>50.338888888888889</v>
      </c>
      <c r="Y3268" s="2">
        <v>89.791413751241592</v>
      </c>
      <c r="Z3268" s="2">
        <v>115.88541114058359</v>
      </c>
      <c r="AA3268" s="2">
        <v>109.29867374005308</v>
      </c>
      <c r="AB3268" s="2">
        <v>92.411322375283149</v>
      </c>
    </row>
    <row r="3269" spans="1:28" x14ac:dyDescent="0.3">
      <c r="A3269">
        <v>20</v>
      </c>
      <c r="B3269" t="s">
        <v>6</v>
      </c>
      <c r="C3269">
        <v>63</v>
      </c>
      <c r="D3269">
        <v>1923</v>
      </c>
      <c r="E3269">
        <v>1</v>
      </c>
      <c r="F3269">
        <v>2.21</v>
      </c>
      <c r="G3269">
        <v>44.4</v>
      </c>
      <c r="H3269" s="2">
        <v>48</v>
      </c>
      <c r="J3269" s="3">
        <v>21.311999999999998</v>
      </c>
      <c r="K3269" s="2">
        <v>106.4</v>
      </c>
      <c r="O3269">
        <v>114.6</v>
      </c>
      <c r="P3269">
        <v>105.1</v>
      </c>
      <c r="Q3269" s="3">
        <v>0</v>
      </c>
      <c r="R3269" s="3">
        <v>0</v>
      </c>
      <c r="S3269" s="2">
        <v>0</v>
      </c>
      <c r="V3269" s="2">
        <v>47.124999999999993</v>
      </c>
      <c r="W3269" s="2">
        <v>101.85676392572947</v>
      </c>
      <c r="X3269" s="2">
        <v>50.338888888888889</v>
      </c>
      <c r="Y3269" s="2">
        <v>88.202185189272711</v>
      </c>
      <c r="Z3269" s="2">
        <v>116.72785145888597</v>
      </c>
      <c r="AA3269" s="2">
        <v>108.37559681697616</v>
      </c>
      <c r="AB3269" s="2">
        <v>89.839891545572229</v>
      </c>
    </row>
    <row r="3270" spans="1:28" x14ac:dyDescent="0.3">
      <c r="A3270">
        <v>20</v>
      </c>
      <c r="B3270" t="s">
        <v>6</v>
      </c>
      <c r="C3270">
        <v>63</v>
      </c>
      <c r="D3270">
        <v>1923</v>
      </c>
      <c r="E3270">
        <v>2</v>
      </c>
      <c r="F3270">
        <v>2.06</v>
      </c>
      <c r="G3270">
        <v>45.2</v>
      </c>
      <c r="H3270" s="2">
        <v>48.6</v>
      </c>
      <c r="J3270" s="3">
        <v>21.967200000000002</v>
      </c>
      <c r="K3270" s="2">
        <v>107.5</v>
      </c>
      <c r="O3270">
        <v>116.2</v>
      </c>
      <c r="P3270">
        <v>108.9</v>
      </c>
      <c r="Q3270" s="3">
        <v>0</v>
      </c>
      <c r="R3270" s="3">
        <v>0</v>
      </c>
      <c r="S3270" s="2">
        <v>0</v>
      </c>
      <c r="V3270" s="2">
        <v>47.124999999999993</v>
      </c>
      <c r="W3270" s="2">
        <v>103.12997347480109</v>
      </c>
      <c r="X3270" s="2">
        <v>50.338888888888889</v>
      </c>
      <c r="Y3270" s="2">
        <v>89.791413751241592</v>
      </c>
      <c r="Z3270" s="2">
        <v>119.83702917771888</v>
      </c>
      <c r="AA3270" s="2">
        <v>110.86472148541117</v>
      </c>
      <c r="AB3270" s="2">
        <v>92.60186118430434</v>
      </c>
    </row>
    <row r="3271" spans="1:28" x14ac:dyDescent="0.3">
      <c r="A3271">
        <v>20</v>
      </c>
      <c r="B3271" t="s">
        <v>6</v>
      </c>
      <c r="C3271">
        <v>63</v>
      </c>
      <c r="D3271">
        <v>1923</v>
      </c>
      <c r="E3271">
        <v>3</v>
      </c>
      <c r="F3271">
        <v>2.37</v>
      </c>
      <c r="G3271">
        <v>46.3</v>
      </c>
      <c r="H3271" s="2">
        <v>47.9</v>
      </c>
      <c r="J3271" s="3">
        <v>22.177700000000002</v>
      </c>
      <c r="K3271" s="2">
        <v>108.4</v>
      </c>
      <c r="O3271">
        <v>115.1</v>
      </c>
      <c r="P3271">
        <v>110.6</v>
      </c>
      <c r="Q3271" s="3">
        <v>0</v>
      </c>
      <c r="R3271" s="3">
        <v>0</v>
      </c>
      <c r="S3271" s="2">
        <v>0</v>
      </c>
      <c r="V3271" s="2">
        <v>47.124999999999993</v>
      </c>
      <c r="W3271" s="2">
        <v>101.64456233421753</v>
      </c>
      <c r="X3271" s="2">
        <v>50.338888888888889</v>
      </c>
      <c r="Y3271" s="2">
        <v>91.976603023948783</v>
      </c>
      <c r="Z3271" s="2">
        <v>116.99289124668435</v>
      </c>
      <c r="AA3271" s="2">
        <v>110.1827055702918</v>
      </c>
      <c r="AB3271" s="2">
        <v>93.489215593573419</v>
      </c>
    </row>
    <row r="3272" spans="1:28" x14ac:dyDescent="0.3">
      <c r="A3272">
        <v>20</v>
      </c>
      <c r="B3272" t="s">
        <v>6</v>
      </c>
      <c r="C3272">
        <v>63</v>
      </c>
      <c r="D3272">
        <v>1923</v>
      </c>
      <c r="E3272">
        <v>4</v>
      </c>
      <c r="F3272">
        <v>2.23</v>
      </c>
      <c r="G3272">
        <v>47.4</v>
      </c>
      <c r="H3272" s="2">
        <v>48.5</v>
      </c>
      <c r="J3272" s="3">
        <v>22.989000000000001</v>
      </c>
      <c r="K3272" s="2">
        <v>103</v>
      </c>
      <c r="O3272">
        <v>113.3</v>
      </c>
      <c r="P3272">
        <v>109.5</v>
      </c>
      <c r="Q3272" s="3">
        <v>0</v>
      </c>
      <c r="R3272" s="3">
        <v>0</v>
      </c>
      <c r="S3272" s="2">
        <v>0</v>
      </c>
      <c r="V3272" s="2">
        <v>47.124999999999993</v>
      </c>
      <c r="W3272" s="2">
        <v>102.91777188328915</v>
      </c>
      <c r="X3272" s="2">
        <v>50.338888888888889</v>
      </c>
      <c r="Y3272" s="2">
        <v>94.161792296656003</v>
      </c>
      <c r="Z3272" s="2">
        <v>116.6058355437666</v>
      </c>
      <c r="AA3272" s="2">
        <v>106.00530503978781</v>
      </c>
      <c r="AB3272" s="2">
        <v>96.909218597088966</v>
      </c>
    </row>
    <row r="3273" spans="1:28" x14ac:dyDescent="0.3">
      <c r="A3273">
        <v>20</v>
      </c>
      <c r="B3273" t="s">
        <v>6</v>
      </c>
      <c r="C3273">
        <v>63</v>
      </c>
      <c r="D3273">
        <v>1923</v>
      </c>
      <c r="E3273">
        <v>5</v>
      </c>
      <c r="F3273">
        <v>2.29</v>
      </c>
      <c r="G3273">
        <v>48.9</v>
      </c>
      <c r="H3273" s="2">
        <v>48.1</v>
      </c>
      <c r="J3273" s="3">
        <v>23.520900000000001</v>
      </c>
      <c r="K3273" s="2">
        <v>98.4</v>
      </c>
      <c r="O3273">
        <v>108.9</v>
      </c>
      <c r="P3273">
        <v>111.1</v>
      </c>
      <c r="Q3273" s="3">
        <v>0</v>
      </c>
      <c r="R3273" s="3">
        <v>0</v>
      </c>
      <c r="S3273" s="2">
        <v>0</v>
      </c>
      <c r="V3273" s="2">
        <v>47.124999999999993</v>
      </c>
      <c r="W3273" s="2">
        <v>102.06896551724141</v>
      </c>
      <c r="X3273" s="2">
        <v>50.338888888888889</v>
      </c>
      <c r="Y3273" s="2">
        <v>97.141595850347642</v>
      </c>
      <c r="Z3273" s="2">
        <v>111.1531034482759</v>
      </c>
      <c r="AA3273" s="2">
        <v>100.43586206896555</v>
      </c>
      <c r="AB3273" s="2">
        <v>99.151421971389354</v>
      </c>
    </row>
    <row r="3274" spans="1:28" x14ac:dyDescent="0.3">
      <c r="A3274">
        <v>20</v>
      </c>
      <c r="B3274" t="s">
        <v>6</v>
      </c>
      <c r="C3274">
        <v>63</v>
      </c>
      <c r="D3274">
        <v>1923</v>
      </c>
      <c r="E3274">
        <v>6</v>
      </c>
      <c r="F3274">
        <v>2.15</v>
      </c>
      <c r="G3274">
        <v>48.9</v>
      </c>
      <c r="H3274" s="2">
        <v>48.3</v>
      </c>
      <c r="J3274" s="3">
        <v>23.6187</v>
      </c>
      <c r="K3274" s="2">
        <v>98.2</v>
      </c>
      <c r="O3274">
        <v>108.4</v>
      </c>
      <c r="P3274">
        <v>109.8</v>
      </c>
      <c r="Q3274" s="3">
        <v>0</v>
      </c>
      <c r="R3274" s="3">
        <v>0</v>
      </c>
      <c r="S3274" s="2">
        <v>0</v>
      </c>
      <c r="V3274" s="2">
        <v>47.124999999999993</v>
      </c>
      <c r="W3274" s="2">
        <v>102.49336870026526</v>
      </c>
      <c r="X3274" s="2">
        <v>50.338888888888889</v>
      </c>
      <c r="Y3274" s="2">
        <v>97.141595850347642</v>
      </c>
      <c r="Z3274" s="2">
        <v>111.10281167108755</v>
      </c>
      <c r="AA3274" s="2">
        <v>100.64848806366049</v>
      </c>
      <c r="AB3274" s="2">
        <v>99.56369399621839</v>
      </c>
    </row>
    <row r="3275" spans="1:28" x14ac:dyDescent="0.3">
      <c r="A3275">
        <v>20</v>
      </c>
      <c r="B3275" t="s">
        <v>6</v>
      </c>
      <c r="C3275">
        <v>63</v>
      </c>
      <c r="D3275">
        <v>1923</v>
      </c>
      <c r="E3275">
        <v>7</v>
      </c>
      <c r="F3275">
        <v>2.11</v>
      </c>
      <c r="G3275">
        <v>50.4</v>
      </c>
      <c r="H3275" s="2">
        <v>46.2</v>
      </c>
      <c r="J3275" s="3">
        <v>23.284800000000001</v>
      </c>
      <c r="K3275" s="2">
        <v>95.9</v>
      </c>
      <c r="O3275">
        <v>107.7</v>
      </c>
      <c r="P3275">
        <v>106.5</v>
      </c>
      <c r="Q3275" s="3">
        <v>0</v>
      </c>
      <c r="R3275" s="3">
        <v>0</v>
      </c>
      <c r="S3275" s="2">
        <v>0</v>
      </c>
      <c r="V3275" s="2">
        <v>47.124999999999993</v>
      </c>
      <c r="W3275" s="2">
        <v>98.037135278514612</v>
      </c>
      <c r="X3275" s="2">
        <v>50.338888888888889</v>
      </c>
      <c r="Y3275" s="2">
        <v>100.12139940403928</v>
      </c>
      <c r="Z3275" s="2">
        <v>105.58599469496025</v>
      </c>
      <c r="AA3275" s="2">
        <v>94.017612732095515</v>
      </c>
      <c r="AB3275" s="2">
        <v>98.156151776479916</v>
      </c>
    </row>
    <row r="3276" spans="1:28" x14ac:dyDescent="0.3">
      <c r="A3276">
        <v>20</v>
      </c>
      <c r="B3276" t="s">
        <v>6</v>
      </c>
      <c r="C3276">
        <v>63</v>
      </c>
      <c r="D3276">
        <v>1923</v>
      </c>
      <c r="E3276">
        <v>8</v>
      </c>
      <c r="F3276">
        <v>2.2200000000000002</v>
      </c>
      <c r="G3276">
        <v>49.5</v>
      </c>
      <c r="H3276" s="2">
        <v>47.8</v>
      </c>
      <c r="J3276" s="3">
        <v>23.660999999999998</v>
      </c>
      <c r="K3276" s="2">
        <v>97.1</v>
      </c>
      <c r="O3276">
        <v>106.3</v>
      </c>
      <c r="P3276">
        <v>104.5</v>
      </c>
      <c r="Q3276" s="3">
        <v>0</v>
      </c>
      <c r="R3276" s="3">
        <v>0</v>
      </c>
      <c r="S3276" s="2">
        <v>0</v>
      </c>
      <c r="V3276" s="2">
        <v>47.124999999999993</v>
      </c>
      <c r="W3276" s="2">
        <v>101.43236074270558</v>
      </c>
      <c r="X3276" s="2">
        <v>50.338888888888889</v>
      </c>
      <c r="Y3276" s="2">
        <v>98.333517271824306</v>
      </c>
      <c r="Z3276" s="2">
        <v>107.82259946949604</v>
      </c>
      <c r="AA3276" s="2">
        <v>98.490822281167112</v>
      </c>
      <c r="AB3276" s="2">
        <v>99.74200797014754</v>
      </c>
    </row>
    <row r="3277" spans="1:28" x14ac:dyDescent="0.3">
      <c r="A3277">
        <v>20</v>
      </c>
      <c r="B3277" t="s">
        <v>6</v>
      </c>
      <c r="C3277">
        <v>63</v>
      </c>
      <c r="D3277">
        <v>1923</v>
      </c>
      <c r="E3277">
        <v>9</v>
      </c>
      <c r="F3277">
        <v>1.96</v>
      </c>
      <c r="G3277">
        <v>49.7</v>
      </c>
      <c r="H3277" s="2">
        <v>47</v>
      </c>
      <c r="J3277" s="3">
        <v>23.359000000000002</v>
      </c>
      <c r="K3277" s="2">
        <v>95.2</v>
      </c>
      <c r="O3277">
        <v>105.2</v>
      </c>
      <c r="P3277">
        <v>105.6</v>
      </c>
      <c r="Q3277" s="3">
        <v>0</v>
      </c>
      <c r="R3277" s="3">
        <v>0</v>
      </c>
      <c r="S3277" s="2">
        <v>0</v>
      </c>
      <c r="V3277" s="2">
        <v>47.124999999999993</v>
      </c>
      <c r="W3277" s="2">
        <v>99.73474801061009</v>
      </c>
      <c r="X3277" s="2">
        <v>50.338888888888889</v>
      </c>
      <c r="Y3277" s="2">
        <v>98.730824412316537</v>
      </c>
      <c r="Z3277" s="2">
        <v>104.92095490716181</v>
      </c>
      <c r="AA3277" s="2">
        <v>94.947480106100812</v>
      </c>
      <c r="AB3277" s="2">
        <v>98.468938936421807</v>
      </c>
    </row>
    <row r="3278" spans="1:28" x14ac:dyDescent="0.3">
      <c r="A3278">
        <v>20</v>
      </c>
      <c r="B3278" t="s">
        <v>6</v>
      </c>
      <c r="C3278">
        <v>63</v>
      </c>
      <c r="D3278">
        <v>1923</v>
      </c>
      <c r="E3278">
        <v>10</v>
      </c>
      <c r="F3278">
        <v>2.08</v>
      </c>
      <c r="G3278">
        <v>51</v>
      </c>
      <c r="H3278" s="2">
        <v>47.6</v>
      </c>
      <c r="J3278" s="3">
        <v>24.276</v>
      </c>
      <c r="K3278" s="2">
        <v>95.8</v>
      </c>
      <c r="O3278">
        <v>104.9</v>
      </c>
      <c r="P3278">
        <v>108.5</v>
      </c>
      <c r="Q3278" s="3">
        <v>0</v>
      </c>
      <c r="R3278" s="3">
        <v>0</v>
      </c>
      <c r="S3278" s="2">
        <v>0</v>
      </c>
      <c r="V3278" s="2">
        <v>47.124999999999993</v>
      </c>
      <c r="W3278" s="2">
        <v>101.0079575596817</v>
      </c>
      <c r="X3278" s="2">
        <v>50.338888888888889</v>
      </c>
      <c r="Y3278" s="2">
        <v>101.31332082551594</v>
      </c>
      <c r="Z3278" s="2">
        <v>105.95734748010611</v>
      </c>
      <c r="AA3278" s="2">
        <v>96.765623342175061</v>
      </c>
      <c r="AB3278" s="2">
        <v>102.3345161017413</v>
      </c>
    </row>
    <row r="3279" spans="1:28" x14ac:dyDescent="0.3">
      <c r="A3279">
        <v>20</v>
      </c>
      <c r="B3279" t="s">
        <v>6</v>
      </c>
      <c r="C3279">
        <v>63</v>
      </c>
      <c r="D3279">
        <v>1923</v>
      </c>
      <c r="E3279">
        <v>11</v>
      </c>
      <c r="F3279">
        <v>2</v>
      </c>
      <c r="G3279">
        <v>50.3</v>
      </c>
      <c r="H3279" s="2">
        <v>47.1</v>
      </c>
      <c r="J3279" s="3">
        <v>23.691300000000002</v>
      </c>
      <c r="K3279" s="2">
        <v>98.1</v>
      </c>
      <c r="O3279">
        <v>105.7</v>
      </c>
      <c r="P3279">
        <v>107.4</v>
      </c>
      <c r="Q3279" s="3">
        <v>0</v>
      </c>
      <c r="R3279" s="3">
        <v>0</v>
      </c>
      <c r="S3279" s="2">
        <v>0</v>
      </c>
      <c r="V3279" s="2">
        <v>47.124999999999993</v>
      </c>
      <c r="W3279" s="2">
        <v>99.946949602122032</v>
      </c>
      <c r="X3279" s="2">
        <v>50.338888888888889</v>
      </c>
      <c r="Y3279" s="2">
        <v>99.922745833793172</v>
      </c>
      <c r="Z3279" s="2">
        <v>105.643925729443</v>
      </c>
      <c r="AA3279" s="2">
        <v>98.047957559681706</v>
      </c>
      <c r="AB3279" s="2">
        <v>99.869736419557753</v>
      </c>
    </row>
    <row r="3280" spans="1:28" x14ac:dyDescent="0.3">
      <c r="A3280">
        <v>20</v>
      </c>
      <c r="B3280" t="s">
        <v>6</v>
      </c>
      <c r="C3280">
        <v>63</v>
      </c>
      <c r="D3280">
        <v>1923</v>
      </c>
      <c r="E3280">
        <v>12</v>
      </c>
      <c r="F3280">
        <v>1.9</v>
      </c>
      <c r="G3280">
        <v>51.6</v>
      </c>
      <c r="H3280" s="2">
        <v>46.6</v>
      </c>
      <c r="J3280" s="3">
        <v>24.0456</v>
      </c>
      <c r="K3280" s="2">
        <v>96.2</v>
      </c>
      <c r="O3280">
        <v>103</v>
      </c>
      <c r="P3280">
        <v>106.7</v>
      </c>
      <c r="Q3280" s="3">
        <v>0</v>
      </c>
      <c r="R3280" s="3">
        <v>0</v>
      </c>
      <c r="S3280" s="2">
        <v>0</v>
      </c>
      <c r="V3280" s="2">
        <v>47.124999999999993</v>
      </c>
      <c r="W3280" s="2">
        <v>98.885941644562351</v>
      </c>
      <c r="X3280" s="2">
        <v>50.338888888888889</v>
      </c>
      <c r="Y3280" s="2">
        <v>102.50524224699259</v>
      </c>
      <c r="Z3280" s="2">
        <v>101.85251989389923</v>
      </c>
      <c r="AA3280" s="2">
        <v>95.128275862068989</v>
      </c>
      <c r="AB3280" s="2">
        <v>101.36327403097837</v>
      </c>
    </row>
    <row r="3281" spans="1:28" x14ac:dyDescent="0.3">
      <c r="A3281">
        <v>20</v>
      </c>
      <c r="B3281" t="s">
        <v>6</v>
      </c>
      <c r="C3281">
        <v>63</v>
      </c>
      <c r="D3281">
        <v>1924</v>
      </c>
      <c r="E3281">
        <v>1</v>
      </c>
      <c r="F3281">
        <v>2.17</v>
      </c>
      <c r="G3281">
        <v>50.9</v>
      </c>
      <c r="H3281" s="2">
        <v>46.9</v>
      </c>
      <c r="J3281" s="3">
        <v>23.8721</v>
      </c>
      <c r="K3281" s="2">
        <v>96.6</v>
      </c>
      <c r="O3281">
        <v>103.1</v>
      </c>
      <c r="P3281">
        <v>105.6</v>
      </c>
      <c r="Q3281" s="3">
        <v>0</v>
      </c>
      <c r="R3281" s="3">
        <v>0</v>
      </c>
      <c r="S3281" s="2">
        <v>0</v>
      </c>
      <c r="V3281" s="2">
        <v>47.124999999999993</v>
      </c>
      <c r="W3281" s="2">
        <v>99.522546419098163</v>
      </c>
      <c r="X3281" s="2">
        <v>50.338888888888889</v>
      </c>
      <c r="Y3281" s="2">
        <v>101.11466725526984</v>
      </c>
      <c r="Z3281" s="2">
        <v>102.6077453580902</v>
      </c>
      <c r="AA3281" s="2">
        <v>96.138779840848827</v>
      </c>
      <c r="AB3281" s="2">
        <v>100.63189165564258</v>
      </c>
    </row>
    <row r="3282" spans="1:28" x14ac:dyDescent="0.3">
      <c r="A3282">
        <v>20</v>
      </c>
      <c r="B3282" t="s">
        <v>6</v>
      </c>
      <c r="C3282">
        <v>63</v>
      </c>
      <c r="D3282">
        <v>1924</v>
      </c>
      <c r="E3282">
        <v>2</v>
      </c>
      <c r="F3282">
        <v>2.1</v>
      </c>
      <c r="G3282">
        <v>50.5</v>
      </c>
      <c r="H3282" s="2">
        <v>48.5</v>
      </c>
      <c r="J3282" s="3">
        <v>24.4925</v>
      </c>
      <c r="K3282" s="2">
        <v>99</v>
      </c>
      <c r="O3282">
        <v>103.5</v>
      </c>
      <c r="P3282">
        <v>107</v>
      </c>
      <c r="Q3282" s="3">
        <v>0</v>
      </c>
      <c r="R3282" s="3">
        <v>0</v>
      </c>
      <c r="S3282" s="2">
        <v>0</v>
      </c>
      <c r="V3282" s="2">
        <v>47.124999999999993</v>
      </c>
      <c r="W3282" s="2">
        <v>102.91777188328915</v>
      </c>
      <c r="X3282" s="2">
        <v>50.338888888888889</v>
      </c>
      <c r="Y3282" s="2">
        <v>100.32005297428539</v>
      </c>
      <c r="Z3282" s="2">
        <v>106.51989389920428</v>
      </c>
      <c r="AA3282" s="2">
        <v>101.88859416445626</v>
      </c>
      <c r="AB3282" s="2">
        <v>103.24716327326988</v>
      </c>
    </row>
    <row r="3283" spans="1:28" x14ac:dyDescent="0.3">
      <c r="A3283">
        <v>20</v>
      </c>
      <c r="B3283" t="s">
        <v>6</v>
      </c>
      <c r="C3283">
        <v>63</v>
      </c>
      <c r="D3283">
        <v>1924</v>
      </c>
      <c r="E3283">
        <v>3</v>
      </c>
      <c r="F3283">
        <v>2.06</v>
      </c>
      <c r="G3283">
        <v>51.9</v>
      </c>
      <c r="H3283" s="2">
        <v>47.3</v>
      </c>
      <c r="J3283" s="3">
        <v>24.5487</v>
      </c>
      <c r="K3283" s="2">
        <v>98.1</v>
      </c>
      <c r="O3283">
        <v>102.4</v>
      </c>
      <c r="P3283">
        <v>104.8</v>
      </c>
      <c r="Q3283" s="3">
        <v>0</v>
      </c>
      <c r="R3283" s="3">
        <v>0</v>
      </c>
      <c r="S3283" s="2">
        <v>0</v>
      </c>
      <c r="V3283" s="2">
        <v>47.124999999999993</v>
      </c>
      <c r="W3283" s="2">
        <v>100.3713527851459</v>
      </c>
      <c r="X3283" s="2">
        <v>50.338888888888889</v>
      </c>
      <c r="Y3283" s="2">
        <v>103.10120295773093</v>
      </c>
      <c r="Z3283" s="2">
        <v>102.78026525198941</v>
      </c>
      <c r="AA3283" s="2">
        <v>98.464297082228128</v>
      </c>
      <c r="AB3283" s="2">
        <v>103.48407214643339</v>
      </c>
    </row>
    <row r="3284" spans="1:28" x14ac:dyDescent="0.3">
      <c r="A3284">
        <v>20</v>
      </c>
      <c r="B3284" t="s">
        <v>6</v>
      </c>
      <c r="C3284">
        <v>63</v>
      </c>
      <c r="D3284">
        <v>1924</v>
      </c>
      <c r="E3284">
        <v>4</v>
      </c>
      <c r="F3284">
        <v>1.93</v>
      </c>
      <c r="G3284">
        <v>50.8</v>
      </c>
      <c r="H3284" s="2">
        <v>47.6</v>
      </c>
      <c r="J3284" s="3">
        <v>24.180799999999998</v>
      </c>
      <c r="K3284" s="2">
        <v>93.9</v>
      </c>
      <c r="O3284">
        <v>98.1</v>
      </c>
      <c r="P3284">
        <v>99.3</v>
      </c>
      <c r="Q3284" s="3">
        <v>0</v>
      </c>
      <c r="R3284" s="3">
        <v>0</v>
      </c>
      <c r="S3284" s="2">
        <v>0</v>
      </c>
      <c r="V3284" s="2">
        <v>47.124999999999993</v>
      </c>
      <c r="W3284" s="2">
        <v>101.0079575596817</v>
      </c>
      <c r="X3284" s="2">
        <v>50.338888888888889</v>
      </c>
      <c r="Y3284" s="2">
        <v>100.91601368502371</v>
      </c>
      <c r="Z3284" s="2">
        <v>99.088806366047734</v>
      </c>
      <c r="AA3284" s="2">
        <v>94.846472148541125</v>
      </c>
      <c r="AB3284" s="2">
        <v>101.93320427389133</v>
      </c>
    </row>
    <row r="3285" spans="1:28" x14ac:dyDescent="0.3">
      <c r="A3285">
        <v>20</v>
      </c>
      <c r="B3285" t="s">
        <v>6</v>
      </c>
      <c r="C3285">
        <v>63</v>
      </c>
      <c r="D3285">
        <v>1924</v>
      </c>
      <c r="E3285">
        <v>5</v>
      </c>
      <c r="F3285">
        <v>1.78</v>
      </c>
      <c r="G3285">
        <v>51.2</v>
      </c>
      <c r="H3285" s="2">
        <v>45.5</v>
      </c>
      <c r="J3285" s="3">
        <v>23.295999999999999</v>
      </c>
      <c r="K3285" s="2">
        <v>89.1</v>
      </c>
      <c r="O3285">
        <v>93.2</v>
      </c>
      <c r="P3285">
        <v>92.9</v>
      </c>
      <c r="Q3285" s="3">
        <v>0</v>
      </c>
      <c r="R3285" s="3">
        <v>0</v>
      </c>
      <c r="S3285" s="2">
        <v>0</v>
      </c>
      <c r="V3285" s="2">
        <v>47.124999999999993</v>
      </c>
      <c r="W3285" s="2">
        <v>96.551724137931046</v>
      </c>
      <c r="X3285" s="2">
        <v>50.338888888888889</v>
      </c>
      <c r="Y3285" s="2">
        <v>101.71062796600819</v>
      </c>
      <c r="Z3285" s="2">
        <v>89.986206896551735</v>
      </c>
      <c r="AA3285" s="2">
        <v>86.027586206896558</v>
      </c>
      <c r="AB3285" s="2">
        <v>98.203364932697568</v>
      </c>
    </row>
    <row r="3286" spans="1:28" x14ac:dyDescent="0.3">
      <c r="A3286">
        <v>20</v>
      </c>
      <c r="B3286" t="s">
        <v>6</v>
      </c>
      <c r="C3286">
        <v>63</v>
      </c>
      <c r="D3286">
        <v>1924</v>
      </c>
      <c r="E3286">
        <v>6</v>
      </c>
      <c r="F3286">
        <v>1.77</v>
      </c>
      <c r="G3286">
        <v>51.6</v>
      </c>
      <c r="H3286" s="2">
        <v>46.2</v>
      </c>
      <c r="J3286" s="3">
        <v>23.839200000000002</v>
      </c>
      <c r="K3286" s="2">
        <v>84.6</v>
      </c>
      <c r="O3286">
        <v>90.2</v>
      </c>
      <c r="P3286">
        <v>91.1</v>
      </c>
      <c r="Q3286" s="3">
        <v>0</v>
      </c>
      <c r="R3286" s="3">
        <v>0</v>
      </c>
      <c r="S3286" s="2">
        <v>0</v>
      </c>
      <c r="V3286" s="2">
        <v>47.124999999999993</v>
      </c>
      <c r="W3286" s="2">
        <v>98.037135278514612</v>
      </c>
      <c r="X3286" s="2">
        <v>50.338888888888889</v>
      </c>
      <c r="Y3286" s="2">
        <v>102.50524224699259</v>
      </c>
      <c r="Z3286" s="2">
        <v>88.429496021220189</v>
      </c>
      <c r="AA3286" s="2">
        <v>82.939416445623351</v>
      </c>
      <c r="AB3286" s="2">
        <v>100.49320300925325</v>
      </c>
    </row>
    <row r="3287" spans="1:28" x14ac:dyDescent="0.3">
      <c r="A3287">
        <v>20</v>
      </c>
      <c r="B3287" t="s">
        <v>6</v>
      </c>
      <c r="C3287">
        <v>63</v>
      </c>
      <c r="D3287">
        <v>1924</v>
      </c>
      <c r="E3287">
        <v>7</v>
      </c>
      <c r="F3287">
        <v>1.79</v>
      </c>
      <c r="G3287">
        <v>50.9</v>
      </c>
      <c r="H3287" s="2">
        <v>43</v>
      </c>
      <c r="J3287" s="3">
        <v>21.886999999999997</v>
      </c>
      <c r="K3287" s="2">
        <v>83.4</v>
      </c>
      <c r="O3287">
        <v>87.4</v>
      </c>
      <c r="P3287">
        <v>83.6</v>
      </c>
      <c r="Q3287" s="3">
        <v>0</v>
      </c>
      <c r="R3287" s="3">
        <v>0</v>
      </c>
      <c r="S3287" s="2">
        <v>0</v>
      </c>
      <c r="V3287" s="2">
        <v>47.124999999999993</v>
      </c>
      <c r="W3287" s="2">
        <v>91.246684350132639</v>
      </c>
      <c r="X3287" s="2">
        <v>50.338888888888889</v>
      </c>
      <c r="Y3287" s="2">
        <v>101.11466725526984</v>
      </c>
      <c r="Z3287" s="2">
        <v>79.749602122015929</v>
      </c>
      <c r="AA3287" s="2">
        <v>76.099734748010619</v>
      </c>
      <c r="AB3287" s="2">
        <v>92.263781262103009</v>
      </c>
    </row>
    <row r="3288" spans="1:28" x14ac:dyDescent="0.3">
      <c r="A3288">
        <v>20</v>
      </c>
      <c r="B3288" t="s">
        <v>6</v>
      </c>
      <c r="C3288">
        <v>63</v>
      </c>
      <c r="D3288">
        <v>1924</v>
      </c>
      <c r="E3288">
        <v>8</v>
      </c>
      <c r="F3288">
        <v>1.84</v>
      </c>
      <c r="G3288">
        <v>51.2</v>
      </c>
      <c r="H3288" s="2">
        <v>44.7</v>
      </c>
      <c r="J3288" s="3">
        <v>22.886400000000002</v>
      </c>
      <c r="K3288" s="2">
        <v>84.3</v>
      </c>
      <c r="O3288">
        <v>88.2</v>
      </c>
      <c r="P3288">
        <v>87.4</v>
      </c>
      <c r="Q3288" s="3">
        <v>0</v>
      </c>
      <c r="R3288" s="3">
        <v>0</v>
      </c>
      <c r="S3288" s="2">
        <v>0</v>
      </c>
      <c r="V3288" s="2">
        <v>47.124999999999993</v>
      </c>
      <c r="W3288" s="2">
        <v>94.854111405835567</v>
      </c>
      <c r="X3288" s="2">
        <v>50.338888888888889</v>
      </c>
      <c r="Y3288" s="2">
        <v>101.71062796600819</v>
      </c>
      <c r="Z3288" s="2">
        <v>83.661326259946975</v>
      </c>
      <c r="AA3288" s="2">
        <v>79.96201591511938</v>
      </c>
      <c r="AB3288" s="2">
        <v>96.476712362452361</v>
      </c>
    </row>
    <row r="3289" spans="1:28" x14ac:dyDescent="0.3">
      <c r="A3289">
        <v>20</v>
      </c>
      <c r="B3289" t="s">
        <v>6</v>
      </c>
      <c r="C3289">
        <v>63</v>
      </c>
      <c r="D3289">
        <v>1924</v>
      </c>
      <c r="E3289">
        <v>9</v>
      </c>
      <c r="F3289">
        <v>1.9</v>
      </c>
      <c r="G3289">
        <v>50.5</v>
      </c>
      <c r="H3289" s="2">
        <v>45.6</v>
      </c>
      <c r="J3289" s="3">
        <v>23.028000000000002</v>
      </c>
      <c r="K3289" s="2">
        <v>88.4</v>
      </c>
      <c r="O3289">
        <v>92.9</v>
      </c>
      <c r="P3289">
        <v>90.3</v>
      </c>
      <c r="Q3289" s="3">
        <v>0</v>
      </c>
      <c r="R3289" s="3">
        <v>0</v>
      </c>
      <c r="S3289" s="2">
        <v>0</v>
      </c>
      <c r="V3289" s="2">
        <v>47.124999999999993</v>
      </c>
      <c r="W3289" s="2">
        <v>96.763925729442988</v>
      </c>
      <c r="X3289" s="2">
        <v>50.338888888888889</v>
      </c>
      <c r="Y3289" s="2">
        <v>100.32005297428539</v>
      </c>
      <c r="Z3289" s="2">
        <v>89.893687002652555</v>
      </c>
      <c r="AA3289" s="2">
        <v>85.539310344827612</v>
      </c>
      <c r="AB3289" s="2">
        <v>97.073621551775375</v>
      </c>
    </row>
    <row r="3290" spans="1:28" x14ac:dyDescent="0.3">
      <c r="A3290">
        <v>20</v>
      </c>
      <c r="B3290" t="s">
        <v>6</v>
      </c>
      <c r="C3290">
        <v>63</v>
      </c>
      <c r="D3290">
        <v>1924</v>
      </c>
      <c r="E3290">
        <v>10</v>
      </c>
      <c r="F3290">
        <v>2.06</v>
      </c>
      <c r="G3290">
        <v>51</v>
      </c>
      <c r="H3290" s="2">
        <v>46.5</v>
      </c>
      <c r="J3290" s="3">
        <v>23.715</v>
      </c>
      <c r="K3290" s="2">
        <v>85.2</v>
      </c>
      <c r="O3290">
        <v>94</v>
      </c>
      <c r="P3290">
        <v>94.3</v>
      </c>
      <c r="Q3290" s="3">
        <v>0</v>
      </c>
      <c r="R3290" s="3">
        <v>0</v>
      </c>
      <c r="S3290" s="2">
        <v>0</v>
      </c>
      <c r="V3290" s="2">
        <v>47.124999999999993</v>
      </c>
      <c r="W3290" s="2">
        <v>98.673740053050423</v>
      </c>
      <c r="X3290" s="2">
        <v>50.338888888888889</v>
      </c>
      <c r="Y3290" s="2">
        <v>101.31332082551594</v>
      </c>
      <c r="Z3290" s="2">
        <v>92.753315649867403</v>
      </c>
      <c r="AA3290" s="2">
        <v>84.070026525198955</v>
      </c>
      <c r="AB3290" s="2">
        <v>99.969642830482613</v>
      </c>
    </row>
    <row r="3291" spans="1:28" x14ac:dyDescent="0.3">
      <c r="A3291">
        <v>20</v>
      </c>
      <c r="B3291" t="s">
        <v>6</v>
      </c>
      <c r="C3291">
        <v>63</v>
      </c>
      <c r="D3291">
        <v>1924</v>
      </c>
      <c r="E3291">
        <v>11</v>
      </c>
      <c r="F3291">
        <v>1.69</v>
      </c>
      <c r="G3291">
        <v>51.5</v>
      </c>
      <c r="H3291" s="2">
        <v>45.6</v>
      </c>
      <c r="J3291" s="3">
        <v>23.484000000000002</v>
      </c>
      <c r="K3291" s="2">
        <v>87.2</v>
      </c>
      <c r="O3291">
        <v>95.2</v>
      </c>
      <c r="P3291">
        <v>94.1</v>
      </c>
      <c r="Q3291" s="3">
        <v>0</v>
      </c>
      <c r="R3291" s="3">
        <v>0</v>
      </c>
      <c r="S3291" s="2">
        <v>0</v>
      </c>
      <c r="V3291" s="2">
        <v>47.124999999999993</v>
      </c>
      <c r="W3291" s="2">
        <v>96.763925729442988</v>
      </c>
      <c r="X3291" s="2">
        <v>50.338888888888889</v>
      </c>
      <c r="Y3291" s="2">
        <v>102.30658867674649</v>
      </c>
      <c r="Z3291" s="2">
        <v>92.11925729442973</v>
      </c>
      <c r="AA3291" s="2">
        <v>84.37814323607428</v>
      </c>
      <c r="AB3291" s="2">
        <v>98.995871483493701</v>
      </c>
    </row>
    <row r="3292" spans="1:28" x14ac:dyDescent="0.3">
      <c r="A3292">
        <v>20</v>
      </c>
      <c r="B3292" t="s">
        <v>6</v>
      </c>
      <c r="C3292">
        <v>63</v>
      </c>
      <c r="D3292">
        <v>1924</v>
      </c>
      <c r="E3292">
        <v>12</v>
      </c>
      <c r="F3292">
        <v>2.02</v>
      </c>
      <c r="G3292">
        <v>51</v>
      </c>
      <c r="H3292" s="2">
        <v>47.3</v>
      </c>
      <c r="J3292" s="3">
        <v>24.122999999999998</v>
      </c>
      <c r="K3292" s="2">
        <v>85.6</v>
      </c>
      <c r="O3292">
        <v>96.8</v>
      </c>
      <c r="P3292">
        <v>98.8</v>
      </c>
      <c r="Q3292" s="3">
        <v>0</v>
      </c>
      <c r="R3292" s="3">
        <v>0</v>
      </c>
      <c r="S3292" s="2">
        <v>0</v>
      </c>
      <c r="V3292" s="2">
        <v>47.124999999999993</v>
      </c>
      <c r="W3292" s="2">
        <v>100.3713527851459</v>
      </c>
      <c r="X3292" s="2">
        <v>50.338888888888889</v>
      </c>
      <c r="Y3292" s="2">
        <v>101.31332082551594</v>
      </c>
      <c r="Z3292" s="2">
        <v>97.159469496021231</v>
      </c>
      <c r="AA3292" s="2">
        <v>85.917877984084882</v>
      </c>
      <c r="AB3292" s="2">
        <v>101.68955066412531</v>
      </c>
    </row>
    <row r="3293" spans="1:28" x14ac:dyDescent="0.3">
      <c r="A3293">
        <v>20</v>
      </c>
      <c r="B3293" t="s">
        <v>6</v>
      </c>
      <c r="C3293">
        <v>63</v>
      </c>
      <c r="D3293">
        <v>1925</v>
      </c>
      <c r="E3293">
        <v>1</v>
      </c>
      <c r="F3293">
        <v>1.85</v>
      </c>
      <c r="G3293">
        <v>50.3</v>
      </c>
      <c r="H3293" s="2">
        <v>49.7</v>
      </c>
      <c r="J3293" s="3">
        <v>24.999099999999999</v>
      </c>
      <c r="K3293" s="2">
        <v>86.3</v>
      </c>
      <c r="O3293">
        <v>97.8</v>
      </c>
      <c r="P3293">
        <v>98.8</v>
      </c>
      <c r="Q3293" s="3">
        <v>0</v>
      </c>
      <c r="R3293" s="3">
        <v>0</v>
      </c>
      <c r="S3293" s="2">
        <v>0</v>
      </c>
      <c r="V3293" s="2">
        <v>47.124999999999993</v>
      </c>
      <c r="W3293" s="2">
        <v>105.46419098143238</v>
      </c>
      <c r="X3293" s="2">
        <v>50.338888888888889</v>
      </c>
      <c r="Y3293" s="2">
        <v>99.922745833793172</v>
      </c>
      <c r="Z3293" s="2">
        <v>103.14397877984088</v>
      </c>
      <c r="AA3293" s="2">
        <v>91.015596816976142</v>
      </c>
      <c r="AB3293" s="2">
        <v>105.38271550004291</v>
      </c>
    </row>
    <row r="3294" spans="1:28" x14ac:dyDescent="0.3">
      <c r="A3294">
        <v>20</v>
      </c>
      <c r="B3294" t="s">
        <v>6</v>
      </c>
      <c r="C3294">
        <v>63</v>
      </c>
      <c r="D3294">
        <v>1925</v>
      </c>
      <c r="E3294">
        <v>2</v>
      </c>
      <c r="F3294">
        <v>1.88</v>
      </c>
      <c r="G3294">
        <v>51</v>
      </c>
      <c r="H3294" s="2">
        <v>48.5</v>
      </c>
      <c r="J3294" s="3">
        <v>24.734999999999999</v>
      </c>
      <c r="K3294" s="2">
        <v>88.3</v>
      </c>
      <c r="O3294">
        <v>99</v>
      </c>
      <c r="P3294">
        <v>102.8</v>
      </c>
      <c r="Q3294" s="3">
        <v>0</v>
      </c>
      <c r="R3294" s="3">
        <v>0</v>
      </c>
      <c r="S3294" s="2">
        <v>0</v>
      </c>
      <c r="V3294" s="2">
        <v>47.124999999999993</v>
      </c>
      <c r="W3294" s="2">
        <v>102.91777188328915</v>
      </c>
      <c r="X3294" s="2">
        <v>50.338888888888889</v>
      </c>
      <c r="Y3294" s="2">
        <v>101.31332082551594</v>
      </c>
      <c r="Z3294" s="2">
        <v>101.88859416445626</v>
      </c>
      <c r="AA3294" s="2">
        <v>90.876392572944312</v>
      </c>
      <c r="AB3294" s="2">
        <v>104.26941241458937</v>
      </c>
    </row>
    <row r="3295" spans="1:28" x14ac:dyDescent="0.3">
      <c r="A3295">
        <v>20</v>
      </c>
      <c r="B3295" t="s">
        <v>6</v>
      </c>
      <c r="C3295">
        <v>63</v>
      </c>
      <c r="D3295">
        <v>1925</v>
      </c>
      <c r="E3295">
        <v>3</v>
      </c>
      <c r="F3295">
        <v>1.98</v>
      </c>
      <c r="G3295">
        <v>51.5</v>
      </c>
      <c r="H3295" s="2">
        <v>48.5</v>
      </c>
      <c r="J3295" s="3">
        <v>24.977499999999999</v>
      </c>
      <c r="K3295" s="2">
        <v>90.7</v>
      </c>
      <c r="O3295">
        <v>98.7</v>
      </c>
      <c r="P3295">
        <v>102.4</v>
      </c>
      <c r="Q3295" s="3">
        <v>0</v>
      </c>
      <c r="R3295" s="3">
        <v>0</v>
      </c>
      <c r="S3295" s="2">
        <v>0</v>
      </c>
      <c r="V3295" s="2">
        <v>47.124999999999993</v>
      </c>
      <c r="W3295" s="2">
        <v>102.91777188328915</v>
      </c>
      <c r="X3295" s="2">
        <v>50.338888888888889</v>
      </c>
      <c r="Y3295" s="2">
        <v>102.30658867674649</v>
      </c>
      <c r="Z3295" s="2">
        <v>101.5798408488064</v>
      </c>
      <c r="AA3295" s="2">
        <v>93.346419098143272</v>
      </c>
      <c r="AB3295" s="2">
        <v>105.29166155590887</v>
      </c>
    </row>
    <row r="3296" spans="1:28" x14ac:dyDescent="0.3">
      <c r="A3296">
        <v>20</v>
      </c>
      <c r="B3296" t="s">
        <v>6</v>
      </c>
      <c r="C3296">
        <v>63</v>
      </c>
      <c r="D3296">
        <v>1925</v>
      </c>
      <c r="E3296">
        <v>4</v>
      </c>
      <c r="F3296">
        <v>1.95</v>
      </c>
      <c r="G3296">
        <v>51.7</v>
      </c>
      <c r="H3296" s="2">
        <v>47.5</v>
      </c>
      <c r="J3296" s="3">
        <v>24.557500000000001</v>
      </c>
      <c r="K3296" s="2">
        <v>87.3</v>
      </c>
      <c r="O3296">
        <v>96</v>
      </c>
      <c r="P3296">
        <v>94.3</v>
      </c>
      <c r="Q3296" s="3">
        <v>0</v>
      </c>
      <c r="R3296" s="3">
        <v>0</v>
      </c>
      <c r="S3296" s="2">
        <v>0</v>
      </c>
      <c r="V3296" s="2">
        <v>47.124999999999993</v>
      </c>
      <c r="W3296" s="2">
        <v>100.79575596816979</v>
      </c>
      <c r="X3296" s="2">
        <v>50.338888888888889</v>
      </c>
      <c r="Y3296" s="2">
        <v>102.70389581723872</v>
      </c>
      <c r="Z3296" s="2">
        <v>96.763925729443002</v>
      </c>
      <c r="AA3296" s="2">
        <v>87.994694960212215</v>
      </c>
      <c r="AB3296" s="2">
        <v>103.52116819774727</v>
      </c>
    </row>
    <row r="3297" spans="1:28" x14ac:dyDescent="0.3">
      <c r="A3297">
        <v>20</v>
      </c>
      <c r="B3297" t="s">
        <v>6</v>
      </c>
      <c r="C3297">
        <v>63</v>
      </c>
      <c r="D3297">
        <v>1925</v>
      </c>
      <c r="E3297">
        <v>5</v>
      </c>
      <c r="F3297">
        <v>1.81</v>
      </c>
      <c r="G3297">
        <v>51.4</v>
      </c>
      <c r="H3297" s="2">
        <v>47.1</v>
      </c>
      <c r="J3297" s="3">
        <v>24.209400000000002</v>
      </c>
      <c r="K3297" s="2">
        <v>84.1</v>
      </c>
      <c r="O3297">
        <v>93.3</v>
      </c>
      <c r="P3297">
        <v>94.9</v>
      </c>
      <c r="Q3297" s="3">
        <v>0</v>
      </c>
      <c r="R3297" s="3">
        <v>0</v>
      </c>
      <c r="S3297" s="2">
        <v>0</v>
      </c>
      <c r="V3297" s="2">
        <v>47.124999999999993</v>
      </c>
      <c r="W3297" s="2">
        <v>99.946949602122032</v>
      </c>
      <c r="X3297" s="2">
        <v>50.338888888888889</v>
      </c>
      <c r="Y3297" s="2">
        <v>102.10793510650038</v>
      </c>
      <c r="Z3297" s="2">
        <v>93.250503978779847</v>
      </c>
      <c r="AA3297" s="2">
        <v>84.055384615384625</v>
      </c>
      <c r="AB3297" s="2">
        <v>102.05376644066141</v>
      </c>
    </row>
    <row r="3298" spans="1:28" x14ac:dyDescent="0.3">
      <c r="A3298">
        <v>20</v>
      </c>
      <c r="B3298" t="s">
        <v>6</v>
      </c>
      <c r="C3298">
        <v>63</v>
      </c>
      <c r="D3298">
        <v>1925</v>
      </c>
      <c r="E3298">
        <v>6</v>
      </c>
      <c r="F3298">
        <v>1.8</v>
      </c>
      <c r="G3298">
        <v>50.6</v>
      </c>
      <c r="H3298" s="2">
        <v>45.4</v>
      </c>
      <c r="J3298" s="3">
        <v>22.972399999999997</v>
      </c>
      <c r="K3298" s="2">
        <v>81.099999999999994</v>
      </c>
      <c r="O3298">
        <v>93</v>
      </c>
      <c r="P3298">
        <v>92.3</v>
      </c>
      <c r="Q3298" s="3">
        <v>0</v>
      </c>
      <c r="R3298" s="3">
        <v>0</v>
      </c>
      <c r="S3298" s="2">
        <v>0</v>
      </c>
      <c r="V3298" s="2">
        <v>47.124999999999993</v>
      </c>
      <c r="W3298" s="2">
        <v>96.339522546419104</v>
      </c>
      <c r="X3298" s="2">
        <v>50.338888888888889</v>
      </c>
      <c r="Y3298" s="2">
        <v>100.51870654453153</v>
      </c>
      <c r="Z3298" s="2">
        <v>89.595755968169755</v>
      </c>
      <c r="AA3298" s="2">
        <v>78.131352785145893</v>
      </c>
      <c r="AB3298" s="2">
        <v>96.839241954837803</v>
      </c>
    </row>
    <row r="3299" spans="1:28" x14ac:dyDescent="0.3">
      <c r="A3299">
        <v>20</v>
      </c>
      <c r="B3299" t="s">
        <v>6</v>
      </c>
      <c r="C3299">
        <v>63</v>
      </c>
      <c r="D3299">
        <v>1925</v>
      </c>
      <c r="E3299">
        <v>7</v>
      </c>
      <c r="F3299">
        <v>1.83</v>
      </c>
      <c r="G3299">
        <v>51.2</v>
      </c>
      <c r="H3299" s="2">
        <v>46.3</v>
      </c>
      <c r="J3299" s="3">
        <v>23.7056</v>
      </c>
      <c r="K3299" s="2">
        <v>82.3</v>
      </c>
      <c r="O3299">
        <v>91.4</v>
      </c>
      <c r="P3299">
        <v>88.3</v>
      </c>
      <c r="Q3299" s="3">
        <v>0</v>
      </c>
      <c r="R3299" s="3">
        <v>0</v>
      </c>
      <c r="S3299" s="2">
        <v>0</v>
      </c>
      <c r="V3299" s="2">
        <v>47.124999999999993</v>
      </c>
      <c r="W3299" s="2">
        <v>98.249336870026539</v>
      </c>
      <c r="X3299" s="2">
        <v>50.338888888888889</v>
      </c>
      <c r="Y3299" s="2">
        <v>101.71062796600819</v>
      </c>
      <c r="Z3299" s="2">
        <v>89.799893899204278</v>
      </c>
      <c r="AA3299" s="2">
        <v>80.859204244031829</v>
      </c>
      <c r="AB3299" s="2">
        <v>99.930017502942803</v>
      </c>
    </row>
    <row r="3300" spans="1:28" x14ac:dyDescent="0.3">
      <c r="A3300">
        <v>20</v>
      </c>
      <c r="B3300" t="s">
        <v>6</v>
      </c>
      <c r="C3300">
        <v>63</v>
      </c>
      <c r="D3300">
        <v>1925</v>
      </c>
      <c r="E3300">
        <v>8</v>
      </c>
      <c r="F3300">
        <v>1.93</v>
      </c>
      <c r="G3300">
        <v>51.8</v>
      </c>
      <c r="H3300" s="2">
        <v>47.1</v>
      </c>
      <c r="J3300" s="3">
        <v>24.397799999999997</v>
      </c>
      <c r="K3300" s="2">
        <v>85.8</v>
      </c>
      <c r="O3300">
        <v>93.1</v>
      </c>
      <c r="P3300">
        <v>93.4</v>
      </c>
      <c r="Q3300" s="3">
        <v>0</v>
      </c>
      <c r="R3300" s="3">
        <v>0</v>
      </c>
      <c r="S3300" s="2">
        <v>0</v>
      </c>
      <c r="V3300" s="2">
        <v>47.124999999999993</v>
      </c>
      <c r="W3300" s="2">
        <v>99.946949602122032</v>
      </c>
      <c r="X3300" s="2">
        <v>50.338888888888889</v>
      </c>
      <c r="Y3300" s="2">
        <v>102.90254938748483</v>
      </c>
      <c r="Z3300" s="2">
        <v>93.050610079575605</v>
      </c>
      <c r="AA3300" s="2">
        <v>85.754482758620711</v>
      </c>
      <c r="AB3300" s="2">
        <v>102.8479591756082</v>
      </c>
    </row>
    <row r="3301" spans="1:28" x14ac:dyDescent="0.3">
      <c r="A3301">
        <v>20</v>
      </c>
      <c r="B3301" t="s">
        <v>6</v>
      </c>
      <c r="C3301">
        <v>63</v>
      </c>
      <c r="D3301">
        <v>1925</v>
      </c>
      <c r="E3301">
        <v>9</v>
      </c>
      <c r="F3301">
        <v>1.79</v>
      </c>
      <c r="G3301">
        <v>51.4</v>
      </c>
      <c r="H3301" s="2">
        <v>47.5</v>
      </c>
      <c r="J3301" s="3">
        <v>24.414999999999999</v>
      </c>
      <c r="K3301" s="2">
        <v>89.5</v>
      </c>
      <c r="O3301">
        <v>95.2</v>
      </c>
      <c r="P3301">
        <v>92.6</v>
      </c>
      <c r="Q3301" s="3">
        <v>0</v>
      </c>
      <c r="R3301" s="3">
        <v>0</v>
      </c>
      <c r="S3301" s="2">
        <v>0</v>
      </c>
      <c r="V3301" s="2">
        <v>47.124999999999993</v>
      </c>
      <c r="W3301" s="2">
        <v>100.79575596816979</v>
      </c>
      <c r="X3301" s="2">
        <v>50.338888888888889</v>
      </c>
      <c r="Y3301" s="2">
        <v>102.10793510650038</v>
      </c>
      <c r="Z3301" s="2">
        <v>95.957559681697646</v>
      </c>
      <c r="AA3301" s="2">
        <v>90.21220159151197</v>
      </c>
      <c r="AB3301" s="2">
        <v>102.92046509408529</v>
      </c>
    </row>
    <row r="3302" spans="1:28" x14ac:dyDescent="0.3">
      <c r="A3302">
        <v>20</v>
      </c>
      <c r="B3302" t="s">
        <v>6</v>
      </c>
      <c r="C3302">
        <v>63</v>
      </c>
      <c r="D3302">
        <v>1925</v>
      </c>
      <c r="E3302">
        <v>10</v>
      </c>
      <c r="F3302">
        <v>2.0099999999999998</v>
      </c>
      <c r="G3302">
        <v>51.2</v>
      </c>
      <c r="H3302" s="2">
        <v>47.8</v>
      </c>
      <c r="J3302" s="3">
        <v>24.473600000000001</v>
      </c>
      <c r="K3302" s="2">
        <v>90.5</v>
      </c>
      <c r="O3302">
        <v>95.8</v>
      </c>
      <c r="P3302">
        <v>98.1</v>
      </c>
      <c r="Q3302" s="3">
        <v>0</v>
      </c>
      <c r="R3302" s="3">
        <v>0</v>
      </c>
      <c r="S3302" s="2">
        <v>0</v>
      </c>
      <c r="V3302" s="2">
        <v>47.124999999999993</v>
      </c>
      <c r="W3302" s="2">
        <v>101.43236074270558</v>
      </c>
      <c r="X3302" s="2">
        <v>50.338888888888889</v>
      </c>
      <c r="Y3302" s="2">
        <v>101.71062796600819</v>
      </c>
      <c r="Z3302" s="2">
        <v>97.17220159151195</v>
      </c>
      <c r="AA3302" s="2">
        <v>91.796286472148552</v>
      </c>
      <c r="AB3302" s="2">
        <v>103.16749107215263</v>
      </c>
    </row>
    <row r="3303" spans="1:28" x14ac:dyDescent="0.3">
      <c r="A3303">
        <v>20</v>
      </c>
      <c r="B3303" t="s">
        <v>6</v>
      </c>
      <c r="C3303">
        <v>63</v>
      </c>
      <c r="D3303">
        <v>1925</v>
      </c>
      <c r="E3303">
        <v>11</v>
      </c>
      <c r="F3303">
        <v>1.71</v>
      </c>
      <c r="G3303">
        <v>50.5</v>
      </c>
      <c r="H3303" s="2">
        <v>48.8</v>
      </c>
      <c r="J3303" s="3">
        <v>24.643999999999995</v>
      </c>
      <c r="K3303" s="2">
        <v>90</v>
      </c>
      <c r="O3303">
        <v>96.3</v>
      </c>
      <c r="P3303">
        <v>98.6</v>
      </c>
      <c r="Q3303" s="3">
        <v>0</v>
      </c>
      <c r="R3303" s="3">
        <v>0</v>
      </c>
      <c r="S3303" s="2">
        <v>0</v>
      </c>
      <c r="V3303" s="2">
        <v>47.124999999999993</v>
      </c>
      <c r="W3303" s="2">
        <v>103.55437665782495</v>
      </c>
      <c r="X3303" s="2">
        <v>50.338888888888889</v>
      </c>
      <c r="Y3303" s="2">
        <v>100.32005297428539</v>
      </c>
      <c r="Z3303" s="2">
        <v>99.722864721485422</v>
      </c>
      <c r="AA3303" s="2">
        <v>93.198938992042457</v>
      </c>
      <c r="AB3303" s="2">
        <v>103.88580552032101</v>
      </c>
    </row>
    <row r="3304" spans="1:28" x14ac:dyDescent="0.3">
      <c r="A3304">
        <v>20</v>
      </c>
      <c r="B3304" t="s">
        <v>6</v>
      </c>
      <c r="C3304">
        <v>63</v>
      </c>
      <c r="D3304">
        <v>1925</v>
      </c>
      <c r="E3304">
        <v>12</v>
      </c>
      <c r="F3304">
        <v>1.77</v>
      </c>
      <c r="G3304">
        <v>53</v>
      </c>
      <c r="H3304" s="2">
        <v>45.9</v>
      </c>
      <c r="J3304" s="3">
        <v>24.326999999999998</v>
      </c>
      <c r="K3304" s="2">
        <v>94.8</v>
      </c>
      <c r="O3304">
        <v>95.9</v>
      </c>
      <c r="P3304">
        <v>99.1</v>
      </c>
      <c r="Q3304" s="3">
        <v>0</v>
      </c>
      <c r="R3304" s="3">
        <v>0</v>
      </c>
      <c r="S3304" s="2">
        <v>0</v>
      </c>
      <c r="V3304" s="2">
        <v>47.124999999999993</v>
      </c>
      <c r="W3304" s="2">
        <v>97.400530503978786</v>
      </c>
      <c r="X3304" s="2">
        <v>50.338888888888889</v>
      </c>
      <c r="Y3304" s="2">
        <v>105.28639223043814</v>
      </c>
      <c r="Z3304" s="2">
        <v>93.407108753315654</v>
      </c>
      <c r="AA3304" s="2">
        <v>92.335702917771883</v>
      </c>
      <c r="AB3304" s="2">
        <v>102.54950458094665</v>
      </c>
    </row>
    <row r="3305" spans="1:28" x14ac:dyDescent="0.3">
      <c r="A3305">
        <v>20</v>
      </c>
      <c r="B3305" t="s">
        <v>6</v>
      </c>
      <c r="C3305">
        <v>63</v>
      </c>
      <c r="D3305">
        <v>1926</v>
      </c>
      <c r="E3305">
        <v>1</v>
      </c>
      <c r="F3305">
        <v>1.73</v>
      </c>
      <c r="G3305">
        <v>51.8</v>
      </c>
      <c r="H3305" s="2">
        <v>46.9</v>
      </c>
      <c r="J3305" s="3">
        <v>24.294199999999996</v>
      </c>
      <c r="K3305" s="2">
        <v>96.5</v>
      </c>
      <c r="O3305">
        <v>97.4</v>
      </c>
      <c r="P3305">
        <v>98.5</v>
      </c>
      <c r="Q3305" s="3">
        <v>0</v>
      </c>
      <c r="R3305" s="3">
        <v>0</v>
      </c>
      <c r="S3305" s="2">
        <v>0</v>
      </c>
      <c r="V3305" s="2">
        <v>47.124999999999993</v>
      </c>
      <c r="W3305" s="2">
        <v>99.522546419098163</v>
      </c>
      <c r="X3305" s="2">
        <v>50.338888888888889</v>
      </c>
      <c r="Y3305" s="2">
        <v>102.90254938748483</v>
      </c>
      <c r="Z3305" s="2">
        <v>96.934960212201617</v>
      </c>
      <c r="AA3305" s="2">
        <v>96.039257294429731</v>
      </c>
      <c r="AB3305" s="2">
        <v>102.41123748059499</v>
      </c>
    </row>
    <row r="3306" spans="1:28" x14ac:dyDescent="0.3">
      <c r="A3306">
        <v>20</v>
      </c>
      <c r="B3306" t="s">
        <v>6</v>
      </c>
      <c r="C3306">
        <v>63</v>
      </c>
      <c r="D3306">
        <v>1926</v>
      </c>
      <c r="E3306">
        <v>2</v>
      </c>
      <c r="F3306">
        <v>1.67</v>
      </c>
      <c r="G3306">
        <v>52.3</v>
      </c>
      <c r="H3306" s="2">
        <v>46.7</v>
      </c>
      <c r="J3306" s="3">
        <v>24.424099999999999</v>
      </c>
      <c r="K3306" s="2">
        <v>96.4</v>
      </c>
      <c r="O3306">
        <v>98.4</v>
      </c>
      <c r="P3306">
        <v>101.6</v>
      </c>
      <c r="Q3306" s="3">
        <v>0</v>
      </c>
      <c r="R3306" s="3">
        <v>0</v>
      </c>
      <c r="S3306" s="2">
        <v>0</v>
      </c>
      <c r="V3306" s="2">
        <v>47.124999999999993</v>
      </c>
      <c r="W3306" s="2">
        <v>99.098143236074293</v>
      </c>
      <c r="X3306" s="2">
        <v>50.338888888888889</v>
      </c>
      <c r="Y3306" s="2">
        <v>103.89581723871537</v>
      </c>
      <c r="Z3306" s="2">
        <v>97.512572944297119</v>
      </c>
      <c r="AA3306" s="2">
        <v>95.530610079575624</v>
      </c>
      <c r="AB3306" s="2">
        <v>102.95882578351213</v>
      </c>
    </row>
    <row r="3307" spans="1:28" x14ac:dyDescent="0.3">
      <c r="A3307">
        <v>20</v>
      </c>
      <c r="B3307" t="s">
        <v>6</v>
      </c>
      <c r="C3307">
        <v>63</v>
      </c>
      <c r="D3307">
        <v>1926</v>
      </c>
      <c r="E3307">
        <v>3</v>
      </c>
      <c r="F3307">
        <v>1.84</v>
      </c>
      <c r="G3307">
        <v>51.4</v>
      </c>
      <c r="H3307" s="2">
        <v>46.7</v>
      </c>
      <c r="J3307" s="3">
        <v>24.003800000000002</v>
      </c>
      <c r="K3307" s="2">
        <v>92.5</v>
      </c>
      <c r="O3307">
        <v>98.6</v>
      </c>
      <c r="P3307">
        <v>102.2</v>
      </c>
      <c r="Q3307" s="3">
        <v>0</v>
      </c>
      <c r="R3307" s="3">
        <v>0</v>
      </c>
      <c r="S3307" s="2">
        <v>0</v>
      </c>
      <c r="V3307" s="2">
        <v>47.124999999999993</v>
      </c>
      <c r="W3307" s="2">
        <v>99.098143236074293</v>
      </c>
      <c r="X3307" s="2">
        <v>50.338888888888889</v>
      </c>
      <c r="Y3307" s="2">
        <v>102.10793510650038</v>
      </c>
      <c r="Z3307" s="2">
        <v>97.710769230769259</v>
      </c>
      <c r="AA3307" s="2">
        <v>91.66578249336871</v>
      </c>
      <c r="AB3307" s="2">
        <v>101.18706778723754</v>
      </c>
    </row>
    <row r="3308" spans="1:28" x14ac:dyDescent="0.3">
      <c r="A3308">
        <v>20</v>
      </c>
      <c r="B3308" t="s">
        <v>6</v>
      </c>
      <c r="C3308">
        <v>63</v>
      </c>
      <c r="D3308">
        <v>1926</v>
      </c>
      <c r="E3308">
        <v>4</v>
      </c>
      <c r="F3308">
        <v>1.71</v>
      </c>
      <c r="G3308">
        <v>51.7</v>
      </c>
      <c r="H3308" s="2">
        <v>46.1</v>
      </c>
      <c r="J3308" s="3">
        <v>23.833700000000004</v>
      </c>
      <c r="K3308" s="2">
        <v>90.4</v>
      </c>
      <c r="O3308">
        <v>96.4</v>
      </c>
      <c r="P3308">
        <v>99.4</v>
      </c>
      <c r="Q3308" s="3">
        <v>0</v>
      </c>
      <c r="R3308" s="3">
        <v>0</v>
      </c>
      <c r="S3308" s="2">
        <v>0</v>
      </c>
      <c r="V3308" s="2">
        <v>47.124999999999993</v>
      </c>
      <c r="W3308" s="2">
        <v>97.82493368700267</v>
      </c>
      <c r="X3308" s="2">
        <v>50.338888888888889</v>
      </c>
      <c r="Y3308" s="2">
        <v>102.70389581723872</v>
      </c>
      <c r="Z3308" s="2">
        <v>94.303236074270572</v>
      </c>
      <c r="AA3308" s="2">
        <v>88.433740053050428</v>
      </c>
      <c r="AB3308" s="2">
        <v>100.47001797718208</v>
      </c>
    </row>
    <row r="3309" spans="1:28" x14ac:dyDescent="0.3">
      <c r="A3309">
        <v>20</v>
      </c>
      <c r="B3309" t="s">
        <v>6</v>
      </c>
      <c r="C3309">
        <v>63</v>
      </c>
      <c r="D3309">
        <v>1926</v>
      </c>
      <c r="E3309">
        <v>5</v>
      </c>
      <c r="F3309">
        <v>1.58</v>
      </c>
      <c r="G3309">
        <v>52.5</v>
      </c>
      <c r="H3309" s="2">
        <v>45.5</v>
      </c>
      <c r="J3309" s="3">
        <v>23.887499999999999</v>
      </c>
      <c r="K3309" s="2">
        <v>88.7</v>
      </c>
      <c r="O3309">
        <v>94.5</v>
      </c>
      <c r="P3309">
        <v>97.3</v>
      </c>
      <c r="Q3309" s="3">
        <v>0</v>
      </c>
      <c r="R3309" s="3">
        <v>0</v>
      </c>
      <c r="S3309" s="2">
        <v>0</v>
      </c>
      <c r="V3309" s="2">
        <v>47.124999999999993</v>
      </c>
      <c r="W3309" s="2">
        <v>96.551724137931046</v>
      </c>
      <c r="X3309" s="2">
        <v>50.338888888888889</v>
      </c>
      <c r="Y3309" s="2">
        <v>104.2931243792076</v>
      </c>
      <c r="Z3309" s="2">
        <v>91.24137931034484</v>
      </c>
      <c r="AA3309" s="2">
        <v>85.641379310344831</v>
      </c>
      <c r="AB3309" s="2">
        <v>100.69680974544183</v>
      </c>
    </row>
    <row r="3310" spans="1:28" x14ac:dyDescent="0.3">
      <c r="A3310">
        <v>20</v>
      </c>
      <c r="B3310" t="s">
        <v>6</v>
      </c>
      <c r="C3310">
        <v>63</v>
      </c>
      <c r="D3310">
        <v>1926</v>
      </c>
      <c r="E3310">
        <v>6</v>
      </c>
      <c r="F3310">
        <v>1.72</v>
      </c>
      <c r="G3310">
        <v>51.9</v>
      </c>
      <c r="H3310" s="2">
        <v>45.9</v>
      </c>
      <c r="J3310" s="3">
        <v>23.822099999999999</v>
      </c>
      <c r="K3310" s="2">
        <v>86.4</v>
      </c>
      <c r="O3310">
        <v>92</v>
      </c>
      <c r="P3310">
        <v>94.7</v>
      </c>
      <c r="Q3310" s="3">
        <v>0</v>
      </c>
      <c r="R3310" s="3">
        <v>0</v>
      </c>
      <c r="S3310" s="2">
        <v>0</v>
      </c>
      <c r="V3310" s="2">
        <v>47.124999999999993</v>
      </c>
      <c r="W3310" s="2">
        <v>97.400530503978786</v>
      </c>
      <c r="X3310" s="2">
        <v>50.338888888888889</v>
      </c>
      <c r="Y3310" s="2">
        <v>103.10120295773093</v>
      </c>
      <c r="Z3310" s="2">
        <v>89.608488063660474</v>
      </c>
      <c r="AA3310" s="2">
        <v>84.154058355437684</v>
      </c>
      <c r="AB3310" s="2">
        <v>100.42111863681379</v>
      </c>
    </row>
    <row r="3311" spans="1:28" x14ac:dyDescent="0.3">
      <c r="A3311">
        <v>20</v>
      </c>
      <c r="B3311" t="s">
        <v>6</v>
      </c>
      <c r="C3311">
        <v>63</v>
      </c>
      <c r="D3311">
        <v>1926</v>
      </c>
      <c r="E3311">
        <v>7</v>
      </c>
      <c r="F3311">
        <v>1.74</v>
      </c>
      <c r="G3311">
        <v>52.2</v>
      </c>
      <c r="H3311" s="2">
        <v>46.5</v>
      </c>
      <c r="J3311" s="3">
        <v>24.273000000000003</v>
      </c>
      <c r="K3311" s="2">
        <v>89.8</v>
      </c>
      <c r="O3311">
        <v>93.6</v>
      </c>
      <c r="P3311">
        <v>94.7</v>
      </c>
      <c r="Q3311" s="3">
        <v>0</v>
      </c>
      <c r="R3311" s="3">
        <v>0</v>
      </c>
      <c r="S3311" s="2">
        <v>0</v>
      </c>
      <c r="V3311" s="2">
        <v>47.124999999999993</v>
      </c>
      <c r="W3311" s="2">
        <v>98.673740053050423</v>
      </c>
      <c r="X3311" s="2">
        <v>50.338888888888889</v>
      </c>
      <c r="Y3311" s="2">
        <v>103.69716366846926</v>
      </c>
      <c r="Z3311" s="2">
        <v>92.358620689655197</v>
      </c>
      <c r="AA3311" s="2">
        <v>88.609018567639268</v>
      </c>
      <c r="AB3311" s="2">
        <v>102.32186972061159</v>
      </c>
    </row>
    <row r="3312" spans="1:28" x14ac:dyDescent="0.3">
      <c r="A3312">
        <v>20</v>
      </c>
      <c r="B3312" t="s">
        <v>6</v>
      </c>
      <c r="C3312">
        <v>63</v>
      </c>
      <c r="D3312">
        <v>1926</v>
      </c>
      <c r="E3312">
        <v>8</v>
      </c>
      <c r="F3312">
        <v>1.84</v>
      </c>
      <c r="G3312">
        <v>52.1</v>
      </c>
      <c r="H3312" s="2">
        <v>46.6</v>
      </c>
      <c r="J3312" s="3">
        <v>24.278600000000001</v>
      </c>
      <c r="K3312" s="2">
        <v>91.7</v>
      </c>
      <c r="O3312">
        <v>96.4</v>
      </c>
      <c r="P3312">
        <v>99.6</v>
      </c>
      <c r="Q3312" s="3">
        <v>0</v>
      </c>
      <c r="R3312" s="3">
        <v>0</v>
      </c>
      <c r="S3312" s="2">
        <v>0</v>
      </c>
      <c r="V3312" s="2">
        <v>47.124999999999993</v>
      </c>
      <c r="W3312" s="2">
        <v>98.885941644562351</v>
      </c>
      <c r="X3312" s="2">
        <v>50.338888888888889</v>
      </c>
      <c r="Y3312" s="2">
        <v>103.49851009822315</v>
      </c>
      <c r="Z3312" s="2">
        <v>95.326047745358125</v>
      </c>
      <c r="AA3312" s="2">
        <v>90.678408488063681</v>
      </c>
      <c r="AB3312" s="2">
        <v>102.34547629872043</v>
      </c>
    </row>
    <row r="3313" spans="1:28" x14ac:dyDescent="0.3">
      <c r="A3313">
        <v>20</v>
      </c>
      <c r="B3313" t="s">
        <v>6</v>
      </c>
      <c r="C3313">
        <v>63</v>
      </c>
      <c r="D3313">
        <v>1926</v>
      </c>
      <c r="E3313">
        <v>9</v>
      </c>
      <c r="F3313">
        <v>1.9</v>
      </c>
      <c r="G3313">
        <v>52.3</v>
      </c>
      <c r="H3313" s="2">
        <v>46.8</v>
      </c>
      <c r="J3313" s="3">
        <v>24.476399999999998</v>
      </c>
      <c r="K3313" s="2">
        <v>89.8</v>
      </c>
      <c r="O3313">
        <v>98.3</v>
      </c>
      <c r="P3313">
        <v>100.6</v>
      </c>
      <c r="Q3313" s="3">
        <v>0</v>
      </c>
      <c r="R3313" s="3">
        <v>0</v>
      </c>
      <c r="S3313" s="2">
        <v>0</v>
      </c>
      <c r="V3313" s="2">
        <v>47.124999999999993</v>
      </c>
      <c r="W3313" s="2">
        <v>99.310344827586221</v>
      </c>
      <c r="X3313" s="2">
        <v>50.338888888888889</v>
      </c>
      <c r="Y3313" s="2">
        <v>103.89581723871537</v>
      </c>
      <c r="Z3313" s="2">
        <v>97.622068965517244</v>
      </c>
      <c r="AA3313" s="2">
        <v>89.180689655172429</v>
      </c>
      <c r="AB3313" s="2">
        <v>103.179294361207</v>
      </c>
    </row>
    <row r="3314" spans="1:28" x14ac:dyDescent="0.3">
      <c r="A3314">
        <v>20</v>
      </c>
      <c r="B3314" t="s">
        <v>6</v>
      </c>
      <c r="C3314">
        <v>63</v>
      </c>
      <c r="D3314">
        <v>1926</v>
      </c>
      <c r="E3314">
        <v>10</v>
      </c>
      <c r="F3314">
        <v>2.0299999999999998</v>
      </c>
      <c r="G3314">
        <v>52.2</v>
      </c>
      <c r="H3314" s="2">
        <v>47.3</v>
      </c>
      <c r="J3314" s="3">
        <v>24.6906</v>
      </c>
      <c r="K3314" s="2">
        <v>90.7</v>
      </c>
      <c r="O3314">
        <v>98.1</v>
      </c>
      <c r="P3314">
        <v>103.1</v>
      </c>
      <c r="Q3314" s="3">
        <v>0</v>
      </c>
      <c r="R3314" s="3">
        <v>0</v>
      </c>
      <c r="S3314" s="2">
        <v>0</v>
      </c>
      <c r="V3314" s="2">
        <v>47.124999999999993</v>
      </c>
      <c r="W3314" s="2">
        <v>100.3713527851459</v>
      </c>
      <c r="X3314" s="2">
        <v>50.338888888888889</v>
      </c>
      <c r="Y3314" s="2">
        <v>103.69716366846926</v>
      </c>
      <c r="Z3314" s="2">
        <v>98.464297082228128</v>
      </c>
      <c r="AA3314" s="2">
        <v>91.036816976127341</v>
      </c>
      <c r="AB3314" s="2">
        <v>104.08224597386943</v>
      </c>
    </row>
    <row r="3315" spans="1:28" x14ac:dyDescent="0.3">
      <c r="A3315">
        <v>20</v>
      </c>
      <c r="B3315" t="s">
        <v>6</v>
      </c>
      <c r="C3315">
        <v>63</v>
      </c>
      <c r="D3315">
        <v>1926</v>
      </c>
      <c r="E3315">
        <v>11</v>
      </c>
      <c r="F3315">
        <v>1.87</v>
      </c>
      <c r="G3315">
        <v>51.8</v>
      </c>
      <c r="H3315" s="2">
        <v>46.9</v>
      </c>
      <c r="J3315" s="3">
        <v>24.294199999999996</v>
      </c>
      <c r="K3315" s="2">
        <v>89.7</v>
      </c>
      <c r="O3315">
        <v>98.4</v>
      </c>
      <c r="P3315">
        <v>100.4</v>
      </c>
      <c r="Q3315" s="3">
        <v>0</v>
      </c>
      <c r="R3315" s="3">
        <v>0</v>
      </c>
      <c r="S3315" s="2">
        <v>0</v>
      </c>
      <c r="V3315" s="2">
        <v>47.124999999999993</v>
      </c>
      <c r="W3315" s="2">
        <v>99.522546419098163</v>
      </c>
      <c r="X3315" s="2">
        <v>50.338888888888889</v>
      </c>
      <c r="Y3315" s="2">
        <v>102.90254938748483</v>
      </c>
      <c r="Z3315" s="2">
        <v>97.930185676392597</v>
      </c>
      <c r="AA3315" s="2">
        <v>89.271724137931045</v>
      </c>
      <c r="AB3315" s="2">
        <v>102.41123748059499</v>
      </c>
    </row>
    <row r="3316" spans="1:28" x14ac:dyDescent="0.3">
      <c r="A3316">
        <v>20</v>
      </c>
      <c r="B3316" t="s">
        <v>6</v>
      </c>
      <c r="C3316">
        <v>63</v>
      </c>
      <c r="D3316">
        <v>1926</v>
      </c>
      <c r="E3316">
        <v>12</v>
      </c>
      <c r="F3316">
        <v>1.87</v>
      </c>
      <c r="G3316">
        <v>51.2</v>
      </c>
      <c r="H3316" s="2">
        <v>46.4</v>
      </c>
      <c r="J3316" s="3">
        <v>23.756799999999998</v>
      </c>
      <c r="K3316" s="2">
        <v>88.5</v>
      </c>
      <c r="O3316">
        <v>98.6</v>
      </c>
      <c r="P3316">
        <v>102.4</v>
      </c>
      <c r="Q3316" s="3">
        <v>0</v>
      </c>
      <c r="R3316" s="3">
        <v>0</v>
      </c>
      <c r="S3316" s="2">
        <v>0</v>
      </c>
      <c r="V3316" s="2">
        <v>47.124999999999993</v>
      </c>
      <c r="W3316" s="2">
        <v>98.461538461538481</v>
      </c>
      <c r="X3316" s="2">
        <v>50.338888888888889</v>
      </c>
      <c r="Y3316" s="2">
        <v>101.71062796600819</v>
      </c>
      <c r="Z3316" s="2">
        <v>97.083076923076931</v>
      </c>
      <c r="AA3316" s="2">
        <v>87.138461538461556</v>
      </c>
      <c r="AB3316" s="2">
        <v>100.14584907422346</v>
      </c>
    </row>
    <row r="3317" spans="1:28" x14ac:dyDescent="0.3">
      <c r="A3317">
        <v>20</v>
      </c>
      <c r="B3317" t="s">
        <v>6</v>
      </c>
      <c r="C3317">
        <v>63</v>
      </c>
      <c r="D3317">
        <v>1927</v>
      </c>
      <c r="E3317">
        <v>1</v>
      </c>
      <c r="F3317">
        <v>1.86</v>
      </c>
      <c r="G3317">
        <v>53.8</v>
      </c>
      <c r="H3317" s="2">
        <v>45.9</v>
      </c>
      <c r="J3317" s="3">
        <v>24.694199999999995</v>
      </c>
      <c r="K3317" s="2">
        <v>90.3</v>
      </c>
      <c r="O3317">
        <v>99.4</v>
      </c>
      <c r="P3317">
        <v>103</v>
      </c>
      <c r="Q3317" s="3">
        <v>0</v>
      </c>
      <c r="R3317" s="3">
        <v>0</v>
      </c>
      <c r="S3317" s="2">
        <v>0</v>
      </c>
      <c r="V3317" s="2">
        <v>47.124999999999993</v>
      </c>
      <c r="W3317" s="2">
        <v>97.400530503978786</v>
      </c>
      <c r="X3317" s="2">
        <v>50.338888888888889</v>
      </c>
      <c r="Y3317" s="2">
        <v>106.87562079240702</v>
      </c>
      <c r="Z3317" s="2">
        <v>96.816127320954905</v>
      </c>
      <c r="AA3317" s="2">
        <v>87.95267904509285</v>
      </c>
      <c r="AB3317" s="2">
        <v>104.0974216312251</v>
      </c>
    </row>
    <row r="3318" spans="1:28" x14ac:dyDescent="0.3">
      <c r="A3318">
        <v>20</v>
      </c>
      <c r="B3318" t="s">
        <v>6</v>
      </c>
      <c r="C3318">
        <v>63</v>
      </c>
      <c r="D3318">
        <v>1927</v>
      </c>
      <c r="E3318">
        <v>2</v>
      </c>
      <c r="F3318">
        <v>1.82</v>
      </c>
      <c r="G3318">
        <v>53.8</v>
      </c>
      <c r="H3318" s="2">
        <v>46</v>
      </c>
      <c r="J3318" s="3">
        <v>24.747999999999998</v>
      </c>
      <c r="K3318" s="2">
        <v>90.3</v>
      </c>
      <c r="O3318">
        <v>101.3</v>
      </c>
      <c r="P3318">
        <v>105.1</v>
      </c>
      <c r="Q3318" s="3">
        <v>0</v>
      </c>
      <c r="R3318" s="3">
        <v>0</v>
      </c>
      <c r="S3318" s="2">
        <v>0</v>
      </c>
      <c r="V3318" s="2">
        <v>47.124999999999993</v>
      </c>
      <c r="W3318" s="2">
        <v>97.612732095490728</v>
      </c>
      <c r="X3318" s="2">
        <v>50.338888888888889</v>
      </c>
      <c r="Y3318" s="2">
        <v>106.87562079240702</v>
      </c>
      <c r="Z3318" s="2">
        <v>98.881697612732097</v>
      </c>
      <c r="AA3318" s="2">
        <v>88.144297082228135</v>
      </c>
      <c r="AB3318" s="2">
        <v>104.32421339948485</v>
      </c>
    </row>
    <row r="3319" spans="1:28" x14ac:dyDescent="0.3">
      <c r="A3319">
        <v>20</v>
      </c>
      <c r="B3319" t="s">
        <v>6</v>
      </c>
      <c r="C3319">
        <v>63</v>
      </c>
      <c r="D3319">
        <v>1927</v>
      </c>
      <c r="E3319">
        <v>3</v>
      </c>
      <c r="F3319">
        <v>1.95</v>
      </c>
      <c r="G3319">
        <v>53.9</v>
      </c>
      <c r="H3319" s="2">
        <v>44.8</v>
      </c>
      <c r="J3319" s="3">
        <v>24.147199999999998</v>
      </c>
      <c r="K3319" s="2">
        <v>88.8</v>
      </c>
      <c r="O3319">
        <v>99.5</v>
      </c>
      <c r="P3319">
        <v>102.2</v>
      </c>
      <c r="Q3319" s="3">
        <v>0</v>
      </c>
      <c r="R3319" s="3">
        <v>0</v>
      </c>
      <c r="S3319" s="2">
        <v>0</v>
      </c>
      <c r="V3319" s="2">
        <v>47.124999999999993</v>
      </c>
      <c r="W3319" s="2">
        <v>95.066312997347495</v>
      </c>
      <c r="X3319" s="2">
        <v>50.338888888888889</v>
      </c>
      <c r="Y3319" s="2">
        <v>107.07427436265313</v>
      </c>
      <c r="Z3319" s="2">
        <v>94.590981432360749</v>
      </c>
      <c r="AA3319" s="2">
        <v>84.418885941644561</v>
      </c>
      <c r="AB3319" s="2">
        <v>101.79156480523844</v>
      </c>
    </row>
    <row r="3320" spans="1:28" x14ac:dyDescent="0.3">
      <c r="A3320">
        <v>20</v>
      </c>
      <c r="B3320" t="s">
        <v>6</v>
      </c>
      <c r="C3320">
        <v>63</v>
      </c>
      <c r="D3320">
        <v>1927</v>
      </c>
      <c r="E3320">
        <v>4</v>
      </c>
      <c r="F3320">
        <v>1.82</v>
      </c>
      <c r="G3320">
        <v>53.8</v>
      </c>
      <c r="H3320" s="2">
        <v>43.7</v>
      </c>
      <c r="J3320" s="3">
        <v>23.5106</v>
      </c>
      <c r="K3320" s="2">
        <v>87</v>
      </c>
      <c r="O3320">
        <v>95.4</v>
      </c>
      <c r="P3320">
        <v>97.7</v>
      </c>
      <c r="Q3320" s="3">
        <v>0</v>
      </c>
      <c r="R3320" s="3">
        <v>0</v>
      </c>
      <c r="S3320" s="2">
        <v>0</v>
      </c>
      <c r="V3320" s="2">
        <v>47.124999999999993</v>
      </c>
      <c r="W3320" s="2">
        <v>92.732095490716205</v>
      </c>
      <c r="X3320" s="2">
        <v>50.338888888888889</v>
      </c>
      <c r="Y3320" s="2">
        <v>106.87562079240702</v>
      </c>
      <c r="Z3320" s="2">
        <v>88.466419098143263</v>
      </c>
      <c r="AA3320" s="2">
        <v>80.676923076923089</v>
      </c>
      <c r="AB3320" s="2">
        <v>99.108002729510631</v>
      </c>
    </row>
    <row r="3321" spans="1:28" x14ac:dyDescent="0.3">
      <c r="A3321">
        <v>20</v>
      </c>
      <c r="B3321" t="s">
        <v>6</v>
      </c>
      <c r="C3321">
        <v>63</v>
      </c>
      <c r="D3321">
        <v>1927</v>
      </c>
      <c r="E3321">
        <v>5</v>
      </c>
      <c r="F3321">
        <v>1.75</v>
      </c>
      <c r="G3321">
        <v>53.6</v>
      </c>
      <c r="H3321" s="2">
        <v>45.4</v>
      </c>
      <c r="J3321" s="3">
        <v>24.334400000000002</v>
      </c>
      <c r="K3321" s="2">
        <v>87</v>
      </c>
      <c r="O3321">
        <v>94</v>
      </c>
      <c r="P3321">
        <v>96.4</v>
      </c>
      <c r="Q3321" s="3">
        <v>0</v>
      </c>
      <c r="R3321" s="3">
        <v>0</v>
      </c>
      <c r="S3321" s="2">
        <v>0</v>
      </c>
      <c r="V3321" s="2">
        <v>47.124999999999993</v>
      </c>
      <c r="W3321" s="2">
        <v>96.339522546419104</v>
      </c>
      <c r="X3321" s="2">
        <v>50.338888888888889</v>
      </c>
      <c r="Y3321" s="2">
        <v>106.4783136519148</v>
      </c>
      <c r="Z3321" s="2">
        <v>90.559151193633951</v>
      </c>
      <c r="AA3321" s="2">
        <v>83.81538461538463</v>
      </c>
      <c r="AB3321" s="2">
        <v>102.58069898773333</v>
      </c>
    </row>
    <row r="3322" spans="1:28" x14ac:dyDescent="0.3">
      <c r="A3322">
        <v>20</v>
      </c>
      <c r="B3322" t="s">
        <v>6</v>
      </c>
      <c r="C3322">
        <v>63</v>
      </c>
      <c r="D3322">
        <v>1927</v>
      </c>
      <c r="E3322">
        <v>6</v>
      </c>
      <c r="F3322">
        <v>1.94</v>
      </c>
      <c r="G3322">
        <v>54.3</v>
      </c>
      <c r="H3322" s="2">
        <v>45.5</v>
      </c>
      <c r="J3322" s="3">
        <v>24.706500000000002</v>
      </c>
      <c r="K3322" s="2">
        <v>87.6</v>
      </c>
      <c r="O3322">
        <v>94.1</v>
      </c>
      <c r="P3322">
        <v>97.3</v>
      </c>
      <c r="Q3322" s="3">
        <v>0</v>
      </c>
      <c r="R3322" s="3">
        <v>0</v>
      </c>
      <c r="S3322" s="2">
        <v>0</v>
      </c>
      <c r="V3322" s="2">
        <v>47.124999999999993</v>
      </c>
      <c r="W3322" s="2">
        <v>96.551724137931046</v>
      </c>
      <c r="X3322" s="2">
        <v>50.338888888888889</v>
      </c>
      <c r="Y3322" s="2">
        <v>107.86888864363758</v>
      </c>
      <c r="Z3322" s="2">
        <v>90.855172413793113</v>
      </c>
      <c r="AA3322" s="2">
        <v>84.57931034482759</v>
      </c>
      <c r="AB3322" s="2">
        <v>104.14927179385698</v>
      </c>
    </row>
    <row r="3323" spans="1:28" x14ac:dyDescent="0.3">
      <c r="A3323">
        <v>20</v>
      </c>
      <c r="B3323" t="s">
        <v>6</v>
      </c>
      <c r="C3323">
        <v>63</v>
      </c>
      <c r="D3323">
        <v>1927</v>
      </c>
      <c r="E3323">
        <v>7</v>
      </c>
      <c r="F3323">
        <v>1.79</v>
      </c>
      <c r="G3323">
        <v>54.2</v>
      </c>
      <c r="H3323" s="2">
        <v>45.9</v>
      </c>
      <c r="J3323" s="3">
        <v>24.877800000000001</v>
      </c>
      <c r="K3323" s="2">
        <v>88</v>
      </c>
      <c r="O3323">
        <v>95.1</v>
      </c>
      <c r="P3323">
        <v>96.2</v>
      </c>
      <c r="Q3323" s="3">
        <v>0</v>
      </c>
      <c r="R3323" s="3">
        <v>0</v>
      </c>
      <c r="S3323" s="2">
        <v>0</v>
      </c>
      <c r="V3323" s="2">
        <v>47.124999999999993</v>
      </c>
      <c r="W3323" s="2">
        <v>97.400530503978786</v>
      </c>
      <c r="X3323" s="2">
        <v>50.338888888888889</v>
      </c>
      <c r="Y3323" s="2">
        <v>107.67023507339147</v>
      </c>
      <c r="Z3323" s="2">
        <v>92.627904509283823</v>
      </c>
      <c r="AA3323" s="2">
        <v>85.712466843501332</v>
      </c>
      <c r="AB3323" s="2">
        <v>104.87138015636432</v>
      </c>
    </row>
    <row r="3324" spans="1:28" x14ac:dyDescent="0.3">
      <c r="A3324">
        <v>20</v>
      </c>
      <c r="B3324" t="s">
        <v>6</v>
      </c>
      <c r="C3324">
        <v>63</v>
      </c>
      <c r="D3324">
        <v>1927</v>
      </c>
      <c r="E3324">
        <v>8</v>
      </c>
      <c r="F3324">
        <v>1.96</v>
      </c>
      <c r="G3324">
        <v>54.2</v>
      </c>
      <c r="H3324" s="2">
        <v>46.1</v>
      </c>
      <c r="J3324" s="3">
        <v>24.986200000000004</v>
      </c>
      <c r="K3324" s="2">
        <v>89.2</v>
      </c>
      <c r="O3324">
        <v>95.5</v>
      </c>
      <c r="P3324">
        <v>99.1</v>
      </c>
      <c r="Q3324" s="3">
        <v>0</v>
      </c>
      <c r="R3324" s="3">
        <v>0</v>
      </c>
      <c r="S3324" s="2">
        <v>0</v>
      </c>
      <c r="V3324" s="2">
        <v>47.124999999999993</v>
      </c>
      <c r="W3324" s="2">
        <v>97.82493368700267</v>
      </c>
      <c r="X3324" s="2">
        <v>50.338888888888889</v>
      </c>
      <c r="Y3324" s="2">
        <v>107.67023507339147</v>
      </c>
      <c r="Z3324" s="2">
        <v>93.422811671087544</v>
      </c>
      <c r="AA3324" s="2">
        <v>87.259840848806377</v>
      </c>
      <c r="AB3324" s="2">
        <v>105.3283360611851</v>
      </c>
    </row>
    <row r="3325" spans="1:28" x14ac:dyDescent="0.3">
      <c r="A3325">
        <v>20</v>
      </c>
      <c r="B3325" t="s">
        <v>6</v>
      </c>
      <c r="C3325">
        <v>63</v>
      </c>
      <c r="D3325">
        <v>1927</v>
      </c>
      <c r="E3325">
        <v>9</v>
      </c>
      <c r="F3325">
        <v>1.87</v>
      </c>
      <c r="G3325">
        <v>53.8</v>
      </c>
      <c r="H3325" s="2">
        <v>46.3</v>
      </c>
      <c r="J3325" s="3">
        <v>24.909399999999994</v>
      </c>
      <c r="K3325" s="2">
        <v>88.3</v>
      </c>
      <c r="O3325">
        <v>96.4</v>
      </c>
      <c r="P3325">
        <v>97.7</v>
      </c>
      <c r="Q3325" s="3">
        <v>0</v>
      </c>
      <c r="R3325" s="3">
        <v>0</v>
      </c>
      <c r="S3325" s="2">
        <v>0</v>
      </c>
      <c r="V3325" s="2">
        <v>47.124999999999993</v>
      </c>
      <c r="W3325" s="2">
        <v>98.249336870026539</v>
      </c>
      <c r="X3325" s="2">
        <v>50.338888888888889</v>
      </c>
      <c r="Y3325" s="2">
        <v>106.87562079240702</v>
      </c>
      <c r="Z3325" s="2">
        <v>94.712360742705584</v>
      </c>
      <c r="AA3325" s="2">
        <v>86.754164456233426</v>
      </c>
      <c r="AB3325" s="2">
        <v>105.00458870426409</v>
      </c>
    </row>
    <row r="3326" spans="1:28" x14ac:dyDescent="0.3">
      <c r="A3326">
        <v>20</v>
      </c>
      <c r="B3326" t="s">
        <v>6</v>
      </c>
      <c r="C3326">
        <v>63</v>
      </c>
      <c r="D3326">
        <v>1927</v>
      </c>
      <c r="E3326">
        <v>10</v>
      </c>
      <c r="F3326">
        <v>1.77</v>
      </c>
      <c r="G3326">
        <v>54.1</v>
      </c>
      <c r="H3326" s="2">
        <v>46.2</v>
      </c>
      <c r="J3326" s="3">
        <v>24.994199999999999</v>
      </c>
      <c r="K3326" s="2">
        <v>88.7</v>
      </c>
      <c r="O3326">
        <v>96</v>
      </c>
      <c r="P3326">
        <v>98.1</v>
      </c>
      <c r="Q3326" s="3">
        <v>0</v>
      </c>
      <c r="R3326" s="3">
        <v>0</v>
      </c>
      <c r="S3326" s="2">
        <v>0</v>
      </c>
      <c r="V3326" s="2">
        <v>47.124999999999993</v>
      </c>
      <c r="W3326" s="2">
        <v>98.037135278514612</v>
      </c>
      <c r="X3326" s="2">
        <v>50.338888888888889</v>
      </c>
      <c r="Y3326" s="2">
        <v>107.47158150314536</v>
      </c>
      <c r="Z3326" s="2">
        <v>94.115649867374032</v>
      </c>
      <c r="AA3326" s="2">
        <v>86.958938992042462</v>
      </c>
      <c r="AB3326" s="2">
        <v>105.36205974419771</v>
      </c>
    </row>
    <row r="3327" spans="1:28" x14ac:dyDescent="0.3">
      <c r="A3327">
        <v>20</v>
      </c>
      <c r="B3327" t="s">
        <v>6</v>
      </c>
      <c r="C3327">
        <v>63</v>
      </c>
      <c r="D3327">
        <v>1927</v>
      </c>
      <c r="E3327">
        <v>11</v>
      </c>
      <c r="F3327">
        <v>1.6</v>
      </c>
      <c r="G3327">
        <v>53.5</v>
      </c>
      <c r="H3327" s="2">
        <v>46.9</v>
      </c>
      <c r="J3327" s="3">
        <v>25.0915</v>
      </c>
      <c r="K3327" s="2">
        <v>89</v>
      </c>
      <c r="O3327">
        <v>96.3</v>
      </c>
      <c r="P3327">
        <v>98.1</v>
      </c>
      <c r="Q3327" s="3">
        <v>0</v>
      </c>
      <c r="R3327" s="3">
        <v>0</v>
      </c>
      <c r="S3327" s="2">
        <v>0</v>
      </c>
      <c r="V3327" s="2">
        <v>47.124999999999993</v>
      </c>
      <c r="W3327" s="2">
        <v>99.522546419098163</v>
      </c>
      <c r="X3327" s="2">
        <v>50.338888888888889</v>
      </c>
      <c r="Y3327" s="2">
        <v>106.27966008166869</v>
      </c>
      <c r="Z3327" s="2">
        <v>95.840212201591527</v>
      </c>
      <c r="AA3327" s="2">
        <v>88.575066312997365</v>
      </c>
      <c r="AB3327" s="2">
        <v>105.77222403883847</v>
      </c>
    </row>
    <row r="3328" spans="1:28" x14ac:dyDescent="0.3">
      <c r="A3328">
        <v>20</v>
      </c>
      <c r="B3328" t="s">
        <v>6</v>
      </c>
      <c r="C3328">
        <v>63</v>
      </c>
      <c r="D3328">
        <v>1927</v>
      </c>
      <c r="E3328">
        <v>12</v>
      </c>
      <c r="F3328">
        <v>1.7</v>
      </c>
      <c r="G3328">
        <v>53.7</v>
      </c>
      <c r="H3328" s="2">
        <v>47.1</v>
      </c>
      <c r="J3328" s="3">
        <v>25.292700000000004</v>
      </c>
      <c r="K3328" s="2">
        <v>89.8</v>
      </c>
      <c r="O3328">
        <v>96.4</v>
      </c>
      <c r="P3328">
        <v>101</v>
      </c>
      <c r="Q3328" s="3">
        <v>0</v>
      </c>
      <c r="R3328" s="3">
        <v>0</v>
      </c>
      <c r="S3328" s="2">
        <v>0</v>
      </c>
      <c r="V3328" s="2">
        <v>47.124999999999993</v>
      </c>
      <c r="W3328" s="2">
        <v>99.946949602122032</v>
      </c>
      <c r="X3328" s="2">
        <v>50.338888888888889</v>
      </c>
      <c r="Y3328" s="2">
        <v>106.67696722216091</v>
      </c>
      <c r="Z3328" s="2">
        <v>96.348859416445649</v>
      </c>
      <c r="AA3328" s="2">
        <v>89.752360742705591</v>
      </c>
      <c r="AB3328" s="2">
        <v>106.6203746666054</v>
      </c>
    </row>
    <row r="3329" spans="1:28" x14ac:dyDescent="0.3">
      <c r="A3329">
        <v>20</v>
      </c>
      <c r="B3329" t="s">
        <v>6</v>
      </c>
      <c r="C3329">
        <v>63</v>
      </c>
      <c r="D3329">
        <v>1928</v>
      </c>
      <c r="E3329">
        <v>1</v>
      </c>
      <c r="F3329">
        <v>1.76</v>
      </c>
      <c r="G3329">
        <v>54.1</v>
      </c>
      <c r="H3329" s="2">
        <v>45.2</v>
      </c>
      <c r="J3329" s="3">
        <v>24.453200000000002</v>
      </c>
      <c r="K3329" s="2">
        <v>91</v>
      </c>
      <c r="O3329">
        <v>98</v>
      </c>
      <c r="P3329">
        <v>100.6</v>
      </c>
      <c r="Q3329" s="3">
        <v>0</v>
      </c>
      <c r="R3329" s="3">
        <v>0</v>
      </c>
      <c r="S3329" s="2">
        <v>0</v>
      </c>
      <c r="V3329" s="2">
        <v>47.124999999999993</v>
      </c>
      <c r="W3329" s="2">
        <v>95.915119363395249</v>
      </c>
      <c r="X3329" s="2">
        <v>50.338888888888889</v>
      </c>
      <c r="Y3329" s="2">
        <v>107.47158150314536</v>
      </c>
      <c r="Z3329" s="2">
        <v>93.996816976127334</v>
      </c>
      <c r="AA3329" s="2">
        <v>87.282758620689677</v>
      </c>
      <c r="AB3329" s="2">
        <v>103.08149568047048</v>
      </c>
    </row>
    <row r="3330" spans="1:28" x14ac:dyDescent="0.3">
      <c r="A3330">
        <v>20</v>
      </c>
      <c r="B3330" t="s">
        <v>6</v>
      </c>
      <c r="C3330">
        <v>63</v>
      </c>
      <c r="D3330">
        <v>1928</v>
      </c>
      <c r="E3330">
        <v>2</v>
      </c>
      <c r="F3330">
        <v>1.81</v>
      </c>
      <c r="G3330">
        <v>54.2</v>
      </c>
      <c r="H3330" s="2">
        <v>45.7</v>
      </c>
      <c r="J3330" s="3">
        <v>24.769400000000005</v>
      </c>
      <c r="K3330" s="2">
        <v>90.8</v>
      </c>
      <c r="O3330">
        <v>98.8</v>
      </c>
      <c r="P3330">
        <v>102.4</v>
      </c>
      <c r="Q3330" s="3">
        <v>0</v>
      </c>
      <c r="R3330" s="3">
        <v>0</v>
      </c>
      <c r="S3330" s="2">
        <v>0</v>
      </c>
      <c r="V3330" s="2">
        <v>47.124999999999993</v>
      </c>
      <c r="W3330" s="2">
        <v>96.97612732095493</v>
      </c>
      <c r="X3330" s="2">
        <v>50.338888888888889</v>
      </c>
      <c r="Y3330" s="2">
        <v>107.67023507339147</v>
      </c>
      <c r="Z3330" s="2">
        <v>95.81241379310346</v>
      </c>
      <c r="AA3330" s="2">
        <v>88.054323607427065</v>
      </c>
      <c r="AB3330" s="2">
        <v>104.41442425154359</v>
      </c>
    </row>
    <row r="3331" spans="1:28" x14ac:dyDescent="0.3">
      <c r="A3331">
        <v>20</v>
      </c>
      <c r="B3331" t="s">
        <v>6</v>
      </c>
      <c r="C3331">
        <v>63</v>
      </c>
      <c r="D3331">
        <v>1928</v>
      </c>
      <c r="E3331">
        <v>3</v>
      </c>
      <c r="F3331">
        <v>1.87</v>
      </c>
      <c r="G3331">
        <v>54.2</v>
      </c>
      <c r="H3331" s="2">
        <v>45.7</v>
      </c>
      <c r="J3331" s="3">
        <v>24.769400000000005</v>
      </c>
      <c r="K3331" s="2">
        <v>89.6</v>
      </c>
      <c r="O3331">
        <v>98</v>
      </c>
      <c r="P3331">
        <v>102.3</v>
      </c>
      <c r="Q3331" s="3">
        <v>0</v>
      </c>
      <c r="R3331" s="3">
        <v>0</v>
      </c>
      <c r="S3331" s="2">
        <v>0</v>
      </c>
      <c r="V3331" s="2">
        <v>47.124999999999993</v>
      </c>
      <c r="W3331" s="2">
        <v>96.97612732095493</v>
      </c>
      <c r="X3331" s="2">
        <v>50.338888888888889</v>
      </c>
      <c r="Y3331" s="2">
        <v>107.67023507339147</v>
      </c>
      <c r="Z3331" s="2">
        <v>95.036604774535832</v>
      </c>
      <c r="AA3331" s="2">
        <v>86.890610079575623</v>
      </c>
      <c r="AB3331" s="2">
        <v>104.41442425154359</v>
      </c>
    </row>
    <row r="3332" spans="1:28" x14ac:dyDescent="0.3">
      <c r="A3332">
        <v>20</v>
      </c>
      <c r="B3332" t="s">
        <v>6</v>
      </c>
      <c r="C3332">
        <v>63</v>
      </c>
      <c r="D3332">
        <v>1928</v>
      </c>
      <c r="E3332">
        <v>4</v>
      </c>
      <c r="F3332">
        <v>1.68</v>
      </c>
      <c r="G3332">
        <v>54.7</v>
      </c>
      <c r="H3332" s="2">
        <v>44.7</v>
      </c>
      <c r="J3332" s="3">
        <v>24.450900000000001</v>
      </c>
      <c r="K3332" s="2">
        <v>88.5</v>
      </c>
      <c r="O3332">
        <v>94.7</v>
      </c>
      <c r="P3332">
        <v>95.5</v>
      </c>
      <c r="Q3332" s="3">
        <v>0</v>
      </c>
      <c r="R3332" s="3">
        <v>0</v>
      </c>
      <c r="S3332" s="2">
        <v>0</v>
      </c>
      <c r="V3332" s="2">
        <v>47.124999999999993</v>
      </c>
      <c r="W3332" s="2">
        <v>94.854111405835567</v>
      </c>
      <c r="X3332" s="2">
        <v>50.338888888888889</v>
      </c>
      <c r="Y3332" s="2">
        <v>108.66350292462201</v>
      </c>
      <c r="Z3332" s="2">
        <v>89.826843501326294</v>
      </c>
      <c r="AA3332" s="2">
        <v>83.945888594164487</v>
      </c>
      <c r="AB3332" s="2">
        <v>103.07180012160435</v>
      </c>
    </row>
    <row r="3333" spans="1:28" x14ac:dyDescent="0.3">
      <c r="A3333">
        <v>20</v>
      </c>
      <c r="B3333" t="s">
        <v>6</v>
      </c>
      <c r="C3333">
        <v>63</v>
      </c>
      <c r="D3333">
        <v>1928</v>
      </c>
      <c r="E3333">
        <v>5</v>
      </c>
      <c r="F3333">
        <v>1.62</v>
      </c>
      <c r="G3333">
        <v>55</v>
      </c>
      <c r="H3333" s="2">
        <v>44.7</v>
      </c>
      <c r="J3333" s="3">
        <v>24.585000000000001</v>
      </c>
      <c r="K3333" s="2">
        <v>88.9</v>
      </c>
      <c r="O3333">
        <v>94.7</v>
      </c>
      <c r="P3333">
        <v>96.1</v>
      </c>
      <c r="Q3333" s="3">
        <v>0</v>
      </c>
      <c r="R3333" s="3">
        <v>0</v>
      </c>
      <c r="S3333" s="2">
        <v>0</v>
      </c>
      <c r="V3333" s="2">
        <v>47.124999999999993</v>
      </c>
      <c r="W3333" s="2">
        <v>94.854111405835567</v>
      </c>
      <c r="X3333" s="2">
        <v>50.338888888888889</v>
      </c>
      <c r="Y3333" s="2">
        <v>109.25946363536035</v>
      </c>
      <c r="Z3333" s="2">
        <v>89.826843501326294</v>
      </c>
      <c r="AA3333" s="2">
        <v>84.325305039787821</v>
      </c>
      <c r="AB3333" s="2">
        <v>103.6370933581031</v>
      </c>
    </row>
    <row r="3334" spans="1:28" x14ac:dyDescent="0.3">
      <c r="A3334">
        <v>20</v>
      </c>
      <c r="B3334" t="s">
        <v>6</v>
      </c>
      <c r="C3334">
        <v>63</v>
      </c>
      <c r="D3334">
        <v>1928</v>
      </c>
      <c r="E3334">
        <v>6</v>
      </c>
      <c r="F3334">
        <v>1.69</v>
      </c>
      <c r="G3334">
        <v>54.3</v>
      </c>
      <c r="H3334" s="2">
        <v>44.9</v>
      </c>
      <c r="J3334" s="3">
        <v>24.380699999999997</v>
      </c>
      <c r="K3334" s="2">
        <v>87.8</v>
      </c>
      <c r="O3334">
        <v>93.4</v>
      </c>
      <c r="P3334">
        <v>93.8</v>
      </c>
      <c r="Q3334" s="3">
        <v>0</v>
      </c>
      <c r="R3334" s="3">
        <v>0</v>
      </c>
      <c r="S3334" s="2">
        <v>0</v>
      </c>
      <c r="V3334" s="2">
        <v>47.124999999999993</v>
      </c>
      <c r="W3334" s="2">
        <v>95.278514588859437</v>
      </c>
      <c r="X3334" s="2">
        <v>50.338888888888889</v>
      </c>
      <c r="Y3334" s="2">
        <v>107.86888864363758</v>
      </c>
      <c r="Z3334" s="2">
        <v>88.990132625994718</v>
      </c>
      <c r="AA3334" s="2">
        <v>83.654535809018583</v>
      </c>
      <c r="AB3334" s="2">
        <v>102.77587480316878</v>
      </c>
    </row>
    <row r="3335" spans="1:28" x14ac:dyDescent="0.3">
      <c r="A3335">
        <v>20</v>
      </c>
      <c r="B3335" t="s">
        <v>6</v>
      </c>
      <c r="C3335">
        <v>63</v>
      </c>
      <c r="D3335">
        <v>1928</v>
      </c>
      <c r="E3335">
        <v>7</v>
      </c>
      <c r="F3335">
        <v>1.67</v>
      </c>
      <c r="G3335">
        <v>54.2</v>
      </c>
      <c r="H3335" s="2">
        <v>45.3</v>
      </c>
      <c r="J3335" s="3">
        <v>24.552599999999998</v>
      </c>
      <c r="K3335" s="2">
        <v>87.6</v>
      </c>
      <c r="O3335">
        <v>94.1</v>
      </c>
      <c r="P3335">
        <v>94.2</v>
      </c>
      <c r="Q3335" s="3">
        <v>0</v>
      </c>
      <c r="R3335" s="3">
        <v>0</v>
      </c>
      <c r="S3335" s="2">
        <v>0</v>
      </c>
      <c r="V3335" s="2">
        <v>47.124999999999993</v>
      </c>
      <c r="W3335" s="2">
        <v>96.127320954907162</v>
      </c>
      <c r="X3335" s="2">
        <v>50.338888888888889</v>
      </c>
      <c r="Y3335" s="2">
        <v>107.67023507339147</v>
      </c>
      <c r="Z3335" s="2">
        <v>90.455809018567635</v>
      </c>
      <c r="AA3335" s="2">
        <v>84.20753315649867</v>
      </c>
      <c r="AB3335" s="2">
        <v>103.50051244190203</v>
      </c>
    </row>
    <row r="3336" spans="1:28" x14ac:dyDescent="0.3">
      <c r="A3336">
        <v>20</v>
      </c>
      <c r="B3336" t="s">
        <v>6</v>
      </c>
      <c r="C3336">
        <v>63</v>
      </c>
      <c r="D3336">
        <v>1928</v>
      </c>
      <c r="E3336">
        <v>8</v>
      </c>
      <c r="F3336">
        <v>1.75</v>
      </c>
      <c r="G3336">
        <v>53.4</v>
      </c>
      <c r="H3336" s="2">
        <v>45.3</v>
      </c>
      <c r="J3336" s="3">
        <v>24.190200000000001</v>
      </c>
      <c r="K3336" s="2">
        <v>89</v>
      </c>
      <c r="O3336">
        <v>94.4</v>
      </c>
      <c r="P3336">
        <v>94.3</v>
      </c>
      <c r="Q3336" s="3">
        <v>0</v>
      </c>
      <c r="R3336" s="3">
        <v>0</v>
      </c>
      <c r="S3336" s="2">
        <v>0</v>
      </c>
      <c r="V3336" s="2">
        <v>47.124999999999993</v>
      </c>
      <c r="W3336" s="2">
        <v>96.127320954907162</v>
      </c>
      <c r="X3336" s="2">
        <v>50.338888888888889</v>
      </c>
      <c r="Y3336" s="2">
        <v>106.08100651142259</v>
      </c>
      <c r="Z3336" s="2">
        <v>90.744190981432368</v>
      </c>
      <c r="AA3336" s="2">
        <v>85.553315649867386</v>
      </c>
      <c r="AB3336" s="2">
        <v>101.97282960143114</v>
      </c>
    </row>
    <row r="3337" spans="1:28" x14ac:dyDescent="0.3">
      <c r="A3337">
        <v>20</v>
      </c>
      <c r="B3337" t="s">
        <v>6</v>
      </c>
      <c r="C3337">
        <v>63</v>
      </c>
      <c r="D3337">
        <v>1928</v>
      </c>
      <c r="E3337">
        <v>9</v>
      </c>
      <c r="F3337">
        <v>1.61</v>
      </c>
      <c r="G3337">
        <v>54.8</v>
      </c>
      <c r="H3337" s="2">
        <v>45.4</v>
      </c>
      <c r="J3337" s="3">
        <v>24.879199999999997</v>
      </c>
      <c r="K3337" s="2">
        <v>87.8</v>
      </c>
      <c r="O3337">
        <v>94.3</v>
      </c>
      <c r="P3337">
        <v>94.2</v>
      </c>
      <c r="Q3337" s="3">
        <v>0</v>
      </c>
      <c r="R3337" s="3">
        <v>0</v>
      </c>
      <c r="S3337" s="2">
        <v>0</v>
      </c>
      <c r="V3337" s="2">
        <v>47.124999999999993</v>
      </c>
      <c r="W3337" s="2">
        <v>96.339522546419104</v>
      </c>
      <c r="X3337" s="2">
        <v>50.338888888888889</v>
      </c>
      <c r="Y3337" s="2">
        <v>108.8621564948681</v>
      </c>
      <c r="Z3337" s="2">
        <v>90.848169761273226</v>
      </c>
      <c r="AA3337" s="2">
        <v>84.586100795755968</v>
      </c>
      <c r="AB3337" s="2">
        <v>104.87728180089151</v>
      </c>
    </row>
    <row r="3338" spans="1:28" x14ac:dyDescent="0.3">
      <c r="A3338">
        <v>20</v>
      </c>
      <c r="B3338" t="s">
        <v>6</v>
      </c>
      <c r="C3338">
        <v>63</v>
      </c>
      <c r="D3338">
        <v>1928</v>
      </c>
      <c r="E3338">
        <v>10</v>
      </c>
      <c r="F3338">
        <v>1.72</v>
      </c>
      <c r="G3338">
        <v>54.4</v>
      </c>
      <c r="H3338" s="2">
        <v>45.9</v>
      </c>
      <c r="J3338" s="3">
        <v>24.9696</v>
      </c>
      <c r="K3338" s="2">
        <v>87.7</v>
      </c>
      <c r="O3338">
        <v>93</v>
      </c>
      <c r="P3338">
        <v>94.4</v>
      </c>
      <c r="Q3338" s="3">
        <v>0</v>
      </c>
      <c r="R3338" s="3">
        <v>0</v>
      </c>
      <c r="S3338" s="2">
        <v>0</v>
      </c>
      <c r="V3338" s="2">
        <v>47.124999999999993</v>
      </c>
      <c r="W3338" s="2">
        <v>97.400530503978786</v>
      </c>
      <c r="X3338" s="2">
        <v>50.338888888888889</v>
      </c>
      <c r="Y3338" s="2">
        <v>108.06754221388368</v>
      </c>
      <c r="Z3338" s="2">
        <v>90.58249336870027</v>
      </c>
      <c r="AA3338" s="2">
        <v>85.420265251989406</v>
      </c>
      <c r="AB3338" s="2">
        <v>105.25835941893392</v>
      </c>
    </row>
    <row r="3339" spans="1:28" x14ac:dyDescent="0.3">
      <c r="A3339">
        <v>20</v>
      </c>
      <c r="B3339" t="s">
        <v>6</v>
      </c>
      <c r="C3339">
        <v>63</v>
      </c>
      <c r="D3339">
        <v>1928</v>
      </c>
      <c r="E3339">
        <v>11</v>
      </c>
      <c r="F3339">
        <v>1.53</v>
      </c>
      <c r="G3339">
        <v>54.8</v>
      </c>
      <c r="H3339" s="2">
        <v>44.6</v>
      </c>
      <c r="J3339" s="3">
        <v>24.440799999999999</v>
      </c>
      <c r="K3339" s="2">
        <v>87.8</v>
      </c>
      <c r="O3339">
        <v>89.9</v>
      </c>
      <c r="P3339">
        <v>88.8</v>
      </c>
      <c r="Q3339" s="3">
        <v>0</v>
      </c>
      <c r="R3339" s="3">
        <v>0</v>
      </c>
      <c r="S3339" s="2">
        <v>0</v>
      </c>
      <c r="V3339" s="2">
        <v>47.124999999999993</v>
      </c>
      <c r="W3339" s="2">
        <v>94.641909814323625</v>
      </c>
      <c r="X3339" s="2">
        <v>50.338888888888889</v>
      </c>
      <c r="Y3339" s="2">
        <v>108.8621564948681</v>
      </c>
      <c r="Z3339" s="2">
        <v>85.083076923076945</v>
      </c>
      <c r="AA3339" s="2">
        <v>83.095596816976141</v>
      </c>
      <c r="AB3339" s="2">
        <v>103.02922397180092</v>
      </c>
    </row>
    <row r="3340" spans="1:28" x14ac:dyDescent="0.3">
      <c r="A3340">
        <v>20</v>
      </c>
      <c r="B3340" t="s">
        <v>6</v>
      </c>
      <c r="C3340">
        <v>63</v>
      </c>
      <c r="D3340">
        <v>1928</v>
      </c>
      <c r="E3340">
        <v>12</v>
      </c>
      <c r="F3340">
        <v>1.52</v>
      </c>
      <c r="G3340">
        <v>54.4</v>
      </c>
      <c r="H3340" s="2">
        <v>45.1</v>
      </c>
      <c r="J3340" s="3">
        <v>24.534400000000002</v>
      </c>
      <c r="K3340" s="2">
        <v>88.3</v>
      </c>
      <c r="O3340">
        <v>88.3</v>
      </c>
      <c r="P3340">
        <v>89.7</v>
      </c>
      <c r="Q3340" s="3">
        <v>0</v>
      </c>
      <c r="R3340" s="3">
        <v>0</v>
      </c>
      <c r="S3340" s="2">
        <v>0</v>
      </c>
      <c r="V3340" s="2">
        <v>47.124999999999993</v>
      </c>
      <c r="W3340" s="2">
        <v>95.702917771883307</v>
      </c>
      <c r="X3340" s="2">
        <v>50.338888888888889</v>
      </c>
      <c r="Y3340" s="2">
        <v>108.06754221388368</v>
      </c>
      <c r="Z3340" s="2">
        <v>84.505676392572951</v>
      </c>
      <c r="AA3340" s="2">
        <v>84.505676392572951</v>
      </c>
      <c r="AB3340" s="2">
        <v>103.42379106304837</v>
      </c>
    </row>
    <row r="3341" spans="1:28" x14ac:dyDescent="0.3">
      <c r="A3341">
        <v>20</v>
      </c>
      <c r="B3341" t="s">
        <v>6</v>
      </c>
      <c r="C3341">
        <v>63</v>
      </c>
      <c r="D3341">
        <v>1929</v>
      </c>
      <c r="E3341">
        <v>1</v>
      </c>
      <c r="F3341">
        <v>1.7</v>
      </c>
      <c r="G3341">
        <v>52.8</v>
      </c>
      <c r="H3341" s="2">
        <v>46.1</v>
      </c>
      <c r="J3341" s="3">
        <v>24.340799999999998</v>
      </c>
      <c r="K3341" s="2">
        <v>87.4</v>
      </c>
      <c r="O3341">
        <v>89.8</v>
      </c>
      <c r="P3341">
        <v>88</v>
      </c>
      <c r="Q3341" s="3">
        <v>0</v>
      </c>
      <c r="R3341" s="3">
        <v>0</v>
      </c>
      <c r="S3341" s="2">
        <v>0</v>
      </c>
      <c r="V3341" s="2">
        <v>47.124999999999993</v>
      </c>
      <c r="W3341" s="2">
        <v>97.82493368700267</v>
      </c>
      <c r="X3341" s="2">
        <v>50.338888888888889</v>
      </c>
      <c r="Y3341" s="2">
        <v>104.88908508994592</v>
      </c>
      <c r="Z3341" s="2">
        <v>87.846790450928395</v>
      </c>
      <c r="AA3341" s="2">
        <v>85.498992042440335</v>
      </c>
      <c r="AB3341" s="2">
        <v>102.6076779341434</v>
      </c>
    </row>
    <row r="3342" spans="1:28" x14ac:dyDescent="0.3">
      <c r="A3342">
        <v>20</v>
      </c>
      <c r="B3342" t="s">
        <v>6</v>
      </c>
      <c r="C3342">
        <v>63</v>
      </c>
      <c r="D3342">
        <v>1929</v>
      </c>
      <c r="E3342">
        <v>2</v>
      </c>
      <c r="F3342">
        <v>1.48</v>
      </c>
      <c r="G3342">
        <v>53</v>
      </c>
      <c r="H3342" s="2">
        <v>47.1</v>
      </c>
      <c r="J3342" s="3">
        <v>24.963000000000001</v>
      </c>
      <c r="K3342" s="2">
        <v>88.3</v>
      </c>
      <c r="O3342">
        <v>90.2</v>
      </c>
      <c r="P3342">
        <v>92.5</v>
      </c>
      <c r="Q3342" s="3">
        <v>0</v>
      </c>
      <c r="R3342" s="3">
        <v>0</v>
      </c>
      <c r="S3342" s="2">
        <v>0</v>
      </c>
      <c r="V3342" s="2">
        <v>47.124999999999993</v>
      </c>
      <c r="W3342" s="2">
        <v>99.946949602122032</v>
      </c>
      <c r="X3342" s="2">
        <v>50.338888888888889</v>
      </c>
      <c r="Y3342" s="2">
        <v>105.28639223043814</v>
      </c>
      <c r="Z3342" s="2">
        <v>90.152148541114073</v>
      </c>
      <c r="AA3342" s="2">
        <v>88.253156498673746</v>
      </c>
      <c r="AB3342" s="2">
        <v>105.23053738044854</v>
      </c>
    </row>
    <row r="3343" spans="1:28" x14ac:dyDescent="0.3">
      <c r="A3343">
        <v>20</v>
      </c>
      <c r="B3343" t="s">
        <v>6</v>
      </c>
      <c r="C3343">
        <v>63</v>
      </c>
      <c r="D3343">
        <v>1929</v>
      </c>
      <c r="E3343">
        <v>3</v>
      </c>
      <c r="F3343">
        <v>1.53</v>
      </c>
      <c r="G3343">
        <v>52.8</v>
      </c>
      <c r="H3343" s="2">
        <v>46.3</v>
      </c>
      <c r="J3343" s="3">
        <v>24.446399999999997</v>
      </c>
      <c r="K3343" s="2">
        <v>85.8</v>
      </c>
      <c r="O3343">
        <v>89</v>
      </c>
      <c r="P3343">
        <v>88.7</v>
      </c>
      <c r="Q3343" s="3">
        <v>0</v>
      </c>
      <c r="R3343" s="3">
        <v>0</v>
      </c>
      <c r="S3343" s="2">
        <v>0</v>
      </c>
      <c r="V3343" s="2">
        <v>47.124999999999993</v>
      </c>
      <c r="W3343" s="2">
        <v>98.249336870026539</v>
      </c>
      <c r="X3343" s="2">
        <v>50.338888888888889</v>
      </c>
      <c r="Y3343" s="2">
        <v>104.88908508994592</v>
      </c>
      <c r="Z3343" s="2">
        <v>87.441909814323623</v>
      </c>
      <c r="AA3343" s="2">
        <v>84.297931034482772</v>
      </c>
      <c r="AB3343" s="2">
        <v>103.05283054990974</v>
      </c>
    </row>
    <row r="3344" spans="1:28" x14ac:dyDescent="0.3">
      <c r="A3344">
        <v>20</v>
      </c>
      <c r="B3344" t="s">
        <v>6</v>
      </c>
      <c r="C3344">
        <v>63</v>
      </c>
      <c r="D3344">
        <v>1929</v>
      </c>
      <c r="E3344">
        <v>4</v>
      </c>
      <c r="F3344">
        <v>1.53</v>
      </c>
      <c r="G3344">
        <v>52.8</v>
      </c>
      <c r="H3344" s="2">
        <v>47.2</v>
      </c>
      <c r="J3344" s="3">
        <v>24.921599999999998</v>
      </c>
      <c r="K3344" s="2">
        <v>83.8</v>
      </c>
      <c r="O3344">
        <v>88.3</v>
      </c>
      <c r="P3344">
        <v>89.4</v>
      </c>
      <c r="Q3344" s="3">
        <v>0</v>
      </c>
      <c r="R3344" s="3">
        <v>0</v>
      </c>
      <c r="S3344" s="2">
        <v>0</v>
      </c>
      <c r="V3344" s="2">
        <v>47.124999999999993</v>
      </c>
      <c r="W3344" s="2">
        <v>100.15915119363396</v>
      </c>
      <c r="X3344" s="2">
        <v>50.338888888888889</v>
      </c>
      <c r="Y3344" s="2">
        <v>104.88908508994592</v>
      </c>
      <c r="Z3344" s="2">
        <v>88.440530503978792</v>
      </c>
      <c r="AA3344" s="2">
        <v>83.933368700265248</v>
      </c>
      <c r="AB3344" s="2">
        <v>105.05601732085832</v>
      </c>
    </row>
    <row r="3345" spans="1:28" x14ac:dyDescent="0.3">
      <c r="A3345">
        <v>20</v>
      </c>
      <c r="B3345" t="s">
        <v>6</v>
      </c>
      <c r="C3345">
        <v>63</v>
      </c>
      <c r="D3345">
        <v>1929</v>
      </c>
      <c r="E3345">
        <v>5</v>
      </c>
      <c r="F3345">
        <v>1.5</v>
      </c>
      <c r="G3345">
        <v>52</v>
      </c>
      <c r="H3345" s="2">
        <v>46.4</v>
      </c>
      <c r="J3345" s="3">
        <v>24.127999999999997</v>
      </c>
      <c r="K3345" s="2">
        <v>84</v>
      </c>
      <c r="O3345">
        <v>88.2</v>
      </c>
      <c r="P3345">
        <v>90.2</v>
      </c>
      <c r="Q3345" s="3">
        <v>0</v>
      </c>
      <c r="R3345" s="3">
        <v>0</v>
      </c>
      <c r="S3345" s="2">
        <v>0</v>
      </c>
      <c r="V3345" s="2">
        <v>47.124999999999993</v>
      </c>
      <c r="W3345" s="2">
        <v>98.461538461538481</v>
      </c>
      <c r="X3345" s="2">
        <v>50.338888888888889</v>
      </c>
      <c r="Y3345" s="2">
        <v>103.29985652797704</v>
      </c>
      <c r="Z3345" s="2">
        <v>86.84307692307695</v>
      </c>
      <c r="AA3345" s="2">
        <v>82.707692307692326</v>
      </c>
      <c r="AB3345" s="2">
        <v>101.71062796600818</v>
      </c>
    </row>
    <row r="3346" spans="1:28" x14ac:dyDescent="0.3">
      <c r="A3346">
        <v>20</v>
      </c>
      <c r="B3346" t="s">
        <v>6</v>
      </c>
      <c r="C3346">
        <v>63</v>
      </c>
      <c r="D3346">
        <v>1929</v>
      </c>
      <c r="E3346">
        <v>6</v>
      </c>
      <c r="F3346">
        <v>1.53</v>
      </c>
      <c r="G3346">
        <v>52.6</v>
      </c>
      <c r="H3346" s="2">
        <v>47.1</v>
      </c>
      <c r="J3346" s="3">
        <v>24.7746</v>
      </c>
      <c r="K3346" s="2">
        <v>82.8</v>
      </c>
      <c r="O3346">
        <v>89</v>
      </c>
      <c r="P3346">
        <v>91.9</v>
      </c>
      <c r="Q3346" s="3">
        <v>0</v>
      </c>
      <c r="R3346" s="3">
        <v>0</v>
      </c>
      <c r="S3346" s="2">
        <v>0</v>
      </c>
      <c r="V3346" s="2">
        <v>47.124999999999993</v>
      </c>
      <c r="W3346" s="2">
        <v>99.946949602122032</v>
      </c>
      <c r="X3346" s="2">
        <v>50.338888888888889</v>
      </c>
      <c r="Y3346" s="2">
        <v>104.49177794945371</v>
      </c>
      <c r="Z3346" s="2">
        <v>88.952785145888612</v>
      </c>
      <c r="AA3346" s="2">
        <v>82.756074270557036</v>
      </c>
      <c r="AB3346" s="2">
        <v>104.43634464550176</v>
      </c>
    </row>
    <row r="3347" spans="1:28" x14ac:dyDescent="0.3">
      <c r="A3347">
        <v>20</v>
      </c>
      <c r="B3347" t="s">
        <v>6</v>
      </c>
      <c r="C3347">
        <v>63</v>
      </c>
      <c r="D3347">
        <v>1929</v>
      </c>
      <c r="E3347">
        <v>7</v>
      </c>
      <c r="F3347">
        <v>1.57</v>
      </c>
      <c r="G3347">
        <v>51.9</v>
      </c>
      <c r="H3347" s="2">
        <v>46.6</v>
      </c>
      <c r="J3347" s="3">
        <v>24.185400000000001</v>
      </c>
      <c r="K3347" s="2">
        <v>84.4</v>
      </c>
      <c r="O3347">
        <v>92</v>
      </c>
      <c r="P3347">
        <v>93.1</v>
      </c>
      <c r="Q3347" s="3">
        <v>0</v>
      </c>
      <c r="R3347" s="3">
        <v>0</v>
      </c>
      <c r="S3347" s="2">
        <v>0</v>
      </c>
      <c r="V3347" s="2">
        <v>47.124999999999993</v>
      </c>
      <c r="W3347" s="2">
        <v>98.885941644562351</v>
      </c>
      <c r="X3347" s="2">
        <v>50.338888888888889</v>
      </c>
      <c r="Y3347" s="2">
        <v>103.10120295773093</v>
      </c>
      <c r="Z3347" s="2">
        <v>90.97506631299737</v>
      </c>
      <c r="AA3347" s="2">
        <v>83.459734748010632</v>
      </c>
      <c r="AB3347" s="2">
        <v>101.9525953916236</v>
      </c>
    </row>
    <row r="3348" spans="1:28" x14ac:dyDescent="0.3">
      <c r="A3348">
        <v>20</v>
      </c>
      <c r="B3348" t="s">
        <v>6</v>
      </c>
      <c r="C3348">
        <v>63</v>
      </c>
      <c r="D3348">
        <v>1929</v>
      </c>
      <c r="E3348">
        <v>8</v>
      </c>
      <c r="F3348">
        <v>1.66</v>
      </c>
      <c r="G3348">
        <v>52.1</v>
      </c>
      <c r="H3348" s="2">
        <v>47.8</v>
      </c>
      <c r="J3348" s="3">
        <v>24.9038</v>
      </c>
      <c r="K3348" s="2">
        <v>83</v>
      </c>
      <c r="O3348">
        <v>93.2</v>
      </c>
      <c r="P3348">
        <v>97.1</v>
      </c>
      <c r="Q3348" s="3">
        <v>0</v>
      </c>
      <c r="R3348" s="3">
        <v>0</v>
      </c>
      <c r="S3348" s="2">
        <v>0</v>
      </c>
      <c r="V3348" s="2">
        <v>47.124999999999993</v>
      </c>
      <c r="W3348" s="2">
        <v>101.43236074270558</v>
      </c>
      <c r="X3348" s="2">
        <v>50.338888888888889</v>
      </c>
      <c r="Y3348" s="2">
        <v>103.49851009822315</v>
      </c>
      <c r="Z3348" s="2">
        <v>94.534960212201611</v>
      </c>
      <c r="AA3348" s="2">
        <v>84.188859416445624</v>
      </c>
      <c r="AB3348" s="2">
        <v>104.98098212615527</v>
      </c>
    </row>
    <row r="3349" spans="1:28" x14ac:dyDescent="0.3">
      <c r="A3349">
        <v>20</v>
      </c>
      <c r="B3349" t="s">
        <v>6</v>
      </c>
      <c r="C3349">
        <v>63</v>
      </c>
      <c r="D3349">
        <v>1929</v>
      </c>
      <c r="E3349">
        <v>9</v>
      </c>
      <c r="F3349">
        <v>1.61</v>
      </c>
      <c r="G3349">
        <v>52.4</v>
      </c>
      <c r="H3349" s="2">
        <v>49.3</v>
      </c>
      <c r="J3349" s="3">
        <v>25.833199999999998</v>
      </c>
      <c r="K3349" s="2">
        <v>82</v>
      </c>
      <c r="O3349">
        <v>94.3</v>
      </c>
      <c r="P3349">
        <v>96.9</v>
      </c>
      <c r="Q3349" s="3">
        <v>0</v>
      </c>
      <c r="R3349" s="3">
        <v>0</v>
      </c>
      <c r="S3349" s="2">
        <v>0</v>
      </c>
      <c r="V3349" s="2">
        <v>47.124999999999993</v>
      </c>
      <c r="W3349" s="2">
        <v>104.61538461538463</v>
      </c>
      <c r="X3349" s="2">
        <v>50.338888888888889</v>
      </c>
      <c r="Y3349" s="2">
        <v>104.09447080896147</v>
      </c>
      <c r="Z3349" s="2">
        <v>98.652307692307701</v>
      </c>
      <c r="AA3349" s="2">
        <v>85.784615384615392</v>
      </c>
      <c r="AB3349" s="2">
        <v>108.89883100014433</v>
      </c>
    </row>
    <row r="3350" spans="1:28" x14ac:dyDescent="0.3">
      <c r="A3350">
        <v>20</v>
      </c>
      <c r="B3350" t="s">
        <v>6</v>
      </c>
      <c r="C3350">
        <v>63</v>
      </c>
      <c r="D3350">
        <v>1929</v>
      </c>
      <c r="E3350">
        <v>10</v>
      </c>
      <c r="F3350">
        <v>1.86</v>
      </c>
      <c r="G3350">
        <v>52.5</v>
      </c>
      <c r="H3350" s="2">
        <v>50.3</v>
      </c>
      <c r="J3350" s="3">
        <v>26.407499999999999</v>
      </c>
      <c r="K3350" s="2">
        <v>81.900000000000006</v>
      </c>
      <c r="O3350">
        <v>95.2</v>
      </c>
      <c r="P3350">
        <v>99.9</v>
      </c>
      <c r="Q3350" s="3">
        <v>0</v>
      </c>
      <c r="R3350" s="3">
        <v>0</v>
      </c>
      <c r="S3350" s="2">
        <v>0</v>
      </c>
      <c r="V3350" s="2">
        <v>47.124999999999993</v>
      </c>
      <c r="W3350" s="2">
        <v>106.73740053050398</v>
      </c>
      <c r="X3350" s="2">
        <v>50.338888888888889</v>
      </c>
      <c r="Y3350" s="2">
        <v>104.2931243792076</v>
      </c>
      <c r="Z3350" s="2">
        <v>101.6140053050398</v>
      </c>
      <c r="AA3350" s="2">
        <v>87.417931034482748</v>
      </c>
      <c r="AB3350" s="2">
        <v>111.31976989441149</v>
      </c>
    </row>
    <row r="3351" spans="1:28" x14ac:dyDescent="0.3">
      <c r="A3351">
        <v>20</v>
      </c>
      <c r="B3351" t="s">
        <v>6</v>
      </c>
      <c r="C3351">
        <v>63</v>
      </c>
      <c r="D3351">
        <v>1929</v>
      </c>
      <c r="E3351">
        <v>11</v>
      </c>
      <c r="F3351">
        <v>1.61</v>
      </c>
      <c r="G3351">
        <v>51.8</v>
      </c>
      <c r="H3351" s="2">
        <v>48.4</v>
      </c>
      <c r="J3351" s="3">
        <v>25.071199999999997</v>
      </c>
      <c r="K3351" s="2">
        <v>80.3</v>
      </c>
      <c r="O3351">
        <v>93.2</v>
      </c>
      <c r="P3351">
        <v>93.8</v>
      </c>
      <c r="Q3351" s="3">
        <v>0</v>
      </c>
      <c r="R3351" s="3">
        <v>0</v>
      </c>
      <c r="S3351" s="2">
        <v>0</v>
      </c>
      <c r="V3351" s="2">
        <v>47.124999999999993</v>
      </c>
      <c r="W3351" s="2">
        <v>102.70557029177721</v>
      </c>
      <c r="X3351" s="2">
        <v>50.338888888888889</v>
      </c>
      <c r="Y3351" s="2">
        <v>102.90254938748483</v>
      </c>
      <c r="Z3351" s="2">
        <v>95.721591511936367</v>
      </c>
      <c r="AA3351" s="2">
        <v>82.472572944297099</v>
      </c>
      <c r="AB3351" s="2">
        <v>105.68665019319398</v>
      </c>
    </row>
    <row r="3352" spans="1:28" x14ac:dyDescent="0.3">
      <c r="A3352">
        <v>20</v>
      </c>
      <c r="B3352" t="s">
        <v>6</v>
      </c>
      <c r="C3352">
        <v>63</v>
      </c>
      <c r="D3352">
        <v>1929</v>
      </c>
      <c r="E3352">
        <v>12</v>
      </c>
      <c r="F3352">
        <v>1.56</v>
      </c>
      <c r="G3352">
        <v>52.1</v>
      </c>
      <c r="H3352" s="2">
        <v>48</v>
      </c>
      <c r="J3352" s="3">
        <v>25.008000000000003</v>
      </c>
      <c r="K3352" s="2">
        <v>80</v>
      </c>
      <c r="O3352">
        <v>91.3</v>
      </c>
      <c r="P3352">
        <v>92</v>
      </c>
      <c r="Q3352" s="3">
        <v>0</v>
      </c>
      <c r="R3352" s="3">
        <v>0</v>
      </c>
      <c r="S3352" s="2">
        <v>0</v>
      </c>
      <c r="V3352" s="2">
        <v>47.124999999999993</v>
      </c>
      <c r="W3352" s="2">
        <v>101.85676392572947</v>
      </c>
      <c r="X3352" s="2">
        <v>50.338888888888889</v>
      </c>
      <c r="Y3352" s="2">
        <v>103.49851009822315</v>
      </c>
      <c r="Z3352" s="2">
        <v>92.995225464191009</v>
      </c>
      <c r="AA3352" s="2">
        <v>81.485411140583579</v>
      </c>
      <c r="AB3352" s="2">
        <v>105.42023309739443</v>
      </c>
    </row>
    <row r="3353" spans="1:28" x14ac:dyDescent="0.3">
      <c r="A3353">
        <v>20</v>
      </c>
      <c r="B3353" t="s">
        <v>6</v>
      </c>
      <c r="C3353">
        <v>63</v>
      </c>
      <c r="D3353">
        <v>1930</v>
      </c>
      <c r="E3353">
        <v>1</v>
      </c>
      <c r="F3353">
        <v>1.66</v>
      </c>
      <c r="G3353">
        <v>51.9</v>
      </c>
      <c r="H3353" s="2">
        <v>47.7</v>
      </c>
      <c r="J3353" s="3">
        <v>24.7563</v>
      </c>
      <c r="K3353" s="2">
        <v>84.1</v>
      </c>
      <c r="O3353">
        <v>89.5</v>
      </c>
      <c r="P3353">
        <v>89.1</v>
      </c>
      <c r="Q3353" s="3">
        <v>0</v>
      </c>
      <c r="R3353" s="3">
        <v>0</v>
      </c>
      <c r="S3353" s="2">
        <v>0</v>
      </c>
      <c r="V3353" s="2">
        <v>47.124999999999993</v>
      </c>
      <c r="W3353" s="2">
        <v>101.22015915119364</v>
      </c>
      <c r="X3353" s="2">
        <v>50.338888888888889</v>
      </c>
      <c r="Y3353" s="2">
        <v>103.10120295773093</v>
      </c>
      <c r="Z3353" s="2">
        <v>90.592042440318309</v>
      </c>
      <c r="AA3353" s="2">
        <v>85.126153846153841</v>
      </c>
      <c r="AB3353" s="2">
        <v>104.35920172061041</v>
      </c>
    </row>
    <row r="3354" spans="1:28" x14ac:dyDescent="0.3">
      <c r="A3354">
        <v>20</v>
      </c>
      <c r="B3354" t="s">
        <v>6</v>
      </c>
      <c r="C3354">
        <v>63</v>
      </c>
      <c r="D3354">
        <v>1930</v>
      </c>
      <c r="E3354">
        <v>2</v>
      </c>
      <c r="F3354">
        <v>1.5</v>
      </c>
      <c r="G3354">
        <v>51.8</v>
      </c>
      <c r="H3354" s="2">
        <v>47.3</v>
      </c>
      <c r="J3354" s="3">
        <v>24.5014</v>
      </c>
      <c r="K3354" s="2">
        <v>85.2</v>
      </c>
      <c r="O3354">
        <v>89</v>
      </c>
      <c r="P3354">
        <v>89.3</v>
      </c>
      <c r="Q3354" s="3">
        <v>0</v>
      </c>
      <c r="R3354" s="3">
        <v>0</v>
      </c>
      <c r="S3354" s="2">
        <v>0</v>
      </c>
      <c r="V3354" s="2">
        <v>47.124999999999993</v>
      </c>
      <c r="W3354" s="2">
        <v>100.3713527851459</v>
      </c>
      <c r="X3354" s="2">
        <v>50.338888888888889</v>
      </c>
      <c r="Y3354" s="2">
        <v>102.90254938748483</v>
      </c>
      <c r="Z3354" s="2">
        <v>89.330503978779859</v>
      </c>
      <c r="AA3354" s="2">
        <v>85.516392572944312</v>
      </c>
      <c r="AB3354" s="2">
        <v>103.2846808706214</v>
      </c>
    </row>
    <row r="3355" spans="1:28" x14ac:dyDescent="0.3">
      <c r="A3355">
        <v>20</v>
      </c>
      <c r="B3355" t="s">
        <v>6</v>
      </c>
      <c r="C3355">
        <v>63</v>
      </c>
      <c r="D3355">
        <v>1930</v>
      </c>
      <c r="E3355">
        <v>3</v>
      </c>
      <c r="F3355">
        <v>1.62</v>
      </c>
      <c r="G3355">
        <v>52.8</v>
      </c>
      <c r="H3355" s="2">
        <v>46</v>
      </c>
      <c r="J3355" s="3">
        <v>24.287999999999997</v>
      </c>
      <c r="K3355" s="2">
        <v>84.6</v>
      </c>
      <c r="O3355">
        <v>88.2</v>
      </c>
      <c r="P3355">
        <v>86.5</v>
      </c>
      <c r="Q3355" s="3">
        <v>0</v>
      </c>
      <c r="R3355" s="3">
        <v>0</v>
      </c>
      <c r="S3355" s="2">
        <v>0</v>
      </c>
      <c r="V3355" s="2">
        <v>47.124999999999993</v>
      </c>
      <c r="W3355" s="2">
        <v>97.612732095490728</v>
      </c>
      <c r="X3355" s="2">
        <v>50.338888888888889</v>
      </c>
      <c r="Y3355" s="2">
        <v>104.88908508994592</v>
      </c>
      <c r="Z3355" s="2">
        <v>86.094429708222833</v>
      </c>
      <c r="AA3355" s="2">
        <v>82.58037135278515</v>
      </c>
      <c r="AB3355" s="2">
        <v>102.38510162626022</v>
      </c>
    </row>
    <row r="3356" spans="1:28" x14ac:dyDescent="0.3">
      <c r="A3356">
        <v>20</v>
      </c>
      <c r="B3356" t="s">
        <v>6</v>
      </c>
      <c r="C3356">
        <v>63</v>
      </c>
      <c r="D3356">
        <v>1930</v>
      </c>
      <c r="E3356">
        <v>4</v>
      </c>
      <c r="F3356">
        <v>1.58</v>
      </c>
      <c r="G3356">
        <v>53.2</v>
      </c>
      <c r="H3356" s="2">
        <v>45.9</v>
      </c>
      <c r="J3356" s="3">
        <v>24.418800000000001</v>
      </c>
      <c r="K3356" s="2">
        <v>82.9</v>
      </c>
      <c r="O3356">
        <v>87.6</v>
      </c>
      <c r="P3356">
        <v>85.7</v>
      </c>
      <c r="Q3356" s="3">
        <v>0</v>
      </c>
      <c r="R3356" s="3">
        <v>0</v>
      </c>
      <c r="S3356" s="2">
        <v>0</v>
      </c>
      <c r="V3356" s="2">
        <v>47.124999999999993</v>
      </c>
      <c r="W3356" s="2">
        <v>97.400530503978786</v>
      </c>
      <c r="X3356" s="2">
        <v>50.338888888888889</v>
      </c>
      <c r="Y3356" s="2">
        <v>105.68369937093036</v>
      </c>
      <c r="Z3356" s="2">
        <v>85.322864721485402</v>
      </c>
      <c r="AA3356" s="2">
        <v>80.745039787798419</v>
      </c>
      <c r="AB3356" s="2">
        <v>102.93648384351626</v>
      </c>
    </row>
    <row r="3357" spans="1:28" x14ac:dyDescent="0.3">
      <c r="A3357">
        <v>20</v>
      </c>
      <c r="B3357" t="s">
        <v>6</v>
      </c>
      <c r="C3357">
        <v>63</v>
      </c>
      <c r="D3357">
        <v>1930</v>
      </c>
      <c r="E3357">
        <v>5</v>
      </c>
      <c r="F3357">
        <v>1.48</v>
      </c>
      <c r="G3357">
        <v>52.8</v>
      </c>
      <c r="H3357" s="2">
        <v>45.9</v>
      </c>
      <c r="J3357" s="3">
        <v>24.235199999999999</v>
      </c>
      <c r="K3357" s="2">
        <v>82.8</v>
      </c>
      <c r="O3357">
        <v>86.1</v>
      </c>
      <c r="P3357">
        <v>85.2</v>
      </c>
      <c r="Q3357" s="3">
        <v>0</v>
      </c>
      <c r="R3357" s="3">
        <v>0</v>
      </c>
      <c r="S3357" s="2">
        <v>0</v>
      </c>
      <c r="V3357" s="2">
        <v>47.124999999999993</v>
      </c>
      <c r="W3357" s="2">
        <v>97.400530503978786</v>
      </c>
      <c r="X3357" s="2">
        <v>50.338888888888889</v>
      </c>
      <c r="Y3357" s="2">
        <v>104.88908508994592</v>
      </c>
      <c r="Z3357" s="2">
        <v>83.861856763925729</v>
      </c>
      <c r="AA3357" s="2">
        <v>80.647639257294429</v>
      </c>
      <c r="AB3357" s="2">
        <v>102.16252531837705</v>
      </c>
    </row>
    <row r="3358" spans="1:28" x14ac:dyDescent="0.3">
      <c r="A3358">
        <v>20</v>
      </c>
      <c r="B3358" t="s">
        <v>6</v>
      </c>
      <c r="C3358">
        <v>63</v>
      </c>
      <c r="D3358">
        <v>1930</v>
      </c>
      <c r="E3358">
        <v>6</v>
      </c>
      <c r="F3358">
        <v>1.46</v>
      </c>
      <c r="G3358">
        <v>53.3</v>
      </c>
      <c r="H3358" s="2">
        <v>45</v>
      </c>
      <c r="J3358" s="3">
        <v>23.984999999999999</v>
      </c>
      <c r="K3358" s="2">
        <v>83.1</v>
      </c>
      <c r="O3358">
        <v>84.4</v>
      </c>
      <c r="P3358">
        <v>83.8</v>
      </c>
      <c r="Q3358" s="3">
        <v>0</v>
      </c>
      <c r="R3358" s="3">
        <v>0</v>
      </c>
      <c r="S3358" s="2">
        <v>0</v>
      </c>
      <c r="V3358" s="2">
        <v>47.124999999999993</v>
      </c>
      <c r="W3358" s="2">
        <v>95.490716180371365</v>
      </c>
      <c r="X3358" s="2">
        <v>50.338888888888889</v>
      </c>
      <c r="Y3358" s="2">
        <v>105.88235294117648</v>
      </c>
      <c r="Z3358" s="2">
        <v>80.594164456233443</v>
      </c>
      <c r="AA3358" s="2">
        <v>79.352785145888603</v>
      </c>
      <c r="AB3358" s="2">
        <v>101.10781713215792</v>
      </c>
    </row>
    <row r="3359" spans="1:28" x14ac:dyDescent="0.3">
      <c r="A3359">
        <v>20</v>
      </c>
      <c r="B3359" t="s">
        <v>6</v>
      </c>
      <c r="C3359">
        <v>63</v>
      </c>
      <c r="D3359">
        <v>1930</v>
      </c>
      <c r="E3359">
        <v>7</v>
      </c>
      <c r="F3359">
        <v>1.49</v>
      </c>
      <c r="G3359">
        <v>52.5</v>
      </c>
      <c r="H3359" s="2">
        <v>46.5</v>
      </c>
      <c r="J3359" s="3">
        <v>24.412500000000001</v>
      </c>
      <c r="K3359" s="2">
        <v>81.5</v>
      </c>
      <c r="O3359">
        <v>83.9</v>
      </c>
      <c r="P3359">
        <v>82.3</v>
      </c>
      <c r="Q3359" s="3">
        <v>0</v>
      </c>
      <c r="R3359" s="3">
        <v>0</v>
      </c>
      <c r="S3359" s="2">
        <v>0</v>
      </c>
      <c r="V3359" s="2">
        <v>47.124999999999993</v>
      </c>
      <c r="W3359" s="2">
        <v>98.673740053050423</v>
      </c>
      <c r="X3359" s="2">
        <v>50.338888888888889</v>
      </c>
      <c r="Y3359" s="2">
        <v>104.2931243792076</v>
      </c>
      <c r="Z3359" s="2">
        <v>82.787267904509321</v>
      </c>
      <c r="AA3359" s="2">
        <v>80.419098143236099</v>
      </c>
      <c r="AB3359" s="2">
        <v>102.90992644314387</v>
      </c>
    </row>
    <row r="3360" spans="1:28" x14ac:dyDescent="0.3">
      <c r="A3360">
        <v>20</v>
      </c>
      <c r="B3360" t="s">
        <v>6</v>
      </c>
      <c r="C3360">
        <v>63</v>
      </c>
      <c r="D3360">
        <v>1930</v>
      </c>
      <c r="E3360">
        <v>8</v>
      </c>
      <c r="F3360">
        <v>1.42</v>
      </c>
      <c r="G3360">
        <v>52.4</v>
      </c>
      <c r="H3360" s="2">
        <v>44.1</v>
      </c>
      <c r="J3360" s="3">
        <v>23.108400000000003</v>
      </c>
      <c r="K3360" s="2">
        <v>81.099999999999994</v>
      </c>
      <c r="O3360">
        <v>84.1</v>
      </c>
      <c r="P3360">
        <v>83.8</v>
      </c>
      <c r="Q3360" s="3">
        <v>0</v>
      </c>
      <c r="R3360" s="3">
        <v>0</v>
      </c>
      <c r="S3360" s="2">
        <v>0</v>
      </c>
      <c r="V3360" s="2">
        <v>47.124999999999993</v>
      </c>
      <c r="W3360" s="2">
        <v>93.580901856763944</v>
      </c>
      <c r="X3360" s="2">
        <v>50.338888888888889</v>
      </c>
      <c r="Y3360" s="2">
        <v>104.09447080896147</v>
      </c>
      <c r="Z3360" s="2">
        <v>78.701538461538476</v>
      </c>
      <c r="AA3360" s="2">
        <v>75.894111405835559</v>
      </c>
      <c r="AB3360" s="2">
        <v>97.412544566052034</v>
      </c>
    </row>
    <row r="3361" spans="1:28" x14ac:dyDescent="0.3">
      <c r="A3361">
        <v>20</v>
      </c>
      <c r="B3361" t="s">
        <v>6</v>
      </c>
      <c r="C3361">
        <v>63</v>
      </c>
      <c r="D3361">
        <v>1930</v>
      </c>
      <c r="E3361">
        <v>9</v>
      </c>
      <c r="F3361">
        <v>1.46</v>
      </c>
      <c r="G3361">
        <v>53.3</v>
      </c>
      <c r="H3361" s="2">
        <v>43.4</v>
      </c>
      <c r="J3361" s="3">
        <v>23.132199999999997</v>
      </c>
      <c r="K3361" s="2">
        <v>77.3</v>
      </c>
      <c r="O3361">
        <v>83.7</v>
      </c>
      <c r="P3361">
        <v>82</v>
      </c>
      <c r="Q3361" s="3">
        <v>0</v>
      </c>
      <c r="R3361" s="3">
        <v>0</v>
      </c>
      <c r="S3361" s="2">
        <v>0</v>
      </c>
      <c r="V3361" s="2">
        <v>47.124999999999993</v>
      </c>
      <c r="W3361" s="2">
        <v>92.095490716180379</v>
      </c>
      <c r="X3361" s="2">
        <v>50.338888888888889</v>
      </c>
      <c r="Y3361" s="2">
        <v>105.88235294117648</v>
      </c>
      <c r="Z3361" s="2">
        <v>77.083925729442981</v>
      </c>
      <c r="AA3361" s="2">
        <v>71.189814323607436</v>
      </c>
      <c r="AB3361" s="2">
        <v>97.512872523014522</v>
      </c>
    </row>
    <row r="3362" spans="1:28" x14ac:dyDescent="0.3">
      <c r="A3362">
        <v>20</v>
      </c>
      <c r="B3362" t="s">
        <v>6</v>
      </c>
      <c r="C3362">
        <v>63</v>
      </c>
      <c r="D3362">
        <v>1930</v>
      </c>
      <c r="E3362">
        <v>10</v>
      </c>
      <c r="F3362">
        <v>1.46</v>
      </c>
      <c r="G3362">
        <v>53</v>
      </c>
      <c r="H3362" s="2">
        <v>43.2</v>
      </c>
      <c r="J3362" s="3">
        <v>22.896000000000004</v>
      </c>
      <c r="K3362" s="2">
        <v>76.2</v>
      </c>
      <c r="O3362">
        <v>82.9</v>
      </c>
      <c r="P3362">
        <v>80.099999999999994</v>
      </c>
      <c r="Q3362" s="3">
        <v>0</v>
      </c>
      <c r="R3362" s="3">
        <v>0</v>
      </c>
      <c r="S3362" s="2">
        <v>0</v>
      </c>
      <c r="V3362" s="2">
        <v>47.124999999999993</v>
      </c>
      <c r="W3362" s="2">
        <v>91.671087533156509</v>
      </c>
      <c r="X3362" s="2">
        <v>50.338888888888889</v>
      </c>
      <c r="Y3362" s="2">
        <v>105.28639223043814</v>
      </c>
      <c r="Z3362" s="2">
        <v>75.995331564986756</v>
      </c>
      <c r="AA3362" s="2">
        <v>69.853368700265264</v>
      </c>
      <c r="AB3362" s="2">
        <v>96.517180782067442</v>
      </c>
    </row>
    <row r="3363" spans="1:28" x14ac:dyDescent="0.3">
      <c r="A3363">
        <v>20</v>
      </c>
      <c r="B3363" t="s">
        <v>6</v>
      </c>
      <c r="C3363">
        <v>63</v>
      </c>
      <c r="D3363">
        <v>1930</v>
      </c>
      <c r="E3363">
        <v>11</v>
      </c>
      <c r="F3363">
        <v>1.2</v>
      </c>
      <c r="G3363">
        <v>52.8</v>
      </c>
      <c r="H3363" s="2">
        <v>41.9</v>
      </c>
      <c r="J3363" s="3">
        <v>22.123199999999997</v>
      </c>
      <c r="K3363" s="2">
        <v>71</v>
      </c>
      <c r="O3363">
        <v>79.900000000000006</v>
      </c>
      <c r="P3363">
        <v>75.599999999999994</v>
      </c>
      <c r="Q3363" s="3">
        <v>0</v>
      </c>
      <c r="R3363" s="3">
        <v>0</v>
      </c>
      <c r="S3363" s="2">
        <v>0</v>
      </c>
      <c r="V3363" s="2">
        <v>47.124999999999993</v>
      </c>
      <c r="W3363" s="2">
        <v>88.912466843501335</v>
      </c>
      <c r="X3363" s="2">
        <v>50.338888888888889</v>
      </c>
      <c r="Y3363" s="2">
        <v>104.88908508994592</v>
      </c>
      <c r="Z3363" s="2">
        <v>71.041061007957566</v>
      </c>
      <c r="AA3363" s="2">
        <v>63.127851458885942</v>
      </c>
      <c r="AB3363" s="2">
        <v>93.259473003050061</v>
      </c>
    </row>
    <row r="3364" spans="1:28" x14ac:dyDescent="0.3">
      <c r="A3364">
        <v>20</v>
      </c>
      <c r="B3364" t="s">
        <v>6</v>
      </c>
      <c r="C3364">
        <v>63</v>
      </c>
      <c r="D3364">
        <v>1930</v>
      </c>
      <c r="E3364">
        <v>12</v>
      </c>
      <c r="F3364">
        <v>1.35</v>
      </c>
      <c r="G3364">
        <v>53.1</v>
      </c>
      <c r="H3364" s="2">
        <v>41.5</v>
      </c>
      <c r="J3364" s="3">
        <v>22.0365</v>
      </c>
      <c r="K3364" s="2">
        <v>67.900000000000006</v>
      </c>
      <c r="O3364">
        <v>76.2</v>
      </c>
      <c r="P3364">
        <v>73</v>
      </c>
      <c r="Q3364" s="3">
        <v>0</v>
      </c>
      <c r="R3364" s="3">
        <v>0</v>
      </c>
      <c r="S3364" s="2">
        <v>0</v>
      </c>
      <c r="V3364" s="2">
        <v>47.124999999999993</v>
      </c>
      <c r="W3364" s="2">
        <v>88.063660477453595</v>
      </c>
      <c r="X3364" s="2">
        <v>50.338888888888889</v>
      </c>
      <c r="Y3364" s="2">
        <v>105.48504580068425</v>
      </c>
      <c r="Z3364" s="2">
        <v>67.104509283819638</v>
      </c>
      <c r="AA3364" s="2">
        <v>59.795225464190999</v>
      </c>
      <c r="AB3364" s="2">
        <v>92.893992588400991</v>
      </c>
    </row>
    <row r="3365" spans="1:28" x14ac:dyDescent="0.3">
      <c r="A3365">
        <v>20</v>
      </c>
      <c r="B3365" t="s">
        <v>6</v>
      </c>
      <c r="C3365">
        <v>63</v>
      </c>
      <c r="D3365">
        <v>1931</v>
      </c>
      <c r="E3365">
        <v>1</v>
      </c>
      <c r="F3365">
        <v>1.24</v>
      </c>
      <c r="G3365">
        <v>52.8</v>
      </c>
      <c r="H3365" s="2">
        <v>41.6</v>
      </c>
      <c r="J3365" s="3">
        <v>21.9648</v>
      </c>
      <c r="K3365" s="2">
        <v>66.2</v>
      </c>
      <c r="O3365">
        <v>77.599999999999994</v>
      </c>
      <c r="P3365">
        <v>71.3</v>
      </c>
      <c r="Q3365" s="3">
        <v>0</v>
      </c>
      <c r="R3365" s="3">
        <v>0</v>
      </c>
      <c r="S3365" s="2">
        <v>0</v>
      </c>
      <c r="V3365" s="2">
        <v>47.124999999999993</v>
      </c>
      <c r="W3365" s="2">
        <v>88.275862068965537</v>
      </c>
      <c r="X3365" s="2">
        <v>50.338888888888889</v>
      </c>
      <c r="Y3365" s="2">
        <v>104.88908508994592</v>
      </c>
      <c r="Z3365" s="2">
        <v>68.502068965517253</v>
      </c>
      <c r="AA3365" s="2">
        <v>58.438620689655188</v>
      </c>
      <c r="AB3365" s="2">
        <v>92.591744079400556</v>
      </c>
    </row>
    <row r="3366" spans="1:28" x14ac:dyDescent="0.3">
      <c r="A3366">
        <v>20</v>
      </c>
      <c r="B3366" t="s">
        <v>6</v>
      </c>
      <c r="C3366">
        <v>63</v>
      </c>
      <c r="D3366">
        <v>1931</v>
      </c>
      <c r="E3366">
        <v>2</v>
      </c>
      <c r="F3366">
        <v>1.18</v>
      </c>
      <c r="G3366">
        <v>51.8</v>
      </c>
      <c r="H3366" s="2">
        <v>44.7</v>
      </c>
      <c r="J3366" s="3">
        <v>23.154600000000002</v>
      </c>
      <c r="K3366" s="2">
        <v>68.2</v>
      </c>
      <c r="O3366">
        <v>77.7</v>
      </c>
      <c r="P3366">
        <v>73.900000000000006</v>
      </c>
      <c r="Q3366" s="3">
        <v>0</v>
      </c>
      <c r="R3366" s="3">
        <v>0</v>
      </c>
      <c r="S3366" s="2">
        <v>0</v>
      </c>
      <c r="V3366" s="2">
        <v>47.124999999999993</v>
      </c>
      <c r="W3366" s="2">
        <v>94.854111405835567</v>
      </c>
      <c r="X3366" s="2">
        <v>50.338888888888889</v>
      </c>
      <c r="Y3366" s="2">
        <v>102.90254938748483</v>
      </c>
      <c r="Z3366" s="2">
        <v>73.701644562334238</v>
      </c>
      <c r="AA3366" s="2">
        <v>64.690503978779859</v>
      </c>
      <c r="AB3366" s="2">
        <v>97.607298835449825</v>
      </c>
    </row>
    <row r="3367" spans="1:28" x14ac:dyDescent="0.3">
      <c r="A3367">
        <v>20</v>
      </c>
      <c r="B3367" t="s">
        <v>6</v>
      </c>
      <c r="C3367">
        <v>63</v>
      </c>
      <c r="D3367">
        <v>1931</v>
      </c>
      <c r="E3367">
        <v>3</v>
      </c>
      <c r="F3367">
        <v>1.32</v>
      </c>
      <c r="G3367">
        <v>51.6</v>
      </c>
      <c r="H3367" s="2">
        <v>45</v>
      </c>
      <c r="J3367" s="3">
        <v>23.22</v>
      </c>
      <c r="K3367" s="2">
        <v>69.3</v>
      </c>
      <c r="O3367">
        <v>78.599999999999994</v>
      </c>
      <c r="P3367">
        <v>76</v>
      </c>
      <c r="Q3367" s="3">
        <v>0</v>
      </c>
      <c r="R3367" s="3">
        <v>0</v>
      </c>
      <c r="S3367" s="2">
        <v>0</v>
      </c>
      <c r="V3367" s="2">
        <v>47.124999999999993</v>
      </c>
      <c r="W3367" s="2">
        <v>95.490716180371365</v>
      </c>
      <c r="X3367" s="2">
        <v>50.338888888888889</v>
      </c>
      <c r="Y3367" s="2">
        <v>102.50524224699259</v>
      </c>
      <c r="Z3367" s="2">
        <v>75.055702917771882</v>
      </c>
      <c r="AA3367" s="2">
        <v>66.175066312997345</v>
      </c>
      <c r="AB3367" s="2">
        <v>97.882989944077821</v>
      </c>
    </row>
    <row r="3368" spans="1:28" x14ac:dyDescent="0.3">
      <c r="A3368">
        <v>20</v>
      </c>
      <c r="B3368" t="s">
        <v>6</v>
      </c>
      <c r="C3368">
        <v>63</v>
      </c>
      <c r="D3368">
        <v>1931</v>
      </c>
      <c r="E3368">
        <v>4</v>
      </c>
      <c r="F3368">
        <v>1.44</v>
      </c>
      <c r="G3368">
        <v>50.8</v>
      </c>
      <c r="H3368" s="2">
        <v>46.7</v>
      </c>
      <c r="J3368" s="3">
        <v>23.723600000000001</v>
      </c>
      <c r="K3368" s="2">
        <v>69.7</v>
      </c>
      <c r="O3368">
        <v>77.900000000000006</v>
      </c>
      <c r="P3368">
        <v>75.7</v>
      </c>
      <c r="Q3368" s="3">
        <v>0</v>
      </c>
      <c r="R3368" s="3">
        <v>0</v>
      </c>
      <c r="S3368" s="2">
        <v>0</v>
      </c>
      <c r="V3368" s="2">
        <v>47.124999999999993</v>
      </c>
      <c r="W3368" s="2">
        <v>99.098143236074293</v>
      </c>
      <c r="X3368" s="2">
        <v>50.338888888888889</v>
      </c>
      <c r="Y3368" s="2">
        <v>100.91601368502371</v>
      </c>
      <c r="Z3368" s="2">
        <v>77.197453580901879</v>
      </c>
      <c r="AA3368" s="2">
        <v>69.071405835543786</v>
      </c>
      <c r="AB3368" s="2">
        <v>100.00589578972114</v>
      </c>
    </row>
    <row r="3369" spans="1:28" x14ac:dyDescent="0.3">
      <c r="A3369">
        <v>20</v>
      </c>
      <c r="B3369" t="s">
        <v>6</v>
      </c>
      <c r="C3369">
        <v>63</v>
      </c>
      <c r="D3369">
        <v>1931</v>
      </c>
      <c r="E3369">
        <v>5</v>
      </c>
      <c r="F3369">
        <v>1.37</v>
      </c>
      <c r="G3369">
        <v>50.9</v>
      </c>
      <c r="H3369" s="2">
        <v>47.2</v>
      </c>
      <c r="J3369" s="3">
        <v>24.024799999999999</v>
      </c>
      <c r="K3369" s="2">
        <v>69.3</v>
      </c>
      <c r="O3369">
        <v>77.599999999999994</v>
      </c>
      <c r="P3369">
        <v>76.400000000000006</v>
      </c>
      <c r="Q3369" s="3">
        <v>0</v>
      </c>
      <c r="R3369" s="3">
        <v>0</v>
      </c>
      <c r="S3369" s="2">
        <v>0</v>
      </c>
      <c r="V3369" s="2">
        <v>47.124999999999993</v>
      </c>
      <c r="W3369" s="2">
        <v>100.15915119363396</v>
      </c>
      <c r="X3369" s="2">
        <v>50.338888888888889</v>
      </c>
      <c r="Y3369" s="2">
        <v>101.11466725526984</v>
      </c>
      <c r="Z3369" s="2">
        <v>77.723501326259949</v>
      </c>
      <c r="AA3369" s="2">
        <v>69.410291777188334</v>
      </c>
      <c r="AB3369" s="2">
        <v>101.2755924551456</v>
      </c>
    </row>
    <row r="3370" spans="1:28" x14ac:dyDescent="0.3">
      <c r="A3370">
        <v>20</v>
      </c>
      <c r="B3370" t="s">
        <v>6</v>
      </c>
      <c r="C3370">
        <v>63</v>
      </c>
      <c r="D3370">
        <v>1931</v>
      </c>
      <c r="E3370">
        <v>6</v>
      </c>
      <c r="F3370">
        <v>1.47</v>
      </c>
      <c r="G3370">
        <v>50.5</v>
      </c>
      <c r="H3370" s="2">
        <v>46.8</v>
      </c>
      <c r="J3370" s="3">
        <v>23.633999999999997</v>
      </c>
      <c r="K3370" s="2">
        <v>68.599999999999994</v>
      </c>
      <c r="O3370">
        <v>77.7</v>
      </c>
      <c r="P3370">
        <v>75.8</v>
      </c>
      <c r="Q3370" s="3">
        <v>0</v>
      </c>
      <c r="R3370" s="3">
        <v>0</v>
      </c>
      <c r="S3370" s="2">
        <v>0</v>
      </c>
      <c r="V3370" s="2">
        <v>47.124999999999993</v>
      </c>
      <c r="W3370" s="2">
        <v>99.310344827586221</v>
      </c>
      <c r="X3370" s="2">
        <v>50.338888888888889</v>
      </c>
      <c r="Y3370" s="2">
        <v>100.32005297428539</v>
      </c>
      <c r="Z3370" s="2">
        <v>77.164137931034489</v>
      </c>
      <c r="AA3370" s="2">
        <v>68.126896551724144</v>
      </c>
      <c r="AB3370" s="2">
        <v>99.628190539979983</v>
      </c>
    </row>
    <row r="3371" spans="1:28" x14ac:dyDescent="0.3">
      <c r="A3371">
        <v>20</v>
      </c>
      <c r="B3371" t="s">
        <v>6</v>
      </c>
      <c r="C3371">
        <v>63</v>
      </c>
      <c r="D3371">
        <v>1931</v>
      </c>
      <c r="E3371">
        <v>7</v>
      </c>
      <c r="F3371">
        <v>1.46</v>
      </c>
      <c r="G3371">
        <v>49.8</v>
      </c>
      <c r="H3371" s="2">
        <v>47.5</v>
      </c>
      <c r="J3371" s="3">
        <v>23.655000000000001</v>
      </c>
      <c r="K3371" s="2">
        <v>74.3</v>
      </c>
      <c r="O3371">
        <v>79.5</v>
      </c>
      <c r="P3371">
        <v>76.900000000000006</v>
      </c>
      <c r="Q3371" s="3">
        <v>0</v>
      </c>
      <c r="R3371" s="3">
        <v>0</v>
      </c>
      <c r="S3371" s="2">
        <v>0</v>
      </c>
      <c r="V3371" s="2">
        <v>47.124999999999993</v>
      </c>
      <c r="W3371" s="2">
        <v>100.79575596816979</v>
      </c>
      <c r="X3371" s="2">
        <v>50.338888888888889</v>
      </c>
      <c r="Y3371" s="2">
        <v>98.929477982562631</v>
      </c>
      <c r="Z3371" s="2">
        <v>80.132625994694976</v>
      </c>
      <c r="AA3371" s="2">
        <v>74.891246684350151</v>
      </c>
      <c r="AB3371" s="2">
        <v>99.716715207888086</v>
      </c>
    </row>
    <row r="3372" spans="1:28" x14ac:dyDescent="0.3">
      <c r="A3372">
        <v>20</v>
      </c>
      <c r="B3372" t="s">
        <v>6</v>
      </c>
      <c r="C3372">
        <v>63</v>
      </c>
      <c r="D3372">
        <v>1931</v>
      </c>
      <c r="E3372">
        <v>8</v>
      </c>
      <c r="F3372">
        <v>1.45</v>
      </c>
      <c r="G3372">
        <v>49.6</v>
      </c>
      <c r="H3372" s="2">
        <v>48.4</v>
      </c>
      <c r="J3372" s="3">
        <v>24.006399999999999</v>
      </c>
      <c r="K3372" s="2">
        <v>73.599999999999994</v>
      </c>
      <c r="O3372">
        <v>80.5</v>
      </c>
      <c r="P3372">
        <v>78.400000000000006</v>
      </c>
      <c r="Q3372" s="3">
        <v>0</v>
      </c>
      <c r="R3372" s="3">
        <v>0</v>
      </c>
      <c r="S3372" s="2">
        <v>0</v>
      </c>
      <c r="V3372" s="2">
        <v>47.124999999999993</v>
      </c>
      <c r="W3372" s="2">
        <v>102.70557029177721</v>
      </c>
      <c r="X3372" s="2">
        <v>50.338888888888889</v>
      </c>
      <c r="Y3372" s="2">
        <v>98.532170842070414</v>
      </c>
      <c r="Z3372" s="2">
        <v>82.677984084880649</v>
      </c>
      <c r="AA3372" s="2">
        <v>75.59129973474802</v>
      </c>
      <c r="AB3372" s="2">
        <v>101.19802798421664</v>
      </c>
    </row>
    <row r="3373" spans="1:28" x14ac:dyDescent="0.3">
      <c r="A3373">
        <v>20</v>
      </c>
      <c r="B3373" t="s">
        <v>6</v>
      </c>
      <c r="C3373">
        <v>63</v>
      </c>
      <c r="D3373">
        <v>1931</v>
      </c>
      <c r="E3373">
        <v>9</v>
      </c>
      <c r="F3373">
        <v>1.39</v>
      </c>
      <c r="G3373">
        <v>50</v>
      </c>
      <c r="H3373" s="2">
        <v>45.2</v>
      </c>
      <c r="J3373" s="3">
        <v>22.6</v>
      </c>
      <c r="K3373" s="2">
        <v>74.2</v>
      </c>
      <c r="O3373">
        <v>77.900000000000006</v>
      </c>
      <c r="P3373">
        <v>73.400000000000006</v>
      </c>
      <c r="Q3373" s="3">
        <v>0</v>
      </c>
      <c r="R3373" s="3">
        <v>0</v>
      </c>
      <c r="S3373" s="2">
        <v>0</v>
      </c>
      <c r="V3373" s="2">
        <v>47.124999999999993</v>
      </c>
      <c r="W3373" s="2">
        <v>95.915119363395249</v>
      </c>
      <c r="X3373" s="2">
        <v>50.338888888888889</v>
      </c>
      <c r="Y3373" s="2">
        <v>99.326785123054847</v>
      </c>
      <c r="Z3373" s="2">
        <v>74.717877984084907</v>
      </c>
      <c r="AA3373" s="2">
        <v>71.169018567639284</v>
      </c>
      <c r="AB3373" s="2">
        <v>95.269404510601177</v>
      </c>
    </row>
    <row r="3374" spans="1:28" x14ac:dyDescent="0.3">
      <c r="A3374">
        <v>20</v>
      </c>
      <c r="B3374" t="s">
        <v>6</v>
      </c>
      <c r="C3374">
        <v>63</v>
      </c>
      <c r="D3374">
        <v>1931</v>
      </c>
      <c r="E3374">
        <v>10</v>
      </c>
      <c r="F3374">
        <v>1.43</v>
      </c>
      <c r="G3374">
        <v>49.5</v>
      </c>
      <c r="H3374" s="2">
        <v>46.3</v>
      </c>
      <c r="J3374" s="3">
        <v>22.918499999999998</v>
      </c>
      <c r="K3374" s="2">
        <v>71.5</v>
      </c>
      <c r="O3374">
        <v>75</v>
      </c>
      <c r="P3374">
        <v>68.400000000000006</v>
      </c>
      <c r="Q3374" s="3">
        <v>0</v>
      </c>
      <c r="R3374" s="3">
        <v>0</v>
      </c>
      <c r="S3374" s="2">
        <v>0</v>
      </c>
      <c r="V3374" s="2">
        <v>47.124999999999993</v>
      </c>
      <c r="W3374" s="2">
        <v>98.249336870026539</v>
      </c>
      <c r="X3374" s="2">
        <v>50.338888888888889</v>
      </c>
      <c r="Y3374" s="2">
        <v>98.333517271824306</v>
      </c>
      <c r="Z3374" s="2">
        <v>73.687002652519908</v>
      </c>
      <c r="AA3374" s="2">
        <v>70.248275862068979</v>
      </c>
      <c r="AB3374" s="2">
        <v>96.612028640540387</v>
      </c>
    </row>
    <row r="3375" spans="1:28" x14ac:dyDescent="0.3">
      <c r="A3375">
        <v>20</v>
      </c>
      <c r="B3375" t="s">
        <v>6</v>
      </c>
      <c r="C3375">
        <v>63</v>
      </c>
      <c r="D3375">
        <v>1931</v>
      </c>
      <c r="E3375">
        <v>11</v>
      </c>
      <c r="F3375">
        <v>1.22</v>
      </c>
      <c r="G3375">
        <v>48.8</v>
      </c>
      <c r="H3375" s="2">
        <v>41.6</v>
      </c>
      <c r="J3375" s="3">
        <v>20.300799999999999</v>
      </c>
      <c r="K3375" s="2">
        <v>69.099999999999994</v>
      </c>
      <c r="O3375">
        <v>72.099999999999994</v>
      </c>
      <c r="P3375">
        <v>63</v>
      </c>
      <c r="Q3375" s="3">
        <v>0</v>
      </c>
      <c r="R3375" s="3">
        <v>0</v>
      </c>
      <c r="S3375" s="2">
        <v>0</v>
      </c>
      <c r="V3375" s="2">
        <v>47.124999999999993</v>
      </c>
      <c r="W3375" s="2">
        <v>88.275862068965537</v>
      </c>
      <c r="X3375" s="2">
        <v>50.338888888888889</v>
      </c>
      <c r="Y3375" s="2">
        <v>96.942942280101533</v>
      </c>
      <c r="Z3375" s="2">
        <v>63.646896551724147</v>
      </c>
      <c r="AA3375" s="2">
        <v>60.998620689655183</v>
      </c>
      <c r="AB3375" s="2">
        <v>85.577218012779298</v>
      </c>
    </row>
    <row r="3376" spans="1:28" x14ac:dyDescent="0.3">
      <c r="A3376">
        <v>20</v>
      </c>
      <c r="B3376" t="s">
        <v>6</v>
      </c>
      <c r="C3376">
        <v>63</v>
      </c>
      <c r="D3376">
        <v>1931</v>
      </c>
      <c r="E3376">
        <v>12</v>
      </c>
      <c r="F3376">
        <v>1.27</v>
      </c>
      <c r="G3376">
        <v>48.6</v>
      </c>
      <c r="H3376" s="2">
        <v>41.6</v>
      </c>
      <c r="J3376" s="3">
        <v>20.217600000000001</v>
      </c>
      <c r="K3376" s="2">
        <v>71.2</v>
      </c>
      <c r="O3376">
        <v>70.5</v>
      </c>
      <c r="P3376">
        <v>60.9</v>
      </c>
      <c r="Q3376" s="3">
        <v>0</v>
      </c>
      <c r="R3376" s="3">
        <v>0</v>
      </c>
      <c r="S3376" s="2">
        <v>0</v>
      </c>
      <c r="V3376" s="2">
        <v>47.124999999999993</v>
      </c>
      <c r="W3376" s="2">
        <v>88.275862068965537</v>
      </c>
      <c r="X3376" s="2">
        <v>50.338888888888889</v>
      </c>
      <c r="Y3376" s="2">
        <v>96.545635139609317</v>
      </c>
      <c r="Z3376" s="2">
        <v>62.234482758620707</v>
      </c>
      <c r="AA3376" s="2">
        <v>62.852413793103466</v>
      </c>
      <c r="AB3376" s="2">
        <v>85.22649170944824</v>
      </c>
    </row>
    <row r="3377" spans="1:28" x14ac:dyDescent="0.3">
      <c r="A3377">
        <v>20</v>
      </c>
      <c r="B3377" t="s">
        <v>6</v>
      </c>
      <c r="C3377">
        <v>63</v>
      </c>
      <c r="D3377">
        <v>1932</v>
      </c>
      <c r="E3377">
        <v>1</v>
      </c>
      <c r="F3377">
        <v>1.28</v>
      </c>
      <c r="G3377">
        <v>47.5</v>
      </c>
      <c r="H3377" s="2">
        <v>39.200000000000003</v>
      </c>
      <c r="J3377" s="3">
        <v>18.62</v>
      </c>
      <c r="K3377" s="2">
        <v>70.7</v>
      </c>
      <c r="L3377" s="2">
        <v>70.599999999999994</v>
      </c>
      <c r="O3377">
        <v>70.900000000000006</v>
      </c>
      <c r="P3377">
        <v>58</v>
      </c>
      <c r="Q3377" s="3">
        <v>0</v>
      </c>
      <c r="R3377" s="3">
        <v>0</v>
      </c>
      <c r="S3377" s="2">
        <v>0</v>
      </c>
      <c r="V3377" s="2">
        <v>47.124999999999993</v>
      </c>
      <c r="W3377" s="2">
        <v>83.183023872679058</v>
      </c>
      <c r="X3377" s="2">
        <v>50.338888888888889</v>
      </c>
      <c r="Y3377" s="2">
        <v>94.360445866902111</v>
      </c>
      <c r="Z3377" s="2">
        <v>58.976763925729458</v>
      </c>
      <c r="AA3377" s="2">
        <v>58.810397877984094</v>
      </c>
      <c r="AB3377" s="2">
        <v>78.491872211831591</v>
      </c>
    </row>
    <row r="3378" spans="1:28" x14ac:dyDescent="0.3">
      <c r="A3378">
        <v>20</v>
      </c>
      <c r="B3378" t="s">
        <v>6</v>
      </c>
      <c r="C3378">
        <v>63</v>
      </c>
      <c r="D3378">
        <v>1932</v>
      </c>
      <c r="E3378">
        <v>2</v>
      </c>
      <c r="F3378">
        <v>1.27</v>
      </c>
      <c r="G3378">
        <v>46.9</v>
      </c>
      <c r="H3378" s="2">
        <v>45.4</v>
      </c>
      <c r="J3378" s="3">
        <v>21.292599999999997</v>
      </c>
      <c r="K3378" s="2">
        <v>72.5</v>
      </c>
      <c r="L3378" s="2">
        <v>72.3</v>
      </c>
      <c r="O3378">
        <v>72.3</v>
      </c>
      <c r="P3378">
        <v>61.5</v>
      </c>
      <c r="Q3378" s="3">
        <v>0</v>
      </c>
      <c r="R3378" s="3">
        <v>0</v>
      </c>
      <c r="S3378" s="2">
        <v>0</v>
      </c>
      <c r="V3378" s="2">
        <v>47.124999999999993</v>
      </c>
      <c r="W3378" s="2">
        <v>96.339522546419104</v>
      </c>
      <c r="X3378" s="2">
        <v>50.338888888888889</v>
      </c>
      <c r="Y3378" s="2">
        <v>93.168524445425447</v>
      </c>
      <c r="Z3378" s="2">
        <v>69.653474801061009</v>
      </c>
      <c r="AA3378" s="2">
        <v>69.846153846153854</v>
      </c>
      <c r="AB3378" s="2">
        <v>89.758111614266639</v>
      </c>
    </row>
    <row r="3379" spans="1:28" x14ac:dyDescent="0.3">
      <c r="A3379">
        <v>20</v>
      </c>
      <c r="B3379" t="s">
        <v>6</v>
      </c>
      <c r="C3379">
        <v>63</v>
      </c>
      <c r="D3379">
        <v>1932</v>
      </c>
      <c r="E3379">
        <v>3</v>
      </c>
      <c r="F3379">
        <v>1.38</v>
      </c>
      <c r="G3379">
        <v>47.3</v>
      </c>
      <c r="H3379" s="2">
        <v>42.9</v>
      </c>
      <c r="J3379" s="3">
        <v>20.291699999999999</v>
      </c>
      <c r="K3379" s="2">
        <v>72.2</v>
      </c>
      <c r="L3379" s="2">
        <v>71.900000000000006</v>
      </c>
      <c r="O3379">
        <v>71.3</v>
      </c>
      <c r="P3379">
        <v>60.1</v>
      </c>
      <c r="Q3379" s="3">
        <v>0</v>
      </c>
      <c r="R3379" s="3">
        <v>0</v>
      </c>
      <c r="S3379" s="2">
        <v>0</v>
      </c>
      <c r="V3379" s="2">
        <v>47.124999999999993</v>
      </c>
      <c r="W3379" s="2">
        <v>91.034482758620712</v>
      </c>
      <c r="X3379" s="2">
        <v>50.338888888888889</v>
      </c>
      <c r="Y3379" s="2">
        <v>93.963138726409881</v>
      </c>
      <c r="Z3379" s="2">
        <v>64.907586206896568</v>
      </c>
      <c r="AA3379" s="2">
        <v>65.726896551724153</v>
      </c>
      <c r="AB3379" s="2">
        <v>85.53885732335246</v>
      </c>
    </row>
    <row r="3380" spans="1:28" x14ac:dyDescent="0.3">
      <c r="A3380">
        <v>20</v>
      </c>
      <c r="B3380" t="s">
        <v>6</v>
      </c>
      <c r="C3380">
        <v>63</v>
      </c>
      <c r="D3380">
        <v>1932</v>
      </c>
      <c r="E3380">
        <v>4</v>
      </c>
      <c r="F3380">
        <v>1.19</v>
      </c>
      <c r="G3380">
        <v>46.9</v>
      </c>
      <c r="H3380" s="2">
        <v>40.9</v>
      </c>
      <c r="J3380" s="3">
        <v>19.182099999999998</v>
      </c>
      <c r="K3380" s="2">
        <v>70.3</v>
      </c>
      <c r="L3380" s="2">
        <v>70</v>
      </c>
      <c r="O3380">
        <v>70.8</v>
      </c>
      <c r="P3380">
        <v>56.8</v>
      </c>
      <c r="Q3380" s="3">
        <v>0</v>
      </c>
      <c r="R3380" s="3">
        <v>0</v>
      </c>
      <c r="S3380" s="2">
        <v>0</v>
      </c>
      <c r="V3380" s="2">
        <v>47.124999999999993</v>
      </c>
      <c r="W3380" s="2">
        <v>86.790450928381972</v>
      </c>
      <c r="X3380" s="2">
        <v>50.338888888888889</v>
      </c>
      <c r="Y3380" s="2">
        <v>93.168524445425447</v>
      </c>
      <c r="Z3380" s="2">
        <v>61.447639257294433</v>
      </c>
      <c r="AA3380" s="2">
        <v>61.013687002652524</v>
      </c>
      <c r="AB3380" s="2">
        <v>80.861382489504535</v>
      </c>
    </row>
    <row r="3381" spans="1:28" x14ac:dyDescent="0.3">
      <c r="A3381">
        <v>20</v>
      </c>
      <c r="B3381" t="s">
        <v>6</v>
      </c>
      <c r="C3381">
        <v>63</v>
      </c>
      <c r="D3381">
        <v>1932</v>
      </c>
      <c r="E3381">
        <v>5</v>
      </c>
      <c r="F3381">
        <v>1.05</v>
      </c>
      <c r="G3381">
        <v>47</v>
      </c>
      <c r="H3381" s="2">
        <v>36.700000000000003</v>
      </c>
      <c r="J3381" s="3">
        <v>17.249000000000002</v>
      </c>
      <c r="K3381" s="2">
        <v>68.7</v>
      </c>
      <c r="L3381" s="2">
        <v>68.400000000000006</v>
      </c>
      <c r="O3381">
        <v>67.7</v>
      </c>
      <c r="P3381">
        <v>51.1</v>
      </c>
      <c r="Q3381" s="3">
        <v>0</v>
      </c>
      <c r="R3381" s="3">
        <v>0</v>
      </c>
      <c r="S3381" s="2">
        <v>0</v>
      </c>
      <c r="V3381" s="2">
        <v>47.124999999999993</v>
      </c>
      <c r="W3381" s="2">
        <v>77.877984084880651</v>
      </c>
      <c r="X3381" s="2">
        <v>50.338888888888889</v>
      </c>
      <c r="Y3381" s="2">
        <v>93.367178015671556</v>
      </c>
      <c r="Z3381" s="2">
        <v>52.723395225464202</v>
      </c>
      <c r="AA3381" s="2">
        <v>53.502175066313015</v>
      </c>
      <c r="AB3381" s="2">
        <v>72.712476035546885</v>
      </c>
    </row>
    <row r="3382" spans="1:28" x14ac:dyDescent="0.3">
      <c r="A3382">
        <v>20</v>
      </c>
      <c r="B3382" t="s">
        <v>6</v>
      </c>
      <c r="C3382">
        <v>63</v>
      </c>
      <c r="D3382">
        <v>1932</v>
      </c>
      <c r="E3382">
        <v>6</v>
      </c>
      <c r="F3382">
        <v>1.06</v>
      </c>
      <c r="G3382">
        <v>47.1</v>
      </c>
      <c r="H3382" s="2">
        <v>34.799999999999997</v>
      </c>
      <c r="J3382" s="3">
        <v>16.390799999999999</v>
      </c>
      <c r="K3382" s="2">
        <v>63.2</v>
      </c>
      <c r="L3382" s="2">
        <v>62.8</v>
      </c>
      <c r="O3382">
        <v>63.8</v>
      </c>
      <c r="P3382">
        <v>47.7</v>
      </c>
      <c r="Q3382" s="3">
        <v>0</v>
      </c>
      <c r="R3382" s="3">
        <v>0</v>
      </c>
      <c r="S3382" s="2">
        <v>0</v>
      </c>
      <c r="V3382" s="2">
        <v>47.124999999999993</v>
      </c>
      <c r="W3382" s="2">
        <v>73.846153846153854</v>
      </c>
      <c r="X3382" s="2">
        <v>50.338888888888889</v>
      </c>
      <c r="Y3382" s="2">
        <v>93.565831585917664</v>
      </c>
      <c r="Z3382" s="2">
        <v>47.113846153846154</v>
      </c>
      <c r="AA3382" s="2">
        <v>46.670769230769238</v>
      </c>
      <c r="AB3382" s="2">
        <v>69.094767940369977</v>
      </c>
    </row>
    <row r="3383" spans="1:28" x14ac:dyDescent="0.3">
      <c r="A3383">
        <v>20</v>
      </c>
      <c r="B3383" t="s">
        <v>6</v>
      </c>
      <c r="C3383">
        <v>63</v>
      </c>
      <c r="D3383">
        <v>1932</v>
      </c>
      <c r="E3383">
        <v>7</v>
      </c>
      <c r="F3383">
        <v>1.03</v>
      </c>
      <c r="G3383">
        <v>46.4</v>
      </c>
      <c r="H3383" s="2">
        <v>35.9</v>
      </c>
      <c r="J3383" s="3">
        <v>16.657599999999999</v>
      </c>
      <c r="K3383" s="2">
        <v>57.5</v>
      </c>
      <c r="L3383" s="2">
        <v>57</v>
      </c>
      <c r="O3383">
        <v>63.4</v>
      </c>
      <c r="P3383">
        <v>46.9</v>
      </c>
      <c r="Q3383" s="3">
        <v>0</v>
      </c>
      <c r="R3383" s="3">
        <v>0</v>
      </c>
      <c r="S3383" s="2">
        <v>0</v>
      </c>
      <c r="V3383" s="2">
        <v>47.124999999999993</v>
      </c>
      <c r="W3383" s="2">
        <v>76.180371352785158</v>
      </c>
      <c r="X3383" s="2">
        <v>50.338888888888889</v>
      </c>
      <c r="Y3383" s="2">
        <v>92.175256594194906</v>
      </c>
      <c r="Z3383" s="2">
        <v>48.298355437665784</v>
      </c>
      <c r="AA3383" s="2">
        <v>43.803713527851471</v>
      </c>
      <c r="AB3383" s="2">
        <v>70.21945276884027</v>
      </c>
    </row>
    <row r="3384" spans="1:28" x14ac:dyDescent="0.3">
      <c r="A3384">
        <v>20</v>
      </c>
      <c r="B3384" t="s">
        <v>6</v>
      </c>
      <c r="C3384">
        <v>63</v>
      </c>
      <c r="D3384">
        <v>1932</v>
      </c>
      <c r="E3384">
        <v>8</v>
      </c>
      <c r="F3384">
        <v>1.08</v>
      </c>
      <c r="G3384">
        <v>45.7</v>
      </c>
      <c r="H3384" s="2">
        <v>40</v>
      </c>
      <c r="J3384" s="3">
        <v>18.28</v>
      </c>
      <c r="K3384" s="2">
        <v>58.3</v>
      </c>
      <c r="L3384" s="2">
        <v>57.8</v>
      </c>
      <c r="O3384">
        <v>64.8</v>
      </c>
      <c r="P3384">
        <v>46.1</v>
      </c>
      <c r="Q3384" s="3">
        <v>0</v>
      </c>
      <c r="R3384" s="3">
        <v>0</v>
      </c>
      <c r="S3384" s="2">
        <v>0</v>
      </c>
      <c r="V3384" s="2">
        <v>47.124999999999993</v>
      </c>
      <c r="W3384" s="2">
        <v>84.880636604774551</v>
      </c>
      <c r="X3384" s="2">
        <v>50.338888888888889</v>
      </c>
      <c r="Y3384" s="2">
        <v>90.784681602472133</v>
      </c>
      <c r="Z3384" s="2">
        <v>55.002652519893907</v>
      </c>
      <c r="AA3384" s="2">
        <v>49.485411140583565</v>
      </c>
      <c r="AB3384" s="2">
        <v>77.058615683795992</v>
      </c>
    </row>
    <row r="3385" spans="1:28" x14ac:dyDescent="0.3">
      <c r="A3385">
        <v>20</v>
      </c>
      <c r="B3385" t="s">
        <v>6</v>
      </c>
      <c r="C3385">
        <v>63</v>
      </c>
      <c r="D3385">
        <v>1932</v>
      </c>
      <c r="E3385">
        <v>9</v>
      </c>
      <c r="F3385">
        <v>1.27</v>
      </c>
      <c r="G3385">
        <v>45.1</v>
      </c>
      <c r="H3385" s="2">
        <v>43</v>
      </c>
      <c r="J3385" s="3">
        <v>19.393000000000001</v>
      </c>
      <c r="K3385" s="2">
        <v>62.5</v>
      </c>
      <c r="L3385" s="2">
        <v>61.9</v>
      </c>
      <c r="O3385">
        <v>67.3</v>
      </c>
      <c r="P3385">
        <v>52.4</v>
      </c>
      <c r="Q3385" s="3">
        <v>0</v>
      </c>
      <c r="R3385" s="3">
        <v>0</v>
      </c>
      <c r="S3385" s="2">
        <v>0</v>
      </c>
      <c r="V3385" s="2">
        <v>47.124999999999993</v>
      </c>
      <c r="W3385" s="2">
        <v>91.246684350132639</v>
      </c>
      <c r="X3385" s="2">
        <v>50.338888888888889</v>
      </c>
      <c r="Y3385" s="2">
        <v>89.592760180995484</v>
      </c>
      <c r="Z3385" s="2">
        <v>61.409018567639258</v>
      </c>
      <c r="AA3385" s="2">
        <v>57.029177718832898</v>
      </c>
      <c r="AB3385" s="2">
        <v>81.750423082924272</v>
      </c>
    </row>
    <row r="3386" spans="1:28" x14ac:dyDescent="0.3">
      <c r="A3386">
        <v>20</v>
      </c>
      <c r="B3386" t="s">
        <v>6</v>
      </c>
      <c r="C3386">
        <v>63</v>
      </c>
      <c r="D3386">
        <v>1932</v>
      </c>
      <c r="E3386">
        <v>10</v>
      </c>
      <c r="F3386">
        <v>1.32</v>
      </c>
      <c r="G3386">
        <v>44.7</v>
      </c>
      <c r="H3386" s="2">
        <v>45.8</v>
      </c>
      <c r="J3386" s="3">
        <v>20.4726</v>
      </c>
      <c r="K3386" s="2">
        <v>65.400000000000006</v>
      </c>
      <c r="L3386" s="2">
        <v>64.7</v>
      </c>
      <c r="O3386">
        <v>70.2</v>
      </c>
      <c r="P3386">
        <v>56.3</v>
      </c>
      <c r="Q3386" s="3">
        <v>0</v>
      </c>
      <c r="R3386" s="3">
        <v>0</v>
      </c>
      <c r="S3386" s="2">
        <v>0</v>
      </c>
      <c r="V3386" s="2">
        <v>47.124999999999993</v>
      </c>
      <c r="W3386" s="2">
        <v>97.188328912466844</v>
      </c>
      <c r="X3386" s="2">
        <v>50.338888888888889</v>
      </c>
      <c r="Y3386" s="2">
        <v>88.798145900011036</v>
      </c>
      <c r="Z3386" s="2">
        <v>68.22620689655173</v>
      </c>
      <c r="AA3386" s="2">
        <v>63.561167108753324</v>
      </c>
      <c r="AB3386" s="2">
        <v>86.301434105474911</v>
      </c>
    </row>
    <row r="3387" spans="1:28" x14ac:dyDescent="0.3">
      <c r="A3387">
        <v>20</v>
      </c>
      <c r="B3387" t="s">
        <v>6</v>
      </c>
      <c r="C3387">
        <v>63</v>
      </c>
      <c r="D3387">
        <v>1932</v>
      </c>
      <c r="E3387">
        <v>11</v>
      </c>
      <c r="F3387">
        <v>1.33</v>
      </c>
      <c r="G3387">
        <v>43.3</v>
      </c>
      <c r="H3387" s="2">
        <v>44.4</v>
      </c>
      <c r="J3387" s="3">
        <v>19.225199999999997</v>
      </c>
      <c r="K3387" s="2">
        <v>66.400000000000006</v>
      </c>
      <c r="L3387" s="2">
        <v>65.599999999999994</v>
      </c>
      <c r="O3387">
        <v>72.099999999999994</v>
      </c>
      <c r="P3387">
        <v>54.9</v>
      </c>
      <c r="Q3387" s="3">
        <v>0</v>
      </c>
      <c r="R3387" s="3">
        <v>0</v>
      </c>
      <c r="S3387" s="2">
        <v>0</v>
      </c>
      <c r="V3387" s="2">
        <v>47.124999999999993</v>
      </c>
      <c r="W3387" s="2">
        <v>94.217506631299742</v>
      </c>
      <c r="X3387" s="2">
        <v>50.338888888888889</v>
      </c>
      <c r="Y3387" s="2">
        <v>86.016995916565492</v>
      </c>
      <c r="Z3387" s="2">
        <v>67.93082228116711</v>
      </c>
      <c r="AA3387" s="2">
        <v>62.560424403183035</v>
      </c>
      <c r="AB3387" s="2">
        <v>81.043068831734914</v>
      </c>
    </row>
    <row r="3388" spans="1:28" x14ac:dyDescent="0.3">
      <c r="A3388">
        <v>20</v>
      </c>
      <c r="B3388" t="s">
        <v>6</v>
      </c>
      <c r="C3388">
        <v>63</v>
      </c>
      <c r="D3388">
        <v>1932</v>
      </c>
      <c r="E3388">
        <v>12</v>
      </c>
      <c r="F3388">
        <v>1.31</v>
      </c>
      <c r="G3388">
        <v>42.9</v>
      </c>
      <c r="H3388" s="2">
        <v>41.6</v>
      </c>
      <c r="J3388" s="3">
        <v>17.846400000000003</v>
      </c>
      <c r="K3388" s="2">
        <v>65.2</v>
      </c>
      <c r="L3388" s="2">
        <v>64.400000000000006</v>
      </c>
      <c r="O3388">
        <v>71</v>
      </c>
      <c r="P3388">
        <v>53.6</v>
      </c>
      <c r="Q3388" s="3">
        <v>0</v>
      </c>
      <c r="R3388" s="3">
        <v>0</v>
      </c>
      <c r="S3388" s="2">
        <v>0</v>
      </c>
      <c r="V3388" s="2">
        <v>47.124999999999993</v>
      </c>
      <c r="W3388" s="2">
        <v>88.275862068965537</v>
      </c>
      <c r="X3388" s="2">
        <v>50.338888888888889</v>
      </c>
      <c r="Y3388" s="2">
        <v>85.222381635581058</v>
      </c>
      <c r="Z3388" s="2">
        <v>62.675862068965536</v>
      </c>
      <c r="AA3388" s="2">
        <v>57.555862068965531</v>
      </c>
      <c r="AB3388" s="2">
        <v>75.230792064512954</v>
      </c>
    </row>
    <row r="3389" spans="1:28" x14ac:dyDescent="0.3">
      <c r="A3389">
        <v>20</v>
      </c>
      <c r="B3389" t="s">
        <v>6</v>
      </c>
      <c r="C3389">
        <v>63</v>
      </c>
      <c r="D3389">
        <v>1933</v>
      </c>
      <c r="E3389">
        <v>1</v>
      </c>
      <c r="F3389">
        <v>1.29</v>
      </c>
      <c r="G3389">
        <v>42.6</v>
      </c>
      <c r="H3389" s="2">
        <v>39.9</v>
      </c>
      <c r="J3389" s="3">
        <v>16.997399999999999</v>
      </c>
      <c r="K3389" s="2">
        <v>63.5</v>
      </c>
      <c r="L3389" s="2">
        <v>62.6</v>
      </c>
      <c r="O3389">
        <v>70.3</v>
      </c>
      <c r="P3389">
        <v>50.2</v>
      </c>
      <c r="Q3389" s="3">
        <v>0</v>
      </c>
      <c r="R3389" s="3">
        <v>0</v>
      </c>
      <c r="S3389" s="2">
        <v>0</v>
      </c>
      <c r="V3389" s="2">
        <v>47.124999999999993</v>
      </c>
      <c r="W3389" s="2">
        <v>84.668435013262609</v>
      </c>
      <c r="X3389" s="2">
        <v>50.338888888888889</v>
      </c>
      <c r="Y3389" s="2">
        <v>84.626420924842733</v>
      </c>
      <c r="Z3389" s="2">
        <v>59.521909814323607</v>
      </c>
      <c r="AA3389" s="2">
        <v>53.764456233421761</v>
      </c>
      <c r="AB3389" s="2">
        <v>71.651866204800541</v>
      </c>
    </row>
    <row r="3390" spans="1:28" x14ac:dyDescent="0.3">
      <c r="A3390">
        <v>20</v>
      </c>
      <c r="B3390" t="s">
        <v>6</v>
      </c>
      <c r="C3390">
        <v>63</v>
      </c>
      <c r="D3390">
        <v>1933</v>
      </c>
      <c r="E3390">
        <v>2</v>
      </c>
      <c r="F3390">
        <v>1.24</v>
      </c>
      <c r="G3390">
        <v>41.7</v>
      </c>
      <c r="H3390" s="2">
        <v>43.4</v>
      </c>
      <c r="J3390" s="3">
        <v>18.097799999999999</v>
      </c>
      <c r="K3390" s="2">
        <v>64.7</v>
      </c>
      <c r="L3390" s="2">
        <v>64</v>
      </c>
      <c r="O3390">
        <v>71.8</v>
      </c>
      <c r="P3390">
        <v>53.3</v>
      </c>
      <c r="Q3390" s="3">
        <v>0</v>
      </c>
      <c r="R3390" s="3">
        <v>0</v>
      </c>
      <c r="S3390" s="2">
        <v>0</v>
      </c>
      <c r="V3390" s="2">
        <v>47.124999999999993</v>
      </c>
      <c r="W3390" s="2">
        <v>92.095490716180379</v>
      </c>
      <c r="X3390" s="2">
        <v>50.338888888888889</v>
      </c>
      <c r="Y3390" s="2">
        <v>82.838538792627745</v>
      </c>
      <c r="Z3390" s="2">
        <v>66.124562334217501</v>
      </c>
      <c r="AA3390" s="2">
        <v>59.585782493368704</v>
      </c>
      <c r="AB3390" s="2">
        <v>76.29055880318397</v>
      </c>
    </row>
    <row r="3391" spans="1:28" x14ac:dyDescent="0.3">
      <c r="A3391">
        <v>20</v>
      </c>
      <c r="B3391" t="s">
        <v>6</v>
      </c>
      <c r="C3391">
        <v>63</v>
      </c>
      <c r="D3391">
        <v>1933</v>
      </c>
      <c r="E3391">
        <v>3</v>
      </c>
      <c r="F3391">
        <v>1.31</v>
      </c>
      <c r="G3391">
        <v>40.4</v>
      </c>
      <c r="H3391" s="2">
        <v>41.3</v>
      </c>
      <c r="J3391" s="3">
        <v>16.685199999999998</v>
      </c>
      <c r="K3391" s="2">
        <v>65.400000000000006</v>
      </c>
      <c r="L3391" s="2">
        <v>64.8</v>
      </c>
      <c r="O3391">
        <v>69.900000000000006</v>
      </c>
      <c r="P3391">
        <v>49.3</v>
      </c>
      <c r="Q3391" s="3">
        <v>0</v>
      </c>
      <c r="R3391" s="3">
        <v>0</v>
      </c>
      <c r="S3391" s="2">
        <v>0</v>
      </c>
      <c r="V3391" s="2">
        <v>47.124999999999993</v>
      </c>
      <c r="W3391" s="2">
        <v>87.639257294429711</v>
      </c>
      <c r="X3391" s="2">
        <v>50.338888888888889</v>
      </c>
      <c r="Y3391" s="2">
        <v>80.256042379428322</v>
      </c>
      <c r="Z3391" s="2">
        <v>61.25984084880637</v>
      </c>
      <c r="AA3391" s="2">
        <v>57.316074270557039</v>
      </c>
      <c r="AB3391" s="2">
        <v>70.335799475233728</v>
      </c>
    </row>
    <row r="3392" spans="1:28" x14ac:dyDescent="0.3">
      <c r="A3392">
        <v>20</v>
      </c>
      <c r="B3392" t="s">
        <v>6</v>
      </c>
      <c r="C3392">
        <v>63</v>
      </c>
      <c r="D3392">
        <v>1933</v>
      </c>
      <c r="E3392">
        <v>4</v>
      </c>
      <c r="F3392">
        <v>1.19</v>
      </c>
      <c r="G3392">
        <v>40.299999999999997</v>
      </c>
      <c r="H3392" s="2">
        <v>39</v>
      </c>
      <c r="J3392" s="3">
        <v>15.716999999999999</v>
      </c>
      <c r="K3392" s="2">
        <v>63.9</v>
      </c>
      <c r="L3392" s="2">
        <v>63.5</v>
      </c>
      <c r="O3392">
        <v>65.8</v>
      </c>
      <c r="P3392">
        <v>44.1</v>
      </c>
      <c r="Q3392" s="3">
        <v>0</v>
      </c>
      <c r="R3392" s="3">
        <v>0</v>
      </c>
      <c r="S3392" s="2">
        <v>0</v>
      </c>
      <c r="V3392" s="2">
        <v>47.124999999999993</v>
      </c>
      <c r="W3392" s="2">
        <v>82.758620689655189</v>
      </c>
      <c r="X3392" s="2">
        <v>50.338888888888889</v>
      </c>
      <c r="Y3392" s="2">
        <v>80.0573888091822</v>
      </c>
      <c r="Z3392" s="2">
        <v>54.455172413793115</v>
      </c>
      <c r="AA3392" s="2">
        <v>52.882758620689664</v>
      </c>
      <c r="AB3392" s="2">
        <v>66.25439073863356</v>
      </c>
    </row>
    <row r="3393" spans="1:28" x14ac:dyDescent="0.3">
      <c r="A3393">
        <v>20</v>
      </c>
      <c r="B3393" t="s">
        <v>6</v>
      </c>
      <c r="C3393">
        <v>63</v>
      </c>
      <c r="D3393">
        <v>1933</v>
      </c>
      <c r="E3393">
        <v>5</v>
      </c>
      <c r="F3393">
        <v>1.41</v>
      </c>
      <c r="G3393">
        <v>40.6</v>
      </c>
      <c r="H3393" s="2">
        <v>45</v>
      </c>
      <c r="J3393" s="3">
        <v>18.27</v>
      </c>
      <c r="K3393" s="2">
        <v>66.3</v>
      </c>
      <c r="L3393" s="2">
        <v>66</v>
      </c>
      <c r="O3393">
        <v>73.2</v>
      </c>
      <c r="P3393">
        <v>55.6</v>
      </c>
      <c r="Q3393" s="3">
        <v>0</v>
      </c>
      <c r="R3393" s="3">
        <v>0</v>
      </c>
      <c r="S3393" s="2">
        <v>0</v>
      </c>
      <c r="V3393" s="2">
        <v>47.124999999999993</v>
      </c>
      <c r="W3393" s="2">
        <v>95.490716180371365</v>
      </c>
      <c r="X3393" s="2">
        <v>50.338888888888889</v>
      </c>
      <c r="Y3393" s="2">
        <v>80.653349519920539</v>
      </c>
      <c r="Z3393" s="2">
        <v>69.89920424403185</v>
      </c>
      <c r="AA3393" s="2">
        <v>63.310344827586214</v>
      </c>
      <c r="AB3393" s="2">
        <v>77.016461080030226</v>
      </c>
    </row>
    <row r="3394" spans="1:28" x14ac:dyDescent="0.3">
      <c r="A3394">
        <v>20</v>
      </c>
      <c r="B3394" t="s">
        <v>6</v>
      </c>
      <c r="C3394">
        <v>63</v>
      </c>
      <c r="D3394">
        <v>1933</v>
      </c>
      <c r="E3394">
        <v>6</v>
      </c>
      <c r="F3394">
        <v>1.5</v>
      </c>
      <c r="G3394">
        <v>41.7</v>
      </c>
      <c r="H3394" s="2">
        <v>47.4</v>
      </c>
      <c r="J3394" s="3">
        <v>19.765800000000002</v>
      </c>
      <c r="K3394" s="2">
        <v>71.2</v>
      </c>
      <c r="L3394" s="2">
        <v>71</v>
      </c>
      <c r="O3394">
        <v>80.5</v>
      </c>
      <c r="P3394">
        <v>65.7</v>
      </c>
      <c r="Q3394" s="3">
        <v>0</v>
      </c>
      <c r="R3394" s="3">
        <v>0</v>
      </c>
      <c r="S3394" s="2">
        <v>0</v>
      </c>
      <c r="V3394" s="2">
        <v>47.124999999999993</v>
      </c>
      <c r="W3394" s="2">
        <v>100.58355437665784</v>
      </c>
      <c r="X3394" s="2">
        <v>50.338888888888889</v>
      </c>
      <c r="Y3394" s="2">
        <v>82.838538792627745</v>
      </c>
      <c r="Z3394" s="2">
        <v>80.969761273209556</v>
      </c>
      <c r="AA3394" s="2">
        <v>71.615490716180389</v>
      </c>
      <c r="AB3394" s="2">
        <v>83.321946711311526</v>
      </c>
    </row>
    <row r="3395" spans="1:28" x14ac:dyDescent="0.3">
      <c r="A3395">
        <v>20</v>
      </c>
      <c r="B3395" t="s">
        <v>6</v>
      </c>
      <c r="C3395">
        <v>63</v>
      </c>
      <c r="D3395">
        <v>1933</v>
      </c>
      <c r="E3395">
        <v>7</v>
      </c>
      <c r="F3395">
        <v>1.47</v>
      </c>
      <c r="G3395">
        <v>41.9</v>
      </c>
      <c r="H3395" s="2">
        <v>48.5</v>
      </c>
      <c r="J3395" s="3">
        <v>20.3215</v>
      </c>
      <c r="K3395" s="2">
        <v>76.599999999999994</v>
      </c>
      <c r="L3395" s="2">
        <v>76.599999999999994</v>
      </c>
      <c r="O3395">
        <v>85.7</v>
      </c>
      <c r="P3395">
        <v>70.900000000000006</v>
      </c>
      <c r="Q3395" s="3">
        <v>0</v>
      </c>
      <c r="R3395" s="3">
        <v>0</v>
      </c>
      <c r="S3395" s="2">
        <v>0</v>
      </c>
      <c r="V3395" s="2">
        <v>47.124999999999993</v>
      </c>
      <c r="W3395" s="2">
        <v>102.91777188328915</v>
      </c>
      <c r="X3395" s="2">
        <v>50.338888888888889</v>
      </c>
      <c r="Y3395" s="2">
        <v>83.235845933119961</v>
      </c>
      <c r="Z3395" s="2">
        <v>88.200530503978811</v>
      </c>
      <c r="AA3395" s="2">
        <v>78.835013262599475</v>
      </c>
      <c r="AB3395" s="2">
        <v>85.664478042574416</v>
      </c>
    </row>
    <row r="3396" spans="1:28" x14ac:dyDescent="0.3">
      <c r="A3396">
        <v>20</v>
      </c>
      <c r="B3396" t="s">
        <v>6</v>
      </c>
      <c r="C3396">
        <v>63</v>
      </c>
      <c r="D3396">
        <v>1933</v>
      </c>
      <c r="E3396">
        <v>8</v>
      </c>
      <c r="F3396">
        <v>1.57</v>
      </c>
      <c r="G3396">
        <v>45.7</v>
      </c>
      <c r="H3396" s="2">
        <v>42.6</v>
      </c>
      <c r="J3396" s="3">
        <v>19.468200000000003</v>
      </c>
      <c r="K3396" s="2">
        <v>83.2</v>
      </c>
      <c r="L3396" s="2">
        <v>83.5</v>
      </c>
      <c r="O3396">
        <v>91.6</v>
      </c>
      <c r="P3396">
        <v>74.599999999999994</v>
      </c>
      <c r="Q3396" s="3">
        <v>1</v>
      </c>
      <c r="R3396" s="3">
        <v>0</v>
      </c>
      <c r="S3396" s="2">
        <v>0</v>
      </c>
      <c r="V3396" s="2">
        <v>47.124999999999993</v>
      </c>
      <c r="W3396" s="2">
        <v>90.3978779840849</v>
      </c>
      <c r="X3396" s="2">
        <v>50.338888888888889</v>
      </c>
      <c r="Y3396" s="2">
        <v>90.784681602472133</v>
      </c>
      <c r="Z3396" s="2">
        <v>82.804456233421774</v>
      </c>
      <c r="AA3396" s="2">
        <v>75.211034482758635</v>
      </c>
      <c r="AB3396" s="2">
        <v>82.067425703242733</v>
      </c>
    </row>
    <row r="3397" spans="1:28" x14ac:dyDescent="0.3">
      <c r="A3397">
        <v>20</v>
      </c>
      <c r="B3397" t="s">
        <v>6</v>
      </c>
      <c r="C3397">
        <v>63</v>
      </c>
      <c r="D3397">
        <v>1933</v>
      </c>
      <c r="E3397">
        <v>9</v>
      </c>
      <c r="F3397">
        <v>1.44</v>
      </c>
      <c r="G3397">
        <v>48.7</v>
      </c>
      <c r="H3397" s="2">
        <v>39.5</v>
      </c>
      <c r="J3397" s="3">
        <v>19.236499999999999</v>
      </c>
      <c r="K3397" s="2">
        <v>84</v>
      </c>
      <c r="L3397" s="2">
        <v>84.4</v>
      </c>
      <c r="O3397">
        <v>91.9</v>
      </c>
      <c r="P3397">
        <v>74.099999999999994</v>
      </c>
      <c r="Q3397" s="3">
        <f>6/30</f>
        <v>0.2</v>
      </c>
      <c r="R3397" s="3">
        <f>24/30</f>
        <v>0.8</v>
      </c>
      <c r="S3397" s="2" t="s">
        <v>189</v>
      </c>
      <c r="T3397" s="5">
        <v>21</v>
      </c>
      <c r="U3397" s="2" t="s">
        <v>6</v>
      </c>
      <c r="V3397" s="2">
        <v>47.124999999999993</v>
      </c>
      <c r="W3397" s="2">
        <v>83.81962864721487</v>
      </c>
      <c r="X3397" s="2">
        <v>50.338888888888889</v>
      </c>
      <c r="Y3397" s="2">
        <v>96.744288709855425</v>
      </c>
      <c r="Z3397" s="2">
        <v>77.030238726790472</v>
      </c>
      <c r="AA3397" s="2">
        <v>70.408488063660485</v>
      </c>
      <c r="AB3397" s="2">
        <v>81.090703533990236</v>
      </c>
    </row>
    <row r="3398" spans="1:28" x14ac:dyDescent="0.3">
      <c r="A3398">
        <v>20</v>
      </c>
      <c r="B3398" t="s">
        <v>6</v>
      </c>
      <c r="C3398">
        <v>63</v>
      </c>
      <c r="D3398">
        <v>1933</v>
      </c>
      <c r="E3398">
        <v>10</v>
      </c>
      <c r="F3398">
        <v>1.54</v>
      </c>
      <c r="G3398">
        <v>51.2</v>
      </c>
      <c r="H3398" s="2">
        <v>39.799999999999997</v>
      </c>
      <c r="J3398" s="3">
        <v>20.377600000000001</v>
      </c>
      <c r="K3398" s="2">
        <v>84</v>
      </c>
      <c r="L3398" s="2">
        <v>84.6</v>
      </c>
      <c r="O3398">
        <v>90.8</v>
      </c>
      <c r="P3398">
        <v>74.599999999999994</v>
      </c>
      <c r="Q3398" s="3">
        <v>0</v>
      </c>
      <c r="R3398" s="3">
        <v>1</v>
      </c>
      <c r="S3398" s="2">
        <v>0</v>
      </c>
      <c r="T3398" s="5">
        <v>21</v>
      </c>
      <c r="U3398" s="2" t="s">
        <v>6</v>
      </c>
      <c r="V3398" s="2">
        <v>47.124999999999993</v>
      </c>
      <c r="W3398" s="2">
        <v>84.456233421750667</v>
      </c>
      <c r="X3398" s="2">
        <v>50.338888888888889</v>
      </c>
      <c r="Y3398" s="2">
        <v>101.71062796600819</v>
      </c>
      <c r="Z3398" s="2">
        <v>76.686259946949605</v>
      </c>
      <c r="AA3398" s="2">
        <v>70.943236074270558</v>
      </c>
      <c r="AB3398" s="2">
        <v>85.900965369700302</v>
      </c>
    </row>
    <row r="3399" spans="1:28" x14ac:dyDescent="0.3">
      <c r="A3399">
        <v>20</v>
      </c>
      <c r="B3399" t="s">
        <v>6</v>
      </c>
      <c r="C3399">
        <v>63</v>
      </c>
      <c r="D3399">
        <v>1933</v>
      </c>
      <c r="E3399">
        <v>11</v>
      </c>
      <c r="F3399">
        <v>1.63</v>
      </c>
      <c r="G3399">
        <v>51.9</v>
      </c>
      <c r="H3399" s="2">
        <v>37.6</v>
      </c>
      <c r="J3399" s="3">
        <v>19.514400000000002</v>
      </c>
      <c r="K3399" s="2">
        <v>83.2</v>
      </c>
      <c r="L3399" s="2">
        <v>84.1</v>
      </c>
      <c r="O3399">
        <v>87.2</v>
      </c>
      <c r="P3399">
        <v>69.900000000000006</v>
      </c>
      <c r="Q3399" s="3">
        <v>0</v>
      </c>
      <c r="R3399" s="3">
        <v>1</v>
      </c>
      <c r="S3399" s="2">
        <v>0</v>
      </c>
      <c r="T3399" s="5">
        <v>21</v>
      </c>
      <c r="U3399" s="2" t="s">
        <v>6</v>
      </c>
      <c r="V3399" s="2">
        <v>47.124999999999993</v>
      </c>
      <c r="W3399" s="2">
        <v>79.787798408488072</v>
      </c>
      <c r="X3399" s="2">
        <v>50.338888888888889</v>
      </c>
      <c r="Y3399" s="2">
        <v>103.10120295773093</v>
      </c>
      <c r="Z3399" s="2">
        <v>69.574960212201603</v>
      </c>
      <c r="AA3399" s="2">
        <v>66.383448275862079</v>
      </c>
      <c r="AB3399" s="2">
        <v>82.262179972640496</v>
      </c>
    </row>
    <row r="3400" spans="1:28" x14ac:dyDescent="0.3">
      <c r="A3400">
        <v>20</v>
      </c>
      <c r="B3400" t="s">
        <v>6</v>
      </c>
      <c r="C3400">
        <v>63</v>
      </c>
      <c r="D3400">
        <v>1933</v>
      </c>
      <c r="E3400">
        <v>12</v>
      </c>
      <c r="F3400">
        <v>1.52</v>
      </c>
      <c r="G3400">
        <v>51.7</v>
      </c>
      <c r="H3400" s="2">
        <v>38.200000000000003</v>
      </c>
      <c r="J3400" s="3">
        <v>19.749400000000001</v>
      </c>
      <c r="K3400" s="2">
        <v>83</v>
      </c>
      <c r="L3400" s="2">
        <v>83</v>
      </c>
      <c r="O3400">
        <v>90.2</v>
      </c>
      <c r="P3400">
        <v>74.2</v>
      </c>
      <c r="Q3400" s="3">
        <v>0</v>
      </c>
      <c r="R3400" s="3">
        <v>1</v>
      </c>
      <c r="S3400" s="2">
        <v>0</v>
      </c>
      <c r="T3400" s="5">
        <v>21</v>
      </c>
      <c r="U3400" s="2" t="s">
        <v>6</v>
      </c>
      <c r="V3400" s="2">
        <v>47.124999999999993</v>
      </c>
      <c r="W3400" s="2">
        <v>81.06100795755971</v>
      </c>
      <c r="X3400" s="2">
        <v>50.338888888888889</v>
      </c>
      <c r="Y3400" s="2">
        <v>102.70389581723872</v>
      </c>
      <c r="Z3400" s="2">
        <v>73.117029177718862</v>
      </c>
      <c r="AA3400" s="2">
        <v>67.280636604774557</v>
      </c>
      <c r="AB3400" s="2">
        <v>83.252813161135705</v>
      </c>
    </row>
    <row r="3401" spans="1:28" x14ac:dyDescent="0.3">
      <c r="A3401">
        <v>20</v>
      </c>
      <c r="B3401" t="s">
        <v>6</v>
      </c>
      <c r="C3401">
        <v>63</v>
      </c>
      <c r="D3401">
        <v>1934</v>
      </c>
      <c r="E3401">
        <v>1</v>
      </c>
      <c r="F3401">
        <v>1.64</v>
      </c>
      <c r="G3401">
        <v>53.9</v>
      </c>
      <c r="H3401" s="2">
        <v>37.1</v>
      </c>
      <c r="J3401" s="3">
        <v>19.9969</v>
      </c>
      <c r="K3401" s="2">
        <v>83</v>
      </c>
      <c r="L3401" s="2">
        <v>84.3</v>
      </c>
      <c r="M3401">
        <v>84.3</v>
      </c>
      <c r="N3401" s="4">
        <f>K3401/M3401</f>
        <v>0.98457888493475687</v>
      </c>
      <c r="O3401">
        <v>90.7</v>
      </c>
      <c r="P3401">
        <v>73</v>
      </c>
      <c r="Q3401" s="3">
        <v>0</v>
      </c>
      <c r="R3401" s="3">
        <v>1</v>
      </c>
      <c r="S3401" s="2">
        <v>0</v>
      </c>
      <c r="T3401" s="5">
        <v>21</v>
      </c>
      <c r="U3401" s="2" t="s">
        <v>6</v>
      </c>
      <c r="V3401" s="2">
        <v>47.124999999999993</v>
      </c>
      <c r="W3401" s="2">
        <v>78.726790450928391</v>
      </c>
      <c r="X3401" s="2">
        <v>50.338888888888889</v>
      </c>
      <c r="Y3401" s="2">
        <v>107.07427436265313</v>
      </c>
      <c r="Z3401" s="2">
        <v>71.405198938992058</v>
      </c>
      <c r="AA3401" s="2">
        <v>65.343236074270564</v>
      </c>
      <c r="AB3401" s="2">
        <v>84.29613960433808</v>
      </c>
    </row>
    <row r="3402" spans="1:28" x14ac:dyDescent="0.3">
      <c r="A3402">
        <v>20</v>
      </c>
      <c r="B3402" t="s">
        <v>6</v>
      </c>
      <c r="C3402">
        <v>63</v>
      </c>
      <c r="D3402">
        <v>1934</v>
      </c>
      <c r="E3402">
        <v>2</v>
      </c>
      <c r="F3402">
        <v>1.66</v>
      </c>
      <c r="G3402">
        <v>54.5</v>
      </c>
      <c r="H3402" s="2">
        <v>36.799999999999997</v>
      </c>
      <c r="J3402" s="3">
        <v>20.055999999999997</v>
      </c>
      <c r="K3402" s="2">
        <v>83.7</v>
      </c>
      <c r="L3402" s="2">
        <v>85.2</v>
      </c>
      <c r="M3402">
        <v>85.2</v>
      </c>
      <c r="N3402" s="4">
        <f t="shared" ref="N3402:N3430" si="13">K3402/M3402</f>
        <v>0.98239436619718312</v>
      </c>
      <c r="O3402">
        <v>92.8</v>
      </c>
      <c r="P3402">
        <v>77.2</v>
      </c>
      <c r="Q3402" s="3">
        <v>0</v>
      </c>
      <c r="R3402" s="3">
        <v>1</v>
      </c>
      <c r="S3402" s="2">
        <v>0</v>
      </c>
      <c r="T3402" s="5">
        <v>21</v>
      </c>
      <c r="U3402" s="2" t="s">
        <v>6</v>
      </c>
      <c r="V3402" s="2">
        <v>47.124999999999993</v>
      </c>
      <c r="W3402" s="2">
        <v>78.090185676392579</v>
      </c>
      <c r="X3402" s="2">
        <v>50.338888888888889</v>
      </c>
      <c r="Y3402" s="2">
        <v>108.26619578412979</v>
      </c>
      <c r="Z3402" s="2">
        <v>72.467692307692317</v>
      </c>
      <c r="AA3402" s="2">
        <v>65.361485411140592</v>
      </c>
      <c r="AB3402" s="2">
        <v>84.545273312593679</v>
      </c>
    </row>
    <row r="3403" spans="1:28" x14ac:dyDescent="0.3">
      <c r="A3403">
        <v>20</v>
      </c>
      <c r="B3403" t="s">
        <v>6</v>
      </c>
      <c r="C3403">
        <v>63</v>
      </c>
      <c r="D3403">
        <v>1934</v>
      </c>
      <c r="E3403">
        <v>3</v>
      </c>
      <c r="F3403">
        <v>1.74</v>
      </c>
      <c r="G3403">
        <v>54.5</v>
      </c>
      <c r="H3403" s="2">
        <v>36.1</v>
      </c>
      <c r="J3403" s="3">
        <v>19.674500000000002</v>
      </c>
      <c r="K3403" s="2">
        <v>82</v>
      </c>
      <c r="L3403" s="2">
        <v>83.6</v>
      </c>
      <c r="M3403">
        <v>83.6</v>
      </c>
      <c r="N3403" s="4">
        <f t="shared" si="13"/>
        <v>0.98086124401913888</v>
      </c>
      <c r="O3403">
        <v>94.1</v>
      </c>
      <c r="P3403">
        <v>78.2</v>
      </c>
      <c r="Q3403" s="3">
        <v>0</v>
      </c>
      <c r="R3403" s="3">
        <v>1</v>
      </c>
      <c r="S3403" s="2">
        <v>0</v>
      </c>
      <c r="T3403" s="5">
        <v>21</v>
      </c>
      <c r="U3403" s="2" t="s">
        <v>6</v>
      </c>
      <c r="V3403" s="2">
        <v>47.124999999999993</v>
      </c>
      <c r="W3403" s="2">
        <v>76.604774535809028</v>
      </c>
      <c r="X3403" s="2">
        <v>50.338888888888889</v>
      </c>
      <c r="Y3403" s="2">
        <v>108.26619578412979</v>
      </c>
      <c r="Z3403" s="2">
        <v>72.085092838196289</v>
      </c>
      <c r="AA3403" s="2">
        <v>62.815915119363396</v>
      </c>
      <c r="AB3403" s="2">
        <v>82.937075178930215</v>
      </c>
    </row>
    <row r="3404" spans="1:28" x14ac:dyDescent="0.3">
      <c r="A3404">
        <v>20</v>
      </c>
      <c r="B3404" t="s">
        <v>6</v>
      </c>
      <c r="C3404">
        <v>63</v>
      </c>
      <c r="D3404">
        <v>1934</v>
      </c>
      <c r="E3404">
        <v>4</v>
      </c>
      <c r="F3404">
        <v>1.68</v>
      </c>
      <c r="G3404">
        <v>54.7</v>
      </c>
      <c r="H3404" s="2">
        <v>36.4</v>
      </c>
      <c r="J3404" s="3">
        <v>19.910799999999998</v>
      </c>
      <c r="K3404" s="2">
        <v>79.900000000000006</v>
      </c>
      <c r="L3404" s="2">
        <v>81.599999999999994</v>
      </c>
      <c r="M3404">
        <v>81.7</v>
      </c>
      <c r="N3404" s="4">
        <f t="shared" si="13"/>
        <v>0.97796817625458998</v>
      </c>
      <c r="O3404">
        <v>92.1</v>
      </c>
      <c r="P3404">
        <v>76.099999999999994</v>
      </c>
      <c r="Q3404" s="3">
        <v>0</v>
      </c>
      <c r="R3404" s="3">
        <v>1</v>
      </c>
      <c r="S3404" s="2">
        <v>0</v>
      </c>
      <c r="T3404" s="5">
        <v>21</v>
      </c>
      <c r="U3404" s="2" t="s">
        <v>6</v>
      </c>
      <c r="V3404" s="2">
        <v>47.124999999999993</v>
      </c>
      <c r="W3404" s="2">
        <v>77.24137931034484</v>
      </c>
      <c r="X3404" s="2">
        <v>50.338888888888889</v>
      </c>
      <c r="Y3404" s="2">
        <v>108.66350292462201</v>
      </c>
      <c r="Z3404" s="2">
        <v>71.139310344827592</v>
      </c>
      <c r="AA3404" s="2">
        <v>61.715862068965535</v>
      </c>
      <c r="AB3404" s="2">
        <v>83.933188465914938</v>
      </c>
    </row>
    <row r="3405" spans="1:28" x14ac:dyDescent="0.3">
      <c r="A3405">
        <v>20</v>
      </c>
      <c r="B3405" t="s">
        <v>6</v>
      </c>
      <c r="C3405">
        <v>63</v>
      </c>
      <c r="D3405">
        <v>1934</v>
      </c>
      <c r="E3405">
        <v>5</v>
      </c>
      <c r="F3405">
        <v>1.7</v>
      </c>
      <c r="G3405">
        <v>55.2</v>
      </c>
      <c r="H3405" s="2">
        <v>37.299999999999997</v>
      </c>
      <c r="J3405" s="3">
        <v>20.589600000000001</v>
      </c>
      <c r="K3405" s="2">
        <v>79.8</v>
      </c>
      <c r="L3405" s="2">
        <v>81.8</v>
      </c>
      <c r="M3405">
        <v>81.900000000000006</v>
      </c>
      <c r="N3405" s="4">
        <f t="shared" si="13"/>
        <v>0.97435897435897423</v>
      </c>
      <c r="O3405">
        <v>90.9</v>
      </c>
      <c r="P3405">
        <v>75.900000000000006</v>
      </c>
      <c r="Q3405" s="3">
        <v>0</v>
      </c>
      <c r="R3405" s="3">
        <v>1</v>
      </c>
      <c r="S3405" s="2">
        <v>0</v>
      </c>
      <c r="T3405" s="5">
        <v>21</v>
      </c>
      <c r="U3405" s="2" t="s">
        <v>6</v>
      </c>
      <c r="V3405" s="2">
        <v>47.124999999999993</v>
      </c>
      <c r="W3405" s="2">
        <v>79.151193633952261</v>
      </c>
      <c r="X3405" s="2">
        <v>50.338888888888889</v>
      </c>
      <c r="Y3405" s="2">
        <v>109.65677077585256</v>
      </c>
      <c r="Z3405" s="2">
        <v>71.94843501326261</v>
      </c>
      <c r="AA3405" s="2">
        <v>63.162652519893896</v>
      </c>
      <c r="AB3405" s="2">
        <v>86.794642969534237</v>
      </c>
    </row>
    <row r="3406" spans="1:28" x14ac:dyDescent="0.3">
      <c r="A3406">
        <v>20</v>
      </c>
      <c r="B3406" t="s">
        <v>6</v>
      </c>
      <c r="C3406">
        <v>63</v>
      </c>
      <c r="D3406">
        <v>1934</v>
      </c>
      <c r="E3406">
        <v>6</v>
      </c>
      <c r="F3406">
        <v>1.63</v>
      </c>
      <c r="G3406">
        <v>54.7</v>
      </c>
      <c r="H3406" s="2">
        <v>37.299999999999997</v>
      </c>
      <c r="J3406" s="3">
        <v>20.403099999999998</v>
      </c>
      <c r="K3406" s="2">
        <v>79.8</v>
      </c>
      <c r="L3406" s="2">
        <v>82</v>
      </c>
      <c r="M3406">
        <v>82.1</v>
      </c>
      <c r="N3406" s="4">
        <f t="shared" si="13"/>
        <v>0.97198538367844101</v>
      </c>
      <c r="O3406">
        <v>90.2</v>
      </c>
      <c r="P3406">
        <v>73.599999999999994</v>
      </c>
      <c r="Q3406" s="3">
        <v>0</v>
      </c>
      <c r="R3406" s="3">
        <v>1</v>
      </c>
      <c r="S3406" s="2">
        <v>0</v>
      </c>
      <c r="T3406" s="5">
        <v>21</v>
      </c>
      <c r="U3406" s="2" t="s">
        <v>6</v>
      </c>
      <c r="V3406" s="2">
        <v>47.124999999999993</v>
      </c>
      <c r="W3406" s="2">
        <v>79.151193633952261</v>
      </c>
      <c r="X3406" s="2">
        <v>50.338888888888889</v>
      </c>
      <c r="Y3406" s="2">
        <v>108.66350292462201</v>
      </c>
      <c r="Z3406" s="2">
        <v>71.394376657824935</v>
      </c>
      <c r="AA3406" s="2">
        <v>63.162652519893896</v>
      </c>
      <c r="AB3406" s="2">
        <v>86.008459609302932</v>
      </c>
    </row>
    <row r="3407" spans="1:28" x14ac:dyDescent="0.3">
      <c r="A3407">
        <v>20</v>
      </c>
      <c r="B3407" t="s">
        <v>6</v>
      </c>
      <c r="C3407">
        <v>63</v>
      </c>
      <c r="D3407">
        <v>1934</v>
      </c>
      <c r="E3407">
        <v>7</v>
      </c>
      <c r="F3407">
        <v>1.51</v>
      </c>
      <c r="G3407">
        <v>54.7</v>
      </c>
      <c r="H3407" s="2">
        <v>37.4</v>
      </c>
      <c r="J3407" s="3">
        <v>20.457799999999999</v>
      </c>
      <c r="K3407" s="2">
        <v>80.2</v>
      </c>
      <c r="L3407" s="2">
        <v>82.5</v>
      </c>
      <c r="M3407">
        <v>82.6</v>
      </c>
      <c r="N3407" s="4">
        <f t="shared" si="13"/>
        <v>0.97094430992736092</v>
      </c>
      <c r="O3407">
        <v>90.1</v>
      </c>
      <c r="P3407">
        <v>72.7</v>
      </c>
      <c r="Q3407" s="3">
        <v>0</v>
      </c>
      <c r="R3407" s="3">
        <v>1</v>
      </c>
      <c r="S3407" s="2">
        <v>0</v>
      </c>
      <c r="T3407" s="5">
        <v>21</v>
      </c>
      <c r="U3407" s="2" t="s">
        <v>6</v>
      </c>
      <c r="V3407" s="2">
        <v>47.124999999999993</v>
      </c>
      <c r="W3407" s="2">
        <v>79.363395225464188</v>
      </c>
      <c r="X3407" s="2">
        <v>50.338888888888889</v>
      </c>
      <c r="Y3407" s="2">
        <v>108.66350292462201</v>
      </c>
      <c r="Z3407" s="2">
        <v>71.506419098143226</v>
      </c>
      <c r="AA3407" s="2">
        <v>63.649442970822285</v>
      </c>
      <c r="AB3407" s="2">
        <v>86.239045291901604</v>
      </c>
    </row>
    <row r="3408" spans="1:28" x14ac:dyDescent="0.3">
      <c r="A3408">
        <v>20</v>
      </c>
      <c r="B3408" t="s">
        <v>6</v>
      </c>
      <c r="C3408">
        <v>63</v>
      </c>
      <c r="D3408">
        <v>1934</v>
      </c>
      <c r="E3408">
        <v>8</v>
      </c>
      <c r="F3408">
        <v>1.68</v>
      </c>
      <c r="G3408">
        <v>55</v>
      </c>
      <c r="H3408" s="2">
        <v>35.4</v>
      </c>
      <c r="J3408" s="3">
        <v>19.47</v>
      </c>
      <c r="K3408" s="2">
        <v>78.599999999999994</v>
      </c>
      <c r="L3408" s="2">
        <v>81.099999999999994</v>
      </c>
      <c r="M3408">
        <v>81.2</v>
      </c>
      <c r="N3408" s="4">
        <f t="shared" si="13"/>
        <v>0.96798029556650234</v>
      </c>
      <c r="O3408">
        <v>86.8</v>
      </c>
      <c r="P3408">
        <v>69.599999999999994</v>
      </c>
      <c r="Q3408" s="3">
        <v>0</v>
      </c>
      <c r="R3408" s="3">
        <v>1</v>
      </c>
      <c r="S3408" s="2">
        <v>0</v>
      </c>
      <c r="T3408" s="5">
        <v>21</v>
      </c>
      <c r="U3408" s="2" t="s">
        <v>6</v>
      </c>
      <c r="V3408" s="2">
        <v>47.124999999999993</v>
      </c>
      <c r="W3408" s="2">
        <v>75.119363395225463</v>
      </c>
      <c r="X3408" s="2">
        <v>50.338888888888889</v>
      </c>
      <c r="Y3408" s="2">
        <v>109.25946363536035</v>
      </c>
      <c r="Z3408" s="2">
        <v>65.203607427055701</v>
      </c>
      <c r="AA3408" s="2">
        <v>59.043819628647206</v>
      </c>
      <c r="AB3408" s="2">
        <v>82.075013531920561</v>
      </c>
    </row>
    <row r="3409" spans="1:28" x14ac:dyDescent="0.3">
      <c r="A3409">
        <v>20</v>
      </c>
      <c r="B3409" t="s">
        <v>6</v>
      </c>
      <c r="C3409">
        <v>63</v>
      </c>
      <c r="D3409">
        <v>1934</v>
      </c>
      <c r="E3409">
        <v>9</v>
      </c>
      <c r="F3409">
        <v>1.47</v>
      </c>
      <c r="G3409">
        <v>55</v>
      </c>
      <c r="H3409" s="2">
        <v>35.6</v>
      </c>
      <c r="J3409" s="3">
        <v>19.579999999999998</v>
      </c>
      <c r="K3409" s="2">
        <v>76</v>
      </c>
      <c r="L3409" s="2">
        <v>78.599999999999994</v>
      </c>
      <c r="M3409">
        <v>78.7</v>
      </c>
      <c r="N3409" s="4">
        <f t="shared" si="13"/>
        <v>0.96569250317662003</v>
      </c>
      <c r="O3409">
        <v>85.1</v>
      </c>
      <c r="P3409">
        <v>66.900000000000006</v>
      </c>
      <c r="Q3409" s="3">
        <v>0</v>
      </c>
      <c r="R3409" s="3">
        <v>1</v>
      </c>
      <c r="S3409" s="2">
        <v>0</v>
      </c>
      <c r="T3409" s="5">
        <v>21</v>
      </c>
      <c r="U3409" s="2" t="s">
        <v>6</v>
      </c>
      <c r="V3409" s="2">
        <v>47.124999999999993</v>
      </c>
      <c r="W3409" s="2">
        <v>75.543766578249347</v>
      </c>
      <c r="X3409" s="2">
        <v>50.338888888888889</v>
      </c>
      <c r="Y3409" s="2">
        <v>109.25946363536035</v>
      </c>
      <c r="Z3409" s="2">
        <v>64.287745358090191</v>
      </c>
      <c r="AA3409" s="2">
        <v>57.413262599469505</v>
      </c>
      <c r="AB3409" s="2">
        <v>82.538714173343848</v>
      </c>
    </row>
    <row r="3410" spans="1:28" x14ac:dyDescent="0.3">
      <c r="A3410">
        <v>20</v>
      </c>
      <c r="B3410" t="s">
        <v>6</v>
      </c>
      <c r="C3410">
        <v>63</v>
      </c>
      <c r="D3410">
        <v>1934</v>
      </c>
      <c r="E3410">
        <v>10</v>
      </c>
      <c r="F3410">
        <v>1.68</v>
      </c>
      <c r="G3410">
        <v>55.1</v>
      </c>
      <c r="H3410" s="2">
        <v>36.5</v>
      </c>
      <c r="J3410" s="3">
        <v>20.111499999999999</v>
      </c>
      <c r="K3410" s="2">
        <v>77.7</v>
      </c>
      <c r="L3410" s="2">
        <v>80.5</v>
      </c>
      <c r="M3410">
        <v>80.599999999999994</v>
      </c>
      <c r="N3410" s="4">
        <f t="shared" si="13"/>
        <v>0.96401985111662536</v>
      </c>
      <c r="O3410">
        <v>86.4</v>
      </c>
      <c r="P3410">
        <v>69.900000000000006</v>
      </c>
      <c r="Q3410" s="3">
        <v>0</v>
      </c>
      <c r="R3410" s="3">
        <v>1</v>
      </c>
      <c r="S3410" s="2">
        <v>0</v>
      </c>
      <c r="T3410" s="5">
        <v>21</v>
      </c>
      <c r="U3410" s="2" t="s">
        <v>6</v>
      </c>
      <c r="V3410" s="2">
        <v>47.124999999999993</v>
      </c>
      <c r="W3410" s="2">
        <v>77.453580901856782</v>
      </c>
      <c r="X3410" s="2">
        <v>50.338888888888889</v>
      </c>
      <c r="Y3410" s="2">
        <v>109.45811720560646</v>
      </c>
      <c r="Z3410" s="2">
        <v>66.919893899204268</v>
      </c>
      <c r="AA3410" s="2">
        <v>60.181432360742718</v>
      </c>
      <c r="AB3410" s="2">
        <v>84.779231363493622</v>
      </c>
    </row>
    <row r="3411" spans="1:28" x14ac:dyDescent="0.3">
      <c r="A3411">
        <v>20</v>
      </c>
      <c r="B3411" t="s">
        <v>6</v>
      </c>
      <c r="C3411">
        <v>63</v>
      </c>
      <c r="D3411">
        <v>1934</v>
      </c>
      <c r="E3411">
        <v>11</v>
      </c>
      <c r="F3411">
        <v>1.68</v>
      </c>
      <c r="G3411">
        <v>55.5</v>
      </c>
      <c r="H3411" s="2">
        <v>36.299999999999997</v>
      </c>
      <c r="J3411" s="3">
        <v>20.1465</v>
      </c>
      <c r="K3411" s="2">
        <v>78.2</v>
      </c>
      <c r="L3411" s="2">
        <v>81.2</v>
      </c>
      <c r="M3411">
        <v>81.3</v>
      </c>
      <c r="N3411" s="4">
        <f t="shared" si="13"/>
        <v>0.96186961869618703</v>
      </c>
      <c r="O3411">
        <v>87.3</v>
      </c>
      <c r="P3411">
        <v>71.400000000000006</v>
      </c>
      <c r="Q3411" s="3">
        <v>0</v>
      </c>
      <c r="R3411" s="3">
        <v>1</v>
      </c>
      <c r="S3411" s="2">
        <v>0</v>
      </c>
      <c r="T3411" s="5">
        <v>21</v>
      </c>
      <c r="U3411" s="2" t="s">
        <v>6</v>
      </c>
      <c r="V3411" s="2">
        <v>47.124999999999993</v>
      </c>
      <c r="W3411" s="2">
        <v>77.029177718832898</v>
      </c>
      <c r="X3411" s="2">
        <v>50.338888888888889</v>
      </c>
      <c r="Y3411" s="2">
        <v>110.25273148659089</v>
      </c>
      <c r="Z3411" s="2">
        <v>67.246472148541116</v>
      </c>
      <c r="AA3411" s="2">
        <v>60.236816976127329</v>
      </c>
      <c r="AB3411" s="2">
        <v>84.926772476673747</v>
      </c>
    </row>
    <row r="3412" spans="1:28" x14ac:dyDescent="0.3">
      <c r="A3412">
        <v>20</v>
      </c>
      <c r="B3412" t="s">
        <v>6</v>
      </c>
      <c r="C3412">
        <v>63</v>
      </c>
      <c r="D3412">
        <v>1934</v>
      </c>
      <c r="E3412">
        <v>12</v>
      </c>
      <c r="F3412">
        <v>1.68</v>
      </c>
      <c r="G3412">
        <v>55.1</v>
      </c>
      <c r="H3412" s="2">
        <v>37.5</v>
      </c>
      <c r="J3412" s="3">
        <v>20.662500000000001</v>
      </c>
      <c r="K3412" s="2">
        <v>79.599999999999994</v>
      </c>
      <c r="L3412" s="2">
        <v>82.9</v>
      </c>
      <c r="M3412">
        <v>83</v>
      </c>
      <c r="N3412" s="4">
        <f t="shared" si="13"/>
        <v>0.95903614457831321</v>
      </c>
      <c r="O3412">
        <v>90.7</v>
      </c>
      <c r="P3412">
        <v>75.400000000000006</v>
      </c>
      <c r="Q3412" s="3">
        <v>0</v>
      </c>
      <c r="R3412" s="3">
        <v>1</v>
      </c>
      <c r="S3412" s="2">
        <v>0</v>
      </c>
      <c r="T3412" s="5">
        <v>21</v>
      </c>
      <c r="U3412" s="2" t="s">
        <v>6</v>
      </c>
      <c r="V3412" s="2">
        <v>47.124999999999993</v>
      </c>
      <c r="W3412" s="2">
        <v>79.57559681697613</v>
      </c>
      <c r="X3412" s="2">
        <v>50.338888888888889</v>
      </c>
      <c r="Y3412" s="2">
        <v>109.45811720560646</v>
      </c>
      <c r="Z3412" s="2">
        <v>72.175066312997345</v>
      </c>
      <c r="AA3412" s="2">
        <v>63.34217506631299</v>
      </c>
      <c r="AB3412" s="2">
        <v>87.101950030986572</v>
      </c>
    </row>
    <row r="3413" spans="1:28" x14ac:dyDescent="0.3">
      <c r="A3413">
        <v>20</v>
      </c>
      <c r="B3413" t="s">
        <v>6</v>
      </c>
      <c r="C3413">
        <v>63</v>
      </c>
      <c r="D3413">
        <v>1935</v>
      </c>
      <c r="E3413">
        <v>1</v>
      </c>
      <c r="F3413">
        <v>1.84</v>
      </c>
      <c r="G3413">
        <v>55.3</v>
      </c>
      <c r="H3413" s="2">
        <v>37.6</v>
      </c>
      <c r="J3413" s="3">
        <v>20.792799999999996</v>
      </c>
      <c r="K3413" s="2">
        <v>79.5</v>
      </c>
      <c r="L3413" s="2">
        <v>83</v>
      </c>
      <c r="M3413">
        <v>83.1</v>
      </c>
      <c r="N3413" s="4">
        <f t="shared" si="13"/>
        <v>0.95667870036101088</v>
      </c>
      <c r="O3413">
        <v>91.8</v>
      </c>
      <c r="P3413">
        <v>77</v>
      </c>
      <c r="Q3413" s="3">
        <v>0</v>
      </c>
      <c r="R3413" s="3">
        <v>1</v>
      </c>
      <c r="S3413" s="2">
        <v>0</v>
      </c>
      <c r="T3413" s="5">
        <v>21</v>
      </c>
      <c r="U3413" s="2" t="s">
        <v>6</v>
      </c>
      <c r="V3413" s="2">
        <v>47.124999999999993</v>
      </c>
      <c r="W3413" s="2">
        <v>79.787798408488072</v>
      </c>
      <c r="X3413" s="2">
        <v>50.338888888888889</v>
      </c>
      <c r="Y3413" s="2">
        <v>109.85542434609866</v>
      </c>
      <c r="Z3413" s="2">
        <v>73.245198938992047</v>
      </c>
      <c r="AA3413" s="2">
        <v>63.431299734748016</v>
      </c>
      <c r="AB3413" s="2">
        <v>87.651224518054335</v>
      </c>
    </row>
    <row r="3414" spans="1:28" x14ac:dyDescent="0.3">
      <c r="A3414">
        <v>20</v>
      </c>
      <c r="B3414" t="s">
        <v>6</v>
      </c>
      <c r="C3414">
        <v>63</v>
      </c>
      <c r="D3414">
        <v>1935</v>
      </c>
      <c r="E3414">
        <v>2</v>
      </c>
      <c r="F3414">
        <v>1.74</v>
      </c>
      <c r="G3414">
        <v>55</v>
      </c>
      <c r="H3414" s="2">
        <v>38</v>
      </c>
      <c r="J3414" s="3">
        <v>20.9</v>
      </c>
      <c r="K3414" s="2">
        <v>81.099999999999994</v>
      </c>
      <c r="L3414" s="2">
        <v>84.8</v>
      </c>
      <c r="M3414">
        <v>84.9</v>
      </c>
      <c r="N3414" s="4">
        <f t="shared" si="13"/>
        <v>0.9552414605418138</v>
      </c>
      <c r="O3414">
        <v>93.3</v>
      </c>
      <c r="P3414">
        <v>80.5</v>
      </c>
      <c r="Q3414" s="3">
        <v>0</v>
      </c>
      <c r="R3414" s="3">
        <v>1</v>
      </c>
      <c r="S3414" s="2">
        <v>0</v>
      </c>
      <c r="T3414" s="5">
        <v>21</v>
      </c>
      <c r="U3414" s="2" t="s">
        <v>6</v>
      </c>
      <c r="V3414" s="2">
        <v>47.124999999999993</v>
      </c>
      <c r="W3414" s="2">
        <v>80.636604774535826</v>
      </c>
      <c r="X3414" s="2">
        <v>50.338888888888889</v>
      </c>
      <c r="Y3414" s="2">
        <v>109.25946363536035</v>
      </c>
      <c r="Z3414" s="2">
        <v>75.23395225464192</v>
      </c>
      <c r="AA3414" s="2">
        <v>65.396286472148546</v>
      </c>
      <c r="AB3414" s="2">
        <v>88.103121870423223</v>
      </c>
    </row>
    <row r="3415" spans="1:28" x14ac:dyDescent="0.3">
      <c r="A3415">
        <v>20</v>
      </c>
      <c r="B3415" t="s">
        <v>6</v>
      </c>
      <c r="C3415">
        <v>63</v>
      </c>
      <c r="D3415">
        <v>1935</v>
      </c>
      <c r="E3415">
        <v>3</v>
      </c>
      <c r="F3415">
        <v>1.79</v>
      </c>
      <c r="G3415">
        <v>55.3</v>
      </c>
      <c r="H3415" s="2">
        <v>38.200000000000003</v>
      </c>
      <c r="J3415" s="3">
        <v>21.124600000000001</v>
      </c>
      <c r="K3415" s="2">
        <v>80.2</v>
      </c>
      <c r="L3415" s="2">
        <v>84.1</v>
      </c>
      <c r="M3415">
        <v>84.2</v>
      </c>
      <c r="N3415" s="4">
        <f t="shared" si="13"/>
        <v>0.95249406175771967</v>
      </c>
      <c r="O3415">
        <v>93.1</v>
      </c>
      <c r="P3415">
        <v>81.599999999999994</v>
      </c>
      <c r="Q3415" s="3">
        <v>0</v>
      </c>
      <c r="R3415" s="3">
        <v>1</v>
      </c>
      <c r="S3415" s="2">
        <v>0</v>
      </c>
      <c r="T3415" s="5">
        <v>21</v>
      </c>
      <c r="U3415" s="2" t="s">
        <v>6</v>
      </c>
      <c r="V3415" s="2">
        <v>47.124999999999993</v>
      </c>
      <c r="W3415" s="2">
        <v>81.06100795755971</v>
      </c>
      <c r="X3415" s="2">
        <v>50.338888888888889</v>
      </c>
      <c r="Y3415" s="2">
        <v>109.85542434609866</v>
      </c>
      <c r="Z3415" s="2">
        <v>75.467798408488093</v>
      </c>
      <c r="AA3415" s="2">
        <v>65.010928381962884</v>
      </c>
      <c r="AB3415" s="2">
        <v>89.049914271002024</v>
      </c>
    </row>
    <row r="3416" spans="1:28" x14ac:dyDescent="0.3">
      <c r="A3416">
        <v>20</v>
      </c>
      <c r="B3416" t="s">
        <v>6</v>
      </c>
      <c r="C3416">
        <v>63</v>
      </c>
      <c r="D3416">
        <v>1935</v>
      </c>
      <c r="E3416">
        <v>4</v>
      </c>
      <c r="F3416">
        <v>1.82</v>
      </c>
      <c r="G3416">
        <v>55.6</v>
      </c>
      <c r="H3416" s="2">
        <v>37.5</v>
      </c>
      <c r="J3416" s="3">
        <v>20.85</v>
      </c>
      <c r="K3416" s="2">
        <v>79.5</v>
      </c>
      <c r="L3416" s="2">
        <v>83.6</v>
      </c>
      <c r="M3416">
        <v>83.6</v>
      </c>
      <c r="N3416" s="4">
        <f t="shared" si="13"/>
        <v>0.95095693779904311</v>
      </c>
      <c r="O3416">
        <v>92</v>
      </c>
      <c r="P3416">
        <v>78.8</v>
      </c>
      <c r="Q3416" s="3">
        <v>0</v>
      </c>
      <c r="R3416" s="3">
        <v>1</v>
      </c>
      <c r="S3416" s="2">
        <v>0</v>
      </c>
      <c r="T3416" s="5">
        <v>21</v>
      </c>
      <c r="U3416" s="2" t="s">
        <v>6</v>
      </c>
      <c r="V3416" s="2">
        <v>47.124999999999993</v>
      </c>
      <c r="W3416" s="2">
        <v>79.57559681697613</v>
      </c>
      <c r="X3416" s="2">
        <v>50.338888888888889</v>
      </c>
      <c r="Y3416" s="2">
        <v>110.451385056837</v>
      </c>
      <c r="Z3416" s="2">
        <v>73.209549071618042</v>
      </c>
      <c r="AA3416" s="2">
        <v>63.262599469496024</v>
      </c>
      <c r="AB3416" s="2">
        <v>87.892348851594434</v>
      </c>
    </row>
    <row r="3417" spans="1:28" x14ac:dyDescent="0.3">
      <c r="A3417">
        <v>20</v>
      </c>
      <c r="B3417" t="s">
        <v>6</v>
      </c>
      <c r="C3417">
        <v>63</v>
      </c>
      <c r="D3417">
        <v>1935</v>
      </c>
      <c r="E3417">
        <v>5</v>
      </c>
      <c r="F3417">
        <v>1.86</v>
      </c>
      <c r="G3417">
        <v>55.1</v>
      </c>
      <c r="H3417" s="2">
        <v>37.200000000000003</v>
      </c>
      <c r="J3417" s="3">
        <v>20.497200000000003</v>
      </c>
      <c r="K3417" s="2">
        <v>78.900000000000006</v>
      </c>
      <c r="L3417" s="2">
        <v>83.1</v>
      </c>
      <c r="M3417">
        <v>83.1</v>
      </c>
      <c r="N3417" s="4">
        <f t="shared" si="13"/>
        <v>0.94945848375451281</v>
      </c>
      <c r="O3417">
        <v>90.6</v>
      </c>
      <c r="P3417">
        <v>77.5</v>
      </c>
      <c r="Q3417" s="3">
        <v>0</v>
      </c>
      <c r="R3417" s="3">
        <v>1</v>
      </c>
      <c r="S3417" s="2">
        <v>0</v>
      </c>
      <c r="T3417" s="5">
        <v>21</v>
      </c>
      <c r="U3417" s="2" t="s">
        <v>6</v>
      </c>
      <c r="V3417" s="2">
        <v>47.124999999999993</v>
      </c>
      <c r="W3417" s="2">
        <v>78.938992042440333</v>
      </c>
      <c r="X3417" s="2">
        <v>50.338888888888889</v>
      </c>
      <c r="Y3417" s="2">
        <v>109.45811720560646</v>
      </c>
      <c r="Z3417" s="2">
        <v>71.518726790450941</v>
      </c>
      <c r="AA3417" s="2">
        <v>62.282864721485431</v>
      </c>
      <c r="AB3417" s="2">
        <v>86.405134430738684</v>
      </c>
    </row>
    <row r="3418" spans="1:28" x14ac:dyDescent="0.3">
      <c r="A3418">
        <v>20</v>
      </c>
      <c r="B3418" t="s">
        <v>6</v>
      </c>
      <c r="C3418">
        <v>63</v>
      </c>
      <c r="D3418">
        <v>1935</v>
      </c>
      <c r="E3418">
        <v>6</v>
      </c>
      <c r="F3418">
        <v>1.66</v>
      </c>
      <c r="G3418">
        <v>55.2</v>
      </c>
      <c r="H3418" s="2">
        <v>37</v>
      </c>
      <c r="J3418" s="3">
        <v>20.423999999999999</v>
      </c>
      <c r="K3418" s="2">
        <v>79.900000000000006</v>
      </c>
      <c r="L3418" s="2">
        <v>84.4</v>
      </c>
      <c r="M3418">
        <v>84.4</v>
      </c>
      <c r="N3418" s="4">
        <f t="shared" si="13"/>
        <v>0.94668246445497628</v>
      </c>
      <c r="O3418">
        <v>90.2</v>
      </c>
      <c r="P3418">
        <v>78.3</v>
      </c>
      <c r="Q3418" s="3">
        <v>0</v>
      </c>
      <c r="R3418" s="3">
        <v>0</v>
      </c>
      <c r="S3418" s="2">
        <v>0</v>
      </c>
      <c r="V3418" s="2">
        <v>47.124999999999993</v>
      </c>
      <c r="W3418" s="2">
        <v>78.514588859416463</v>
      </c>
      <c r="X3418" s="2">
        <v>50.338888888888889</v>
      </c>
      <c r="Y3418" s="2">
        <v>109.65677077585256</v>
      </c>
      <c r="Z3418" s="2">
        <v>70.82015915119365</v>
      </c>
      <c r="AA3418" s="2">
        <v>62.733156498673765</v>
      </c>
      <c r="AB3418" s="2">
        <v>86.096562731173378</v>
      </c>
    </row>
    <row r="3419" spans="1:28" x14ac:dyDescent="0.3">
      <c r="A3419">
        <v>20</v>
      </c>
      <c r="B3419" t="s">
        <v>6</v>
      </c>
      <c r="C3419">
        <v>63</v>
      </c>
      <c r="D3419">
        <v>1935</v>
      </c>
      <c r="E3419">
        <v>7</v>
      </c>
      <c r="F3419">
        <v>1.72</v>
      </c>
      <c r="G3419">
        <v>55.5</v>
      </c>
      <c r="H3419" s="2">
        <v>37.799999999999997</v>
      </c>
      <c r="J3419" s="3">
        <v>20.978999999999996</v>
      </c>
      <c r="K3419" s="2">
        <v>80.099999999999994</v>
      </c>
      <c r="L3419" s="2">
        <v>84.7</v>
      </c>
      <c r="M3419">
        <v>84.7</v>
      </c>
      <c r="N3419" s="4">
        <f t="shared" si="13"/>
        <v>0.94569067296340015</v>
      </c>
      <c r="O3419">
        <v>90.8</v>
      </c>
      <c r="P3419">
        <v>78.3</v>
      </c>
      <c r="Q3419" s="3">
        <v>0</v>
      </c>
      <c r="R3419" s="3">
        <v>0</v>
      </c>
      <c r="S3419" s="2">
        <v>0</v>
      </c>
      <c r="V3419" s="2">
        <v>47.124999999999993</v>
      </c>
      <c r="W3419" s="2">
        <v>80.212201591511942</v>
      </c>
      <c r="X3419" s="2">
        <v>50.338888888888889</v>
      </c>
      <c r="Y3419" s="2">
        <v>110.25273148659089</v>
      </c>
      <c r="Z3419" s="2">
        <v>72.832679045092831</v>
      </c>
      <c r="AA3419" s="2">
        <v>64.249973474801067</v>
      </c>
      <c r="AB3419" s="2">
        <v>88.43614324017264</v>
      </c>
    </row>
    <row r="3420" spans="1:28" x14ac:dyDescent="0.3">
      <c r="A3420">
        <v>20</v>
      </c>
      <c r="B3420" t="s">
        <v>6</v>
      </c>
      <c r="C3420">
        <v>63</v>
      </c>
      <c r="D3420">
        <v>1935</v>
      </c>
      <c r="E3420">
        <v>8</v>
      </c>
      <c r="F3420">
        <v>1.83</v>
      </c>
      <c r="G3420">
        <v>55.6</v>
      </c>
      <c r="H3420" s="2">
        <v>38.200000000000003</v>
      </c>
      <c r="J3420" s="3">
        <v>21.2392</v>
      </c>
      <c r="K3420" s="2">
        <v>80.400000000000006</v>
      </c>
      <c r="L3420" s="2">
        <v>85.3</v>
      </c>
      <c r="M3420">
        <v>85.2</v>
      </c>
      <c r="N3420" s="4">
        <f t="shared" si="13"/>
        <v>0.94366197183098599</v>
      </c>
      <c r="O3420">
        <v>91.7</v>
      </c>
      <c r="P3420">
        <v>80.900000000000006</v>
      </c>
      <c r="Q3420" s="3">
        <v>0</v>
      </c>
      <c r="R3420" s="3">
        <v>0</v>
      </c>
      <c r="S3420" s="2">
        <v>0</v>
      </c>
      <c r="V3420" s="2">
        <v>47.124999999999993</v>
      </c>
      <c r="W3420" s="2">
        <v>81.06100795755971</v>
      </c>
      <c r="X3420" s="2">
        <v>50.338888888888889</v>
      </c>
      <c r="Y3420" s="2">
        <v>110.451385056837</v>
      </c>
      <c r="Z3420" s="2">
        <v>74.332944297082264</v>
      </c>
      <c r="AA3420" s="2">
        <v>65.173050397878015</v>
      </c>
      <c r="AB3420" s="2">
        <v>89.533006030157551</v>
      </c>
    </row>
    <row r="3421" spans="1:28" x14ac:dyDescent="0.3">
      <c r="A3421">
        <v>20</v>
      </c>
      <c r="B3421" t="s">
        <v>6</v>
      </c>
      <c r="C3421">
        <v>63</v>
      </c>
      <c r="D3421">
        <v>1935</v>
      </c>
      <c r="E3421">
        <v>9</v>
      </c>
      <c r="F3421">
        <v>1.72</v>
      </c>
      <c r="G3421">
        <v>55.9</v>
      </c>
      <c r="H3421" s="2">
        <v>38.4</v>
      </c>
      <c r="J3421" s="3">
        <v>21.465599999999998</v>
      </c>
      <c r="K3421" s="2">
        <v>80.7</v>
      </c>
      <c r="L3421" s="2">
        <v>85.8</v>
      </c>
      <c r="M3421">
        <v>85.7</v>
      </c>
      <c r="N3421" s="4">
        <f t="shared" si="13"/>
        <v>0.94165694282380397</v>
      </c>
      <c r="O3421">
        <v>92.4</v>
      </c>
      <c r="P3421">
        <v>81.8</v>
      </c>
      <c r="Q3421" s="3">
        <v>0</v>
      </c>
      <c r="R3421" s="3">
        <v>0</v>
      </c>
      <c r="S3421" s="2">
        <v>0</v>
      </c>
      <c r="V3421" s="2">
        <v>47.124999999999993</v>
      </c>
      <c r="W3421" s="2">
        <v>81.485411140583565</v>
      </c>
      <c r="X3421" s="2">
        <v>50.338888888888889</v>
      </c>
      <c r="Y3421" s="2">
        <v>111.04734576757531</v>
      </c>
      <c r="Z3421" s="2">
        <v>75.292519893899211</v>
      </c>
      <c r="AA3421" s="2">
        <v>65.758726790450936</v>
      </c>
      <c r="AB3421" s="2">
        <v>90.487386259414166</v>
      </c>
    </row>
    <row r="3422" spans="1:28" x14ac:dyDescent="0.3">
      <c r="A3422">
        <v>20</v>
      </c>
      <c r="B3422" t="s">
        <v>6</v>
      </c>
      <c r="C3422">
        <v>63</v>
      </c>
      <c r="D3422">
        <v>1935</v>
      </c>
      <c r="E3422">
        <v>10</v>
      </c>
      <c r="F3422">
        <v>2.06</v>
      </c>
      <c r="G3422">
        <v>55.8</v>
      </c>
      <c r="H3422" s="2">
        <v>39.200000000000003</v>
      </c>
      <c r="J3422" s="3">
        <v>21.8736</v>
      </c>
      <c r="K3422" s="2">
        <v>81.7</v>
      </c>
      <c r="L3422" s="2">
        <v>87</v>
      </c>
      <c r="M3422">
        <v>86.9</v>
      </c>
      <c r="N3422" s="4">
        <f t="shared" si="13"/>
        <v>0.94016110471806669</v>
      </c>
      <c r="O3422">
        <v>94.2</v>
      </c>
      <c r="P3422">
        <v>85.6</v>
      </c>
      <c r="Q3422" s="3">
        <v>0</v>
      </c>
      <c r="R3422" s="3">
        <v>0</v>
      </c>
      <c r="S3422" s="2">
        <v>0</v>
      </c>
      <c r="V3422" s="2">
        <v>47.124999999999993</v>
      </c>
      <c r="W3422" s="2">
        <v>83.183023872679058</v>
      </c>
      <c r="X3422" s="2">
        <v>50.338888888888889</v>
      </c>
      <c r="Y3422" s="2">
        <v>110.8486921973292</v>
      </c>
      <c r="Z3422" s="2">
        <v>78.358408488063674</v>
      </c>
      <c r="AA3422" s="2">
        <v>67.960530503978788</v>
      </c>
      <c r="AB3422" s="2">
        <v>92.207294093056873</v>
      </c>
    </row>
    <row r="3423" spans="1:28" x14ac:dyDescent="0.3">
      <c r="A3423">
        <v>20</v>
      </c>
      <c r="B3423" t="s">
        <v>6</v>
      </c>
      <c r="C3423">
        <v>63</v>
      </c>
      <c r="D3423">
        <v>1935</v>
      </c>
      <c r="E3423">
        <v>11</v>
      </c>
      <c r="F3423">
        <v>1.96</v>
      </c>
      <c r="G3423">
        <v>55.6</v>
      </c>
      <c r="H3423" s="2">
        <v>38.9</v>
      </c>
      <c r="J3423" s="3">
        <v>21.628400000000003</v>
      </c>
      <c r="K3423" s="2">
        <v>82.9</v>
      </c>
      <c r="L3423" s="2">
        <v>88.5</v>
      </c>
      <c r="M3423">
        <v>88.4</v>
      </c>
      <c r="N3423" s="4">
        <f t="shared" si="13"/>
        <v>0.93778280542986425</v>
      </c>
      <c r="O3423">
        <v>97.4</v>
      </c>
      <c r="P3423">
        <v>87.3</v>
      </c>
      <c r="Q3423" s="3">
        <v>0</v>
      </c>
      <c r="R3423" s="3">
        <v>0</v>
      </c>
      <c r="S3423" s="2">
        <v>0</v>
      </c>
      <c r="V3423" s="2">
        <v>47.124999999999993</v>
      </c>
      <c r="W3423" s="2">
        <v>82.546419098143247</v>
      </c>
      <c r="X3423" s="2">
        <v>50.338888888888889</v>
      </c>
      <c r="Y3423" s="2">
        <v>110.451385056837</v>
      </c>
      <c r="Z3423" s="2">
        <v>80.400212201591529</v>
      </c>
      <c r="AA3423" s="2">
        <v>68.430981432360753</v>
      </c>
      <c r="AB3423" s="2">
        <v>91.173663208720626</v>
      </c>
    </row>
    <row r="3424" spans="1:28" x14ac:dyDescent="0.3">
      <c r="A3424">
        <v>20</v>
      </c>
      <c r="B3424" t="s">
        <v>6</v>
      </c>
      <c r="C3424">
        <v>63</v>
      </c>
      <c r="D3424">
        <v>1935</v>
      </c>
      <c r="E3424">
        <v>12</v>
      </c>
      <c r="F3424">
        <v>1.92</v>
      </c>
      <c r="G3424">
        <v>55.6</v>
      </c>
      <c r="H3424" s="2">
        <v>38.6</v>
      </c>
      <c r="J3424" s="3">
        <v>21.461600000000004</v>
      </c>
      <c r="K3424" s="2">
        <v>82.7</v>
      </c>
      <c r="L3424" s="2">
        <v>88.5</v>
      </c>
      <c r="M3424">
        <v>88.3</v>
      </c>
      <c r="N3424" s="4">
        <f t="shared" si="13"/>
        <v>0.93657984144960371</v>
      </c>
      <c r="O3424">
        <v>97.5</v>
      </c>
      <c r="P3424">
        <v>89.5</v>
      </c>
      <c r="Q3424" s="3">
        <v>0</v>
      </c>
      <c r="R3424" s="3">
        <v>0</v>
      </c>
      <c r="S3424" s="2">
        <v>0</v>
      </c>
      <c r="V3424" s="2">
        <v>47.124999999999993</v>
      </c>
      <c r="W3424" s="2">
        <v>81.909814323607449</v>
      </c>
      <c r="X3424" s="2">
        <v>50.338888888888889</v>
      </c>
      <c r="Y3424" s="2">
        <v>110.451385056837</v>
      </c>
      <c r="Z3424" s="2">
        <v>79.862068965517267</v>
      </c>
      <c r="AA3424" s="2">
        <v>67.739416445623363</v>
      </c>
      <c r="AB3424" s="2">
        <v>90.470524417907896</v>
      </c>
    </row>
    <row r="3425" spans="1:28" x14ac:dyDescent="0.3">
      <c r="A3425">
        <v>20</v>
      </c>
      <c r="B3425" t="s">
        <v>6</v>
      </c>
      <c r="C3425">
        <v>63</v>
      </c>
      <c r="D3425">
        <v>1936</v>
      </c>
      <c r="E3425">
        <v>1</v>
      </c>
      <c r="F3425">
        <v>1.94</v>
      </c>
      <c r="G3425">
        <v>56.3</v>
      </c>
      <c r="H3425" s="2">
        <v>39.299999999999997</v>
      </c>
      <c r="J3425" s="3">
        <v>22.125899999999998</v>
      </c>
      <c r="K3425" s="2">
        <v>82.9</v>
      </c>
      <c r="L3425" s="2">
        <v>88.7</v>
      </c>
      <c r="M3425">
        <v>88.8</v>
      </c>
      <c r="N3425" s="4">
        <f t="shared" si="13"/>
        <v>0.93355855855855863</v>
      </c>
      <c r="O3425">
        <v>95</v>
      </c>
      <c r="P3425">
        <v>85.9</v>
      </c>
      <c r="Q3425" s="3">
        <v>0</v>
      </c>
      <c r="R3425" s="3">
        <v>0</v>
      </c>
      <c r="S3425" s="2">
        <v>0</v>
      </c>
      <c r="V3425" s="2">
        <v>47.124999999999993</v>
      </c>
      <c r="W3425" s="2">
        <v>83.395225464190986</v>
      </c>
      <c r="X3425" s="2">
        <v>50.338888888888889</v>
      </c>
      <c r="Y3425" s="2">
        <v>111.84196004855976</v>
      </c>
      <c r="Z3425" s="2">
        <v>79.225464190981441</v>
      </c>
      <c r="AA3425" s="2">
        <v>69.134641909814334</v>
      </c>
      <c r="AB3425" s="2">
        <v>93.270854746066817</v>
      </c>
    </row>
    <row r="3426" spans="1:28" x14ac:dyDescent="0.3">
      <c r="A3426">
        <v>20</v>
      </c>
      <c r="B3426" t="s">
        <v>6</v>
      </c>
      <c r="C3426">
        <v>63</v>
      </c>
      <c r="D3426">
        <v>1936</v>
      </c>
      <c r="E3426">
        <v>2</v>
      </c>
      <c r="F3426">
        <v>1.86</v>
      </c>
      <c r="G3426">
        <v>55.9</v>
      </c>
      <c r="H3426" s="2">
        <v>39.200000000000003</v>
      </c>
      <c r="J3426" s="3">
        <v>21.912800000000001</v>
      </c>
      <c r="K3426" s="2">
        <v>76.5</v>
      </c>
      <c r="L3426" s="2">
        <v>81.900000000000006</v>
      </c>
      <c r="M3426">
        <v>82.1</v>
      </c>
      <c r="N3426" s="4">
        <f t="shared" si="13"/>
        <v>0.93179049939098668</v>
      </c>
      <c r="O3426">
        <v>93.6</v>
      </c>
      <c r="P3426">
        <v>83.1</v>
      </c>
      <c r="Q3426" s="3">
        <v>0</v>
      </c>
      <c r="R3426" s="3">
        <v>0</v>
      </c>
      <c r="S3426" s="2">
        <v>0</v>
      </c>
      <c r="V3426" s="2">
        <v>47.124999999999993</v>
      </c>
      <c r="W3426" s="2">
        <v>83.183023872679058</v>
      </c>
      <c r="X3426" s="2">
        <v>50.338888888888889</v>
      </c>
      <c r="Y3426" s="2">
        <v>111.04734576757531</v>
      </c>
      <c r="Z3426" s="2">
        <v>77.859310344827591</v>
      </c>
      <c r="AA3426" s="2">
        <v>63.635013262599479</v>
      </c>
      <c r="AB3426" s="2">
        <v>92.372540139818625</v>
      </c>
    </row>
    <row r="3427" spans="1:28" x14ac:dyDescent="0.3">
      <c r="A3427">
        <v>20</v>
      </c>
      <c r="B3427" t="s">
        <v>6</v>
      </c>
      <c r="C3427">
        <v>63</v>
      </c>
      <c r="D3427">
        <v>1936</v>
      </c>
      <c r="E3427">
        <v>3</v>
      </c>
      <c r="F3427">
        <v>1.92</v>
      </c>
      <c r="G3427">
        <v>56.6</v>
      </c>
      <c r="H3427" s="2">
        <v>37.799999999999997</v>
      </c>
      <c r="J3427" s="3">
        <v>21.3948</v>
      </c>
      <c r="K3427" s="2">
        <v>78.400000000000006</v>
      </c>
      <c r="L3427" s="2">
        <v>83.9</v>
      </c>
      <c r="M3427">
        <v>84.4</v>
      </c>
      <c r="N3427" s="4">
        <f t="shared" si="13"/>
        <v>0.92890995260663511</v>
      </c>
      <c r="O3427">
        <v>93.1</v>
      </c>
      <c r="P3427">
        <v>80.599999999999994</v>
      </c>
      <c r="Q3427" s="3">
        <v>0</v>
      </c>
      <c r="R3427" s="3">
        <v>0</v>
      </c>
      <c r="S3427" s="2">
        <v>0</v>
      </c>
      <c r="V3427" s="2">
        <v>47.124999999999993</v>
      </c>
      <c r="W3427" s="2">
        <v>80.212201591511942</v>
      </c>
      <c r="X3427" s="2">
        <v>50.338888888888889</v>
      </c>
      <c r="Y3427" s="2">
        <v>112.43792075929811</v>
      </c>
      <c r="Z3427" s="2">
        <v>74.677559681697616</v>
      </c>
      <c r="AA3427" s="2">
        <v>62.886366047745369</v>
      </c>
      <c r="AB3427" s="2">
        <v>90.188931664752658</v>
      </c>
    </row>
    <row r="3428" spans="1:28" x14ac:dyDescent="0.3">
      <c r="A3428">
        <v>20</v>
      </c>
      <c r="B3428" t="s">
        <v>6</v>
      </c>
      <c r="C3428">
        <v>63</v>
      </c>
      <c r="D3428">
        <v>1936</v>
      </c>
      <c r="E3428">
        <v>4</v>
      </c>
      <c r="F3428">
        <v>1.84</v>
      </c>
      <c r="G3428">
        <v>56.9</v>
      </c>
      <c r="H3428" s="2">
        <v>38</v>
      </c>
      <c r="J3428" s="3">
        <v>21.622</v>
      </c>
      <c r="K3428" s="2">
        <v>76.3</v>
      </c>
      <c r="L3428" s="2">
        <v>81.599999999999994</v>
      </c>
      <c r="M3428">
        <v>82.3</v>
      </c>
      <c r="N3428" s="4">
        <f t="shared" si="13"/>
        <v>0.92709599027946532</v>
      </c>
      <c r="O3428">
        <v>92.5</v>
      </c>
      <c r="P3428">
        <v>81.099999999999994</v>
      </c>
      <c r="Q3428" s="3">
        <v>0</v>
      </c>
      <c r="R3428" s="3">
        <v>0</v>
      </c>
      <c r="S3428" s="2">
        <v>0</v>
      </c>
      <c r="V3428" s="2">
        <v>47.124999999999993</v>
      </c>
      <c r="W3428" s="2">
        <v>80.636604774535826</v>
      </c>
      <c r="X3428" s="2">
        <v>50.338888888888889</v>
      </c>
      <c r="Y3428" s="2">
        <v>113.03388147003642</v>
      </c>
      <c r="Z3428" s="2">
        <v>74.588859416445644</v>
      </c>
      <c r="AA3428" s="2">
        <v>61.525729442970835</v>
      </c>
      <c r="AB3428" s="2">
        <v>91.146684262310558</v>
      </c>
    </row>
    <row r="3429" spans="1:28" x14ac:dyDescent="0.3">
      <c r="A3429">
        <v>20</v>
      </c>
      <c r="B3429" t="s">
        <v>6</v>
      </c>
      <c r="C3429">
        <v>63</v>
      </c>
      <c r="D3429">
        <v>1936</v>
      </c>
      <c r="E3429">
        <v>5</v>
      </c>
      <c r="F3429">
        <v>1.69</v>
      </c>
      <c r="G3429">
        <v>56.7</v>
      </c>
      <c r="H3429" s="2">
        <v>38.4</v>
      </c>
      <c r="J3429" s="3">
        <v>21.772800000000004</v>
      </c>
      <c r="K3429" s="2">
        <v>76</v>
      </c>
      <c r="L3429" s="2">
        <v>81.400000000000006</v>
      </c>
      <c r="M3429">
        <v>82.2</v>
      </c>
      <c r="N3429" s="4">
        <f t="shared" si="13"/>
        <v>0.92457420924574207</v>
      </c>
      <c r="O3429">
        <v>91.8</v>
      </c>
      <c r="P3429">
        <v>82.2</v>
      </c>
      <c r="Q3429" s="3">
        <v>0</v>
      </c>
      <c r="R3429" s="3">
        <v>0</v>
      </c>
      <c r="S3429" s="2">
        <v>0</v>
      </c>
      <c r="V3429" s="2">
        <v>47.124999999999993</v>
      </c>
      <c r="W3429" s="2">
        <v>81.485411140583565</v>
      </c>
      <c r="X3429" s="2">
        <v>50.338888888888889</v>
      </c>
      <c r="Y3429" s="2">
        <v>112.63657432954422</v>
      </c>
      <c r="Z3429" s="2">
        <v>74.803607427055709</v>
      </c>
      <c r="AA3429" s="2">
        <v>61.928912466843514</v>
      </c>
      <c r="AB3429" s="2">
        <v>91.782375687098124</v>
      </c>
    </row>
    <row r="3430" spans="1:28" x14ac:dyDescent="0.3">
      <c r="A3430">
        <v>20</v>
      </c>
      <c r="B3430" t="s">
        <v>6</v>
      </c>
      <c r="C3430">
        <v>63</v>
      </c>
      <c r="D3430">
        <v>1936</v>
      </c>
      <c r="E3430">
        <v>6</v>
      </c>
      <c r="F3430">
        <v>1.66</v>
      </c>
      <c r="G3430">
        <v>56.6</v>
      </c>
      <c r="H3430" s="2">
        <v>38.200000000000003</v>
      </c>
      <c r="J3430" s="3">
        <v>21.621200000000002</v>
      </c>
      <c r="K3430" s="2">
        <v>73.599999999999994</v>
      </c>
      <c r="L3430" s="2">
        <v>78.7</v>
      </c>
      <c r="M3430">
        <v>79.7</v>
      </c>
      <c r="N3430" s="4">
        <f t="shared" si="13"/>
        <v>0.9234629861982433</v>
      </c>
      <c r="O3430">
        <v>91.3</v>
      </c>
      <c r="P3430">
        <v>81</v>
      </c>
      <c r="Q3430" s="3">
        <v>0</v>
      </c>
      <c r="R3430" s="3">
        <v>0</v>
      </c>
      <c r="S3430" s="2">
        <v>0</v>
      </c>
      <c r="V3430" s="2">
        <v>47.124999999999993</v>
      </c>
      <c r="W3430" s="2">
        <v>81.06100795755971</v>
      </c>
      <c r="X3430" s="2">
        <v>50.338888888888889</v>
      </c>
      <c r="Y3430" s="2">
        <v>112.43792075929811</v>
      </c>
      <c r="Z3430" s="2">
        <v>74.008700265252003</v>
      </c>
      <c r="AA3430" s="2">
        <v>59.660901856763942</v>
      </c>
      <c r="AB3430" s="2">
        <v>91.143311894009329</v>
      </c>
    </row>
    <row r="3431" spans="1:28" x14ac:dyDescent="0.3">
      <c r="A3431">
        <v>20</v>
      </c>
      <c r="B3431" t="s">
        <v>6</v>
      </c>
      <c r="C3431">
        <v>63</v>
      </c>
      <c r="D3431">
        <v>1936</v>
      </c>
      <c r="E3431">
        <v>7</v>
      </c>
      <c r="F3431">
        <v>1.83</v>
      </c>
      <c r="G3431">
        <v>55.4</v>
      </c>
      <c r="H3431" s="2">
        <v>38.1</v>
      </c>
      <c r="J3431" s="3">
        <v>21.107400000000002</v>
      </c>
      <c r="L3431" s="2">
        <v>78.099999999999994</v>
      </c>
      <c r="M3431">
        <v>79.3</v>
      </c>
      <c r="O3431">
        <v>92.2</v>
      </c>
      <c r="P3431">
        <v>80.900000000000006</v>
      </c>
      <c r="Q3431" s="3">
        <v>0</v>
      </c>
      <c r="R3431" s="3">
        <v>0</v>
      </c>
      <c r="S3431" s="2">
        <v>0</v>
      </c>
      <c r="V3431" s="2">
        <v>47.124999999999993</v>
      </c>
      <c r="W3431" s="2">
        <v>80.848806366047768</v>
      </c>
      <c r="X3431" s="2">
        <v>50.338888888888889</v>
      </c>
      <c r="Y3431" s="2">
        <v>110.05407791634477</v>
      </c>
      <c r="Z3431" s="2">
        <v>74.542599469496039</v>
      </c>
      <c r="AA3431" s="2"/>
      <c r="AB3431" s="2">
        <v>88.977408352524932</v>
      </c>
    </row>
    <row r="3432" spans="1:28" x14ac:dyDescent="0.3">
      <c r="A3432">
        <v>20</v>
      </c>
      <c r="B3432" t="s">
        <v>6</v>
      </c>
      <c r="C3432">
        <v>63</v>
      </c>
      <c r="D3432">
        <v>1936</v>
      </c>
      <c r="E3432">
        <v>8</v>
      </c>
      <c r="F3432">
        <v>1.87</v>
      </c>
      <c r="G3432">
        <v>56.2</v>
      </c>
      <c r="H3432" s="2">
        <v>38.4</v>
      </c>
      <c r="J3432" s="3">
        <v>21.5808</v>
      </c>
      <c r="L3432" s="2">
        <v>79.400000000000006</v>
      </c>
      <c r="M3432">
        <v>80.8</v>
      </c>
      <c r="O3432">
        <v>94</v>
      </c>
      <c r="P3432">
        <v>84.5</v>
      </c>
      <c r="Q3432" s="3">
        <v>0</v>
      </c>
      <c r="R3432" s="3">
        <v>0</v>
      </c>
      <c r="S3432" s="2">
        <v>0</v>
      </c>
      <c r="V3432" s="2">
        <v>47.124999999999993</v>
      </c>
      <c r="W3432" s="2">
        <v>81.485411140583565</v>
      </c>
      <c r="X3432" s="2">
        <v>50.338888888888889</v>
      </c>
      <c r="Y3432" s="2">
        <v>111.64330647831366</v>
      </c>
      <c r="Z3432" s="2">
        <v>76.596286472148549</v>
      </c>
      <c r="AA3432" s="2"/>
      <c r="AB3432" s="2">
        <v>90.973007294795664</v>
      </c>
    </row>
    <row r="3433" spans="1:28" x14ac:dyDescent="0.3">
      <c r="A3433">
        <v>20</v>
      </c>
      <c r="B3433" t="s">
        <v>6</v>
      </c>
      <c r="C3433">
        <v>63</v>
      </c>
      <c r="D3433">
        <v>1936</v>
      </c>
      <c r="E3433">
        <v>9</v>
      </c>
      <c r="F3433">
        <v>1.81</v>
      </c>
      <c r="G3433">
        <v>56</v>
      </c>
      <c r="H3433" s="2">
        <v>39.799999999999997</v>
      </c>
      <c r="J3433" s="3">
        <v>22.287999999999997</v>
      </c>
      <c r="L3433" s="2">
        <v>80.3</v>
      </c>
      <c r="M3433">
        <v>81.8</v>
      </c>
      <c r="O3433">
        <v>95.9</v>
      </c>
      <c r="P3433">
        <v>85.8</v>
      </c>
      <c r="Q3433" s="3">
        <v>0</v>
      </c>
      <c r="R3433" s="3">
        <v>0</v>
      </c>
      <c r="S3433" s="2">
        <v>0</v>
      </c>
      <c r="V3433" s="2">
        <v>47.124999999999993</v>
      </c>
      <c r="W3433" s="2">
        <v>84.456233421750667</v>
      </c>
      <c r="X3433" s="2">
        <v>50.338888888888889</v>
      </c>
      <c r="Y3433" s="2">
        <v>111.24599933782144</v>
      </c>
      <c r="Z3433" s="2">
        <v>80.993527851458893</v>
      </c>
      <c r="AA3433" s="2"/>
      <c r="AB3433" s="2">
        <v>93.954180873109692</v>
      </c>
    </row>
    <row r="3434" spans="1:28" x14ac:dyDescent="0.3">
      <c r="A3434">
        <v>20</v>
      </c>
      <c r="B3434" t="s">
        <v>6</v>
      </c>
      <c r="C3434">
        <v>63</v>
      </c>
      <c r="D3434">
        <v>1936</v>
      </c>
      <c r="E3434">
        <v>10</v>
      </c>
      <c r="F3434">
        <v>2.0499999999999998</v>
      </c>
      <c r="G3434">
        <v>56.2</v>
      </c>
      <c r="H3434" s="2">
        <v>40</v>
      </c>
      <c r="J3434" s="3">
        <v>22.48</v>
      </c>
      <c r="L3434" s="2">
        <v>81.099999999999994</v>
      </c>
      <c r="M3434">
        <v>82.8</v>
      </c>
      <c r="O3434">
        <v>95.8</v>
      </c>
      <c r="P3434">
        <v>88.9</v>
      </c>
      <c r="Q3434" s="3">
        <v>0</v>
      </c>
      <c r="R3434" s="3">
        <v>0</v>
      </c>
      <c r="S3434" s="2">
        <v>0</v>
      </c>
      <c r="V3434" s="2">
        <v>47.124999999999993</v>
      </c>
      <c r="W3434" s="2">
        <v>84.880636604774551</v>
      </c>
      <c r="X3434" s="2">
        <v>50.338888888888889</v>
      </c>
      <c r="Y3434" s="2">
        <v>111.64330647831366</v>
      </c>
      <c r="Z3434" s="2">
        <v>81.31564986737402</v>
      </c>
      <c r="AA3434" s="2"/>
      <c r="AB3434" s="2">
        <v>94.763549265412152</v>
      </c>
    </row>
    <row r="3435" spans="1:28" x14ac:dyDescent="0.3">
      <c r="A3435">
        <v>20</v>
      </c>
      <c r="B3435" t="s">
        <v>6</v>
      </c>
      <c r="C3435">
        <v>63</v>
      </c>
      <c r="D3435">
        <v>1936</v>
      </c>
      <c r="E3435">
        <v>11</v>
      </c>
      <c r="F3435">
        <v>2.0099999999999998</v>
      </c>
      <c r="G3435">
        <v>56.1</v>
      </c>
      <c r="H3435" s="2">
        <v>40.6</v>
      </c>
      <c r="J3435" s="3">
        <v>22.776600000000002</v>
      </c>
      <c r="L3435" s="2">
        <v>81.7</v>
      </c>
      <c r="M3435">
        <v>83.7</v>
      </c>
      <c r="O3435">
        <v>96.9</v>
      </c>
      <c r="P3435">
        <v>90.4</v>
      </c>
      <c r="Q3435" s="3">
        <v>0</v>
      </c>
      <c r="R3435" s="3">
        <v>0</v>
      </c>
      <c r="S3435" s="2">
        <v>0</v>
      </c>
      <c r="V3435" s="2">
        <v>47.124999999999993</v>
      </c>
      <c r="W3435" s="2">
        <v>86.153846153846175</v>
      </c>
      <c r="X3435" s="2">
        <v>50.338888888888889</v>
      </c>
      <c r="Y3435" s="2">
        <v>111.44465290806755</v>
      </c>
      <c r="Z3435" s="2">
        <v>83.48307692307695</v>
      </c>
      <c r="AA3435" s="2"/>
      <c r="AB3435" s="2">
        <v>96.013854813104373</v>
      </c>
    </row>
    <row r="3436" spans="1:28" x14ac:dyDescent="0.3">
      <c r="A3436">
        <v>20</v>
      </c>
      <c r="B3436" t="s">
        <v>6</v>
      </c>
      <c r="C3436">
        <v>63</v>
      </c>
      <c r="D3436">
        <v>1936</v>
      </c>
      <c r="E3436">
        <v>12</v>
      </c>
      <c r="F3436">
        <v>2.15</v>
      </c>
      <c r="G3436">
        <v>56.8</v>
      </c>
      <c r="H3436" s="2">
        <v>41.3</v>
      </c>
      <c r="J3436" s="3">
        <v>23.458399999999997</v>
      </c>
      <c r="L3436" s="2">
        <v>81.2</v>
      </c>
      <c r="M3436">
        <v>83.3</v>
      </c>
      <c r="O3436">
        <v>97</v>
      </c>
      <c r="P3436">
        <v>94.1</v>
      </c>
      <c r="Q3436" s="3">
        <v>0</v>
      </c>
      <c r="R3436" s="3">
        <v>0</v>
      </c>
      <c r="S3436" s="2">
        <v>0</v>
      </c>
      <c r="V3436" s="2">
        <v>47.124999999999993</v>
      </c>
      <c r="W3436" s="2">
        <v>87.639257294429711</v>
      </c>
      <c r="X3436" s="2">
        <v>50.338888888888889</v>
      </c>
      <c r="Y3436" s="2">
        <v>112.8352278997903</v>
      </c>
      <c r="Z3436" s="2">
        <v>85.010079575596833</v>
      </c>
      <c r="AA3436" s="2"/>
      <c r="AB3436" s="2">
        <v>98.887955697853357</v>
      </c>
    </row>
    <row r="3437" spans="1:28" x14ac:dyDescent="0.3">
      <c r="A3437">
        <v>20</v>
      </c>
      <c r="B3437" t="s">
        <v>6</v>
      </c>
      <c r="C3437">
        <v>63</v>
      </c>
      <c r="D3437">
        <v>1937</v>
      </c>
      <c r="E3437">
        <v>1</v>
      </c>
      <c r="F3437">
        <v>2.1</v>
      </c>
      <c r="G3437">
        <v>58</v>
      </c>
      <c r="H3437" s="2">
        <v>40.1</v>
      </c>
      <c r="J3437" s="3">
        <v>23.258000000000003</v>
      </c>
      <c r="L3437" s="2">
        <v>80.599999999999994</v>
      </c>
      <c r="M3437">
        <v>82.9</v>
      </c>
      <c r="O3437">
        <v>95.8</v>
      </c>
      <c r="P3437">
        <v>91.8</v>
      </c>
      <c r="Q3437" s="3">
        <v>0</v>
      </c>
      <c r="R3437" s="3">
        <v>0</v>
      </c>
      <c r="S3437" s="2">
        <v>0</v>
      </c>
      <c r="V3437" s="2">
        <v>47.124999999999993</v>
      </c>
      <c r="W3437" s="2">
        <v>85.092838196286493</v>
      </c>
      <c r="X3437" s="2">
        <v>50.338888888888889</v>
      </c>
      <c r="Y3437" s="2">
        <v>115.21907074274363</v>
      </c>
      <c r="Z3437" s="2">
        <v>81.518938992042465</v>
      </c>
      <c r="AA3437" s="2"/>
      <c r="AB3437" s="2">
        <v>98.043177438387701</v>
      </c>
    </row>
    <row r="3438" spans="1:28" x14ac:dyDescent="0.3">
      <c r="A3438">
        <v>20</v>
      </c>
      <c r="B3438" t="s">
        <v>6</v>
      </c>
      <c r="C3438">
        <v>63</v>
      </c>
      <c r="D3438">
        <v>1937</v>
      </c>
      <c r="E3438">
        <v>2</v>
      </c>
      <c r="F3438">
        <v>2.0299999999999998</v>
      </c>
      <c r="G3438">
        <v>58.9</v>
      </c>
      <c r="H3438" s="2">
        <v>40.6</v>
      </c>
      <c r="J3438" s="3">
        <v>23.913400000000003</v>
      </c>
      <c r="L3438" s="2">
        <v>81.3</v>
      </c>
      <c r="M3438">
        <v>83.8</v>
      </c>
      <c r="O3438">
        <v>96.2</v>
      </c>
      <c r="P3438">
        <v>93.6</v>
      </c>
      <c r="Q3438" s="3">
        <v>0</v>
      </c>
      <c r="R3438" s="3">
        <v>0</v>
      </c>
      <c r="S3438" s="2">
        <v>0</v>
      </c>
      <c r="V3438" s="2">
        <v>47.124999999999993</v>
      </c>
      <c r="W3438" s="2">
        <v>86.153846153846175</v>
      </c>
      <c r="X3438" s="2">
        <v>50.338888888888889</v>
      </c>
      <c r="Y3438" s="2">
        <v>117.00695287495861</v>
      </c>
      <c r="Z3438" s="2">
        <v>82.880000000000024</v>
      </c>
      <c r="AA3438" s="2"/>
      <c r="AB3438" s="2">
        <v>100.80599016919514</v>
      </c>
    </row>
    <row r="3439" spans="1:28" x14ac:dyDescent="0.3">
      <c r="A3439">
        <v>20</v>
      </c>
      <c r="B3439" t="s">
        <v>6</v>
      </c>
      <c r="C3439">
        <v>63</v>
      </c>
      <c r="D3439">
        <v>1937</v>
      </c>
      <c r="E3439">
        <v>3</v>
      </c>
      <c r="F3439">
        <v>2.23</v>
      </c>
      <c r="G3439">
        <v>59.4</v>
      </c>
      <c r="H3439" s="2">
        <v>41.1</v>
      </c>
      <c r="J3439" s="3">
        <v>24.413400000000003</v>
      </c>
      <c r="L3439" s="2">
        <v>83.1</v>
      </c>
      <c r="M3439">
        <v>85.9</v>
      </c>
      <c r="O3439">
        <v>97.6</v>
      </c>
      <c r="P3439">
        <v>95.9</v>
      </c>
      <c r="Q3439" s="3">
        <v>0</v>
      </c>
      <c r="R3439" s="3">
        <v>0</v>
      </c>
      <c r="S3439" s="2">
        <v>0</v>
      </c>
      <c r="V3439" s="2">
        <v>47.124999999999993</v>
      </c>
      <c r="W3439" s="2">
        <v>87.214854111405842</v>
      </c>
      <c r="X3439" s="2">
        <v>50.338888888888889</v>
      </c>
      <c r="Y3439" s="2">
        <v>118.00022072618917</v>
      </c>
      <c r="Z3439" s="2">
        <v>85.121697612732092</v>
      </c>
      <c r="AA3439" s="2"/>
      <c r="AB3439" s="2">
        <v>102.91372035748276</v>
      </c>
    </row>
    <row r="3440" spans="1:28" x14ac:dyDescent="0.3">
      <c r="A3440">
        <v>20</v>
      </c>
      <c r="B3440" t="s">
        <v>6</v>
      </c>
      <c r="C3440">
        <v>63</v>
      </c>
      <c r="D3440">
        <v>1937</v>
      </c>
      <c r="E3440">
        <v>4</v>
      </c>
      <c r="F3440">
        <v>2.1</v>
      </c>
      <c r="G3440">
        <v>61</v>
      </c>
      <c r="H3440" s="2">
        <v>40.200000000000003</v>
      </c>
      <c r="J3440" s="3">
        <v>24.522000000000002</v>
      </c>
      <c r="L3440" s="2">
        <v>83.8</v>
      </c>
      <c r="M3440">
        <v>86.8</v>
      </c>
      <c r="O3440">
        <v>98.8</v>
      </c>
      <c r="P3440">
        <v>99.5</v>
      </c>
      <c r="Q3440" s="3">
        <v>0</v>
      </c>
      <c r="R3440" s="3">
        <v>0</v>
      </c>
      <c r="S3440" s="2">
        <v>0</v>
      </c>
      <c r="V3440" s="2">
        <v>47.124999999999993</v>
      </c>
      <c r="W3440" s="2">
        <v>85.305039787798435</v>
      </c>
      <c r="X3440" s="2">
        <v>50.338888888888889</v>
      </c>
      <c r="Y3440" s="2">
        <v>121.17867785012693</v>
      </c>
      <c r="Z3440" s="2">
        <v>84.28137931034486</v>
      </c>
      <c r="AA3440" s="2"/>
      <c r="AB3440" s="2">
        <v>103.37151935437888</v>
      </c>
    </row>
    <row r="3441" spans="1:28" x14ac:dyDescent="0.3">
      <c r="A3441">
        <v>20</v>
      </c>
      <c r="B3441" t="s">
        <v>6</v>
      </c>
      <c r="C3441">
        <v>63</v>
      </c>
      <c r="D3441">
        <v>1937</v>
      </c>
      <c r="E3441">
        <v>5</v>
      </c>
      <c r="F3441">
        <v>1.97</v>
      </c>
      <c r="G3441">
        <v>62.1</v>
      </c>
      <c r="H3441" s="2">
        <v>39.4</v>
      </c>
      <c r="J3441" s="3">
        <v>24.467399999999998</v>
      </c>
      <c r="L3441" s="2">
        <v>87.4</v>
      </c>
      <c r="M3441">
        <v>90.7</v>
      </c>
      <c r="O3441">
        <v>98</v>
      </c>
      <c r="P3441">
        <v>98.2</v>
      </c>
      <c r="Q3441" s="3">
        <v>0</v>
      </c>
      <c r="R3441" s="3">
        <v>0</v>
      </c>
      <c r="S3441" s="2">
        <v>0</v>
      </c>
      <c r="V3441" s="2">
        <v>47.124999999999993</v>
      </c>
      <c r="W3441" s="2">
        <v>83.607427055702928</v>
      </c>
      <c r="X3441" s="2">
        <v>50.338888888888889</v>
      </c>
      <c r="Y3441" s="2">
        <v>123.36386712283414</v>
      </c>
      <c r="Z3441" s="2">
        <v>81.935278514588859</v>
      </c>
      <c r="AA3441" s="2"/>
      <c r="AB3441" s="2">
        <v>103.14135521781783</v>
      </c>
    </row>
    <row r="3442" spans="1:28" x14ac:dyDescent="0.3">
      <c r="A3442">
        <v>20</v>
      </c>
      <c r="B3442" t="s">
        <v>6</v>
      </c>
      <c r="C3442">
        <v>63</v>
      </c>
      <c r="D3442">
        <v>1937</v>
      </c>
      <c r="E3442">
        <v>6</v>
      </c>
      <c r="F3442">
        <v>1.94</v>
      </c>
      <c r="G3442">
        <v>62.4</v>
      </c>
      <c r="H3442" s="2">
        <v>38.9</v>
      </c>
      <c r="J3442" s="3">
        <v>24.273599999999998</v>
      </c>
      <c r="L3442" s="2">
        <v>85.5</v>
      </c>
      <c r="M3442">
        <v>88.9</v>
      </c>
      <c r="O3442">
        <v>96.9</v>
      </c>
      <c r="P3442">
        <v>96.8</v>
      </c>
      <c r="Q3442" s="3">
        <v>0</v>
      </c>
      <c r="R3442" s="3">
        <v>0</v>
      </c>
      <c r="S3442" s="2">
        <v>0</v>
      </c>
      <c r="V3442" s="2">
        <v>47.124999999999993</v>
      </c>
      <c r="W3442" s="2">
        <v>82.546419098143247</v>
      </c>
      <c r="X3442" s="2">
        <v>50.338888888888889</v>
      </c>
      <c r="Y3442" s="2">
        <v>123.95982783357245</v>
      </c>
      <c r="Z3442" s="2">
        <v>79.987480106100804</v>
      </c>
      <c r="AA3442" s="2"/>
      <c r="AB3442" s="2">
        <v>102.32439899683753</v>
      </c>
    </row>
    <row r="3443" spans="1:28" x14ac:dyDescent="0.3">
      <c r="A3443">
        <v>20</v>
      </c>
      <c r="B3443" t="s">
        <v>6</v>
      </c>
      <c r="C3443">
        <v>63</v>
      </c>
      <c r="D3443">
        <v>1937</v>
      </c>
      <c r="E3443">
        <v>7</v>
      </c>
      <c r="F3443">
        <v>1.73</v>
      </c>
      <c r="G3443">
        <v>63.5</v>
      </c>
      <c r="H3443" s="2">
        <v>37.9</v>
      </c>
      <c r="J3443" s="3">
        <v>24.066500000000001</v>
      </c>
      <c r="L3443" s="2">
        <v>84.4</v>
      </c>
      <c r="M3443">
        <v>87.9</v>
      </c>
      <c r="O3443">
        <v>93.8</v>
      </c>
      <c r="P3443">
        <v>92.6</v>
      </c>
      <c r="Q3443" s="3">
        <v>0</v>
      </c>
      <c r="R3443" s="3">
        <v>0</v>
      </c>
      <c r="S3443" s="2">
        <v>0</v>
      </c>
      <c r="V3443" s="2">
        <v>47.124999999999993</v>
      </c>
      <c r="W3443" s="2">
        <v>80.424403183023884</v>
      </c>
      <c r="X3443" s="2">
        <v>50.338888888888889</v>
      </c>
      <c r="Y3443" s="2">
        <v>126.14501710627965</v>
      </c>
      <c r="Z3443" s="2">
        <v>75.438090185676401</v>
      </c>
      <c r="AA3443" s="2"/>
      <c r="AB3443" s="2">
        <v>101.45137715284881</v>
      </c>
    </row>
    <row r="3444" spans="1:28" x14ac:dyDescent="0.3">
      <c r="A3444">
        <v>20</v>
      </c>
      <c r="B3444" t="s">
        <v>6</v>
      </c>
      <c r="C3444">
        <v>63</v>
      </c>
      <c r="D3444">
        <v>1937</v>
      </c>
      <c r="E3444">
        <v>8</v>
      </c>
      <c r="F3444">
        <v>1.82</v>
      </c>
      <c r="G3444">
        <v>64.099999999999994</v>
      </c>
      <c r="H3444" s="2">
        <v>38.299999999999997</v>
      </c>
      <c r="J3444" s="3">
        <v>24.550299999999996</v>
      </c>
      <c r="L3444" s="2">
        <v>83.8</v>
      </c>
      <c r="M3444">
        <v>87.6</v>
      </c>
      <c r="O3444">
        <v>93</v>
      </c>
      <c r="P3444">
        <v>92.4</v>
      </c>
      <c r="Q3444" s="3">
        <v>0</v>
      </c>
      <c r="R3444" s="3">
        <v>0</v>
      </c>
      <c r="S3444" s="2">
        <v>0</v>
      </c>
      <c r="V3444" s="2">
        <v>47.124999999999993</v>
      </c>
      <c r="W3444" s="2">
        <v>81.273209549071623</v>
      </c>
      <c r="X3444" s="2">
        <v>50.338888888888889</v>
      </c>
      <c r="Y3444" s="2">
        <v>127.33693852775632</v>
      </c>
      <c r="Z3444" s="2">
        <v>75.58408488063661</v>
      </c>
      <c r="AA3444" s="2"/>
      <c r="AB3444" s="2">
        <v>103.49081688303592</v>
      </c>
    </row>
    <row r="3445" spans="1:28" x14ac:dyDescent="0.3">
      <c r="A3445">
        <v>20</v>
      </c>
      <c r="B3445" t="s">
        <v>6</v>
      </c>
      <c r="C3445">
        <v>63</v>
      </c>
      <c r="D3445">
        <v>1937</v>
      </c>
      <c r="E3445">
        <v>9</v>
      </c>
      <c r="F3445">
        <v>1.74</v>
      </c>
      <c r="G3445">
        <v>64.400000000000006</v>
      </c>
      <c r="H3445" s="2">
        <v>36.5</v>
      </c>
      <c r="J3445" s="3">
        <v>23.506000000000004</v>
      </c>
      <c r="L3445" s="2">
        <v>83.2</v>
      </c>
      <c r="M3445">
        <v>87.1</v>
      </c>
      <c r="O3445">
        <v>91.7</v>
      </c>
      <c r="P3445">
        <v>87.6</v>
      </c>
      <c r="Q3445" s="3">
        <v>0</v>
      </c>
      <c r="R3445" s="3">
        <v>0</v>
      </c>
      <c r="S3445" s="2">
        <v>0</v>
      </c>
      <c r="V3445" s="2">
        <v>47.124999999999993</v>
      </c>
      <c r="W3445" s="2">
        <v>77.453580901856782</v>
      </c>
      <c r="X3445" s="2">
        <v>50.338888888888889</v>
      </c>
      <c r="Y3445" s="2">
        <v>127.93289923849467</v>
      </c>
      <c r="Z3445" s="2">
        <v>71.024933687002672</v>
      </c>
      <c r="AA3445" s="2"/>
      <c r="AB3445" s="2">
        <v>99.08861161177839</v>
      </c>
    </row>
    <row r="3446" spans="1:28" x14ac:dyDescent="0.3">
      <c r="A3446">
        <v>20</v>
      </c>
      <c r="B3446" t="s">
        <v>6</v>
      </c>
      <c r="C3446">
        <v>63</v>
      </c>
      <c r="D3446">
        <v>1937</v>
      </c>
      <c r="E3446">
        <v>10</v>
      </c>
      <c r="F3446">
        <v>1.68</v>
      </c>
      <c r="G3446">
        <v>63.7</v>
      </c>
      <c r="H3446" s="2">
        <v>36.700000000000003</v>
      </c>
      <c r="J3446" s="3">
        <v>23.377900000000004</v>
      </c>
      <c r="L3446" s="2">
        <v>80.3</v>
      </c>
      <c r="M3446">
        <v>84.2</v>
      </c>
      <c r="O3446">
        <v>88.8</v>
      </c>
      <c r="P3446">
        <v>84.3</v>
      </c>
      <c r="Q3446" s="3">
        <v>0</v>
      </c>
      <c r="R3446" s="3">
        <v>0</v>
      </c>
      <c r="S3446" s="2">
        <v>0</v>
      </c>
      <c r="V3446" s="2">
        <v>47.124999999999993</v>
      </c>
      <c r="W3446" s="2">
        <v>77.877984084880651</v>
      </c>
      <c r="X3446" s="2">
        <v>50.338888888888889</v>
      </c>
      <c r="Y3446" s="2">
        <v>126.54232424677187</v>
      </c>
      <c r="Z3446" s="2">
        <v>69.155649867374009</v>
      </c>
      <c r="AA3446" s="2"/>
      <c r="AB3446" s="2">
        <v>98.548611137539069</v>
      </c>
    </row>
    <row r="3447" spans="1:28" x14ac:dyDescent="0.3">
      <c r="A3447">
        <v>20</v>
      </c>
      <c r="B3447" t="s">
        <v>6</v>
      </c>
      <c r="C3447">
        <v>63</v>
      </c>
      <c r="D3447">
        <v>1937</v>
      </c>
      <c r="E3447">
        <v>11</v>
      </c>
      <c r="F3447">
        <v>1.53</v>
      </c>
      <c r="G3447">
        <v>63.2</v>
      </c>
      <c r="H3447" s="2">
        <v>34.4</v>
      </c>
      <c r="J3447" s="3">
        <v>21.7408</v>
      </c>
      <c r="L3447" s="2">
        <v>74.7</v>
      </c>
      <c r="M3447">
        <v>78.599999999999994</v>
      </c>
      <c r="O3447">
        <v>82.3</v>
      </c>
      <c r="P3447">
        <v>73.2</v>
      </c>
      <c r="Q3447" s="3">
        <v>0</v>
      </c>
      <c r="R3447" s="3">
        <v>0</v>
      </c>
      <c r="S3447" s="2">
        <v>0</v>
      </c>
      <c r="V3447" s="2">
        <v>47.124999999999993</v>
      </c>
      <c r="W3447" s="2">
        <v>72.997347480106114</v>
      </c>
      <c r="X3447" s="2">
        <v>50.338888888888889</v>
      </c>
      <c r="Y3447" s="2">
        <v>125.54905639554134</v>
      </c>
      <c r="Z3447" s="2">
        <v>60.076816976127333</v>
      </c>
      <c r="AA3447" s="2"/>
      <c r="AB3447" s="2">
        <v>91.647480955047698</v>
      </c>
    </row>
    <row r="3448" spans="1:28" x14ac:dyDescent="0.3">
      <c r="A3448">
        <v>20</v>
      </c>
      <c r="B3448" t="s">
        <v>6</v>
      </c>
      <c r="C3448">
        <v>63</v>
      </c>
      <c r="D3448">
        <v>1937</v>
      </c>
      <c r="E3448">
        <v>12</v>
      </c>
      <c r="F3448">
        <v>1.5</v>
      </c>
      <c r="G3448">
        <v>64.599999999999994</v>
      </c>
      <c r="H3448" s="2">
        <v>34</v>
      </c>
      <c r="J3448" s="3">
        <v>21.963999999999995</v>
      </c>
      <c r="L3448" s="2">
        <v>70.8</v>
      </c>
      <c r="M3448">
        <v>74.599999999999994</v>
      </c>
      <c r="O3448">
        <v>78.099999999999994</v>
      </c>
      <c r="P3448">
        <v>69.400000000000006</v>
      </c>
      <c r="Q3448" s="3">
        <v>0</v>
      </c>
      <c r="R3448" s="3">
        <v>0</v>
      </c>
      <c r="S3448" s="2">
        <v>0</v>
      </c>
      <c r="V3448" s="2">
        <v>47.124999999999993</v>
      </c>
      <c r="W3448" s="2">
        <v>72.148541114058361</v>
      </c>
      <c r="X3448" s="2">
        <v>50.338888888888889</v>
      </c>
      <c r="Y3448" s="2">
        <v>128.33020637898687</v>
      </c>
      <c r="Z3448" s="2">
        <v>56.348010610079569</v>
      </c>
      <c r="AA3448" s="2"/>
      <c r="AB3448" s="2">
        <v>92.588371711099285</v>
      </c>
    </row>
    <row r="3449" spans="1:28" x14ac:dyDescent="0.3">
      <c r="A3449">
        <v>20</v>
      </c>
      <c r="B3449" t="s">
        <v>6</v>
      </c>
      <c r="C3449">
        <v>63</v>
      </c>
      <c r="D3449">
        <v>1938</v>
      </c>
      <c r="E3449">
        <v>1</v>
      </c>
      <c r="F3449">
        <v>1.4</v>
      </c>
      <c r="G3449">
        <v>65.2</v>
      </c>
      <c r="H3449" s="2">
        <v>33</v>
      </c>
      <c r="J3449" s="3">
        <v>21.515999999999998</v>
      </c>
      <c r="M3449">
        <v>73.8</v>
      </c>
      <c r="O3449">
        <v>76.099999999999994</v>
      </c>
      <c r="P3449">
        <v>67.900000000000006</v>
      </c>
      <c r="Q3449" s="3">
        <v>0</v>
      </c>
      <c r="R3449" s="3">
        <v>0</v>
      </c>
      <c r="S3449" s="2">
        <v>0</v>
      </c>
      <c r="V3449" s="2">
        <v>47.124999999999993</v>
      </c>
      <c r="W3449" s="2">
        <v>70.026525198938998</v>
      </c>
      <c r="X3449" s="2">
        <v>50.338888888888889</v>
      </c>
      <c r="Y3449" s="2">
        <v>129.52212780046352</v>
      </c>
      <c r="Z3449" s="2">
        <v>53.290185676392575</v>
      </c>
      <c r="AA3449" s="2"/>
      <c r="AB3449" s="2">
        <v>90.699845462393569</v>
      </c>
    </row>
    <row r="3450" spans="1:28" x14ac:dyDescent="0.3">
      <c r="A3450">
        <v>20</v>
      </c>
      <c r="B3450" t="s">
        <v>6</v>
      </c>
      <c r="C3450">
        <v>63</v>
      </c>
      <c r="D3450">
        <v>1938</v>
      </c>
      <c r="E3450">
        <v>2</v>
      </c>
      <c r="F3450">
        <v>1.47</v>
      </c>
      <c r="G3450">
        <v>65</v>
      </c>
      <c r="H3450" s="2">
        <v>34.200000000000003</v>
      </c>
      <c r="J3450" s="3">
        <v>22.23</v>
      </c>
      <c r="M3450">
        <v>73.599999999999994</v>
      </c>
      <c r="O3450">
        <v>77.099999999999994</v>
      </c>
      <c r="P3450">
        <v>70.900000000000006</v>
      </c>
      <c r="Q3450" s="3">
        <v>0</v>
      </c>
      <c r="R3450" s="3">
        <v>0</v>
      </c>
      <c r="S3450" s="2">
        <v>0</v>
      </c>
      <c r="V3450" s="2">
        <v>47.124999999999993</v>
      </c>
      <c r="W3450" s="2">
        <v>72.572944297082245</v>
      </c>
      <c r="X3450" s="2">
        <v>50.338888888888889</v>
      </c>
      <c r="Y3450" s="2">
        <v>129.12482065997131</v>
      </c>
      <c r="Z3450" s="2">
        <v>55.953740053050403</v>
      </c>
      <c r="AA3450" s="2"/>
      <c r="AB3450" s="2">
        <v>93.709684171268322</v>
      </c>
    </row>
    <row r="3451" spans="1:28" x14ac:dyDescent="0.3">
      <c r="A3451">
        <v>20</v>
      </c>
      <c r="B3451" t="s">
        <v>6</v>
      </c>
      <c r="C3451">
        <v>63</v>
      </c>
      <c r="D3451">
        <v>1938</v>
      </c>
      <c r="E3451">
        <v>3</v>
      </c>
      <c r="F3451">
        <v>1.62</v>
      </c>
      <c r="G3451">
        <v>64.400000000000006</v>
      </c>
      <c r="H3451" s="2">
        <v>33.6</v>
      </c>
      <c r="J3451" s="3">
        <v>21.638400000000001</v>
      </c>
      <c r="M3451">
        <v>72.599999999999994</v>
      </c>
      <c r="O3451">
        <v>75.900000000000006</v>
      </c>
      <c r="P3451">
        <v>69.099999999999994</v>
      </c>
      <c r="Q3451" s="3">
        <v>0</v>
      </c>
      <c r="R3451" s="3">
        <v>0</v>
      </c>
      <c r="S3451" s="2">
        <v>0</v>
      </c>
      <c r="V3451" s="2">
        <v>47.124999999999993</v>
      </c>
      <c r="W3451" s="2">
        <v>71.299734748010621</v>
      </c>
      <c r="X3451" s="2">
        <v>50.338888888888889</v>
      </c>
      <c r="Y3451" s="2">
        <v>127.93289923849467</v>
      </c>
      <c r="Z3451" s="2">
        <v>54.116498673740061</v>
      </c>
      <c r="AA3451" s="2"/>
      <c r="AB3451" s="2">
        <v>91.215817812486407</v>
      </c>
    </row>
    <row r="3452" spans="1:28" x14ac:dyDescent="0.3">
      <c r="A3452">
        <v>20</v>
      </c>
      <c r="B3452" t="s">
        <v>6</v>
      </c>
      <c r="C3452">
        <v>63</v>
      </c>
      <c r="D3452">
        <v>1938</v>
      </c>
      <c r="E3452">
        <v>4</v>
      </c>
      <c r="F3452">
        <v>1.38</v>
      </c>
      <c r="G3452">
        <v>64.7</v>
      </c>
      <c r="H3452" s="2">
        <v>32</v>
      </c>
      <c r="J3452" s="3">
        <v>20.704000000000001</v>
      </c>
      <c r="M3452">
        <v>69.8</v>
      </c>
      <c r="O3452">
        <v>74</v>
      </c>
      <c r="P3452">
        <v>65.7</v>
      </c>
      <c r="Q3452" s="3">
        <v>0</v>
      </c>
      <c r="R3452" s="3">
        <v>0</v>
      </c>
      <c r="S3452" s="2">
        <v>0</v>
      </c>
      <c r="V3452" s="2">
        <v>47.124999999999993</v>
      </c>
      <c r="W3452" s="2">
        <v>67.904509283819635</v>
      </c>
      <c r="X3452" s="2">
        <v>50.338888888888889</v>
      </c>
      <c r="Y3452" s="2">
        <v>128.52885994923298</v>
      </c>
      <c r="Z3452" s="2">
        <v>50.249336870026525</v>
      </c>
      <c r="AA3452" s="2"/>
      <c r="AB3452" s="2">
        <v>87.276891636614451</v>
      </c>
    </row>
    <row r="3453" spans="1:28" x14ac:dyDescent="0.3">
      <c r="A3453">
        <v>20</v>
      </c>
      <c r="B3453" t="s">
        <v>6</v>
      </c>
      <c r="C3453">
        <v>63</v>
      </c>
      <c r="D3453">
        <v>1938</v>
      </c>
      <c r="E3453">
        <v>5</v>
      </c>
      <c r="F3453">
        <v>1.41</v>
      </c>
      <c r="G3453">
        <v>64.2</v>
      </c>
      <c r="H3453" s="2">
        <v>32.5</v>
      </c>
      <c r="J3453" s="3">
        <v>20.864999999999998</v>
      </c>
      <c r="M3453">
        <v>67.8</v>
      </c>
      <c r="O3453">
        <v>73.400000000000006</v>
      </c>
      <c r="P3453">
        <v>66</v>
      </c>
      <c r="Q3453" s="3">
        <v>0</v>
      </c>
      <c r="R3453" s="3">
        <v>0</v>
      </c>
      <c r="S3453" s="2">
        <v>0</v>
      </c>
      <c r="V3453" s="2">
        <v>47.124999999999993</v>
      </c>
      <c r="W3453" s="2">
        <v>68.965517241379331</v>
      </c>
      <c r="X3453" s="2">
        <v>50.338888888888889</v>
      </c>
      <c r="Y3453" s="2">
        <v>127.53559209800243</v>
      </c>
      <c r="Z3453" s="2">
        <v>50.620689655172434</v>
      </c>
      <c r="AA3453" s="2"/>
      <c r="AB3453" s="2">
        <v>87.955580757243084</v>
      </c>
    </row>
    <row r="3454" spans="1:28" x14ac:dyDescent="0.3">
      <c r="A3454">
        <v>20</v>
      </c>
      <c r="B3454" t="s">
        <v>6</v>
      </c>
      <c r="C3454">
        <v>63</v>
      </c>
      <c r="D3454">
        <v>1938</v>
      </c>
      <c r="E3454">
        <v>6</v>
      </c>
      <c r="F3454">
        <v>1.46</v>
      </c>
      <c r="G3454">
        <v>63.1</v>
      </c>
      <c r="H3454" s="2">
        <v>34.4</v>
      </c>
      <c r="J3454" s="3">
        <v>21.706399999999999</v>
      </c>
      <c r="M3454">
        <v>68.7</v>
      </c>
      <c r="O3454">
        <v>73.3</v>
      </c>
      <c r="P3454">
        <v>67.3</v>
      </c>
      <c r="Q3454" s="3">
        <v>0</v>
      </c>
      <c r="R3454" s="3">
        <v>0</v>
      </c>
      <c r="S3454" s="2">
        <v>0</v>
      </c>
      <c r="V3454" s="2">
        <v>47.124999999999993</v>
      </c>
      <c r="W3454" s="2">
        <v>72.997347480106114</v>
      </c>
      <c r="X3454" s="2">
        <v>50.338888888888889</v>
      </c>
      <c r="Y3454" s="2">
        <v>125.35040282529522</v>
      </c>
      <c r="Z3454" s="2">
        <v>53.507055702917775</v>
      </c>
      <c r="AA3454" s="2"/>
      <c r="AB3454" s="2">
        <v>91.502469118093501</v>
      </c>
    </row>
    <row r="3455" spans="1:28" x14ac:dyDescent="0.3">
      <c r="A3455">
        <v>20</v>
      </c>
      <c r="B3455" t="s">
        <v>6</v>
      </c>
      <c r="C3455">
        <v>63</v>
      </c>
      <c r="D3455">
        <v>1938</v>
      </c>
      <c r="E3455">
        <v>7</v>
      </c>
      <c r="F3455">
        <v>1.41</v>
      </c>
      <c r="G3455">
        <v>61.9</v>
      </c>
      <c r="H3455" s="2">
        <v>36.5</v>
      </c>
      <c r="J3455" s="3">
        <v>22.593499999999999</v>
      </c>
      <c r="M3455">
        <v>63.1</v>
      </c>
      <c r="O3455">
        <v>75.099999999999994</v>
      </c>
      <c r="P3455">
        <v>70.099999999999994</v>
      </c>
      <c r="Q3455" s="3">
        <v>0</v>
      </c>
      <c r="R3455" s="3">
        <v>0</v>
      </c>
      <c r="S3455" s="2">
        <v>0</v>
      </c>
      <c r="V3455" s="2">
        <v>47.124999999999993</v>
      </c>
      <c r="W3455" s="2">
        <v>77.453580901856782</v>
      </c>
      <c r="X3455" s="2">
        <v>50.338888888888889</v>
      </c>
      <c r="Y3455" s="2">
        <v>122.96655998234189</v>
      </c>
      <c r="Z3455" s="2">
        <v>58.167639257294439</v>
      </c>
      <c r="AA3455" s="2"/>
      <c r="AB3455" s="2">
        <v>95.242004018153423</v>
      </c>
    </row>
    <row r="3456" spans="1:28" x14ac:dyDescent="0.3">
      <c r="A3456">
        <v>20</v>
      </c>
      <c r="B3456" t="s">
        <v>6</v>
      </c>
      <c r="C3456">
        <v>63</v>
      </c>
      <c r="D3456">
        <v>1938</v>
      </c>
      <c r="E3456">
        <v>8</v>
      </c>
      <c r="F3456">
        <v>1.76</v>
      </c>
      <c r="G3456">
        <v>61.5</v>
      </c>
      <c r="H3456" s="2">
        <v>38.1</v>
      </c>
      <c r="J3456" s="3">
        <v>23.4315</v>
      </c>
      <c r="M3456">
        <v>63.7</v>
      </c>
      <c r="O3456">
        <v>78.5</v>
      </c>
      <c r="P3456">
        <v>75.7</v>
      </c>
      <c r="Q3456" s="3">
        <v>0</v>
      </c>
      <c r="R3456" s="3">
        <v>0</v>
      </c>
      <c r="S3456" s="2">
        <v>0</v>
      </c>
      <c r="V3456" s="2">
        <v>47.124999999999993</v>
      </c>
      <c r="W3456" s="2">
        <v>80.848806366047768</v>
      </c>
      <c r="X3456" s="2">
        <v>50.338888888888889</v>
      </c>
      <c r="Y3456" s="2">
        <v>122.17194570135747</v>
      </c>
      <c r="Z3456" s="2">
        <v>63.466312997347494</v>
      </c>
      <c r="AA3456" s="2"/>
      <c r="AB3456" s="2">
        <v>98.774559813723513</v>
      </c>
    </row>
    <row r="3457" spans="1:28" x14ac:dyDescent="0.3">
      <c r="A3457">
        <v>20</v>
      </c>
      <c r="B3457" t="s">
        <v>6</v>
      </c>
      <c r="C3457">
        <v>63</v>
      </c>
      <c r="D3457">
        <v>1938</v>
      </c>
      <c r="E3457">
        <v>9</v>
      </c>
      <c r="F3457">
        <v>1.72</v>
      </c>
      <c r="G3457">
        <v>62.3</v>
      </c>
      <c r="H3457" s="2">
        <v>37.700000000000003</v>
      </c>
      <c r="J3457" s="3">
        <v>23.487100000000002</v>
      </c>
      <c r="M3457">
        <v>67.5</v>
      </c>
      <c r="O3457">
        <v>79.8</v>
      </c>
      <c r="P3457">
        <v>76.7</v>
      </c>
      <c r="Q3457" s="3">
        <v>0</v>
      </c>
      <c r="R3457" s="3">
        <v>0</v>
      </c>
      <c r="S3457" s="2">
        <v>0</v>
      </c>
      <c r="V3457" s="2">
        <v>47.124999999999993</v>
      </c>
      <c r="W3457" s="2">
        <v>80.000000000000014</v>
      </c>
      <c r="X3457" s="2">
        <v>50.338888888888889</v>
      </c>
      <c r="Y3457" s="2">
        <v>123.76117426332634</v>
      </c>
      <c r="Z3457" s="2">
        <v>63.840000000000011</v>
      </c>
      <c r="AA3457" s="2"/>
      <c r="AB3457" s="2">
        <v>99.0089394106611</v>
      </c>
    </row>
    <row r="3458" spans="1:28" x14ac:dyDescent="0.3">
      <c r="A3458">
        <v>20</v>
      </c>
      <c r="B3458" t="s">
        <v>6</v>
      </c>
      <c r="C3458">
        <v>63</v>
      </c>
      <c r="D3458">
        <v>1938</v>
      </c>
      <c r="E3458">
        <v>10</v>
      </c>
      <c r="F3458">
        <v>1.76</v>
      </c>
      <c r="G3458">
        <v>62.3</v>
      </c>
      <c r="H3458" s="2">
        <v>37.700000000000003</v>
      </c>
      <c r="J3458" s="3">
        <v>23.487100000000002</v>
      </c>
      <c r="M3458">
        <v>69.7</v>
      </c>
      <c r="O3458">
        <v>82.5</v>
      </c>
      <c r="P3458">
        <v>79.400000000000006</v>
      </c>
      <c r="Q3458" s="3">
        <v>0</v>
      </c>
      <c r="R3458" s="3">
        <v>0</v>
      </c>
      <c r="S3458" s="2">
        <v>0</v>
      </c>
      <c r="V3458" s="2">
        <v>47.124999999999993</v>
      </c>
      <c r="W3458" s="2">
        <v>80.000000000000014</v>
      </c>
      <c r="X3458" s="2">
        <v>50.338888888888889</v>
      </c>
      <c r="Y3458" s="2">
        <v>123.76117426332634</v>
      </c>
      <c r="Z3458" s="2">
        <v>66.000000000000014</v>
      </c>
      <c r="AA3458" s="2"/>
      <c r="AB3458" s="2">
        <v>99.0089394106611</v>
      </c>
    </row>
    <row r="3459" spans="1:28" x14ac:dyDescent="0.3">
      <c r="A3459">
        <v>20</v>
      </c>
      <c r="B3459" t="s">
        <v>6</v>
      </c>
      <c r="C3459">
        <v>63</v>
      </c>
      <c r="D3459">
        <v>1938</v>
      </c>
      <c r="E3459">
        <v>11</v>
      </c>
      <c r="F3459">
        <v>1.79</v>
      </c>
      <c r="G3459">
        <v>63.2</v>
      </c>
      <c r="H3459" s="2">
        <v>38.4</v>
      </c>
      <c r="J3459" s="3">
        <v>24.268800000000002</v>
      </c>
      <c r="M3459">
        <v>73.2</v>
      </c>
      <c r="O3459">
        <v>85.3</v>
      </c>
      <c r="P3459">
        <v>82.3</v>
      </c>
      <c r="Q3459" s="3">
        <v>0</v>
      </c>
      <c r="R3459" s="3">
        <v>0</v>
      </c>
      <c r="S3459" s="2">
        <v>0</v>
      </c>
      <c r="V3459" s="2">
        <v>47.124999999999993</v>
      </c>
      <c r="W3459" s="2">
        <v>81.485411140583565</v>
      </c>
      <c r="X3459" s="2">
        <v>50.338888888888889</v>
      </c>
      <c r="Y3459" s="2">
        <v>125.54905639554134</v>
      </c>
      <c r="Z3459" s="2">
        <v>69.507055702917782</v>
      </c>
      <c r="AA3459" s="2"/>
      <c r="AB3459" s="2">
        <v>102.30416478702999</v>
      </c>
    </row>
    <row r="3460" spans="1:28" x14ac:dyDescent="0.3">
      <c r="A3460">
        <v>20</v>
      </c>
      <c r="B3460" t="s">
        <v>6</v>
      </c>
      <c r="C3460">
        <v>63</v>
      </c>
      <c r="D3460">
        <v>1938</v>
      </c>
      <c r="E3460">
        <v>12</v>
      </c>
      <c r="F3460">
        <v>1.88</v>
      </c>
      <c r="G3460">
        <v>63.6</v>
      </c>
      <c r="H3460" s="2">
        <v>39.200000000000003</v>
      </c>
      <c r="J3460" s="3">
        <v>24.931200000000004</v>
      </c>
      <c r="M3460">
        <v>73.599999999999994</v>
      </c>
      <c r="O3460">
        <v>86.6</v>
      </c>
      <c r="P3460">
        <v>85.1</v>
      </c>
      <c r="Q3460" s="3">
        <v>0</v>
      </c>
      <c r="R3460" s="3">
        <v>0</v>
      </c>
      <c r="S3460" s="2">
        <v>0</v>
      </c>
      <c r="V3460" s="2">
        <v>47.124999999999993</v>
      </c>
      <c r="W3460" s="2">
        <v>83.183023872679058</v>
      </c>
      <c r="X3460" s="2">
        <v>50.338888888888889</v>
      </c>
      <c r="Y3460" s="2">
        <v>126.34367067652576</v>
      </c>
      <c r="Z3460" s="2">
        <v>72.036498673740056</v>
      </c>
      <c r="AA3460" s="2"/>
      <c r="AB3460" s="2">
        <v>105.09648574047344</v>
      </c>
    </row>
    <row r="3461" spans="1:28" x14ac:dyDescent="0.3">
      <c r="A3461">
        <v>20</v>
      </c>
      <c r="B3461" t="s">
        <v>6</v>
      </c>
      <c r="C3461">
        <v>63</v>
      </c>
      <c r="D3461">
        <v>1939</v>
      </c>
      <c r="E3461">
        <v>1</v>
      </c>
      <c r="F3461">
        <v>1.94</v>
      </c>
      <c r="G3461">
        <v>63.7</v>
      </c>
      <c r="H3461" s="2">
        <v>38.200000000000003</v>
      </c>
      <c r="J3461" s="3">
        <v>24.333400000000001</v>
      </c>
      <c r="M3461">
        <v>76.8</v>
      </c>
      <c r="O3461">
        <v>87.3</v>
      </c>
      <c r="P3461">
        <v>85.8</v>
      </c>
      <c r="Q3461" s="3">
        <v>0</v>
      </c>
      <c r="R3461" s="3">
        <v>0</v>
      </c>
      <c r="S3461" s="2">
        <v>0</v>
      </c>
      <c r="V3461" s="2">
        <v>47.124999999999993</v>
      </c>
      <c r="W3461" s="2">
        <v>81.06100795755971</v>
      </c>
      <c r="X3461" s="2">
        <v>50.338888888888889</v>
      </c>
      <c r="Y3461" s="2">
        <v>126.54232424677187</v>
      </c>
      <c r="Z3461" s="2">
        <v>70.766259946949617</v>
      </c>
      <c r="AA3461" s="2"/>
      <c r="AB3461" s="2">
        <v>102.57648352735676</v>
      </c>
    </row>
    <row r="3462" spans="1:28" x14ac:dyDescent="0.3">
      <c r="A3462">
        <v>20</v>
      </c>
      <c r="B3462" t="s">
        <v>6</v>
      </c>
      <c r="C3462">
        <v>63</v>
      </c>
      <c r="D3462">
        <v>1939</v>
      </c>
      <c r="E3462">
        <v>2</v>
      </c>
      <c r="F3462">
        <v>1.94</v>
      </c>
      <c r="G3462">
        <v>63.2</v>
      </c>
      <c r="H3462" s="2">
        <v>39.299999999999997</v>
      </c>
      <c r="J3462" s="3">
        <v>24.837599999999998</v>
      </c>
      <c r="M3462">
        <v>80.099999999999994</v>
      </c>
      <c r="O3462">
        <v>88.3</v>
      </c>
      <c r="P3462">
        <v>87.3</v>
      </c>
      <c r="Q3462" s="3">
        <v>0</v>
      </c>
      <c r="R3462" s="3">
        <v>0</v>
      </c>
      <c r="S3462" s="2">
        <v>0</v>
      </c>
      <c r="V3462" s="2">
        <v>47.124999999999993</v>
      </c>
      <c r="W3462" s="2">
        <v>83.395225464190986</v>
      </c>
      <c r="X3462" s="2">
        <v>50.338888888888889</v>
      </c>
      <c r="Y3462" s="2">
        <v>125.54905639554134</v>
      </c>
      <c r="Z3462" s="2">
        <v>73.637984084880642</v>
      </c>
      <c r="AA3462" s="2"/>
      <c r="AB3462" s="2">
        <v>104.70191864922599</v>
      </c>
    </row>
    <row r="3463" spans="1:28" x14ac:dyDescent="0.3">
      <c r="A3463">
        <v>20</v>
      </c>
      <c r="B3463" t="s">
        <v>6</v>
      </c>
      <c r="C3463">
        <v>63</v>
      </c>
      <c r="D3463">
        <v>1939</v>
      </c>
      <c r="E3463">
        <v>3</v>
      </c>
      <c r="F3463">
        <v>1.96</v>
      </c>
      <c r="G3463">
        <v>62.9</v>
      </c>
      <c r="H3463" s="2">
        <v>39</v>
      </c>
      <c r="J3463" s="3">
        <v>24.530999999999999</v>
      </c>
      <c r="M3463">
        <v>79</v>
      </c>
      <c r="O3463">
        <v>87.3</v>
      </c>
      <c r="P3463">
        <v>85.2</v>
      </c>
      <c r="Q3463" s="3">
        <v>0</v>
      </c>
      <c r="R3463" s="3">
        <v>0</v>
      </c>
      <c r="S3463" s="2">
        <v>0</v>
      </c>
      <c r="V3463" s="2">
        <v>47.124999999999993</v>
      </c>
      <c r="W3463" s="2">
        <v>82.758620689655189</v>
      </c>
      <c r="X3463" s="2">
        <v>50.338888888888889</v>
      </c>
      <c r="Y3463" s="2">
        <v>124.95309568480299</v>
      </c>
      <c r="Z3463" s="2">
        <v>72.248275862068979</v>
      </c>
      <c r="AA3463" s="2"/>
      <c r="AB3463" s="2">
        <v>103.40945849776801</v>
      </c>
    </row>
    <row r="3464" spans="1:28" x14ac:dyDescent="0.3">
      <c r="A3464">
        <v>20</v>
      </c>
      <c r="B3464" t="s">
        <v>6</v>
      </c>
      <c r="C3464">
        <v>63</v>
      </c>
      <c r="D3464">
        <v>1939</v>
      </c>
      <c r="E3464">
        <v>4</v>
      </c>
      <c r="F3464">
        <v>1.67</v>
      </c>
      <c r="G3464">
        <v>63.3</v>
      </c>
      <c r="H3464" s="2">
        <v>37.700000000000003</v>
      </c>
      <c r="J3464" s="3">
        <v>23.864099999999997</v>
      </c>
      <c r="M3464">
        <v>77.900000000000006</v>
      </c>
      <c r="O3464">
        <v>85.8</v>
      </c>
      <c r="P3464">
        <v>81.400000000000006</v>
      </c>
      <c r="Q3464" s="3">
        <v>0</v>
      </c>
      <c r="R3464" s="3">
        <v>0</v>
      </c>
      <c r="S3464" s="2">
        <v>0</v>
      </c>
      <c r="V3464" s="2">
        <v>47.124999999999993</v>
      </c>
      <c r="W3464" s="2">
        <v>80.000000000000014</v>
      </c>
      <c r="X3464" s="2">
        <v>50.338888888888889</v>
      </c>
      <c r="Y3464" s="2">
        <v>125.74770996578744</v>
      </c>
      <c r="Z3464" s="2">
        <v>68.640000000000015</v>
      </c>
      <c r="AA3464" s="2"/>
      <c r="AB3464" s="2">
        <v>100.59816797262997</v>
      </c>
    </row>
    <row r="3465" spans="1:28" x14ac:dyDescent="0.3">
      <c r="A3465">
        <v>20</v>
      </c>
      <c r="B3465" t="s">
        <v>6</v>
      </c>
      <c r="C3465">
        <v>63</v>
      </c>
      <c r="D3465">
        <v>1939</v>
      </c>
      <c r="E3465">
        <v>5</v>
      </c>
      <c r="F3465">
        <v>1.74</v>
      </c>
      <c r="G3465">
        <v>63</v>
      </c>
      <c r="H3465" s="2">
        <v>38.1</v>
      </c>
      <c r="J3465" s="3">
        <v>24.003</v>
      </c>
      <c r="M3465">
        <v>74.400000000000006</v>
      </c>
      <c r="O3465">
        <v>83.3</v>
      </c>
      <c r="P3465">
        <v>78.7</v>
      </c>
      <c r="Q3465" s="3">
        <v>0</v>
      </c>
      <c r="R3465" s="3">
        <v>0</v>
      </c>
      <c r="S3465" s="2">
        <v>0</v>
      </c>
      <c r="V3465" s="2">
        <v>47.124999999999993</v>
      </c>
      <c r="W3465" s="2">
        <v>80.848806366047768</v>
      </c>
      <c r="X3465" s="2">
        <v>50.338888888888889</v>
      </c>
      <c r="Y3465" s="2">
        <v>125.15174925504911</v>
      </c>
      <c r="Z3465" s="2">
        <v>67.347055702917785</v>
      </c>
      <c r="AA3465" s="2"/>
      <c r="AB3465" s="2">
        <v>101.18369541893628</v>
      </c>
    </row>
    <row r="3466" spans="1:28" x14ac:dyDescent="0.3">
      <c r="A3466">
        <v>20</v>
      </c>
      <c r="B3466" t="s">
        <v>6</v>
      </c>
      <c r="C3466">
        <v>63</v>
      </c>
      <c r="D3466">
        <v>1939</v>
      </c>
      <c r="E3466">
        <v>6</v>
      </c>
      <c r="F3466">
        <v>1.72</v>
      </c>
      <c r="G3466">
        <v>63.9</v>
      </c>
      <c r="H3466" s="2">
        <v>38.4</v>
      </c>
      <c r="J3466" s="3">
        <v>24.537599999999998</v>
      </c>
      <c r="M3466">
        <v>80.099999999999994</v>
      </c>
      <c r="O3466">
        <v>84.8</v>
      </c>
      <c r="P3466">
        <v>82.2</v>
      </c>
      <c r="Q3466" s="3">
        <v>0</v>
      </c>
      <c r="R3466" s="3">
        <v>0</v>
      </c>
      <c r="S3466" s="2">
        <v>0</v>
      </c>
      <c r="V3466" s="2">
        <v>47.124999999999993</v>
      </c>
      <c r="W3466" s="2">
        <v>81.485411140583565</v>
      </c>
      <c r="X3466" s="2">
        <v>50.338888888888889</v>
      </c>
      <c r="Y3466" s="2">
        <v>126.9396313872641</v>
      </c>
      <c r="Z3466" s="2">
        <v>69.099628647214857</v>
      </c>
      <c r="AA3466" s="2"/>
      <c r="AB3466" s="2">
        <v>103.43728053625343</v>
      </c>
    </row>
    <row r="3467" spans="1:28" x14ac:dyDescent="0.3">
      <c r="A3467">
        <v>20</v>
      </c>
      <c r="B3467" t="s">
        <v>6</v>
      </c>
      <c r="C3467">
        <v>63</v>
      </c>
      <c r="D3467">
        <v>1939</v>
      </c>
      <c r="E3467">
        <v>7</v>
      </c>
      <c r="F3467">
        <v>1.62</v>
      </c>
      <c r="G3467">
        <v>64.099999999999994</v>
      </c>
      <c r="H3467" s="2">
        <v>38</v>
      </c>
      <c r="J3467" s="3">
        <v>24.357999999999997</v>
      </c>
      <c r="M3467">
        <v>81.900000000000006</v>
      </c>
      <c r="O3467">
        <v>85.5</v>
      </c>
      <c r="P3467">
        <v>82</v>
      </c>
      <c r="Q3467" s="3">
        <v>0</v>
      </c>
      <c r="R3467" s="3">
        <v>0</v>
      </c>
      <c r="S3467" s="2">
        <v>0</v>
      </c>
      <c r="V3467" s="2">
        <v>47.124999999999993</v>
      </c>
      <c r="W3467" s="2">
        <v>80.636604774535826</v>
      </c>
      <c r="X3467" s="2">
        <v>50.338888888888889</v>
      </c>
      <c r="Y3467" s="2">
        <v>127.33693852775632</v>
      </c>
      <c r="Z3467" s="2">
        <v>68.944297082228132</v>
      </c>
      <c r="AA3467" s="2"/>
      <c r="AB3467" s="2">
        <v>102.6801838526205</v>
      </c>
    </row>
    <row r="3468" spans="1:28" x14ac:dyDescent="0.3">
      <c r="A3468">
        <v>20</v>
      </c>
      <c r="B3468" t="s">
        <v>6</v>
      </c>
      <c r="C3468">
        <v>63</v>
      </c>
      <c r="D3468">
        <v>1939</v>
      </c>
      <c r="E3468">
        <v>8</v>
      </c>
      <c r="F3468">
        <v>1.95</v>
      </c>
      <c r="G3468">
        <v>64.3</v>
      </c>
      <c r="H3468" s="2">
        <v>38.5</v>
      </c>
      <c r="J3468" s="3">
        <v>24.755499999999998</v>
      </c>
      <c r="M3468">
        <v>81.8</v>
      </c>
      <c r="O3468">
        <v>85.5</v>
      </c>
      <c r="P3468">
        <v>83.1</v>
      </c>
      <c r="Q3468" s="3">
        <v>0</v>
      </c>
      <c r="R3468" s="3">
        <v>0</v>
      </c>
      <c r="S3468" s="2">
        <v>0</v>
      </c>
      <c r="V3468" s="2">
        <v>47.124999999999993</v>
      </c>
      <c r="W3468" s="2">
        <v>81.697612732095507</v>
      </c>
      <c r="X3468" s="2">
        <v>50.338888888888889</v>
      </c>
      <c r="Y3468" s="2">
        <v>127.73424566824853</v>
      </c>
      <c r="Z3468" s="2">
        <v>69.851458885941653</v>
      </c>
      <c r="AA3468" s="2"/>
      <c r="AB3468" s="2">
        <v>104.35582935230917</v>
      </c>
    </row>
    <row r="3469" spans="1:28" x14ac:dyDescent="0.3">
      <c r="A3469">
        <v>20</v>
      </c>
      <c r="B3469" t="s">
        <v>6</v>
      </c>
      <c r="C3469">
        <v>63</v>
      </c>
      <c r="D3469">
        <v>1939</v>
      </c>
      <c r="E3469">
        <v>9</v>
      </c>
      <c r="F3469">
        <v>1.81</v>
      </c>
      <c r="G3469">
        <v>65.2</v>
      </c>
      <c r="H3469" s="2">
        <v>38.799999999999997</v>
      </c>
      <c r="J3469" s="3">
        <v>25.297599999999999</v>
      </c>
      <c r="M3469">
        <v>82.2</v>
      </c>
      <c r="O3469">
        <v>86.5</v>
      </c>
      <c r="P3469">
        <v>84.2</v>
      </c>
      <c r="Q3469" s="3">
        <v>0</v>
      </c>
      <c r="R3469" s="3">
        <v>0</v>
      </c>
      <c r="S3469" s="2">
        <v>0</v>
      </c>
      <c r="V3469" s="2">
        <v>47.124999999999993</v>
      </c>
      <c r="W3469" s="2">
        <v>82.334217506631305</v>
      </c>
      <c r="X3469" s="2">
        <v>50.338888888888889</v>
      </c>
      <c r="Y3469" s="2">
        <v>129.52212780046352</v>
      </c>
      <c r="Z3469" s="2">
        <v>71.219098143236081</v>
      </c>
      <c r="AA3469" s="2"/>
      <c r="AB3469" s="2">
        <v>106.6410304224506</v>
      </c>
    </row>
    <row r="3470" spans="1:28" x14ac:dyDescent="0.3">
      <c r="A3470">
        <v>20</v>
      </c>
      <c r="B3470" t="s">
        <v>6</v>
      </c>
      <c r="C3470">
        <v>63</v>
      </c>
      <c r="D3470">
        <v>1939</v>
      </c>
      <c r="E3470">
        <v>10</v>
      </c>
      <c r="F3470">
        <v>1.93</v>
      </c>
      <c r="G3470">
        <v>66</v>
      </c>
      <c r="H3470" s="2">
        <v>39.5</v>
      </c>
      <c r="J3470" s="3">
        <v>26.07</v>
      </c>
      <c r="M3470">
        <v>84.3</v>
      </c>
      <c r="O3470">
        <v>88.4</v>
      </c>
      <c r="P3470">
        <v>88.2</v>
      </c>
      <c r="Q3470" s="3">
        <v>0</v>
      </c>
      <c r="R3470" s="3">
        <v>0</v>
      </c>
      <c r="S3470" s="2">
        <v>0</v>
      </c>
      <c r="V3470" s="2">
        <v>47.124999999999993</v>
      </c>
      <c r="W3470" s="2">
        <v>83.81962864721487</v>
      </c>
      <c r="X3470" s="2">
        <v>50.338888888888889</v>
      </c>
      <c r="Y3470" s="2">
        <v>131.11135636243242</v>
      </c>
      <c r="Z3470" s="2">
        <v>74.096551724137953</v>
      </c>
      <c r="AA3470" s="2"/>
      <c r="AB3470" s="2">
        <v>109.89705201731738</v>
      </c>
    </row>
    <row r="3471" spans="1:28" x14ac:dyDescent="0.3">
      <c r="A3471">
        <v>20</v>
      </c>
      <c r="B3471" t="s">
        <v>6</v>
      </c>
      <c r="C3471">
        <v>63</v>
      </c>
      <c r="D3471">
        <v>1939</v>
      </c>
      <c r="E3471">
        <v>11</v>
      </c>
      <c r="F3471">
        <v>1.96</v>
      </c>
      <c r="G3471">
        <v>65.7</v>
      </c>
      <c r="H3471" s="2">
        <v>39</v>
      </c>
      <c r="J3471" s="3">
        <v>25.623000000000001</v>
      </c>
      <c r="M3471">
        <v>82.5</v>
      </c>
      <c r="O3471">
        <v>87.9</v>
      </c>
      <c r="P3471">
        <v>87.2</v>
      </c>
      <c r="Q3471" s="3">
        <v>0</v>
      </c>
      <c r="R3471" s="3">
        <v>0</v>
      </c>
      <c r="S3471" s="2">
        <v>0</v>
      </c>
      <c r="V3471" s="2">
        <v>47.124999999999993</v>
      </c>
      <c r="W3471" s="2">
        <v>82.758620689655189</v>
      </c>
      <c r="X3471" s="2">
        <v>50.338888888888889</v>
      </c>
      <c r="Y3471" s="2">
        <v>130.51539565169406</v>
      </c>
      <c r="Z3471" s="2">
        <v>72.74482758620691</v>
      </c>
      <c r="AA3471" s="2"/>
      <c r="AB3471" s="2">
        <v>108.01274122898822</v>
      </c>
    </row>
    <row r="3472" spans="1:28" x14ac:dyDescent="0.3">
      <c r="A3472">
        <v>20</v>
      </c>
      <c r="B3472" t="s">
        <v>6</v>
      </c>
      <c r="C3472">
        <v>63</v>
      </c>
      <c r="D3472">
        <v>1939</v>
      </c>
      <c r="E3472">
        <v>12</v>
      </c>
      <c r="F3472">
        <v>1.86</v>
      </c>
      <c r="G3472">
        <v>66</v>
      </c>
      <c r="H3472" s="2">
        <v>39</v>
      </c>
      <c r="J3472" s="3">
        <v>25.74</v>
      </c>
      <c r="M3472">
        <v>80.599999999999994</v>
      </c>
      <c r="O3472">
        <v>87</v>
      </c>
      <c r="P3472">
        <v>86.5</v>
      </c>
      <c r="Q3472" s="3">
        <v>0</v>
      </c>
      <c r="R3472" s="3">
        <v>0</v>
      </c>
      <c r="S3472" s="2">
        <v>0</v>
      </c>
      <c r="V3472" s="2">
        <v>47.124999999999993</v>
      </c>
      <c r="W3472" s="2">
        <v>82.758620689655189</v>
      </c>
      <c r="X3472" s="2">
        <v>50.338888888888889</v>
      </c>
      <c r="Y3472" s="2">
        <v>131.11135636243242</v>
      </c>
      <c r="Z3472" s="2">
        <v>72.000000000000014</v>
      </c>
      <c r="AA3472" s="2"/>
      <c r="AB3472" s="2">
        <v>108.50595009304755</v>
      </c>
    </row>
    <row r="3473" spans="1:28" x14ac:dyDescent="0.3">
      <c r="A3473">
        <v>20</v>
      </c>
      <c r="B3473" t="s">
        <v>6</v>
      </c>
      <c r="C3473">
        <v>63</v>
      </c>
      <c r="D3473">
        <v>1940</v>
      </c>
      <c r="E3473">
        <v>1</v>
      </c>
      <c r="F3473">
        <v>1.97</v>
      </c>
      <c r="G3473">
        <v>65.7</v>
      </c>
      <c r="H3473" s="2">
        <v>39.1</v>
      </c>
      <c r="J3473" s="3">
        <v>25.688700000000004</v>
      </c>
      <c r="O3473">
        <v>87.4</v>
      </c>
      <c r="P3473">
        <v>86.1</v>
      </c>
      <c r="Q3473" s="3">
        <v>0</v>
      </c>
      <c r="R3473" s="3">
        <v>0</v>
      </c>
      <c r="S3473" s="2">
        <v>0</v>
      </c>
      <c r="V3473" s="2">
        <v>47.124999999999993</v>
      </c>
      <c r="W3473" s="2">
        <v>82.970822281167116</v>
      </c>
      <c r="X3473" s="2">
        <v>50.338888888888889</v>
      </c>
      <c r="Y3473" s="2">
        <v>130.51539565169406</v>
      </c>
      <c r="Z3473" s="2">
        <v>72.51649867374006</v>
      </c>
      <c r="AA3473" s="2"/>
      <c r="AB3473" s="2">
        <v>108.2896969757292</v>
      </c>
    </row>
    <row r="3474" spans="1:28" x14ac:dyDescent="0.3">
      <c r="A3474">
        <v>20</v>
      </c>
      <c r="B3474" t="s">
        <v>6</v>
      </c>
      <c r="C3474">
        <v>63</v>
      </c>
      <c r="D3474">
        <v>1940</v>
      </c>
      <c r="E3474">
        <v>2</v>
      </c>
      <c r="F3474">
        <v>1.89</v>
      </c>
      <c r="G3474">
        <v>65.2</v>
      </c>
      <c r="H3474" s="2">
        <v>38</v>
      </c>
      <c r="J3474" s="3">
        <v>24.776</v>
      </c>
      <c r="O3474">
        <v>86.6</v>
      </c>
      <c r="P3474">
        <v>83.3</v>
      </c>
      <c r="Q3474" s="3">
        <v>0</v>
      </c>
      <c r="R3474" s="3">
        <v>0</v>
      </c>
      <c r="S3474" s="2">
        <v>0</v>
      </c>
      <c r="V3474" s="2">
        <v>47.124999999999993</v>
      </c>
      <c r="W3474" s="2">
        <v>80.636604774535826</v>
      </c>
      <c r="X3474" s="2">
        <v>50.338888888888889</v>
      </c>
      <c r="Y3474" s="2">
        <v>129.52212780046352</v>
      </c>
      <c r="Z3474" s="2">
        <v>69.831299734748015</v>
      </c>
      <c r="AA3474" s="2"/>
      <c r="AB3474" s="2">
        <v>104.44224629002896</v>
      </c>
    </row>
    <row r="3475" spans="1:28" x14ac:dyDescent="0.3">
      <c r="A3475">
        <v>20</v>
      </c>
      <c r="B3475" t="s">
        <v>6</v>
      </c>
      <c r="C3475">
        <v>63</v>
      </c>
      <c r="D3475">
        <v>1940</v>
      </c>
      <c r="E3475">
        <v>3</v>
      </c>
      <c r="F3475">
        <v>1.7</v>
      </c>
      <c r="G3475">
        <v>64.599999999999994</v>
      </c>
      <c r="H3475" s="2">
        <v>36.6</v>
      </c>
      <c r="J3475" s="3">
        <v>23.643599999999996</v>
      </c>
      <c r="O3475">
        <v>84</v>
      </c>
      <c r="P3475">
        <v>80.400000000000006</v>
      </c>
      <c r="Q3475" s="3">
        <v>0</v>
      </c>
      <c r="R3475" s="3">
        <v>0</v>
      </c>
      <c r="S3475" s="2">
        <v>0</v>
      </c>
      <c r="V3475" s="2">
        <v>47.124999999999993</v>
      </c>
      <c r="W3475" s="2">
        <v>77.665782493368724</v>
      </c>
      <c r="X3475" s="2">
        <v>50.338888888888889</v>
      </c>
      <c r="Y3475" s="2">
        <v>128.33020637898687</v>
      </c>
      <c r="Z3475" s="2">
        <v>65.23925729442972</v>
      </c>
      <c r="AA3475" s="2"/>
      <c r="AB3475" s="2">
        <v>99.668658959595135</v>
      </c>
    </row>
    <row r="3476" spans="1:28" x14ac:dyDescent="0.3">
      <c r="A3476">
        <v>20</v>
      </c>
      <c r="B3476" t="s">
        <v>6</v>
      </c>
      <c r="C3476">
        <v>63</v>
      </c>
      <c r="D3476">
        <v>1940</v>
      </c>
      <c r="E3476">
        <v>4</v>
      </c>
      <c r="F3476">
        <v>1.57</v>
      </c>
      <c r="G3476">
        <v>65.400000000000006</v>
      </c>
      <c r="H3476" s="2">
        <v>36.200000000000003</v>
      </c>
      <c r="J3476" s="3">
        <v>23.674800000000005</v>
      </c>
      <c r="O3476">
        <v>82.7</v>
      </c>
      <c r="P3476">
        <v>78.2</v>
      </c>
      <c r="Q3476" s="3">
        <v>0</v>
      </c>
      <c r="R3476" s="3">
        <v>0</v>
      </c>
      <c r="S3476" s="2">
        <v>0</v>
      </c>
      <c r="V3476" s="2">
        <v>47.124999999999993</v>
      </c>
      <c r="W3476" s="2">
        <v>76.81697612732097</v>
      </c>
      <c r="X3476" s="2">
        <v>50.338888888888889</v>
      </c>
      <c r="Y3476" s="2">
        <v>129.91943494095574</v>
      </c>
      <c r="Z3476" s="2">
        <v>63.527639257294439</v>
      </c>
      <c r="AA3476" s="2"/>
      <c r="AB3476" s="2">
        <v>99.800181323344276</v>
      </c>
    </row>
    <row r="3477" spans="1:28" x14ac:dyDescent="0.3">
      <c r="A3477">
        <v>20</v>
      </c>
      <c r="B3477" t="s">
        <v>6</v>
      </c>
      <c r="C3477">
        <v>63</v>
      </c>
      <c r="D3477">
        <v>1940</v>
      </c>
      <c r="E3477">
        <v>5</v>
      </c>
      <c r="F3477">
        <v>1.59</v>
      </c>
      <c r="G3477">
        <v>65.7</v>
      </c>
      <c r="H3477" s="2">
        <v>36.6</v>
      </c>
      <c r="J3477" s="3">
        <v>24.046200000000002</v>
      </c>
      <c r="O3477">
        <v>80.599999999999994</v>
      </c>
      <c r="P3477">
        <v>76.7</v>
      </c>
      <c r="Q3477" s="3">
        <v>0</v>
      </c>
      <c r="R3477" s="3">
        <v>0</v>
      </c>
      <c r="S3477" s="2">
        <v>0</v>
      </c>
      <c r="V3477" s="2">
        <v>47.124999999999993</v>
      </c>
      <c r="W3477" s="2">
        <v>77.665782493368724</v>
      </c>
      <c r="X3477" s="2">
        <v>50.338888888888889</v>
      </c>
      <c r="Y3477" s="2">
        <v>130.51539565169406</v>
      </c>
      <c r="Z3477" s="2">
        <v>62.598620689655192</v>
      </c>
      <c r="AA3477" s="2"/>
      <c r="AB3477" s="2">
        <v>101.36580330720433</v>
      </c>
    </row>
    <row r="3478" spans="1:28" x14ac:dyDescent="0.3">
      <c r="A3478">
        <v>20</v>
      </c>
      <c r="B3478" t="s">
        <v>6</v>
      </c>
      <c r="C3478">
        <v>63</v>
      </c>
      <c r="D3478">
        <v>1940</v>
      </c>
      <c r="E3478">
        <v>6</v>
      </c>
      <c r="F3478">
        <v>1.45</v>
      </c>
      <c r="G3478">
        <v>66.2</v>
      </c>
      <c r="H3478" s="2">
        <v>36.6</v>
      </c>
      <c r="J3478" s="3">
        <v>24.229200000000002</v>
      </c>
      <c r="O3478">
        <v>80.099999999999994</v>
      </c>
      <c r="P3478">
        <v>75.7</v>
      </c>
      <c r="Q3478" s="3">
        <v>0</v>
      </c>
      <c r="R3478" s="3">
        <v>0</v>
      </c>
      <c r="S3478" s="2">
        <v>0</v>
      </c>
      <c r="V3478" s="2">
        <v>47.124999999999993</v>
      </c>
      <c r="W3478" s="2">
        <v>77.665782493368724</v>
      </c>
      <c r="X3478" s="2">
        <v>50.338888888888889</v>
      </c>
      <c r="Y3478" s="2">
        <v>131.50866350292463</v>
      </c>
      <c r="Z3478" s="2">
        <v>62.210291777188338</v>
      </c>
      <c r="AA3478" s="2"/>
      <c r="AB3478" s="2">
        <v>102.13723255611764</v>
      </c>
    </row>
    <row r="3479" spans="1:28" x14ac:dyDescent="0.3">
      <c r="A3479">
        <v>20</v>
      </c>
      <c r="B3479" t="s">
        <v>6</v>
      </c>
      <c r="C3479">
        <v>63</v>
      </c>
      <c r="D3479">
        <v>1940</v>
      </c>
      <c r="E3479">
        <v>7</v>
      </c>
      <c r="F3479">
        <v>1.53</v>
      </c>
      <c r="G3479">
        <v>65.599999999999994</v>
      </c>
      <c r="H3479" s="2">
        <v>36.700000000000003</v>
      </c>
      <c r="J3479" s="3">
        <v>24.075199999999999</v>
      </c>
      <c r="O3479">
        <v>80.099999999999994</v>
      </c>
      <c r="P3479">
        <v>76</v>
      </c>
      <c r="Q3479" s="3">
        <v>0</v>
      </c>
      <c r="R3479" s="3">
        <v>0</v>
      </c>
      <c r="S3479" s="2">
        <v>0</v>
      </c>
      <c r="V3479" s="2">
        <v>47.124999999999993</v>
      </c>
      <c r="W3479" s="2">
        <v>77.877984084880651</v>
      </c>
      <c r="X3479" s="2">
        <v>50.338888888888889</v>
      </c>
      <c r="Y3479" s="2">
        <v>130.31674208144796</v>
      </c>
      <c r="Z3479" s="2">
        <v>62.380265251989393</v>
      </c>
      <c r="AA3479" s="2"/>
      <c r="AB3479" s="2">
        <v>101.488051658125</v>
      </c>
    </row>
    <row r="3480" spans="1:28" x14ac:dyDescent="0.3">
      <c r="A3480">
        <v>20</v>
      </c>
      <c r="B3480" t="s">
        <v>6</v>
      </c>
      <c r="C3480">
        <v>63</v>
      </c>
      <c r="D3480">
        <v>1940</v>
      </c>
      <c r="E3480">
        <v>8</v>
      </c>
      <c r="F3480">
        <v>1.74</v>
      </c>
      <c r="G3480">
        <v>66.2</v>
      </c>
      <c r="H3480" s="2">
        <v>36.299999999999997</v>
      </c>
      <c r="J3480" s="3">
        <v>24.0306</v>
      </c>
      <c r="O3480">
        <v>80.3</v>
      </c>
      <c r="P3480">
        <v>77</v>
      </c>
      <c r="Q3480" s="3">
        <v>0</v>
      </c>
      <c r="R3480" s="3">
        <v>0</v>
      </c>
      <c r="S3480" s="2">
        <v>0</v>
      </c>
      <c r="V3480" s="2">
        <v>47.124999999999993</v>
      </c>
      <c r="W3480" s="2">
        <v>77.029177718832898</v>
      </c>
      <c r="X3480" s="2">
        <v>50.338888888888889</v>
      </c>
      <c r="Y3480" s="2">
        <v>131.50866350292463</v>
      </c>
      <c r="Z3480" s="2">
        <v>61.854429708222817</v>
      </c>
      <c r="AA3480" s="2"/>
      <c r="AB3480" s="2">
        <v>101.30004212532975</v>
      </c>
    </row>
    <row r="3481" spans="1:28" x14ac:dyDescent="0.3">
      <c r="A3481">
        <v>20</v>
      </c>
      <c r="B3481" t="s">
        <v>6</v>
      </c>
      <c r="C3481">
        <v>63</v>
      </c>
      <c r="D3481">
        <v>1940</v>
      </c>
      <c r="E3481">
        <v>9</v>
      </c>
      <c r="F3481">
        <v>1.6</v>
      </c>
      <c r="G3481">
        <v>66.3</v>
      </c>
      <c r="H3481" s="2">
        <v>37.4</v>
      </c>
      <c r="J3481" s="3">
        <v>24.796199999999999</v>
      </c>
      <c r="O3481">
        <v>79.900000000000006</v>
      </c>
      <c r="P3481">
        <v>76.8</v>
      </c>
      <c r="Q3481" s="3">
        <v>0</v>
      </c>
      <c r="R3481" s="3">
        <v>0</v>
      </c>
      <c r="S3481" s="2">
        <v>0</v>
      </c>
      <c r="V3481" s="2">
        <v>47.124999999999993</v>
      </c>
      <c r="W3481" s="2">
        <v>79.363395225464188</v>
      </c>
      <c r="X3481" s="2">
        <v>50.338888888888889</v>
      </c>
      <c r="Y3481" s="2">
        <v>131.70731707317074</v>
      </c>
      <c r="Z3481" s="2">
        <v>63.411352785145894</v>
      </c>
      <c r="AA3481" s="2"/>
      <c r="AB3481" s="2">
        <v>104.52739858963578</v>
      </c>
    </row>
    <row r="3482" spans="1:28" x14ac:dyDescent="0.3">
      <c r="A3482">
        <v>20</v>
      </c>
      <c r="B3482" t="s">
        <v>6</v>
      </c>
      <c r="C3482">
        <v>63</v>
      </c>
      <c r="D3482">
        <v>1940</v>
      </c>
      <c r="E3482">
        <v>10</v>
      </c>
      <c r="F3482">
        <v>1.98</v>
      </c>
      <c r="G3482">
        <v>65.8</v>
      </c>
      <c r="H3482" s="2">
        <v>37.700000000000003</v>
      </c>
      <c r="J3482" s="3">
        <v>24.8066</v>
      </c>
      <c r="O3482">
        <v>81.599999999999994</v>
      </c>
      <c r="P3482">
        <v>81.599999999999994</v>
      </c>
      <c r="Q3482" s="3">
        <v>0</v>
      </c>
      <c r="R3482" s="3">
        <v>0</v>
      </c>
      <c r="S3482" s="2">
        <v>0</v>
      </c>
      <c r="V3482" s="2">
        <v>47.124999999999993</v>
      </c>
      <c r="W3482" s="2">
        <v>80.000000000000014</v>
      </c>
      <c r="X3482" s="2">
        <v>50.338888888888889</v>
      </c>
      <c r="Y3482" s="2">
        <v>130.7140492219402</v>
      </c>
      <c r="Z3482" s="2">
        <v>65.280000000000015</v>
      </c>
      <c r="AA3482" s="2"/>
      <c r="AB3482" s="2">
        <v>104.57123937755217</v>
      </c>
    </row>
    <row r="3483" spans="1:28" x14ac:dyDescent="0.3">
      <c r="A3483">
        <v>20</v>
      </c>
      <c r="B3483" t="s">
        <v>6</v>
      </c>
      <c r="C3483">
        <v>63</v>
      </c>
      <c r="D3483">
        <v>1940</v>
      </c>
      <c r="E3483">
        <v>11</v>
      </c>
      <c r="F3483">
        <v>1.94</v>
      </c>
      <c r="G3483">
        <v>66.099999999999994</v>
      </c>
      <c r="H3483" s="2">
        <v>38.299999999999997</v>
      </c>
      <c r="J3483" s="3">
        <v>25.316299999999998</v>
      </c>
      <c r="O3483">
        <v>83.9</v>
      </c>
      <c r="P3483">
        <v>82.8</v>
      </c>
      <c r="Q3483" s="3">
        <v>0</v>
      </c>
      <c r="R3483" s="3">
        <v>0</v>
      </c>
      <c r="S3483" s="2">
        <v>0</v>
      </c>
      <c r="V3483" s="2">
        <v>47.124999999999993</v>
      </c>
      <c r="W3483" s="2">
        <v>81.273209549071623</v>
      </c>
      <c r="X3483" s="2">
        <v>50.338888888888889</v>
      </c>
      <c r="Y3483" s="2">
        <v>131.3100099326785</v>
      </c>
      <c r="Z3483" s="2">
        <v>68.188222811671096</v>
      </c>
      <c r="AA3483" s="2"/>
      <c r="AB3483" s="2">
        <v>106.71985953149256</v>
      </c>
    </row>
    <row r="3484" spans="1:28" x14ac:dyDescent="0.3">
      <c r="A3484">
        <v>20</v>
      </c>
      <c r="B3484" t="s">
        <v>6</v>
      </c>
      <c r="C3484">
        <v>63</v>
      </c>
      <c r="D3484">
        <v>1940</v>
      </c>
      <c r="E3484">
        <v>12</v>
      </c>
      <c r="F3484">
        <v>2.06</v>
      </c>
      <c r="G3484">
        <v>66.7</v>
      </c>
      <c r="H3484" s="2">
        <v>39.299999999999997</v>
      </c>
      <c r="J3484" s="3">
        <v>26.213100000000001</v>
      </c>
      <c r="O3484">
        <v>85.8</v>
      </c>
      <c r="P3484">
        <v>89.5</v>
      </c>
      <c r="Q3484" s="3">
        <v>0</v>
      </c>
      <c r="R3484" s="3">
        <v>0</v>
      </c>
      <c r="S3484" s="2">
        <v>0</v>
      </c>
      <c r="V3484" s="2">
        <v>47.124999999999993</v>
      </c>
      <c r="W3484" s="2">
        <v>83.395225464190986</v>
      </c>
      <c r="X3484" s="2">
        <v>50.338888888888889</v>
      </c>
      <c r="Y3484" s="2">
        <v>132.50193135415518</v>
      </c>
      <c r="Z3484" s="2">
        <v>71.553103448275863</v>
      </c>
      <c r="AA3484" s="2"/>
      <c r="AB3484" s="2">
        <v>110.50028439720526</v>
      </c>
    </row>
    <row r="3485" spans="1:28" x14ac:dyDescent="0.3">
      <c r="A3485">
        <v>20</v>
      </c>
      <c r="B3485" t="s">
        <v>6</v>
      </c>
      <c r="C3485">
        <v>63</v>
      </c>
      <c r="D3485">
        <v>1941</v>
      </c>
      <c r="E3485">
        <v>1</v>
      </c>
      <c r="F3485">
        <v>2.19</v>
      </c>
      <c r="G3485">
        <v>66.5</v>
      </c>
      <c r="H3485" s="2">
        <v>39.5</v>
      </c>
      <c r="J3485" s="3">
        <v>26.267499999999998</v>
      </c>
      <c r="O3485">
        <v>85.8</v>
      </c>
      <c r="P3485">
        <v>86.7</v>
      </c>
      <c r="Q3485" s="3">
        <v>0</v>
      </c>
      <c r="R3485" s="3">
        <v>0</v>
      </c>
      <c r="S3485" s="2">
        <v>0</v>
      </c>
      <c r="V3485" s="2">
        <v>47.124999999999993</v>
      </c>
      <c r="W3485" s="2">
        <v>83.81962864721487</v>
      </c>
      <c r="X3485" s="2">
        <v>50.338888888888889</v>
      </c>
      <c r="Y3485" s="2">
        <v>132.10462421366296</v>
      </c>
      <c r="Z3485" s="2">
        <v>71.917241379310354</v>
      </c>
      <c r="AA3485" s="2"/>
      <c r="AB3485" s="2">
        <v>110.72960544169098</v>
      </c>
    </row>
    <row r="3486" spans="1:28" x14ac:dyDescent="0.3">
      <c r="A3486">
        <v>20</v>
      </c>
      <c r="B3486" t="s">
        <v>6</v>
      </c>
      <c r="C3486">
        <v>63</v>
      </c>
      <c r="D3486">
        <v>1941</v>
      </c>
      <c r="E3486">
        <v>2</v>
      </c>
      <c r="F3486">
        <v>2.13</v>
      </c>
      <c r="G3486">
        <v>67.3</v>
      </c>
      <c r="H3486" s="2">
        <v>39.4</v>
      </c>
      <c r="J3486" s="3">
        <v>26.516199999999998</v>
      </c>
      <c r="O3486">
        <v>88.1</v>
      </c>
      <c r="P3486">
        <v>92.3</v>
      </c>
      <c r="Q3486" s="3">
        <v>0</v>
      </c>
      <c r="R3486" s="3">
        <v>0</v>
      </c>
      <c r="S3486" s="2">
        <v>0</v>
      </c>
      <c r="V3486" s="2">
        <v>47.124999999999993</v>
      </c>
      <c r="W3486" s="2">
        <v>83.607427055702928</v>
      </c>
      <c r="X3486" s="2">
        <v>50.338888888888889</v>
      </c>
      <c r="Y3486" s="2">
        <v>133.69385277563183</v>
      </c>
      <c r="Z3486" s="2">
        <v>73.658143236074281</v>
      </c>
      <c r="AA3486" s="2"/>
      <c r="AB3486" s="2">
        <v>111.77799043734524</v>
      </c>
    </row>
    <row r="3487" spans="1:28" x14ac:dyDescent="0.3">
      <c r="A3487">
        <v>20</v>
      </c>
      <c r="B3487" t="s">
        <v>6</v>
      </c>
      <c r="C3487">
        <v>63</v>
      </c>
      <c r="D3487">
        <v>1941</v>
      </c>
      <c r="E3487">
        <v>3</v>
      </c>
      <c r="F3487">
        <v>2.17</v>
      </c>
      <c r="G3487">
        <v>67</v>
      </c>
      <c r="H3487" s="2">
        <v>39.5</v>
      </c>
      <c r="J3487" s="3">
        <v>26.465</v>
      </c>
      <c r="O3487">
        <v>89.1</v>
      </c>
      <c r="P3487">
        <v>94.3</v>
      </c>
      <c r="Q3487" s="3">
        <v>0</v>
      </c>
      <c r="R3487" s="3">
        <v>0</v>
      </c>
      <c r="S3487" s="2">
        <v>0</v>
      </c>
      <c r="V3487" s="2">
        <v>47.124999999999993</v>
      </c>
      <c r="W3487" s="2">
        <v>83.81962864721487</v>
      </c>
      <c r="X3487" s="2">
        <v>50.338888888888889</v>
      </c>
      <c r="Y3487" s="2">
        <v>133.0978920648935</v>
      </c>
      <c r="Z3487" s="2">
        <v>74.683289124668448</v>
      </c>
      <c r="AA3487" s="2"/>
      <c r="AB3487" s="2">
        <v>111.56215886606461</v>
      </c>
    </row>
    <row r="3488" spans="1:28" x14ac:dyDescent="0.3">
      <c r="A3488">
        <v>20</v>
      </c>
      <c r="B3488" t="s">
        <v>6</v>
      </c>
      <c r="C3488">
        <v>63</v>
      </c>
      <c r="D3488">
        <v>1941</v>
      </c>
      <c r="E3488">
        <v>4</v>
      </c>
      <c r="F3488">
        <v>2.2200000000000002</v>
      </c>
      <c r="G3488">
        <v>67.400000000000006</v>
      </c>
      <c r="H3488" s="2">
        <v>40</v>
      </c>
      <c r="J3488" s="3">
        <v>26.96</v>
      </c>
      <c r="O3488">
        <v>90</v>
      </c>
      <c r="P3488">
        <v>95.1</v>
      </c>
      <c r="Q3488" s="3">
        <v>0</v>
      </c>
      <c r="R3488" s="3">
        <v>0</v>
      </c>
      <c r="S3488" s="2">
        <v>0</v>
      </c>
      <c r="V3488" s="2">
        <v>47.124999999999993</v>
      </c>
      <c r="W3488" s="2">
        <v>84.880636604774551</v>
      </c>
      <c r="X3488" s="2">
        <v>50.338888888888889</v>
      </c>
      <c r="Y3488" s="2">
        <v>133.89250634587796</v>
      </c>
      <c r="Z3488" s="2">
        <v>76.3925729442971</v>
      </c>
      <c r="AA3488" s="2"/>
      <c r="AB3488" s="2">
        <v>113.64881175246937</v>
      </c>
    </row>
    <row r="3489" spans="1:28" x14ac:dyDescent="0.3">
      <c r="A3489">
        <v>20</v>
      </c>
      <c r="B3489" t="s">
        <v>6</v>
      </c>
      <c r="C3489">
        <v>63</v>
      </c>
      <c r="D3489">
        <v>1941</v>
      </c>
      <c r="E3489">
        <v>5</v>
      </c>
      <c r="F3489">
        <v>2.27</v>
      </c>
      <c r="G3489">
        <v>67.7</v>
      </c>
      <c r="H3489" s="2">
        <v>39.799999999999997</v>
      </c>
      <c r="J3489" s="3">
        <v>26.944600000000001</v>
      </c>
      <c r="O3489">
        <v>89.6</v>
      </c>
      <c r="P3489">
        <v>97.6</v>
      </c>
      <c r="Q3489" s="3">
        <v>0</v>
      </c>
      <c r="R3489" s="3">
        <v>0</v>
      </c>
      <c r="S3489" s="2">
        <v>0</v>
      </c>
      <c r="V3489" s="2">
        <v>47.124999999999993</v>
      </c>
      <c r="W3489" s="2">
        <v>84.456233421750667</v>
      </c>
      <c r="X3489" s="2">
        <v>50.338888888888889</v>
      </c>
      <c r="Y3489" s="2">
        <v>134.48846705661629</v>
      </c>
      <c r="Z3489" s="2">
        <v>75.672785145888597</v>
      </c>
      <c r="AA3489" s="2"/>
      <c r="AB3489" s="2">
        <v>113.58389366267011</v>
      </c>
    </row>
    <row r="3490" spans="1:28" x14ac:dyDescent="0.3">
      <c r="A3490">
        <v>20</v>
      </c>
      <c r="B3490" t="s">
        <v>6</v>
      </c>
      <c r="C3490">
        <v>63</v>
      </c>
      <c r="D3490">
        <v>1941</v>
      </c>
      <c r="E3490">
        <v>6</v>
      </c>
      <c r="F3490">
        <v>2.25</v>
      </c>
      <c r="G3490">
        <v>71.099999999999994</v>
      </c>
      <c r="H3490" s="2">
        <v>40.9</v>
      </c>
      <c r="J3490" s="3">
        <v>29.079899999999999</v>
      </c>
      <c r="O3490">
        <v>93.9</v>
      </c>
      <c r="P3490">
        <v>106.5</v>
      </c>
      <c r="Q3490" s="3">
        <v>0</v>
      </c>
      <c r="R3490" s="3">
        <v>0</v>
      </c>
      <c r="S3490" s="2">
        <v>0</v>
      </c>
      <c r="V3490" s="2">
        <v>47.124999999999993</v>
      </c>
      <c r="W3490" s="2">
        <v>86.790450928381972</v>
      </c>
      <c r="X3490" s="2">
        <v>50.338888888888889</v>
      </c>
      <c r="Y3490" s="2">
        <v>141.24268844498397</v>
      </c>
      <c r="Z3490" s="2">
        <v>81.496233421750674</v>
      </c>
      <c r="AA3490" s="2"/>
      <c r="AB3490" s="2">
        <v>122.58516620477126</v>
      </c>
    </row>
    <row r="3491" spans="1:28" x14ac:dyDescent="0.3">
      <c r="A3491">
        <v>20</v>
      </c>
      <c r="B3491" t="s">
        <v>6</v>
      </c>
      <c r="C3491">
        <v>63</v>
      </c>
      <c r="D3491">
        <v>1941</v>
      </c>
      <c r="E3491">
        <v>7</v>
      </c>
      <c r="F3491">
        <v>2.39</v>
      </c>
      <c r="G3491">
        <v>71.8</v>
      </c>
      <c r="H3491" s="2">
        <v>40.299999999999997</v>
      </c>
      <c r="J3491" s="3">
        <v>28.935399999999994</v>
      </c>
      <c r="O3491">
        <v>95.5</v>
      </c>
      <c r="P3491">
        <v>109.3</v>
      </c>
      <c r="Q3491" s="3">
        <v>0</v>
      </c>
      <c r="R3491" s="3">
        <v>0</v>
      </c>
      <c r="S3491" s="2">
        <v>0</v>
      </c>
      <c r="V3491" s="2">
        <v>47.124999999999993</v>
      </c>
      <c r="W3491" s="2">
        <v>85.517241379310349</v>
      </c>
      <c r="X3491" s="2">
        <v>50.338888888888889</v>
      </c>
      <c r="Y3491" s="2">
        <v>142.63326343670678</v>
      </c>
      <c r="Z3491" s="2">
        <v>81.668965517241389</v>
      </c>
      <c r="AA3491" s="2"/>
      <c r="AB3491" s="2">
        <v>121.97603218035616</v>
      </c>
    </row>
    <row r="3492" spans="1:28" x14ac:dyDescent="0.3">
      <c r="A3492">
        <v>20</v>
      </c>
      <c r="B3492" t="s">
        <v>6</v>
      </c>
      <c r="C3492">
        <v>63</v>
      </c>
      <c r="D3492">
        <v>1941</v>
      </c>
      <c r="E3492">
        <v>8</v>
      </c>
      <c r="F3492">
        <v>2.39</v>
      </c>
      <c r="G3492">
        <v>72.5</v>
      </c>
      <c r="H3492" s="2">
        <v>40.6</v>
      </c>
      <c r="J3492" s="3">
        <v>29.434999999999999</v>
      </c>
      <c r="O3492">
        <v>94.8</v>
      </c>
      <c r="P3492">
        <v>109</v>
      </c>
      <c r="Q3492" s="3">
        <v>0</v>
      </c>
      <c r="R3492" s="3">
        <v>0</v>
      </c>
      <c r="S3492" s="2">
        <v>0</v>
      </c>
      <c r="V3492" s="2">
        <v>47.124999999999993</v>
      </c>
      <c r="W3492" s="2">
        <v>86.153846153846175</v>
      </c>
      <c r="X3492" s="2">
        <v>50.338888888888889</v>
      </c>
      <c r="Y3492" s="2">
        <v>144.02383842842954</v>
      </c>
      <c r="Z3492" s="2">
        <v>81.673846153846171</v>
      </c>
      <c r="AA3492" s="2"/>
      <c r="AB3492" s="2">
        <v>124.08207618449318</v>
      </c>
    </row>
    <row r="3493" spans="1:28" x14ac:dyDescent="0.3">
      <c r="A3493">
        <v>20</v>
      </c>
      <c r="B3493" t="s">
        <v>6</v>
      </c>
      <c r="C3493">
        <v>63</v>
      </c>
      <c r="D3493">
        <v>1941</v>
      </c>
      <c r="E3493">
        <v>9</v>
      </c>
      <c r="F3493">
        <v>2.4</v>
      </c>
      <c r="G3493">
        <v>72.900000000000006</v>
      </c>
      <c r="H3493" s="2">
        <v>41.2</v>
      </c>
      <c r="J3493" s="3">
        <v>30.034800000000004</v>
      </c>
      <c r="O3493">
        <v>97</v>
      </c>
      <c r="P3493">
        <v>114.2</v>
      </c>
      <c r="Q3493" s="3">
        <v>0</v>
      </c>
      <c r="R3493" s="3">
        <v>0</v>
      </c>
      <c r="S3493" s="2">
        <v>0</v>
      </c>
      <c r="V3493" s="2">
        <v>47.124999999999993</v>
      </c>
      <c r="W3493" s="2">
        <v>87.427055702917784</v>
      </c>
      <c r="X3493" s="2">
        <v>50.338888888888889</v>
      </c>
      <c r="Y3493" s="2">
        <v>144.81845270941398</v>
      </c>
      <c r="Z3493" s="2">
        <v>84.804244031830251</v>
      </c>
      <c r="AA3493" s="2"/>
      <c r="AB3493" s="2">
        <v>126.610509318363</v>
      </c>
    </row>
    <row r="3494" spans="1:28" x14ac:dyDescent="0.3">
      <c r="A3494">
        <v>20</v>
      </c>
      <c r="B3494" t="s">
        <v>6</v>
      </c>
      <c r="C3494">
        <v>63</v>
      </c>
      <c r="D3494">
        <v>1941</v>
      </c>
      <c r="E3494">
        <v>10</v>
      </c>
      <c r="F3494">
        <v>2.68</v>
      </c>
      <c r="G3494">
        <v>74.2</v>
      </c>
      <c r="H3494" s="2">
        <v>41.2</v>
      </c>
      <c r="J3494" s="3">
        <v>30.570400000000003</v>
      </c>
      <c r="O3494">
        <v>96.7</v>
      </c>
      <c r="P3494">
        <v>116.4</v>
      </c>
      <c r="Q3494" s="3">
        <v>0</v>
      </c>
      <c r="R3494" s="3">
        <v>0</v>
      </c>
      <c r="S3494" s="2">
        <v>0</v>
      </c>
      <c r="V3494" s="2">
        <v>47.124999999999993</v>
      </c>
      <c r="W3494" s="2">
        <v>87.427055702917784</v>
      </c>
      <c r="X3494" s="2">
        <v>50.338888888888889</v>
      </c>
      <c r="Y3494" s="2">
        <v>147.40094912261341</v>
      </c>
      <c r="Z3494" s="2">
        <v>84.541962864721498</v>
      </c>
      <c r="AA3494" s="2"/>
      <c r="AB3494" s="2">
        <v>128.86830989605673</v>
      </c>
    </row>
    <row r="3495" spans="1:28" x14ac:dyDescent="0.3">
      <c r="A3495">
        <v>20</v>
      </c>
      <c r="B3495" t="s">
        <v>6</v>
      </c>
      <c r="C3495">
        <v>63</v>
      </c>
      <c r="D3495">
        <v>1941</v>
      </c>
      <c r="E3495">
        <v>11</v>
      </c>
      <c r="F3495">
        <v>2.44</v>
      </c>
      <c r="G3495">
        <v>75.2</v>
      </c>
      <c r="H3495" s="2">
        <v>41.3</v>
      </c>
      <c r="J3495" s="3">
        <v>31.057599999999997</v>
      </c>
      <c r="O3495">
        <v>97.7</v>
      </c>
      <c r="P3495">
        <v>117.8</v>
      </c>
      <c r="Q3495" s="3">
        <v>0</v>
      </c>
      <c r="R3495" s="3">
        <v>0</v>
      </c>
      <c r="S3495" s="2">
        <v>0</v>
      </c>
      <c r="V3495" s="2">
        <v>47.124999999999993</v>
      </c>
      <c r="W3495" s="2">
        <v>87.639257294429711</v>
      </c>
      <c r="X3495" s="2">
        <v>50.338888888888889</v>
      </c>
      <c r="Y3495" s="2">
        <v>149.38748482507452</v>
      </c>
      <c r="Z3495" s="2">
        <v>85.623554376657836</v>
      </c>
      <c r="AA3495" s="2"/>
      <c r="AB3495" s="2">
        <v>130.9220821915242</v>
      </c>
    </row>
    <row r="3496" spans="1:28" x14ac:dyDescent="0.3">
      <c r="A3496">
        <v>20</v>
      </c>
      <c r="B3496" t="s">
        <v>6</v>
      </c>
      <c r="C3496">
        <v>63</v>
      </c>
      <c r="D3496">
        <v>1941</v>
      </c>
      <c r="E3496">
        <v>12</v>
      </c>
      <c r="F3496">
        <v>2.57</v>
      </c>
      <c r="G3496">
        <v>76</v>
      </c>
      <c r="H3496" s="2">
        <v>41.8</v>
      </c>
      <c r="J3496" s="3">
        <v>31.767999999999997</v>
      </c>
      <c r="O3496">
        <v>98.2</v>
      </c>
      <c r="P3496">
        <v>121.8</v>
      </c>
      <c r="Q3496" s="3">
        <v>0</v>
      </c>
      <c r="R3496" s="3">
        <v>0</v>
      </c>
      <c r="S3496" s="2">
        <v>0</v>
      </c>
      <c r="V3496" s="2">
        <v>47.124999999999993</v>
      </c>
      <c r="W3496" s="2">
        <v>88.700265251989393</v>
      </c>
      <c r="X3496" s="2">
        <v>50.338888888888889</v>
      </c>
      <c r="Y3496" s="2">
        <v>150.97671338704336</v>
      </c>
      <c r="Z3496" s="2">
        <v>87.103660477453573</v>
      </c>
      <c r="AA3496" s="2"/>
      <c r="AB3496" s="2">
        <v>133.91674524304324</v>
      </c>
    </row>
    <row r="3497" spans="1:28" x14ac:dyDescent="0.3">
      <c r="A3497">
        <v>21</v>
      </c>
      <c r="B3497" t="s">
        <v>7</v>
      </c>
      <c r="C3497">
        <v>81</v>
      </c>
      <c r="D3497">
        <v>1919</v>
      </c>
      <c r="E3497">
        <v>1</v>
      </c>
      <c r="O3497">
        <v>86.8</v>
      </c>
      <c r="P3497">
        <v>74.7</v>
      </c>
      <c r="Q3497" s="3">
        <v>0</v>
      </c>
      <c r="R3497" s="3">
        <v>0</v>
      </c>
      <c r="S3497" s="2">
        <v>0</v>
      </c>
      <c r="V3497" s="2">
        <v>49.147222222222219</v>
      </c>
      <c r="X3497" s="2">
        <v>47.633333333333326</v>
      </c>
      <c r="Y3497" s="2"/>
      <c r="AA3497" s="2"/>
    </row>
    <row r="3498" spans="1:28" x14ac:dyDescent="0.3">
      <c r="A3498">
        <v>21</v>
      </c>
      <c r="B3498" t="s">
        <v>7</v>
      </c>
      <c r="C3498">
        <v>81</v>
      </c>
      <c r="D3498">
        <v>1919</v>
      </c>
      <c r="E3498">
        <v>2</v>
      </c>
      <c r="O3498">
        <v>86.6</v>
      </c>
      <c r="P3498">
        <v>73.7</v>
      </c>
      <c r="Q3498" s="3">
        <v>0</v>
      </c>
      <c r="R3498" s="3">
        <v>0</v>
      </c>
      <c r="S3498" s="2">
        <v>0</v>
      </c>
      <c r="V3498" s="2">
        <v>49.147222222222219</v>
      </c>
      <c r="X3498" s="2">
        <v>47.633333333333326</v>
      </c>
      <c r="Y3498" s="2"/>
      <c r="AA3498" s="2"/>
    </row>
    <row r="3499" spans="1:28" x14ac:dyDescent="0.3">
      <c r="A3499">
        <v>21</v>
      </c>
      <c r="B3499" t="s">
        <v>7</v>
      </c>
      <c r="C3499">
        <v>81</v>
      </c>
      <c r="D3499">
        <v>1919</v>
      </c>
      <c r="E3499">
        <v>3</v>
      </c>
      <c r="O3499">
        <v>88.4</v>
      </c>
      <c r="P3499">
        <v>74.8</v>
      </c>
      <c r="Q3499" s="3">
        <v>0</v>
      </c>
      <c r="R3499" s="3">
        <v>0</v>
      </c>
      <c r="S3499" s="2">
        <v>0</v>
      </c>
      <c r="V3499" s="2">
        <v>49.147222222222219</v>
      </c>
      <c r="X3499" s="2">
        <v>47.633333333333326</v>
      </c>
      <c r="Y3499" s="2"/>
      <c r="AA3499" s="2"/>
    </row>
    <row r="3500" spans="1:28" x14ac:dyDescent="0.3">
      <c r="A3500">
        <v>21</v>
      </c>
      <c r="B3500" t="s">
        <v>7</v>
      </c>
      <c r="C3500">
        <v>81</v>
      </c>
      <c r="D3500">
        <v>1919</v>
      </c>
      <c r="E3500">
        <v>4</v>
      </c>
      <c r="O3500">
        <v>87.7</v>
      </c>
      <c r="P3500">
        <v>78.3</v>
      </c>
      <c r="Q3500" s="3">
        <v>0</v>
      </c>
      <c r="R3500" s="3">
        <v>0</v>
      </c>
      <c r="S3500" s="2">
        <v>0</v>
      </c>
      <c r="V3500" s="2">
        <v>49.147222222222219</v>
      </c>
      <c r="W3500" s="2"/>
      <c r="X3500" s="2">
        <v>47.633333333333326</v>
      </c>
      <c r="Y3500" s="2"/>
      <c r="AA3500" s="2"/>
    </row>
    <row r="3501" spans="1:28" x14ac:dyDescent="0.3">
      <c r="A3501">
        <v>21</v>
      </c>
      <c r="B3501" t="s">
        <v>7</v>
      </c>
      <c r="C3501">
        <v>81</v>
      </c>
      <c r="D3501">
        <v>1919</v>
      </c>
      <c r="E3501">
        <v>5</v>
      </c>
      <c r="O3501">
        <v>88.7</v>
      </c>
      <c r="P3501">
        <v>84</v>
      </c>
      <c r="Q3501" s="3">
        <v>0</v>
      </c>
      <c r="R3501" s="3">
        <v>0</v>
      </c>
      <c r="S3501" s="2">
        <v>0</v>
      </c>
      <c r="V3501" s="2">
        <v>49.147222222222219</v>
      </c>
      <c r="W3501" s="2"/>
      <c r="X3501" s="2">
        <v>47.633333333333326</v>
      </c>
      <c r="Y3501" s="2"/>
      <c r="AA3501" s="2"/>
    </row>
    <row r="3502" spans="1:28" x14ac:dyDescent="0.3">
      <c r="A3502">
        <v>21</v>
      </c>
      <c r="B3502" t="s">
        <v>7</v>
      </c>
      <c r="C3502">
        <v>81</v>
      </c>
      <c r="D3502">
        <v>1919</v>
      </c>
      <c r="E3502">
        <v>6</v>
      </c>
      <c r="O3502">
        <v>88.6</v>
      </c>
      <c r="P3502">
        <v>88.2</v>
      </c>
      <c r="Q3502" s="3">
        <v>0</v>
      </c>
      <c r="R3502" s="3">
        <v>0</v>
      </c>
      <c r="S3502" s="2">
        <v>0</v>
      </c>
      <c r="V3502" s="2">
        <v>49.147222222222219</v>
      </c>
      <c r="W3502" s="2"/>
      <c r="X3502" s="2">
        <v>47.633333333333326</v>
      </c>
      <c r="Y3502" s="2"/>
      <c r="AA3502" s="2"/>
    </row>
    <row r="3503" spans="1:28" x14ac:dyDescent="0.3">
      <c r="A3503">
        <v>21</v>
      </c>
      <c r="B3503" t="s">
        <v>7</v>
      </c>
      <c r="C3503">
        <v>81</v>
      </c>
      <c r="D3503">
        <v>1919</v>
      </c>
      <c r="E3503">
        <v>7</v>
      </c>
      <c r="O3503">
        <v>92.5</v>
      </c>
      <c r="P3503">
        <v>92.7</v>
      </c>
      <c r="Q3503" s="3">
        <v>0</v>
      </c>
      <c r="R3503" s="3">
        <v>0</v>
      </c>
      <c r="S3503" s="2">
        <v>0</v>
      </c>
      <c r="V3503" s="2">
        <v>49.147222222222219</v>
      </c>
      <c r="W3503" s="2"/>
      <c r="X3503" s="2">
        <v>47.633333333333326</v>
      </c>
      <c r="Y3503" s="2"/>
      <c r="AA3503" s="2"/>
    </row>
    <row r="3504" spans="1:28" x14ac:dyDescent="0.3">
      <c r="A3504">
        <v>21</v>
      </c>
      <c r="B3504" t="s">
        <v>7</v>
      </c>
      <c r="C3504">
        <v>81</v>
      </c>
      <c r="D3504">
        <v>1919</v>
      </c>
      <c r="E3504">
        <v>8</v>
      </c>
      <c r="O3504">
        <v>96.1</v>
      </c>
      <c r="P3504">
        <v>95.5</v>
      </c>
      <c r="Q3504" s="3">
        <v>0</v>
      </c>
      <c r="R3504" s="3">
        <v>0</v>
      </c>
      <c r="S3504" s="2">
        <v>0</v>
      </c>
      <c r="V3504" s="2">
        <v>49.147222222222219</v>
      </c>
      <c r="W3504" s="2"/>
      <c r="X3504" s="2">
        <v>47.633333333333326</v>
      </c>
      <c r="Y3504" s="2"/>
      <c r="AA3504" s="2"/>
    </row>
    <row r="3505" spans="1:28" x14ac:dyDescent="0.3">
      <c r="A3505">
        <v>21</v>
      </c>
      <c r="B3505" t="s">
        <v>7</v>
      </c>
      <c r="C3505">
        <v>81</v>
      </c>
      <c r="D3505">
        <v>1919</v>
      </c>
      <c r="E3505">
        <v>9</v>
      </c>
      <c r="O3505">
        <v>100.1</v>
      </c>
      <c r="P3505">
        <v>99.5</v>
      </c>
      <c r="Q3505" s="3">
        <v>0</v>
      </c>
      <c r="R3505" s="3">
        <v>0</v>
      </c>
      <c r="S3505" s="2">
        <v>0</v>
      </c>
      <c r="V3505" s="2">
        <v>49.147222222222219</v>
      </c>
      <c r="W3505" s="2"/>
      <c r="X3505" s="2">
        <v>47.633333333333326</v>
      </c>
      <c r="Y3505" s="2"/>
      <c r="AA3505" s="2"/>
    </row>
    <row r="3506" spans="1:28" x14ac:dyDescent="0.3">
      <c r="A3506">
        <v>21</v>
      </c>
      <c r="B3506" t="s">
        <v>7</v>
      </c>
      <c r="C3506">
        <v>81</v>
      </c>
      <c r="D3506">
        <v>1919</v>
      </c>
      <c r="E3506">
        <v>10</v>
      </c>
      <c r="O3506">
        <v>103.8</v>
      </c>
      <c r="P3506">
        <v>99.7</v>
      </c>
      <c r="Q3506" s="3">
        <v>0</v>
      </c>
      <c r="R3506" s="3">
        <v>0</v>
      </c>
      <c r="S3506" s="2">
        <v>0</v>
      </c>
      <c r="V3506" s="2">
        <v>49.147222222222219</v>
      </c>
      <c r="W3506" s="2"/>
      <c r="X3506" s="2">
        <v>47.633333333333326</v>
      </c>
      <c r="Y3506" s="2"/>
      <c r="AA3506" s="2"/>
    </row>
    <row r="3507" spans="1:28" x14ac:dyDescent="0.3">
      <c r="A3507">
        <v>21</v>
      </c>
      <c r="B3507" t="s">
        <v>7</v>
      </c>
      <c r="C3507">
        <v>81</v>
      </c>
      <c r="D3507">
        <v>1919</v>
      </c>
      <c r="E3507">
        <v>11</v>
      </c>
      <c r="O3507">
        <v>105.3</v>
      </c>
      <c r="P3507">
        <v>106.1</v>
      </c>
      <c r="Q3507" s="3">
        <v>0</v>
      </c>
      <c r="R3507" s="3">
        <v>0</v>
      </c>
      <c r="S3507" s="2">
        <v>0</v>
      </c>
      <c r="V3507" s="2">
        <v>49.147222222222219</v>
      </c>
      <c r="W3507" s="2"/>
      <c r="X3507" s="2">
        <v>47.633333333333326</v>
      </c>
      <c r="Y3507" s="2"/>
      <c r="AA3507" s="2"/>
    </row>
    <row r="3508" spans="1:28" x14ac:dyDescent="0.3">
      <c r="A3508">
        <v>21</v>
      </c>
      <c r="B3508" t="s">
        <v>7</v>
      </c>
      <c r="C3508">
        <v>81</v>
      </c>
      <c r="D3508">
        <v>1919</v>
      </c>
      <c r="E3508">
        <v>12</v>
      </c>
      <c r="O3508">
        <v>108.2</v>
      </c>
      <c r="P3508">
        <v>110.1</v>
      </c>
      <c r="Q3508" s="3">
        <v>0</v>
      </c>
      <c r="R3508" s="3">
        <v>0</v>
      </c>
      <c r="S3508" s="2">
        <v>0</v>
      </c>
      <c r="V3508" s="2">
        <v>49.147222222222219</v>
      </c>
      <c r="W3508" s="2"/>
      <c r="X3508" s="2">
        <v>47.633333333333326</v>
      </c>
      <c r="Y3508" s="2"/>
      <c r="AA3508" s="2"/>
    </row>
    <row r="3509" spans="1:28" x14ac:dyDescent="0.3">
      <c r="A3509">
        <v>21</v>
      </c>
      <c r="B3509" t="s">
        <v>7</v>
      </c>
      <c r="C3509">
        <v>81</v>
      </c>
      <c r="D3509">
        <v>1920</v>
      </c>
      <c r="E3509">
        <v>1</v>
      </c>
      <c r="O3509">
        <v>106.7</v>
      </c>
      <c r="P3509">
        <v>116.7</v>
      </c>
      <c r="Q3509" s="3">
        <v>0</v>
      </c>
      <c r="R3509" s="3">
        <v>0</v>
      </c>
      <c r="S3509" s="2">
        <v>0</v>
      </c>
      <c r="V3509" s="2">
        <v>49.147222222222219</v>
      </c>
      <c r="W3509" s="2"/>
      <c r="X3509" s="2">
        <v>47.633333333333326</v>
      </c>
      <c r="Y3509" s="2"/>
      <c r="AA3509" s="2"/>
    </row>
    <row r="3510" spans="1:28" x14ac:dyDescent="0.3">
      <c r="A3510">
        <v>21</v>
      </c>
      <c r="B3510" t="s">
        <v>7</v>
      </c>
      <c r="C3510">
        <v>81</v>
      </c>
      <c r="D3510">
        <v>1920</v>
      </c>
      <c r="E3510">
        <v>2</v>
      </c>
      <c r="O3510">
        <v>106.4</v>
      </c>
      <c r="P3510">
        <v>115.3</v>
      </c>
      <c r="Q3510" s="3">
        <v>0</v>
      </c>
      <c r="R3510" s="3">
        <v>0</v>
      </c>
      <c r="S3510" s="2">
        <v>0</v>
      </c>
      <c r="V3510" s="2">
        <v>49.147222222222219</v>
      </c>
      <c r="W3510" s="2"/>
      <c r="X3510" s="2">
        <v>47.633333333333326</v>
      </c>
      <c r="Y3510" s="2"/>
      <c r="AA3510" s="2"/>
    </row>
    <row r="3511" spans="1:28" x14ac:dyDescent="0.3">
      <c r="A3511">
        <v>21</v>
      </c>
      <c r="B3511" t="s">
        <v>7</v>
      </c>
      <c r="C3511">
        <v>81</v>
      </c>
      <c r="D3511">
        <v>1920</v>
      </c>
      <c r="E3511">
        <v>3</v>
      </c>
      <c r="O3511">
        <v>106.1</v>
      </c>
      <c r="P3511">
        <v>122.2</v>
      </c>
      <c r="Q3511" s="3">
        <v>0</v>
      </c>
      <c r="R3511" s="3">
        <v>0</v>
      </c>
      <c r="S3511" s="2">
        <v>0</v>
      </c>
      <c r="V3511" s="2">
        <v>49.147222222222219</v>
      </c>
      <c r="W3511" s="2"/>
      <c r="X3511" s="2">
        <v>47.633333333333326</v>
      </c>
      <c r="Y3511" s="2"/>
      <c r="AA3511" s="2"/>
    </row>
    <row r="3512" spans="1:28" x14ac:dyDescent="0.3">
      <c r="A3512">
        <v>21</v>
      </c>
      <c r="B3512" t="s">
        <v>7</v>
      </c>
      <c r="C3512">
        <v>81</v>
      </c>
      <c r="D3512">
        <v>1920</v>
      </c>
      <c r="E3512">
        <v>4</v>
      </c>
      <c r="O3512">
        <v>99.3</v>
      </c>
      <c r="P3512">
        <v>115.7</v>
      </c>
      <c r="Q3512" s="3">
        <v>0</v>
      </c>
      <c r="R3512" s="3">
        <v>0</v>
      </c>
      <c r="S3512" s="2">
        <v>0</v>
      </c>
      <c r="V3512" s="2">
        <v>49.147222222222219</v>
      </c>
      <c r="W3512" s="2"/>
      <c r="X3512" s="2">
        <v>47.633333333333326</v>
      </c>
      <c r="Y3512" s="2"/>
      <c r="AA3512" s="2"/>
    </row>
    <row r="3513" spans="1:28" x14ac:dyDescent="0.3">
      <c r="A3513">
        <v>21</v>
      </c>
      <c r="B3513" t="s">
        <v>7</v>
      </c>
      <c r="C3513">
        <v>81</v>
      </c>
      <c r="D3513">
        <v>1920</v>
      </c>
      <c r="E3513">
        <v>5</v>
      </c>
      <c r="O3513">
        <v>91.8</v>
      </c>
      <c r="P3513">
        <v>114.7</v>
      </c>
      <c r="Q3513" s="3">
        <v>0</v>
      </c>
      <c r="R3513" s="3">
        <v>0</v>
      </c>
      <c r="S3513" s="2">
        <v>0</v>
      </c>
      <c r="V3513" s="2">
        <v>49.147222222222219</v>
      </c>
      <c r="W3513" s="2"/>
      <c r="X3513" s="2">
        <v>47.633333333333326</v>
      </c>
      <c r="Y3513" s="2"/>
      <c r="AA3513" s="2"/>
    </row>
    <row r="3514" spans="1:28" x14ac:dyDescent="0.3">
      <c r="A3514">
        <v>21</v>
      </c>
      <c r="B3514" t="s">
        <v>7</v>
      </c>
      <c r="C3514">
        <v>81</v>
      </c>
      <c r="D3514">
        <v>1920</v>
      </c>
      <c r="E3514">
        <v>6</v>
      </c>
      <c r="G3514">
        <v>54.5</v>
      </c>
      <c r="H3514" s="2">
        <v>48.1</v>
      </c>
      <c r="I3514" s="3">
        <v>26.23</v>
      </c>
      <c r="J3514" s="3">
        <v>26.214500000000001</v>
      </c>
      <c r="K3514" s="2">
        <v>87.9</v>
      </c>
      <c r="O3514">
        <v>85.4</v>
      </c>
      <c r="P3514">
        <v>114.3</v>
      </c>
      <c r="Q3514" s="3">
        <v>0</v>
      </c>
      <c r="R3514" s="3">
        <v>0</v>
      </c>
      <c r="S3514" s="2">
        <v>0</v>
      </c>
      <c r="V3514" s="2">
        <v>49.147222222222219</v>
      </c>
      <c r="W3514" s="2">
        <v>97.869213813372539</v>
      </c>
      <c r="X3514" s="2">
        <v>47.633333333333326</v>
      </c>
      <c r="Y3514" s="2">
        <v>114.41567529741079</v>
      </c>
      <c r="Z3514" s="2">
        <v>83.580308596620156</v>
      </c>
      <c r="AA3514" s="2">
        <v>86.027038941954473</v>
      </c>
      <c r="AB3514" s="2">
        <v>111.97772189283704</v>
      </c>
    </row>
    <row r="3515" spans="1:28" x14ac:dyDescent="0.3">
      <c r="A3515">
        <v>21</v>
      </c>
      <c r="B3515" t="s">
        <v>7</v>
      </c>
      <c r="C3515">
        <v>81</v>
      </c>
      <c r="D3515">
        <v>1920</v>
      </c>
      <c r="E3515">
        <v>7</v>
      </c>
      <c r="G3515">
        <v>53.5</v>
      </c>
      <c r="H3515" s="2">
        <v>49.7</v>
      </c>
      <c r="I3515" s="3">
        <v>26.61</v>
      </c>
      <c r="J3515" s="3">
        <v>26.589500000000001</v>
      </c>
      <c r="K3515" s="2">
        <v>104.1</v>
      </c>
      <c r="O3515">
        <v>79.599999999999994</v>
      </c>
      <c r="P3515">
        <v>109.5</v>
      </c>
      <c r="Q3515" s="3">
        <v>0</v>
      </c>
      <c r="R3515" s="3">
        <v>0</v>
      </c>
      <c r="S3515" s="2">
        <v>0</v>
      </c>
      <c r="V3515" s="2">
        <v>49.147222222222219</v>
      </c>
      <c r="W3515" s="2">
        <v>101.12473859718534</v>
      </c>
      <c r="X3515" s="2">
        <v>47.633333333333326</v>
      </c>
      <c r="Y3515" s="2">
        <v>112.31630510846749</v>
      </c>
      <c r="Z3515" s="2">
        <v>80.495291923359531</v>
      </c>
      <c r="AA3515" s="2">
        <v>105.27085287966993</v>
      </c>
      <c r="AB3515" s="2">
        <v>113.57956994295488</v>
      </c>
    </row>
    <row r="3516" spans="1:28" x14ac:dyDescent="0.3">
      <c r="A3516">
        <v>21</v>
      </c>
      <c r="B3516" t="s">
        <v>7</v>
      </c>
      <c r="C3516">
        <v>81</v>
      </c>
      <c r="D3516">
        <v>1920</v>
      </c>
      <c r="E3516">
        <v>8</v>
      </c>
      <c r="G3516">
        <v>56</v>
      </c>
      <c r="H3516" s="2">
        <v>49.1</v>
      </c>
      <c r="I3516" s="3">
        <v>27.48</v>
      </c>
      <c r="J3516" s="3">
        <v>27.495999999999999</v>
      </c>
      <c r="K3516" s="2">
        <v>102.5</v>
      </c>
      <c r="O3516">
        <v>87.3</v>
      </c>
      <c r="P3516">
        <v>114.8</v>
      </c>
      <c r="Q3516" s="3">
        <v>0</v>
      </c>
      <c r="R3516" s="3">
        <v>0</v>
      </c>
      <c r="S3516" s="2">
        <v>0</v>
      </c>
      <c r="V3516" s="2">
        <v>49.147222222222219</v>
      </c>
      <c r="W3516" s="2">
        <v>99.903916803255527</v>
      </c>
      <c r="X3516" s="2">
        <v>47.633333333333326</v>
      </c>
      <c r="Y3516" s="2">
        <v>117.56473058082577</v>
      </c>
      <c r="Z3516" s="2">
        <v>87.21611936924208</v>
      </c>
      <c r="AA3516" s="2">
        <v>102.40151472333692</v>
      </c>
      <c r="AB3516" s="2">
        <v>117.45177062943969</v>
      </c>
    </row>
    <row r="3517" spans="1:28" x14ac:dyDescent="0.3">
      <c r="A3517">
        <v>21</v>
      </c>
      <c r="B3517" t="s">
        <v>7</v>
      </c>
      <c r="C3517">
        <v>81</v>
      </c>
      <c r="D3517">
        <v>1920</v>
      </c>
      <c r="E3517">
        <v>9</v>
      </c>
      <c r="G3517">
        <v>56.6</v>
      </c>
      <c r="H3517" s="2">
        <v>48.8</v>
      </c>
      <c r="I3517" s="3">
        <v>27.63</v>
      </c>
      <c r="J3517" s="3">
        <v>27.620799999999999</v>
      </c>
      <c r="K3517" s="2">
        <v>96.4</v>
      </c>
      <c r="O3517">
        <v>84.4</v>
      </c>
      <c r="P3517">
        <v>110.5</v>
      </c>
      <c r="Q3517" s="3">
        <v>0</v>
      </c>
      <c r="R3517" s="3">
        <v>0</v>
      </c>
      <c r="S3517" s="2">
        <v>0</v>
      </c>
      <c r="V3517" s="2">
        <v>49.147222222222219</v>
      </c>
      <c r="W3517" s="2">
        <v>99.293505906290619</v>
      </c>
      <c r="X3517" s="2">
        <v>47.633333333333326</v>
      </c>
      <c r="Y3517" s="2">
        <v>118.82435269419176</v>
      </c>
      <c r="Z3517" s="2">
        <v>83.803718984909281</v>
      </c>
      <c r="AA3517" s="2">
        <v>95.718939693664154</v>
      </c>
      <c r="AB3517" s="2">
        <v>117.98486566051889</v>
      </c>
    </row>
    <row r="3518" spans="1:28" x14ac:dyDescent="0.3">
      <c r="A3518">
        <v>21</v>
      </c>
      <c r="B3518" t="s">
        <v>7</v>
      </c>
      <c r="C3518">
        <v>81</v>
      </c>
      <c r="D3518">
        <v>1920</v>
      </c>
      <c r="E3518">
        <v>10</v>
      </c>
      <c r="G3518">
        <v>56.4</v>
      </c>
      <c r="H3518" s="2">
        <v>49.7</v>
      </c>
      <c r="I3518" s="3">
        <v>28</v>
      </c>
      <c r="J3518" s="3">
        <v>28.030799999999999</v>
      </c>
      <c r="K3518" s="2">
        <v>91.3</v>
      </c>
      <c r="O3518">
        <v>82.3</v>
      </c>
      <c r="P3518">
        <v>106.3</v>
      </c>
      <c r="Q3518" s="3">
        <v>0</v>
      </c>
      <c r="R3518" s="3">
        <v>0</v>
      </c>
      <c r="S3518" s="2">
        <v>0</v>
      </c>
      <c r="V3518" s="2">
        <v>49.147222222222219</v>
      </c>
      <c r="W3518" s="2">
        <v>101.12473859718534</v>
      </c>
      <c r="X3518" s="2">
        <v>47.633333333333326</v>
      </c>
      <c r="Y3518" s="2">
        <v>118.40447865640309</v>
      </c>
      <c r="Z3518" s="2">
        <v>83.225659865483536</v>
      </c>
      <c r="AA3518" s="2">
        <v>92.326886339230228</v>
      </c>
      <c r="AB3518" s="2">
        <v>119.73621952864772</v>
      </c>
    </row>
    <row r="3519" spans="1:28" x14ac:dyDescent="0.3">
      <c r="A3519">
        <v>21</v>
      </c>
      <c r="B3519" t="s">
        <v>7</v>
      </c>
      <c r="C3519">
        <v>81</v>
      </c>
      <c r="D3519">
        <v>1920</v>
      </c>
      <c r="E3519">
        <v>11</v>
      </c>
      <c r="G3519">
        <v>55.3</v>
      </c>
      <c r="H3519" s="2">
        <v>47.8</v>
      </c>
      <c r="I3519" s="3">
        <v>26.41</v>
      </c>
      <c r="J3519" s="3">
        <v>26.433399999999995</v>
      </c>
      <c r="K3519" s="2">
        <v>90.7</v>
      </c>
      <c r="O3519">
        <v>76.8</v>
      </c>
      <c r="P3519">
        <v>95.8</v>
      </c>
      <c r="Q3519" s="3">
        <v>0</v>
      </c>
      <c r="R3519" s="3">
        <v>0</v>
      </c>
      <c r="S3519" s="2">
        <v>0</v>
      </c>
      <c r="V3519" s="2">
        <v>49.147222222222219</v>
      </c>
      <c r="W3519" s="2">
        <v>97.258802916407618</v>
      </c>
      <c r="X3519" s="2">
        <v>47.633333333333326</v>
      </c>
      <c r="Y3519" s="2">
        <v>116.09517144856545</v>
      </c>
      <c r="Z3519" s="2">
        <v>74.694760639801046</v>
      </c>
      <c r="AA3519" s="2">
        <v>88.213734245181712</v>
      </c>
      <c r="AB3519" s="2">
        <v>112.91277399462581</v>
      </c>
    </row>
    <row r="3520" spans="1:28" x14ac:dyDescent="0.3">
      <c r="A3520">
        <v>21</v>
      </c>
      <c r="B3520" t="s">
        <v>7</v>
      </c>
      <c r="C3520">
        <v>81</v>
      </c>
      <c r="D3520">
        <v>1920</v>
      </c>
      <c r="E3520">
        <v>12</v>
      </c>
      <c r="G3520">
        <v>55.1</v>
      </c>
      <c r="H3520" s="2">
        <v>46</v>
      </c>
      <c r="I3520" s="3">
        <v>25.37</v>
      </c>
      <c r="J3520" s="3">
        <v>25.346</v>
      </c>
      <c r="K3520" s="2">
        <v>83.6</v>
      </c>
      <c r="O3520">
        <v>72.3</v>
      </c>
      <c r="P3520">
        <v>88.7</v>
      </c>
      <c r="Q3520" s="3">
        <v>0</v>
      </c>
      <c r="R3520" s="3">
        <v>0</v>
      </c>
      <c r="S3520" s="2">
        <v>0</v>
      </c>
      <c r="V3520" s="2">
        <v>49.147222222222219</v>
      </c>
      <c r="W3520" s="2">
        <v>93.596337534618215</v>
      </c>
      <c r="X3520" s="2">
        <v>47.633333333333326</v>
      </c>
      <c r="Y3520" s="2">
        <v>115.67529741077678</v>
      </c>
      <c r="Z3520" s="2">
        <v>67.670152037528965</v>
      </c>
      <c r="AA3520" s="2">
        <v>78.246538178940824</v>
      </c>
      <c r="AB3520" s="2">
        <v>108.26784180876412</v>
      </c>
    </row>
    <row r="3521" spans="1:28" x14ac:dyDescent="0.3">
      <c r="A3521">
        <v>21</v>
      </c>
      <c r="B3521" t="s">
        <v>7</v>
      </c>
      <c r="C3521">
        <v>81</v>
      </c>
      <c r="D3521">
        <v>1921</v>
      </c>
      <c r="E3521">
        <v>1</v>
      </c>
      <c r="G3521">
        <v>54.3</v>
      </c>
      <c r="H3521" s="2">
        <v>45.4</v>
      </c>
      <c r="I3521" s="3">
        <v>24.66</v>
      </c>
      <c r="J3521" s="3">
        <v>24.652199999999997</v>
      </c>
      <c r="K3521" s="2">
        <v>71.599999999999994</v>
      </c>
      <c r="O3521">
        <v>73</v>
      </c>
      <c r="P3521">
        <v>69.8</v>
      </c>
      <c r="Q3521" s="3">
        <v>0</v>
      </c>
      <c r="R3521" s="3">
        <v>0</v>
      </c>
      <c r="S3521" s="2">
        <v>0</v>
      </c>
      <c r="V3521" s="2">
        <v>49.147222222222219</v>
      </c>
      <c r="W3521" s="2">
        <v>92.375515740688414</v>
      </c>
      <c r="X3521" s="2">
        <v>47.633333333333326</v>
      </c>
      <c r="Y3521" s="2">
        <v>113.99580125962213</v>
      </c>
      <c r="Z3521" s="2">
        <v>67.434126490702539</v>
      </c>
      <c r="AA3521" s="2">
        <v>66.1408692703329</v>
      </c>
      <c r="AB3521" s="2">
        <v>105.30420933630612</v>
      </c>
    </row>
    <row r="3522" spans="1:28" x14ac:dyDescent="0.3">
      <c r="A3522">
        <v>21</v>
      </c>
      <c r="B3522" t="s">
        <v>7</v>
      </c>
      <c r="C3522">
        <v>81</v>
      </c>
      <c r="D3522">
        <v>1921</v>
      </c>
      <c r="E3522">
        <v>2</v>
      </c>
      <c r="G3522">
        <v>51.4</v>
      </c>
      <c r="H3522" s="2">
        <v>46.4</v>
      </c>
      <c r="I3522" s="3">
        <v>23.84</v>
      </c>
      <c r="J3522" s="3">
        <v>23.849599999999999</v>
      </c>
      <c r="K3522" s="2">
        <v>78.3</v>
      </c>
      <c r="O3522">
        <v>75.400000000000006</v>
      </c>
      <c r="P3522">
        <v>72.400000000000006</v>
      </c>
      <c r="Q3522" s="3">
        <v>0</v>
      </c>
      <c r="R3522" s="3">
        <v>0</v>
      </c>
      <c r="S3522" s="2">
        <v>0</v>
      </c>
      <c r="V3522" s="2">
        <v>49.147222222222219</v>
      </c>
      <c r="W3522" s="2">
        <v>94.410218730571415</v>
      </c>
      <c r="X3522" s="2">
        <v>47.633333333333326</v>
      </c>
      <c r="Y3522" s="2">
        <v>107.90762771168652</v>
      </c>
      <c r="Z3522" s="2">
        <v>71.185304922850861</v>
      </c>
      <c r="AA3522" s="2">
        <v>73.92320126603741</v>
      </c>
      <c r="AB3522" s="2">
        <v>101.87582734957394</v>
      </c>
    </row>
    <row r="3523" spans="1:28" x14ac:dyDescent="0.3">
      <c r="A3523">
        <v>21</v>
      </c>
      <c r="B3523" t="s">
        <v>7</v>
      </c>
      <c r="C3523">
        <v>81</v>
      </c>
      <c r="D3523">
        <v>1921</v>
      </c>
      <c r="E3523">
        <v>3</v>
      </c>
      <c r="G3523">
        <v>52.4</v>
      </c>
      <c r="H3523" s="2">
        <v>47</v>
      </c>
      <c r="I3523" s="3">
        <v>24.63</v>
      </c>
      <c r="J3523" s="3">
        <v>24.627999999999997</v>
      </c>
      <c r="K3523" s="2">
        <v>78.5</v>
      </c>
      <c r="O3523">
        <v>76.5</v>
      </c>
      <c r="P3523">
        <v>74.099999999999994</v>
      </c>
      <c r="Q3523" s="3">
        <v>0</v>
      </c>
      <c r="R3523" s="3">
        <v>0</v>
      </c>
      <c r="S3523" s="2">
        <v>0</v>
      </c>
      <c r="V3523" s="2">
        <v>49.147222222222219</v>
      </c>
      <c r="W3523" s="2">
        <v>95.631040524501216</v>
      </c>
      <c r="X3523" s="2">
        <v>47.633333333333326</v>
      </c>
      <c r="Y3523" s="2">
        <v>110.00699790062983</v>
      </c>
      <c r="Z3523" s="2">
        <v>73.157746001243424</v>
      </c>
      <c r="AA3523" s="2">
        <v>75.07036681173345</v>
      </c>
      <c r="AB3523" s="2">
        <v>105.20083674213851</v>
      </c>
    </row>
    <row r="3524" spans="1:28" x14ac:dyDescent="0.3">
      <c r="A3524">
        <v>21</v>
      </c>
      <c r="B3524" t="s">
        <v>7</v>
      </c>
      <c r="C3524">
        <v>81</v>
      </c>
      <c r="D3524">
        <v>1921</v>
      </c>
      <c r="E3524">
        <v>4</v>
      </c>
      <c r="G3524">
        <v>51.1</v>
      </c>
      <c r="H3524" s="2">
        <v>46.4</v>
      </c>
      <c r="I3524" s="3">
        <v>23.75</v>
      </c>
      <c r="J3524" s="3">
        <v>23.7104</v>
      </c>
      <c r="K3524" s="2">
        <v>77.7</v>
      </c>
      <c r="O3524">
        <v>76.8</v>
      </c>
      <c r="P3524">
        <v>72.3</v>
      </c>
      <c r="Q3524" s="3">
        <v>0</v>
      </c>
      <c r="R3524" s="3">
        <v>0</v>
      </c>
      <c r="S3524" s="2">
        <v>0</v>
      </c>
      <c r="V3524" s="2">
        <v>49.147222222222219</v>
      </c>
      <c r="W3524" s="2">
        <v>94.410218730571415</v>
      </c>
      <c r="X3524" s="2">
        <v>47.633333333333326</v>
      </c>
      <c r="Y3524" s="2">
        <v>107.27781665500351</v>
      </c>
      <c r="Z3524" s="2">
        <v>72.507047985078842</v>
      </c>
      <c r="AA3524" s="2">
        <v>73.356739953653999</v>
      </c>
      <c r="AB3524" s="2">
        <v>101.28122135337019</v>
      </c>
    </row>
    <row r="3525" spans="1:28" x14ac:dyDescent="0.3">
      <c r="A3525">
        <v>21</v>
      </c>
      <c r="B3525" t="s">
        <v>7</v>
      </c>
      <c r="C3525">
        <v>81</v>
      </c>
      <c r="D3525">
        <v>1921</v>
      </c>
      <c r="E3525">
        <v>5</v>
      </c>
      <c r="G3525">
        <v>48.5</v>
      </c>
      <c r="H3525" s="2">
        <v>46.4</v>
      </c>
      <c r="I3525" s="3">
        <v>22.48</v>
      </c>
      <c r="J3525" s="3">
        <v>22.504000000000001</v>
      </c>
      <c r="K3525" s="2">
        <v>76.2</v>
      </c>
      <c r="O3525">
        <v>76.400000000000006</v>
      </c>
      <c r="P3525">
        <v>70.5</v>
      </c>
      <c r="Q3525" s="3">
        <v>0</v>
      </c>
      <c r="R3525" s="3">
        <v>0</v>
      </c>
      <c r="S3525" s="2">
        <v>0</v>
      </c>
      <c r="V3525" s="2">
        <v>49.147222222222219</v>
      </c>
      <c r="W3525" s="2">
        <v>94.410218730571415</v>
      </c>
      <c r="X3525" s="2">
        <v>47.633333333333326</v>
      </c>
      <c r="Y3525" s="2">
        <v>101.81945416375089</v>
      </c>
      <c r="Z3525" s="2">
        <v>72.129407110156563</v>
      </c>
      <c r="AA3525" s="2">
        <v>71.940586672695417</v>
      </c>
      <c r="AB3525" s="2">
        <v>96.127969386271118</v>
      </c>
    </row>
    <row r="3526" spans="1:28" x14ac:dyDescent="0.3">
      <c r="A3526">
        <v>21</v>
      </c>
      <c r="B3526" t="s">
        <v>7</v>
      </c>
      <c r="C3526">
        <v>81</v>
      </c>
      <c r="D3526">
        <v>1921</v>
      </c>
      <c r="E3526">
        <v>6</v>
      </c>
      <c r="G3526">
        <v>48.6</v>
      </c>
      <c r="H3526" s="2">
        <v>46.8</v>
      </c>
      <c r="I3526" s="3">
        <v>22.73</v>
      </c>
      <c r="J3526" s="3">
        <v>22.744800000000001</v>
      </c>
      <c r="K3526" s="2">
        <v>66.8</v>
      </c>
      <c r="O3526">
        <v>76.3</v>
      </c>
      <c r="P3526">
        <v>73.599999999999994</v>
      </c>
      <c r="Q3526" s="3">
        <v>0</v>
      </c>
      <c r="R3526" s="3">
        <v>0</v>
      </c>
      <c r="S3526" s="2">
        <v>0</v>
      </c>
      <c r="V3526" s="2">
        <v>49.147222222222219</v>
      </c>
      <c r="W3526" s="2">
        <v>95.224099926524616</v>
      </c>
      <c r="X3526" s="2">
        <v>47.633333333333326</v>
      </c>
      <c r="Y3526" s="2">
        <v>102.02939118264523</v>
      </c>
      <c r="Z3526" s="2">
        <v>72.655988243938282</v>
      </c>
      <c r="AA3526" s="2">
        <v>63.60969875091844</v>
      </c>
      <c r="AB3526" s="2">
        <v>97.156569414186777</v>
      </c>
    </row>
    <row r="3527" spans="1:28" x14ac:dyDescent="0.3">
      <c r="A3527">
        <v>21</v>
      </c>
      <c r="B3527" t="s">
        <v>7</v>
      </c>
      <c r="C3527">
        <v>81</v>
      </c>
      <c r="D3527">
        <v>1921</v>
      </c>
      <c r="E3527">
        <v>7</v>
      </c>
      <c r="G3527">
        <v>47.5</v>
      </c>
      <c r="H3527" s="2">
        <v>47.9</v>
      </c>
      <c r="I3527" s="3">
        <v>22.72</v>
      </c>
      <c r="J3527" s="3">
        <v>22.752500000000001</v>
      </c>
      <c r="K3527" s="2">
        <v>79.3</v>
      </c>
      <c r="O3527">
        <v>74.8</v>
      </c>
      <c r="P3527">
        <v>65.599999999999994</v>
      </c>
      <c r="Q3527" s="3">
        <v>0</v>
      </c>
      <c r="R3527" s="3">
        <v>0</v>
      </c>
      <c r="S3527" s="2">
        <v>0</v>
      </c>
      <c r="V3527" s="2">
        <v>49.147222222222219</v>
      </c>
      <c r="W3527" s="2">
        <v>97.462273215395925</v>
      </c>
      <c r="X3527" s="2">
        <v>47.633333333333326</v>
      </c>
      <c r="Y3527" s="2">
        <v>99.720083974807565</v>
      </c>
      <c r="Z3527" s="2">
        <v>72.901780365116153</v>
      </c>
      <c r="AA3527" s="2">
        <v>77.287582659808962</v>
      </c>
      <c r="AB3527" s="2">
        <v>97.189460694149204</v>
      </c>
    </row>
    <row r="3528" spans="1:28" x14ac:dyDescent="0.3">
      <c r="A3528">
        <v>21</v>
      </c>
      <c r="B3528" t="s">
        <v>7</v>
      </c>
      <c r="C3528">
        <v>81</v>
      </c>
      <c r="D3528">
        <v>1921</v>
      </c>
      <c r="E3528">
        <v>8</v>
      </c>
      <c r="G3528">
        <v>46.8</v>
      </c>
      <c r="H3528" s="2">
        <v>49.9</v>
      </c>
      <c r="I3528" s="3">
        <v>23.34</v>
      </c>
      <c r="J3528" s="3">
        <v>23.353199999999998</v>
      </c>
      <c r="K3528" s="2">
        <v>77.3</v>
      </c>
      <c r="O3528">
        <v>74.599999999999994</v>
      </c>
      <c r="P3528">
        <v>71.599999999999994</v>
      </c>
      <c r="Q3528" s="3">
        <v>0</v>
      </c>
      <c r="R3528" s="3">
        <v>0</v>
      </c>
      <c r="S3528" s="2">
        <v>0</v>
      </c>
      <c r="V3528" s="2">
        <v>49.147222222222219</v>
      </c>
      <c r="W3528" s="2">
        <v>101.53167919516193</v>
      </c>
      <c r="X3528" s="2">
        <v>47.633333333333326</v>
      </c>
      <c r="Y3528" s="2">
        <v>98.25052484254725</v>
      </c>
      <c r="Z3528" s="2">
        <v>75.742632679590784</v>
      </c>
      <c r="AA3528" s="2">
        <v>78.48398801786017</v>
      </c>
      <c r="AB3528" s="2">
        <v>99.755407690697936</v>
      </c>
    </row>
    <row r="3529" spans="1:28" x14ac:dyDescent="0.3">
      <c r="A3529">
        <v>21</v>
      </c>
      <c r="B3529" t="s">
        <v>7</v>
      </c>
      <c r="C3529">
        <v>81</v>
      </c>
      <c r="D3529">
        <v>1921</v>
      </c>
      <c r="E3529">
        <v>9</v>
      </c>
      <c r="G3529">
        <v>46.8</v>
      </c>
      <c r="H3529" s="2">
        <v>49.3</v>
      </c>
      <c r="I3529" s="3">
        <v>23.06</v>
      </c>
      <c r="J3529" s="3">
        <v>23.072399999999998</v>
      </c>
      <c r="K3529" s="2">
        <v>77.2</v>
      </c>
      <c r="O3529">
        <v>76.2</v>
      </c>
      <c r="P3529">
        <v>67.7</v>
      </c>
      <c r="Q3529" s="3">
        <v>0</v>
      </c>
      <c r="R3529" s="3">
        <v>0</v>
      </c>
      <c r="S3529" s="2">
        <v>0</v>
      </c>
      <c r="V3529" s="2">
        <v>49.147222222222219</v>
      </c>
      <c r="W3529" s="2">
        <v>100.31085740123214</v>
      </c>
      <c r="X3529" s="2">
        <v>47.633333333333326</v>
      </c>
      <c r="Y3529" s="2">
        <v>98.25052484254725</v>
      </c>
      <c r="Z3529" s="2">
        <v>76.436873339738895</v>
      </c>
      <c r="AA3529" s="2">
        <v>77.439981913751211</v>
      </c>
      <c r="AB3529" s="2">
        <v>98.555943870769738</v>
      </c>
    </row>
    <row r="3530" spans="1:28" x14ac:dyDescent="0.3">
      <c r="A3530">
        <v>21</v>
      </c>
      <c r="B3530" t="s">
        <v>7</v>
      </c>
      <c r="C3530">
        <v>81</v>
      </c>
      <c r="D3530">
        <v>1921</v>
      </c>
      <c r="E3530">
        <v>10</v>
      </c>
      <c r="G3530">
        <v>45.5</v>
      </c>
      <c r="H3530" s="2">
        <v>49.8</v>
      </c>
      <c r="I3530" s="3">
        <v>22.67</v>
      </c>
      <c r="J3530" s="3">
        <v>22.659000000000002</v>
      </c>
      <c r="K3530" s="2">
        <v>76</v>
      </c>
      <c r="O3530">
        <v>77.8</v>
      </c>
      <c r="P3530">
        <v>65.3</v>
      </c>
      <c r="Q3530" s="3">
        <v>0</v>
      </c>
      <c r="R3530" s="3">
        <v>0</v>
      </c>
      <c r="S3530" s="2">
        <v>0</v>
      </c>
      <c r="V3530" s="2">
        <v>49.147222222222219</v>
      </c>
      <c r="W3530" s="2">
        <v>101.32820889617362</v>
      </c>
      <c r="X3530" s="2">
        <v>47.633333333333326</v>
      </c>
      <c r="Y3530" s="2">
        <v>95.521343596920943</v>
      </c>
      <c r="Z3530" s="2">
        <v>78.833346521223078</v>
      </c>
      <c r="AA3530" s="2">
        <v>77.009438761091957</v>
      </c>
      <c r="AB3530" s="2">
        <v>96.790066580319817</v>
      </c>
    </row>
    <row r="3531" spans="1:28" x14ac:dyDescent="0.3">
      <c r="A3531">
        <v>21</v>
      </c>
      <c r="B3531" t="s">
        <v>7</v>
      </c>
      <c r="C3531">
        <v>81</v>
      </c>
      <c r="D3531">
        <v>1921</v>
      </c>
      <c r="E3531">
        <v>11</v>
      </c>
      <c r="G3531">
        <v>45.9</v>
      </c>
      <c r="H3531" s="2">
        <v>49.2</v>
      </c>
      <c r="I3531" s="3">
        <v>22.58</v>
      </c>
      <c r="J3531" s="3">
        <v>22.582800000000002</v>
      </c>
      <c r="K3531" s="2">
        <v>72.8</v>
      </c>
      <c r="O3531">
        <v>81</v>
      </c>
      <c r="P3531">
        <v>65.5</v>
      </c>
      <c r="Q3531" s="3">
        <v>0</v>
      </c>
      <c r="R3531" s="3">
        <v>0</v>
      </c>
      <c r="S3531" s="2">
        <v>0</v>
      </c>
      <c r="V3531" s="2">
        <v>49.147222222222219</v>
      </c>
      <c r="W3531" s="2">
        <v>100.10738710224383</v>
      </c>
      <c r="X3531" s="2">
        <v>47.633333333333326</v>
      </c>
      <c r="Y3531" s="2">
        <v>96.361091672498262</v>
      </c>
      <c r="Z3531" s="2">
        <v>81.086983552817514</v>
      </c>
      <c r="AA3531" s="2">
        <v>72.878177810433513</v>
      </c>
      <c r="AB3531" s="2">
        <v>96.464571056535874</v>
      </c>
    </row>
    <row r="3532" spans="1:28" x14ac:dyDescent="0.3">
      <c r="A3532">
        <v>21</v>
      </c>
      <c r="B3532" t="s">
        <v>7</v>
      </c>
      <c r="C3532">
        <v>81</v>
      </c>
      <c r="D3532">
        <v>1921</v>
      </c>
      <c r="E3532">
        <v>12</v>
      </c>
      <c r="G3532">
        <v>46.2</v>
      </c>
      <c r="H3532" s="2">
        <v>48.3</v>
      </c>
      <c r="I3532" s="3">
        <v>22.3</v>
      </c>
      <c r="J3532" s="3">
        <v>22.314599999999999</v>
      </c>
      <c r="K3532" s="2">
        <v>71.7</v>
      </c>
      <c r="O3532">
        <v>81.900000000000006</v>
      </c>
      <c r="P3532">
        <v>68</v>
      </c>
      <c r="Q3532" s="3">
        <v>0</v>
      </c>
      <c r="R3532" s="3">
        <v>0</v>
      </c>
      <c r="S3532" s="2">
        <v>0</v>
      </c>
      <c r="V3532" s="2">
        <v>49.147222222222219</v>
      </c>
      <c r="W3532" s="2">
        <v>98.276154411349125</v>
      </c>
      <c r="X3532" s="2">
        <v>47.633333333333326</v>
      </c>
      <c r="Y3532" s="2">
        <v>96.990902729181272</v>
      </c>
      <c r="Z3532" s="2">
        <v>80.488170462894942</v>
      </c>
      <c r="AA3532" s="2">
        <v>70.464002712937329</v>
      </c>
      <c r="AB3532" s="2">
        <v>95.318929331091624</v>
      </c>
    </row>
    <row r="3533" spans="1:28" x14ac:dyDescent="0.3">
      <c r="A3533">
        <v>21</v>
      </c>
      <c r="B3533" t="s">
        <v>7</v>
      </c>
      <c r="C3533">
        <v>81</v>
      </c>
      <c r="D3533">
        <v>1922</v>
      </c>
      <c r="E3533">
        <v>1</v>
      </c>
      <c r="O3533">
        <v>89.8</v>
      </c>
      <c r="P3533">
        <v>70.900000000000006</v>
      </c>
      <c r="Q3533" s="3">
        <v>0</v>
      </c>
      <c r="R3533" s="3">
        <v>0</v>
      </c>
      <c r="S3533" s="2">
        <v>0</v>
      </c>
      <c r="V3533" s="2">
        <v>49.147222222222219</v>
      </c>
      <c r="W3533" s="2"/>
      <c r="X3533" s="2">
        <v>47.633333333333326</v>
      </c>
      <c r="Y3533" s="2"/>
      <c r="AA3533" s="2"/>
    </row>
    <row r="3534" spans="1:28" x14ac:dyDescent="0.3">
      <c r="A3534">
        <v>21</v>
      </c>
      <c r="B3534" t="s">
        <v>7</v>
      </c>
      <c r="C3534">
        <v>81</v>
      </c>
      <c r="D3534">
        <v>1922</v>
      </c>
      <c r="E3534">
        <v>2</v>
      </c>
      <c r="O3534">
        <v>93.7</v>
      </c>
      <c r="P3534">
        <v>75.7</v>
      </c>
      <c r="Q3534" s="3">
        <v>0</v>
      </c>
      <c r="R3534" s="3">
        <v>0</v>
      </c>
      <c r="S3534" s="2">
        <v>0</v>
      </c>
      <c r="V3534" s="2">
        <v>49.147222222222219</v>
      </c>
      <c r="W3534" s="2"/>
      <c r="X3534" s="2">
        <v>47.633333333333326</v>
      </c>
      <c r="Y3534" s="2"/>
      <c r="AA3534" s="2"/>
    </row>
    <row r="3535" spans="1:28" x14ac:dyDescent="0.3">
      <c r="A3535">
        <v>21</v>
      </c>
      <c r="B3535" t="s">
        <v>7</v>
      </c>
      <c r="C3535">
        <v>81</v>
      </c>
      <c r="D3535">
        <v>1922</v>
      </c>
      <c r="E3535">
        <v>3</v>
      </c>
      <c r="O3535">
        <v>96.9</v>
      </c>
      <c r="P3535">
        <v>80</v>
      </c>
      <c r="Q3535" s="3">
        <v>0</v>
      </c>
      <c r="R3535" s="3">
        <v>0</v>
      </c>
      <c r="S3535" s="2">
        <v>0</v>
      </c>
      <c r="V3535" s="2">
        <v>49.147222222222219</v>
      </c>
      <c r="W3535" s="2"/>
      <c r="X3535" s="2">
        <v>47.633333333333326</v>
      </c>
      <c r="Y3535" s="2"/>
      <c r="AA3535" s="2"/>
    </row>
    <row r="3536" spans="1:28" x14ac:dyDescent="0.3">
      <c r="A3536">
        <v>21</v>
      </c>
      <c r="B3536" t="s">
        <v>7</v>
      </c>
      <c r="C3536">
        <v>81</v>
      </c>
      <c r="D3536">
        <v>1922</v>
      </c>
      <c r="E3536">
        <v>4</v>
      </c>
      <c r="O3536">
        <v>95.2</v>
      </c>
      <c r="P3536">
        <v>78.599999999999994</v>
      </c>
      <c r="Q3536" s="3">
        <v>0</v>
      </c>
      <c r="R3536" s="3">
        <v>0</v>
      </c>
      <c r="S3536" s="2">
        <v>0</v>
      </c>
      <c r="V3536" s="2">
        <v>49.147222222222219</v>
      </c>
      <c r="W3536" s="2"/>
      <c r="X3536" s="2">
        <v>47.633333333333326</v>
      </c>
      <c r="Y3536" s="2"/>
      <c r="AA3536" s="2"/>
    </row>
    <row r="3537" spans="1:28" x14ac:dyDescent="0.3">
      <c r="A3537">
        <v>21</v>
      </c>
      <c r="B3537" t="s">
        <v>7</v>
      </c>
      <c r="C3537">
        <v>81</v>
      </c>
      <c r="D3537">
        <v>1922</v>
      </c>
      <c r="E3537">
        <v>5</v>
      </c>
      <c r="O3537">
        <v>98.5</v>
      </c>
      <c r="P3537">
        <v>81.8</v>
      </c>
      <c r="Q3537" s="3">
        <v>0</v>
      </c>
      <c r="R3537" s="3">
        <v>0</v>
      </c>
      <c r="S3537" s="2">
        <v>0</v>
      </c>
      <c r="V3537" s="2">
        <v>49.147222222222219</v>
      </c>
      <c r="W3537" s="2"/>
      <c r="X3537" s="2">
        <v>47.633333333333326</v>
      </c>
      <c r="Y3537" s="2"/>
      <c r="AA3537" s="2"/>
    </row>
    <row r="3538" spans="1:28" x14ac:dyDescent="0.3">
      <c r="A3538">
        <v>21</v>
      </c>
      <c r="B3538" t="s">
        <v>7</v>
      </c>
      <c r="C3538">
        <v>81</v>
      </c>
      <c r="D3538">
        <v>1922</v>
      </c>
      <c r="E3538">
        <v>6</v>
      </c>
      <c r="O3538">
        <v>100.7</v>
      </c>
      <c r="P3538">
        <v>84.7</v>
      </c>
      <c r="Q3538" s="3">
        <v>0</v>
      </c>
      <c r="R3538" s="3">
        <v>0</v>
      </c>
      <c r="S3538" s="2">
        <v>0</v>
      </c>
      <c r="V3538" s="2">
        <v>49.147222222222219</v>
      </c>
      <c r="W3538" s="2"/>
      <c r="X3538" s="2">
        <v>47.633333333333326</v>
      </c>
      <c r="Y3538" s="2"/>
      <c r="AA3538" s="2"/>
    </row>
    <row r="3539" spans="1:28" x14ac:dyDescent="0.3">
      <c r="A3539">
        <v>21</v>
      </c>
      <c r="B3539" t="s">
        <v>7</v>
      </c>
      <c r="C3539">
        <v>81</v>
      </c>
      <c r="D3539">
        <v>1922</v>
      </c>
      <c r="E3539">
        <v>7</v>
      </c>
      <c r="G3539">
        <v>44.3</v>
      </c>
      <c r="H3539" s="2">
        <v>48.3</v>
      </c>
      <c r="I3539" s="3">
        <v>21.42</v>
      </c>
      <c r="J3539" s="3">
        <v>21.396899999999995</v>
      </c>
      <c r="K3539" s="2">
        <v>92.2</v>
      </c>
      <c r="O3539">
        <v>100.4</v>
      </c>
      <c r="P3539">
        <v>82.3</v>
      </c>
      <c r="Q3539" s="3">
        <v>0</v>
      </c>
      <c r="R3539" s="3">
        <v>0</v>
      </c>
      <c r="S3539" s="2">
        <v>0</v>
      </c>
      <c r="V3539" s="2">
        <v>49.147222222222219</v>
      </c>
      <c r="W3539" s="2">
        <v>98.276154411349125</v>
      </c>
      <c r="X3539" s="2">
        <v>47.633333333333326</v>
      </c>
      <c r="Y3539" s="2">
        <v>93.002099370188944</v>
      </c>
      <c r="Z3539" s="2">
        <v>98.669259028994531</v>
      </c>
      <c r="AA3539" s="2">
        <v>90.610614367263892</v>
      </c>
      <c r="AB3539" s="2">
        <v>91.398886782843235</v>
      </c>
    </row>
    <row r="3540" spans="1:28" x14ac:dyDescent="0.3">
      <c r="A3540">
        <v>21</v>
      </c>
      <c r="B3540" t="s">
        <v>7</v>
      </c>
      <c r="C3540">
        <v>81</v>
      </c>
      <c r="D3540">
        <v>1922</v>
      </c>
      <c r="E3540">
        <v>8</v>
      </c>
      <c r="G3540">
        <v>44.8</v>
      </c>
      <c r="H3540" s="2">
        <v>49.2</v>
      </c>
      <c r="I3540" s="3">
        <v>22.04</v>
      </c>
      <c r="J3540" s="3">
        <v>22.041599999999999</v>
      </c>
      <c r="K3540" s="2">
        <v>92.7</v>
      </c>
      <c r="O3540">
        <v>99.7</v>
      </c>
      <c r="P3540">
        <v>86.1</v>
      </c>
      <c r="Q3540" s="3">
        <v>0</v>
      </c>
      <c r="R3540" s="3">
        <v>0</v>
      </c>
      <c r="S3540" s="2">
        <v>0</v>
      </c>
      <c r="V3540" s="2">
        <v>49.147222222222219</v>
      </c>
      <c r="W3540" s="2">
        <v>100.10738710224383</v>
      </c>
      <c r="X3540" s="2">
        <v>47.633333333333326</v>
      </c>
      <c r="Y3540" s="2">
        <v>94.051784464660614</v>
      </c>
      <c r="Z3540" s="2">
        <v>99.80706494093711</v>
      </c>
      <c r="AA3540" s="2">
        <v>92.799547843780033</v>
      </c>
      <c r="AB3540" s="2">
        <v>94.152783950605823</v>
      </c>
    </row>
    <row r="3541" spans="1:28" x14ac:dyDescent="0.3">
      <c r="A3541">
        <v>21</v>
      </c>
      <c r="B3541" t="s">
        <v>7</v>
      </c>
      <c r="C3541">
        <v>81</v>
      </c>
      <c r="D3541">
        <v>1922</v>
      </c>
      <c r="E3541">
        <v>9</v>
      </c>
      <c r="G3541">
        <v>44.6</v>
      </c>
      <c r="H3541" s="2">
        <v>50.4</v>
      </c>
      <c r="I3541" s="3">
        <v>22.49</v>
      </c>
      <c r="J3541" s="3">
        <v>22.478400000000001</v>
      </c>
      <c r="K3541" s="2">
        <v>91.1</v>
      </c>
      <c r="O3541">
        <v>97.9</v>
      </c>
      <c r="P3541">
        <v>85.6</v>
      </c>
      <c r="Q3541" s="3">
        <v>0</v>
      </c>
      <c r="R3541" s="3">
        <v>0</v>
      </c>
      <c r="S3541" s="2">
        <v>0</v>
      </c>
      <c r="V3541" s="2">
        <v>49.147222222222219</v>
      </c>
      <c r="W3541" s="2">
        <v>102.54903069010344</v>
      </c>
      <c r="X3541" s="2">
        <v>47.633333333333326</v>
      </c>
      <c r="Y3541" s="2">
        <v>93.631910426871954</v>
      </c>
      <c r="Z3541" s="2">
        <v>100.39550104561127</v>
      </c>
      <c r="AA3541" s="2">
        <v>93.42216695868423</v>
      </c>
      <c r="AB3541" s="2">
        <v>96.018616559383076</v>
      </c>
    </row>
    <row r="3542" spans="1:28" x14ac:dyDescent="0.3">
      <c r="A3542">
        <v>21</v>
      </c>
      <c r="B3542" t="s">
        <v>7</v>
      </c>
      <c r="C3542">
        <v>81</v>
      </c>
      <c r="D3542">
        <v>1922</v>
      </c>
      <c r="E3542">
        <v>10</v>
      </c>
      <c r="G3542">
        <v>44.8</v>
      </c>
      <c r="H3542" s="2">
        <v>50.4</v>
      </c>
      <c r="I3542" s="3">
        <v>22.56</v>
      </c>
      <c r="J3542" s="3">
        <v>22.579199999999997</v>
      </c>
      <c r="K3542" s="2">
        <v>93.7</v>
      </c>
      <c r="O3542">
        <v>98.8</v>
      </c>
      <c r="P3542">
        <v>86.5</v>
      </c>
      <c r="Q3542" s="3">
        <v>0</v>
      </c>
      <c r="R3542" s="3">
        <v>0</v>
      </c>
      <c r="S3542" s="2">
        <v>0</v>
      </c>
      <c r="V3542" s="2">
        <v>49.147222222222219</v>
      </c>
      <c r="W3542" s="2">
        <v>102.54903069010344</v>
      </c>
      <c r="X3542" s="2">
        <v>47.633333333333326</v>
      </c>
      <c r="Y3542" s="2">
        <v>94.051784464660614</v>
      </c>
      <c r="Z3542" s="2">
        <v>101.31844232182219</v>
      </c>
      <c r="AA3542" s="2">
        <v>96.088441756626921</v>
      </c>
      <c r="AB3542" s="2">
        <v>96.449193315254746</v>
      </c>
    </row>
    <row r="3543" spans="1:28" x14ac:dyDescent="0.3">
      <c r="A3543">
        <v>21</v>
      </c>
      <c r="B3543" t="s">
        <v>7</v>
      </c>
      <c r="C3543">
        <v>81</v>
      </c>
      <c r="D3543">
        <v>1922</v>
      </c>
      <c r="E3543">
        <v>11</v>
      </c>
      <c r="G3543">
        <v>45.5</v>
      </c>
      <c r="H3543" s="2">
        <v>48.9</v>
      </c>
      <c r="I3543" s="3">
        <v>22.25</v>
      </c>
      <c r="J3543" s="3">
        <v>22.249499999999998</v>
      </c>
      <c r="K3543" s="2">
        <v>93.8</v>
      </c>
      <c r="O3543">
        <v>99.4</v>
      </c>
      <c r="P3543">
        <v>88</v>
      </c>
      <c r="Q3543" s="3">
        <v>0</v>
      </c>
      <c r="R3543" s="3">
        <v>0</v>
      </c>
      <c r="S3543" s="2">
        <v>0</v>
      </c>
      <c r="V3543" s="2">
        <v>49.147222222222219</v>
      </c>
      <c r="W3543" s="2">
        <v>99.496976205278926</v>
      </c>
      <c r="X3543" s="2">
        <v>47.633333333333326</v>
      </c>
      <c r="Y3543" s="2">
        <v>95.521343596920943</v>
      </c>
      <c r="Z3543" s="2">
        <v>98.899994348047258</v>
      </c>
      <c r="AA3543" s="2">
        <v>93.328163680551626</v>
      </c>
      <c r="AB3543" s="2">
        <v>95.040848509591157</v>
      </c>
    </row>
    <row r="3544" spans="1:28" x14ac:dyDescent="0.3">
      <c r="A3544">
        <v>21</v>
      </c>
      <c r="B3544" t="s">
        <v>7</v>
      </c>
      <c r="C3544">
        <v>81</v>
      </c>
      <c r="D3544">
        <v>1922</v>
      </c>
      <c r="E3544">
        <v>12</v>
      </c>
      <c r="G3544">
        <v>45.5</v>
      </c>
      <c r="H3544" s="2">
        <v>49.6</v>
      </c>
      <c r="I3544" s="3">
        <v>22.56</v>
      </c>
      <c r="J3544" s="3">
        <v>22.568000000000001</v>
      </c>
      <c r="K3544" s="2">
        <v>91.7</v>
      </c>
      <c r="O3544">
        <v>98.2</v>
      </c>
      <c r="P3544">
        <v>87.5</v>
      </c>
      <c r="Q3544" s="3">
        <v>0</v>
      </c>
      <c r="R3544" s="3">
        <v>0</v>
      </c>
      <c r="S3544" s="2">
        <v>0</v>
      </c>
      <c r="V3544" s="2">
        <v>49.147222222222219</v>
      </c>
      <c r="W3544" s="2">
        <v>100.92126829819703</v>
      </c>
      <c r="X3544" s="2">
        <v>47.633333333333326</v>
      </c>
      <c r="Y3544" s="2">
        <v>95.521343596920943</v>
      </c>
      <c r="Z3544" s="2">
        <v>99.104685468829487</v>
      </c>
      <c r="AA3544" s="2">
        <v>92.544803029446683</v>
      </c>
      <c r="AB3544" s="2">
        <v>96.401351453491245</v>
      </c>
    </row>
    <row r="3545" spans="1:28" x14ac:dyDescent="0.3">
      <c r="A3545">
        <v>21</v>
      </c>
      <c r="B3545" t="s">
        <v>7</v>
      </c>
      <c r="C3545">
        <v>81</v>
      </c>
      <c r="D3545">
        <v>1923</v>
      </c>
      <c r="E3545">
        <v>1</v>
      </c>
      <c r="G3545">
        <v>45</v>
      </c>
      <c r="H3545" s="2">
        <v>49</v>
      </c>
      <c r="I3545" s="3">
        <v>22.06</v>
      </c>
      <c r="J3545" s="3">
        <v>22.05</v>
      </c>
      <c r="K3545" s="2">
        <v>92</v>
      </c>
      <c r="O3545">
        <v>99.2</v>
      </c>
      <c r="P3545">
        <v>87.4</v>
      </c>
      <c r="Q3545" s="3">
        <v>0</v>
      </c>
      <c r="R3545" s="3">
        <v>0</v>
      </c>
      <c r="S3545" s="2">
        <v>0</v>
      </c>
      <c r="V3545" s="2">
        <v>49.147222222222219</v>
      </c>
      <c r="W3545" s="2">
        <v>99.700446504267234</v>
      </c>
      <c r="X3545" s="2">
        <v>47.633333333333326</v>
      </c>
      <c r="Y3545" s="2">
        <v>94.471658502449287</v>
      </c>
      <c r="Z3545" s="2">
        <v>98.902842932233114</v>
      </c>
      <c r="AA3545" s="2">
        <v>91.724410783925848</v>
      </c>
      <c r="AB3545" s="2">
        <v>94.188665346928488</v>
      </c>
    </row>
    <row r="3546" spans="1:28" x14ac:dyDescent="0.3">
      <c r="A3546">
        <v>21</v>
      </c>
      <c r="B3546" t="s">
        <v>7</v>
      </c>
      <c r="C3546">
        <v>81</v>
      </c>
      <c r="D3546">
        <v>1923</v>
      </c>
      <c r="E3546">
        <v>2</v>
      </c>
      <c r="G3546">
        <v>44.8</v>
      </c>
      <c r="H3546" s="2">
        <v>47.9</v>
      </c>
      <c r="I3546" s="3">
        <v>21.48</v>
      </c>
      <c r="J3546" s="3">
        <v>21.459199999999996</v>
      </c>
      <c r="K3546" s="2">
        <v>95.7</v>
      </c>
      <c r="O3546">
        <v>99.9</v>
      </c>
      <c r="P3546">
        <v>90</v>
      </c>
      <c r="Q3546" s="3">
        <v>0</v>
      </c>
      <c r="R3546" s="3">
        <v>0</v>
      </c>
      <c r="S3546" s="2">
        <v>0</v>
      </c>
      <c r="V3546" s="2">
        <v>49.147222222222219</v>
      </c>
      <c r="W3546" s="2">
        <v>97.462273215395925</v>
      </c>
      <c r="X3546" s="2">
        <v>47.633333333333326</v>
      </c>
      <c r="Y3546" s="2">
        <v>94.051784464660614</v>
      </c>
      <c r="Z3546" s="2">
        <v>97.36481094218054</v>
      </c>
      <c r="AA3546" s="2">
        <v>93.2713954671339</v>
      </c>
      <c r="AB3546" s="2">
        <v>91.665007138902823</v>
      </c>
    </row>
    <row r="3547" spans="1:28" x14ac:dyDescent="0.3">
      <c r="A3547">
        <v>21</v>
      </c>
      <c r="B3547" t="s">
        <v>7</v>
      </c>
      <c r="C3547">
        <v>81</v>
      </c>
      <c r="D3547">
        <v>1923</v>
      </c>
      <c r="E3547">
        <v>3</v>
      </c>
      <c r="G3547">
        <v>43.6</v>
      </c>
      <c r="H3547" s="2">
        <v>50.1</v>
      </c>
      <c r="I3547" s="3">
        <v>21.86</v>
      </c>
      <c r="J3547" s="3">
        <v>21.843600000000002</v>
      </c>
      <c r="K3547" s="2">
        <v>109</v>
      </c>
      <c r="O3547">
        <v>100.6</v>
      </c>
      <c r="P3547">
        <v>94</v>
      </c>
      <c r="Q3547" s="3">
        <v>0</v>
      </c>
      <c r="R3547" s="3">
        <v>0</v>
      </c>
      <c r="S3547" s="2">
        <v>0</v>
      </c>
      <c r="V3547" s="2">
        <v>49.147222222222219</v>
      </c>
      <c r="W3547" s="2">
        <v>101.93861979313854</v>
      </c>
      <c r="X3547" s="2">
        <v>47.633333333333326</v>
      </c>
      <c r="Y3547" s="2">
        <v>91.532540237928643</v>
      </c>
      <c r="Z3547" s="2">
        <v>102.55025151189737</v>
      </c>
      <c r="AA3547" s="2">
        <v>111.11309557452101</v>
      </c>
      <c r="AB3547" s="2">
        <v>93.307008180143626</v>
      </c>
    </row>
    <row r="3548" spans="1:28" x14ac:dyDescent="0.3">
      <c r="A3548">
        <v>21</v>
      </c>
      <c r="B3548" t="s">
        <v>7</v>
      </c>
      <c r="C3548">
        <v>81</v>
      </c>
      <c r="D3548">
        <v>1923</v>
      </c>
      <c r="E3548">
        <v>4</v>
      </c>
      <c r="G3548">
        <v>46.2</v>
      </c>
      <c r="H3548" s="2">
        <v>49.4</v>
      </c>
      <c r="I3548" s="3">
        <v>22.84</v>
      </c>
      <c r="J3548" s="3">
        <v>22.822800000000001</v>
      </c>
      <c r="K3548" s="2">
        <v>105.9</v>
      </c>
      <c r="O3548">
        <v>100.7</v>
      </c>
      <c r="P3548">
        <v>98.1</v>
      </c>
      <c r="Q3548" s="3">
        <v>0</v>
      </c>
      <c r="R3548" s="3">
        <v>0</v>
      </c>
      <c r="S3548" s="2">
        <v>0</v>
      </c>
      <c r="V3548" s="2">
        <v>49.147222222222219</v>
      </c>
      <c r="W3548" s="2">
        <v>100.51432770022043</v>
      </c>
      <c r="X3548" s="2">
        <v>47.633333333333326</v>
      </c>
      <c r="Y3548" s="2">
        <v>96.990902729181272</v>
      </c>
      <c r="Z3548" s="2">
        <v>101.21792799412198</v>
      </c>
      <c r="AA3548" s="2">
        <v>106.44467303453344</v>
      </c>
      <c r="AB3548" s="2">
        <v>97.489753808611312</v>
      </c>
    </row>
    <row r="3549" spans="1:28" x14ac:dyDescent="0.3">
      <c r="A3549">
        <v>21</v>
      </c>
      <c r="B3549" t="s">
        <v>7</v>
      </c>
      <c r="C3549">
        <v>81</v>
      </c>
      <c r="D3549">
        <v>1923</v>
      </c>
      <c r="E3549">
        <v>5</v>
      </c>
      <c r="G3549">
        <v>47.8</v>
      </c>
      <c r="H3549" s="2">
        <v>51.4</v>
      </c>
      <c r="I3549" s="3">
        <v>24.37</v>
      </c>
      <c r="J3549" s="3">
        <v>24.569199999999995</v>
      </c>
      <c r="K3549" s="2">
        <v>101.7</v>
      </c>
      <c r="O3549">
        <v>101.4</v>
      </c>
      <c r="P3549">
        <v>102.2</v>
      </c>
      <c r="Q3549" s="3">
        <v>0</v>
      </c>
      <c r="R3549" s="3">
        <v>0</v>
      </c>
      <c r="S3549" s="2">
        <v>0</v>
      </c>
      <c r="V3549" s="2">
        <v>49.147222222222219</v>
      </c>
      <c r="W3549" s="2">
        <v>104.58373367998644</v>
      </c>
      <c r="X3549" s="2">
        <v>47.633333333333326</v>
      </c>
      <c r="Y3549" s="2">
        <v>100.34989503149056</v>
      </c>
      <c r="Z3549" s="2">
        <v>106.04790595150625</v>
      </c>
      <c r="AA3549" s="2">
        <v>106.36165715254621</v>
      </c>
      <c r="AB3549" s="2">
        <v>104.94966696788003</v>
      </c>
    </row>
    <row r="3550" spans="1:28" x14ac:dyDescent="0.3">
      <c r="A3550">
        <v>21</v>
      </c>
      <c r="B3550" t="s">
        <v>7</v>
      </c>
      <c r="C3550">
        <v>81</v>
      </c>
      <c r="D3550">
        <v>1923</v>
      </c>
      <c r="E3550">
        <v>6</v>
      </c>
      <c r="G3550">
        <v>48.2</v>
      </c>
      <c r="H3550" s="2">
        <v>50.1</v>
      </c>
      <c r="I3550" s="3">
        <v>24.14</v>
      </c>
      <c r="J3550" s="3">
        <v>24.148200000000003</v>
      </c>
      <c r="K3550" s="2">
        <v>108.5</v>
      </c>
      <c r="O3550">
        <v>102.7</v>
      </c>
      <c r="P3550">
        <v>104.8</v>
      </c>
      <c r="Q3550" s="3">
        <v>0</v>
      </c>
      <c r="R3550" s="3">
        <v>0</v>
      </c>
      <c r="S3550" s="2">
        <v>0</v>
      </c>
      <c r="V3550" s="2">
        <v>49.147222222222219</v>
      </c>
      <c r="W3550" s="2">
        <v>101.93861979313854</v>
      </c>
      <c r="X3550" s="2">
        <v>47.633333333333326</v>
      </c>
      <c r="Y3550" s="2">
        <v>101.18964310706791</v>
      </c>
      <c r="Z3550" s="2">
        <v>104.6909625275533</v>
      </c>
      <c r="AA3550" s="2">
        <v>110.60340247555533</v>
      </c>
      <c r="AB3550" s="2">
        <v>103.15132555694778</v>
      </c>
    </row>
    <row r="3551" spans="1:28" x14ac:dyDescent="0.3">
      <c r="A3551">
        <v>21</v>
      </c>
      <c r="B3551" t="s">
        <v>7</v>
      </c>
      <c r="C3551">
        <v>81</v>
      </c>
      <c r="D3551">
        <v>1923</v>
      </c>
      <c r="E3551">
        <v>7</v>
      </c>
      <c r="G3551">
        <v>48.7</v>
      </c>
      <c r="H3551" s="2">
        <v>50.1</v>
      </c>
      <c r="I3551" s="3">
        <v>24.37</v>
      </c>
      <c r="J3551" s="3">
        <v>24.398700000000005</v>
      </c>
      <c r="K3551" s="2">
        <v>94.1</v>
      </c>
      <c r="O3551">
        <v>103.6</v>
      </c>
      <c r="P3551">
        <v>103.7</v>
      </c>
      <c r="Q3551" s="3">
        <v>0</v>
      </c>
      <c r="R3551" s="3">
        <v>0</v>
      </c>
      <c r="S3551" s="2">
        <v>0</v>
      </c>
      <c r="V3551" s="2">
        <v>49.147222222222219</v>
      </c>
      <c r="W3551" s="2">
        <v>101.93861979313854</v>
      </c>
      <c r="X3551" s="2">
        <v>47.633333333333326</v>
      </c>
      <c r="Y3551" s="2">
        <v>102.23932820153956</v>
      </c>
      <c r="Z3551" s="2">
        <v>105.60841010569153</v>
      </c>
      <c r="AA3551" s="2">
        <v>95.924241225343351</v>
      </c>
      <c r="AB3551" s="2">
        <v>104.22136005442648</v>
      </c>
    </row>
    <row r="3552" spans="1:28" x14ac:dyDescent="0.3">
      <c r="A3552">
        <v>21</v>
      </c>
      <c r="B3552" t="s">
        <v>7</v>
      </c>
      <c r="C3552">
        <v>81</v>
      </c>
      <c r="D3552">
        <v>1923</v>
      </c>
      <c r="E3552">
        <v>8</v>
      </c>
      <c r="G3552">
        <v>47.7</v>
      </c>
      <c r="H3552" s="2">
        <v>49.2</v>
      </c>
      <c r="I3552" s="3">
        <v>23.5</v>
      </c>
      <c r="J3552" s="3">
        <v>23.468400000000003</v>
      </c>
      <c r="K3552" s="2">
        <v>102.4</v>
      </c>
      <c r="O3552">
        <v>103.4</v>
      </c>
      <c r="P3552">
        <v>103</v>
      </c>
      <c r="Q3552" s="3">
        <v>0</v>
      </c>
      <c r="R3552" s="3">
        <v>0</v>
      </c>
      <c r="S3552" s="2">
        <v>0</v>
      </c>
      <c r="V3552" s="2">
        <v>49.147222222222219</v>
      </c>
      <c r="W3552" s="2">
        <v>100.10738710224383</v>
      </c>
      <c r="X3552" s="2">
        <v>47.633333333333326</v>
      </c>
      <c r="Y3552" s="2">
        <v>100.13995801259625</v>
      </c>
      <c r="Z3552" s="2">
        <v>103.51103826372012</v>
      </c>
      <c r="AA3552" s="2">
        <v>102.5099643926977</v>
      </c>
      <c r="AB3552" s="2">
        <v>100.24749541169417</v>
      </c>
    </row>
    <row r="3553" spans="1:28" x14ac:dyDescent="0.3">
      <c r="A3553">
        <v>21</v>
      </c>
      <c r="B3553" t="s">
        <v>7</v>
      </c>
      <c r="C3553">
        <v>81</v>
      </c>
      <c r="D3553">
        <v>1923</v>
      </c>
      <c r="E3553">
        <v>9</v>
      </c>
      <c r="G3553">
        <v>50</v>
      </c>
      <c r="H3553" s="2">
        <v>47.6</v>
      </c>
      <c r="I3553" s="3">
        <v>23.83</v>
      </c>
      <c r="J3553" s="3">
        <v>23.8</v>
      </c>
      <c r="K3553" s="2">
        <v>98</v>
      </c>
      <c r="O3553">
        <v>102.6</v>
      </c>
      <c r="P3553">
        <v>103.5</v>
      </c>
      <c r="Q3553" s="3">
        <v>0</v>
      </c>
      <c r="R3553" s="3">
        <v>0</v>
      </c>
      <c r="S3553" s="2">
        <v>0</v>
      </c>
      <c r="V3553" s="2">
        <v>49.147222222222219</v>
      </c>
      <c r="W3553" s="2">
        <v>96.851862318431031</v>
      </c>
      <c r="X3553" s="2">
        <v>47.633333333333326</v>
      </c>
      <c r="Y3553" s="2">
        <v>104.96850944716587</v>
      </c>
      <c r="Z3553" s="2">
        <v>99.370010738710221</v>
      </c>
      <c r="AA3553" s="2">
        <v>94.914825072062413</v>
      </c>
      <c r="AB3553" s="2">
        <v>101.66395624747837</v>
      </c>
    </row>
    <row r="3554" spans="1:28" x14ac:dyDescent="0.3">
      <c r="A3554">
        <v>21</v>
      </c>
      <c r="B3554" t="s">
        <v>7</v>
      </c>
      <c r="C3554">
        <v>81</v>
      </c>
      <c r="D3554">
        <v>1923</v>
      </c>
      <c r="E3554">
        <v>10</v>
      </c>
      <c r="G3554">
        <v>48.5</v>
      </c>
      <c r="H3554" s="2">
        <v>50.1</v>
      </c>
      <c r="I3554" s="3">
        <v>24.27</v>
      </c>
      <c r="J3554" s="3">
        <v>24.298500000000001</v>
      </c>
      <c r="K3554" s="2">
        <v>96</v>
      </c>
      <c r="O3554">
        <v>102</v>
      </c>
      <c r="P3554">
        <v>105.1</v>
      </c>
      <c r="Q3554" s="3">
        <v>0</v>
      </c>
      <c r="R3554" s="3">
        <v>0</v>
      </c>
      <c r="S3554" s="2">
        <v>0</v>
      </c>
      <c r="V3554" s="2">
        <v>49.147222222222219</v>
      </c>
      <c r="W3554" s="2">
        <v>101.93861979313854</v>
      </c>
      <c r="X3554" s="2">
        <v>47.633333333333326</v>
      </c>
      <c r="Y3554" s="2">
        <v>101.81945416375089</v>
      </c>
      <c r="Z3554" s="2">
        <v>103.97739218900131</v>
      </c>
      <c r="AA3554" s="2">
        <v>97.861075001413013</v>
      </c>
      <c r="AB3554" s="2">
        <v>103.79334625543498</v>
      </c>
    </row>
    <row r="3555" spans="1:28" x14ac:dyDescent="0.3">
      <c r="A3555">
        <v>21</v>
      </c>
      <c r="B3555" t="s">
        <v>7</v>
      </c>
      <c r="C3555">
        <v>81</v>
      </c>
      <c r="D3555">
        <v>1923</v>
      </c>
      <c r="E3555">
        <v>11</v>
      </c>
      <c r="G3555">
        <v>48.3</v>
      </c>
      <c r="H3555" s="2">
        <v>49.4</v>
      </c>
      <c r="I3555" s="3">
        <v>23.87</v>
      </c>
      <c r="J3555" s="3">
        <v>23.860199999999999</v>
      </c>
      <c r="K3555" s="2">
        <v>95.5</v>
      </c>
      <c r="O3555">
        <v>102</v>
      </c>
      <c r="P3555">
        <v>105.2</v>
      </c>
      <c r="Q3555" s="3">
        <v>0</v>
      </c>
      <c r="R3555" s="3">
        <v>0</v>
      </c>
      <c r="S3555" s="2">
        <v>0</v>
      </c>
      <c r="V3555" s="2">
        <v>49.147222222222219</v>
      </c>
      <c r="W3555" s="2">
        <v>100.51432770022043</v>
      </c>
      <c r="X3555" s="2">
        <v>47.633333333333326</v>
      </c>
      <c r="Y3555" s="2">
        <v>101.39958012596222</v>
      </c>
      <c r="Z3555" s="2">
        <v>102.52461425422483</v>
      </c>
      <c r="AA3555" s="2">
        <v>95.991182953710521</v>
      </c>
      <c r="AB3555" s="2">
        <v>101.92110625445726</v>
      </c>
    </row>
    <row r="3556" spans="1:28" x14ac:dyDescent="0.3">
      <c r="A3556">
        <v>21</v>
      </c>
      <c r="B3556" t="s">
        <v>7</v>
      </c>
      <c r="C3556">
        <v>81</v>
      </c>
      <c r="D3556">
        <v>1923</v>
      </c>
      <c r="E3556">
        <v>12</v>
      </c>
      <c r="G3556">
        <v>49.3</v>
      </c>
      <c r="H3556" s="2">
        <v>49.5</v>
      </c>
      <c r="I3556" s="3">
        <v>24.43</v>
      </c>
      <c r="J3556" s="3">
        <v>24.403499999999998</v>
      </c>
      <c r="K3556" s="2">
        <v>101</v>
      </c>
      <c r="O3556">
        <v>101</v>
      </c>
      <c r="P3556">
        <v>103</v>
      </c>
      <c r="Q3556" s="3">
        <v>0</v>
      </c>
      <c r="R3556" s="3">
        <v>0</v>
      </c>
      <c r="S3556" s="2">
        <v>0</v>
      </c>
      <c r="V3556" s="2">
        <v>49.147222222222219</v>
      </c>
      <c r="W3556" s="2">
        <v>100.71779799920873</v>
      </c>
      <c r="X3556" s="2">
        <v>47.633333333333326</v>
      </c>
      <c r="Y3556" s="2">
        <v>103.49895031490554</v>
      </c>
      <c r="Z3556" s="2">
        <v>101.72497597920081</v>
      </c>
      <c r="AA3556" s="2">
        <v>101.72497597920081</v>
      </c>
      <c r="AB3556" s="2">
        <v>104.24186370946796</v>
      </c>
    </row>
    <row r="3557" spans="1:28" x14ac:dyDescent="0.3">
      <c r="A3557">
        <v>21</v>
      </c>
      <c r="B3557" t="s">
        <v>7</v>
      </c>
      <c r="C3557">
        <v>81</v>
      </c>
      <c r="D3557">
        <v>1924</v>
      </c>
      <c r="E3557">
        <v>1</v>
      </c>
      <c r="G3557">
        <v>45.2</v>
      </c>
      <c r="H3557" s="2">
        <v>48.6</v>
      </c>
      <c r="I3557" s="3">
        <v>21.99</v>
      </c>
      <c r="J3557" s="3">
        <v>21.967200000000002</v>
      </c>
      <c r="K3557" s="2">
        <v>105</v>
      </c>
      <c r="O3557">
        <v>100.2</v>
      </c>
      <c r="P3557">
        <v>94.1</v>
      </c>
      <c r="Q3557" s="3">
        <v>0</v>
      </c>
      <c r="R3557" s="3">
        <v>0</v>
      </c>
      <c r="S3557" s="2">
        <v>0</v>
      </c>
      <c r="V3557" s="2">
        <v>49.147222222222219</v>
      </c>
      <c r="W3557" s="2">
        <v>98.886565308314033</v>
      </c>
      <c r="X3557" s="2">
        <v>47.633333333333326</v>
      </c>
      <c r="Y3557" s="2">
        <v>94.891532540237961</v>
      </c>
      <c r="Z3557" s="2">
        <v>99.084338438930658</v>
      </c>
      <c r="AA3557" s="2">
        <v>103.83089357372974</v>
      </c>
      <c r="AB3557" s="2">
        <v>93.834977297462459</v>
      </c>
    </row>
    <row r="3558" spans="1:28" x14ac:dyDescent="0.3">
      <c r="A3558">
        <v>21</v>
      </c>
      <c r="B3558" t="s">
        <v>7</v>
      </c>
      <c r="C3558">
        <v>81</v>
      </c>
      <c r="D3558">
        <v>1924</v>
      </c>
      <c r="E3558">
        <v>2</v>
      </c>
      <c r="G3558">
        <v>45.5</v>
      </c>
      <c r="H3558" s="2">
        <v>48.2</v>
      </c>
      <c r="I3558" s="3">
        <v>21.98</v>
      </c>
      <c r="J3558" s="3">
        <v>21.930999999999997</v>
      </c>
      <c r="K3558" s="2">
        <v>106.7</v>
      </c>
      <c r="O3558">
        <v>101.1</v>
      </c>
      <c r="P3558">
        <v>100.8</v>
      </c>
      <c r="Q3558" s="3">
        <v>0</v>
      </c>
      <c r="R3558" s="3">
        <v>0</v>
      </c>
      <c r="S3558" s="2">
        <v>0</v>
      </c>
      <c r="V3558" s="2">
        <v>49.147222222222219</v>
      </c>
      <c r="W3558" s="2">
        <v>98.072684112360832</v>
      </c>
      <c r="X3558" s="2">
        <v>47.633333333333326</v>
      </c>
      <c r="Y3558" s="2">
        <v>95.521343596920943</v>
      </c>
      <c r="Z3558" s="2">
        <v>99.151483637596797</v>
      </c>
      <c r="AA3558" s="2">
        <v>104.64355394788902</v>
      </c>
      <c r="AB3558" s="2">
        <v>93.680345565691098</v>
      </c>
    </row>
    <row r="3559" spans="1:28" x14ac:dyDescent="0.3">
      <c r="A3559">
        <v>21</v>
      </c>
      <c r="B3559" t="s">
        <v>7</v>
      </c>
      <c r="C3559">
        <v>81</v>
      </c>
      <c r="D3559">
        <v>1924</v>
      </c>
      <c r="E3559">
        <v>3</v>
      </c>
      <c r="G3559">
        <v>45.7</v>
      </c>
      <c r="H3559" s="2">
        <v>48.9</v>
      </c>
      <c r="I3559" s="3">
        <v>22.37</v>
      </c>
      <c r="J3559" s="3">
        <v>22.347300000000001</v>
      </c>
      <c r="K3559" s="2">
        <v>110.6</v>
      </c>
      <c r="O3559">
        <v>100.9</v>
      </c>
      <c r="P3559">
        <v>101.7</v>
      </c>
      <c r="Q3559" s="3">
        <v>0</v>
      </c>
      <c r="R3559" s="3">
        <v>0</v>
      </c>
      <c r="S3559" s="2">
        <v>0</v>
      </c>
      <c r="V3559" s="2">
        <v>49.147222222222219</v>
      </c>
      <c r="W3559" s="2">
        <v>99.496976205278926</v>
      </c>
      <c r="X3559" s="2">
        <v>47.633333333333326</v>
      </c>
      <c r="Y3559" s="2">
        <v>95.941217634709602</v>
      </c>
      <c r="Z3559" s="2">
        <v>100.39244899112644</v>
      </c>
      <c r="AA3559" s="2">
        <v>110.04365568303848</v>
      </c>
      <c r="AB3559" s="2">
        <v>95.458610481061882</v>
      </c>
    </row>
    <row r="3560" spans="1:28" x14ac:dyDescent="0.3">
      <c r="A3560">
        <v>21</v>
      </c>
      <c r="B3560" t="s">
        <v>7</v>
      </c>
      <c r="C3560">
        <v>81</v>
      </c>
      <c r="D3560">
        <v>1924</v>
      </c>
      <c r="E3560">
        <v>4</v>
      </c>
      <c r="G3560">
        <v>47.8</v>
      </c>
      <c r="H3560" s="2">
        <v>49.4</v>
      </c>
      <c r="I3560" s="3">
        <v>23.63</v>
      </c>
      <c r="J3560" s="3">
        <v>23.613199999999996</v>
      </c>
      <c r="K3560" s="2">
        <v>103.4</v>
      </c>
      <c r="O3560">
        <v>100.2</v>
      </c>
      <c r="P3560">
        <v>102.6</v>
      </c>
      <c r="Q3560" s="3">
        <v>0</v>
      </c>
      <c r="R3560" s="3">
        <v>0</v>
      </c>
      <c r="S3560" s="2">
        <v>0</v>
      </c>
      <c r="V3560" s="2">
        <v>49.147222222222219</v>
      </c>
      <c r="W3560" s="2">
        <v>100.51432770022043</v>
      </c>
      <c r="X3560" s="2">
        <v>47.633333333333326</v>
      </c>
      <c r="Y3560" s="2">
        <v>100.34989503149056</v>
      </c>
      <c r="Z3560" s="2">
        <v>100.71535635562088</v>
      </c>
      <c r="AA3560" s="2">
        <v>103.93181484202795</v>
      </c>
      <c r="AB3560" s="2">
        <v>100.86602233877964</v>
      </c>
    </row>
    <row r="3561" spans="1:28" x14ac:dyDescent="0.3">
      <c r="A3561">
        <v>21</v>
      </c>
      <c r="B3561" t="s">
        <v>7</v>
      </c>
      <c r="C3561">
        <v>81</v>
      </c>
      <c r="D3561">
        <v>1924</v>
      </c>
      <c r="E3561">
        <v>5</v>
      </c>
      <c r="G3561">
        <v>48.2</v>
      </c>
      <c r="H3561" s="2">
        <v>49.3</v>
      </c>
      <c r="I3561" s="3">
        <v>23.8</v>
      </c>
      <c r="J3561" s="3">
        <v>23.762600000000003</v>
      </c>
      <c r="K3561" s="2">
        <v>108</v>
      </c>
      <c r="O3561">
        <v>99.4</v>
      </c>
      <c r="P3561">
        <v>101.5</v>
      </c>
      <c r="Q3561" s="3">
        <v>0</v>
      </c>
      <c r="R3561" s="3">
        <v>0</v>
      </c>
      <c r="S3561" s="2">
        <v>0</v>
      </c>
      <c r="V3561" s="2">
        <v>49.147222222222219</v>
      </c>
      <c r="W3561" s="2">
        <v>100.31085740123214</v>
      </c>
      <c r="X3561" s="2">
        <v>47.633333333333326</v>
      </c>
      <c r="Y3561" s="2">
        <v>101.18964310706791</v>
      </c>
      <c r="Z3561" s="2">
        <v>99.708992256824743</v>
      </c>
      <c r="AA3561" s="2">
        <v>108.33572599333071</v>
      </c>
      <c r="AB3561" s="2">
        <v>101.50419860194661</v>
      </c>
    </row>
    <row r="3562" spans="1:28" x14ac:dyDescent="0.3">
      <c r="A3562">
        <v>21</v>
      </c>
      <c r="B3562" t="s">
        <v>7</v>
      </c>
      <c r="C3562">
        <v>81</v>
      </c>
      <c r="D3562">
        <v>1924</v>
      </c>
      <c r="E3562">
        <v>6</v>
      </c>
      <c r="G3562">
        <v>47.5</v>
      </c>
      <c r="H3562" s="2">
        <v>50.5</v>
      </c>
      <c r="I3562" s="3">
        <v>23.95</v>
      </c>
      <c r="J3562" s="3">
        <v>23.987500000000001</v>
      </c>
      <c r="K3562" s="2">
        <v>111.5</v>
      </c>
      <c r="O3562">
        <v>96.5</v>
      </c>
      <c r="P3562">
        <v>99.4</v>
      </c>
      <c r="Q3562" s="3">
        <v>0</v>
      </c>
      <c r="R3562" s="3">
        <v>0</v>
      </c>
      <c r="S3562" s="2">
        <v>0</v>
      </c>
      <c r="V3562" s="2">
        <v>49.147222222222219</v>
      </c>
      <c r="W3562" s="2">
        <v>102.75250098909174</v>
      </c>
      <c r="X3562" s="2">
        <v>47.633333333333326</v>
      </c>
      <c r="Y3562" s="2">
        <v>99.720083974807565</v>
      </c>
      <c r="Z3562" s="2">
        <v>99.156163454473528</v>
      </c>
      <c r="AA3562" s="2">
        <v>114.5690386028373</v>
      </c>
      <c r="AB3562" s="2">
        <v>102.46488027253727</v>
      </c>
    </row>
    <row r="3563" spans="1:28" x14ac:dyDescent="0.3">
      <c r="A3563">
        <v>21</v>
      </c>
      <c r="B3563" t="s">
        <v>7</v>
      </c>
      <c r="C3563">
        <v>81</v>
      </c>
      <c r="D3563">
        <v>1924</v>
      </c>
      <c r="E3563">
        <v>7</v>
      </c>
      <c r="G3563">
        <v>47.4</v>
      </c>
      <c r="H3563" s="2">
        <v>48.7</v>
      </c>
      <c r="I3563" s="3">
        <v>24.03</v>
      </c>
      <c r="J3563" s="3">
        <v>23.0838</v>
      </c>
      <c r="K3563" s="2">
        <v>104.6</v>
      </c>
      <c r="O3563">
        <v>95.4</v>
      </c>
      <c r="P3563">
        <v>92.5</v>
      </c>
      <c r="Q3563" s="3">
        <v>0</v>
      </c>
      <c r="R3563" s="3">
        <v>0</v>
      </c>
      <c r="S3563" s="2">
        <v>0</v>
      </c>
      <c r="V3563" s="2">
        <v>49.147222222222219</v>
      </c>
      <c r="W3563" s="2">
        <v>99.09003560730234</v>
      </c>
      <c r="X3563" s="2">
        <v>47.633333333333326</v>
      </c>
      <c r="Y3563" s="2">
        <v>99.510146955913243</v>
      </c>
      <c r="Z3563" s="2">
        <v>94.53189396936645</v>
      </c>
      <c r="AA3563" s="2">
        <v>103.64817724523824</v>
      </c>
      <c r="AB3563" s="2">
        <v>98.60464005149332</v>
      </c>
    </row>
    <row r="3564" spans="1:28" x14ac:dyDescent="0.3">
      <c r="A3564">
        <v>21</v>
      </c>
      <c r="B3564" t="s">
        <v>7</v>
      </c>
      <c r="C3564">
        <v>81</v>
      </c>
      <c r="D3564">
        <v>1924</v>
      </c>
      <c r="E3564">
        <v>8</v>
      </c>
      <c r="G3564">
        <v>47.6</v>
      </c>
      <c r="H3564" s="2">
        <v>49.1</v>
      </c>
      <c r="I3564" s="3">
        <v>23.39</v>
      </c>
      <c r="J3564" s="3">
        <v>23.371600000000004</v>
      </c>
      <c r="K3564" s="2">
        <v>100.5</v>
      </c>
      <c r="O3564">
        <v>95.6</v>
      </c>
      <c r="P3564">
        <v>94.5</v>
      </c>
      <c r="Q3564" s="3">
        <v>0</v>
      </c>
      <c r="R3564" s="3">
        <v>0</v>
      </c>
      <c r="S3564" s="2">
        <v>0</v>
      </c>
      <c r="V3564" s="2">
        <v>49.147222222222219</v>
      </c>
      <c r="W3564" s="2">
        <v>99.903916803255527</v>
      </c>
      <c r="X3564" s="2">
        <v>47.633333333333326</v>
      </c>
      <c r="Y3564" s="2">
        <v>99.930020993701902</v>
      </c>
      <c r="Z3564" s="2">
        <v>95.508144463912288</v>
      </c>
      <c r="AA3564" s="2">
        <v>100.40343638727181</v>
      </c>
      <c r="AB3564" s="2">
        <v>99.834005035023722</v>
      </c>
    </row>
    <row r="3565" spans="1:28" x14ac:dyDescent="0.3">
      <c r="A3565">
        <v>21</v>
      </c>
      <c r="B3565" t="s">
        <v>7</v>
      </c>
      <c r="C3565">
        <v>81</v>
      </c>
      <c r="D3565">
        <v>1924</v>
      </c>
      <c r="E3565">
        <v>9</v>
      </c>
      <c r="G3565">
        <v>50</v>
      </c>
      <c r="H3565" s="2">
        <v>47.1</v>
      </c>
      <c r="I3565" s="3">
        <v>23.57</v>
      </c>
      <c r="J3565" s="3">
        <v>23.55</v>
      </c>
      <c r="K3565" s="2">
        <v>100.4</v>
      </c>
      <c r="O3565">
        <v>96.4</v>
      </c>
      <c r="P3565">
        <v>97</v>
      </c>
      <c r="Q3565" s="3">
        <v>0</v>
      </c>
      <c r="R3565" s="3">
        <v>0</v>
      </c>
      <c r="S3565" s="2">
        <v>0</v>
      </c>
      <c r="V3565" s="2">
        <v>49.147222222222219</v>
      </c>
      <c r="W3565" s="2">
        <v>95.834510823489524</v>
      </c>
      <c r="X3565" s="2">
        <v>47.633333333333326</v>
      </c>
      <c r="Y3565" s="2">
        <v>104.96850944716587</v>
      </c>
      <c r="Z3565" s="2">
        <v>92.384468433843907</v>
      </c>
      <c r="AA3565" s="2">
        <v>96.217848866783484</v>
      </c>
      <c r="AB3565" s="2">
        <v>100.59605754739979</v>
      </c>
    </row>
    <row r="3566" spans="1:28" x14ac:dyDescent="0.3">
      <c r="A3566">
        <v>21</v>
      </c>
      <c r="B3566" t="s">
        <v>7</v>
      </c>
      <c r="C3566">
        <v>81</v>
      </c>
      <c r="D3566">
        <v>1924</v>
      </c>
      <c r="E3566">
        <v>10</v>
      </c>
      <c r="G3566">
        <v>47.6</v>
      </c>
      <c r="H3566" s="2">
        <v>48.9</v>
      </c>
      <c r="I3566" s="3">
        <v>23.24</v>
      </c>
      <c r="J3566" s="3">
        <v>23.276399999999999</v>
      </c>
      <c r="K3566" s="2">
        <v>100.5</v>
      </c>
      <c r="O3566">
        <v>97.4</v>
      </c>
      <c r="P3566">
        <v>99.6</v>
      </c>
      <c r="Q3566" s="3">
        <v>0</v>
      </c>
      <c r="R3566" s="3">
        <v>0</v>
      </c>
      <c r="S3566" s="2">
        <v>0</v>
      </c>
      <c r="V3566" s="2">
        <v>49.147222222222219</v>
      </c>
      <c r="W3566" s="2">
        <v>99.496976205278926</v>
      </c>
      <c r="X3566" s="2">
        <v>47.633333333333326</v>
      </c>
      <c r="Y3566" s="2">
        <v>99.930020993701902</v>
      </c>
      <c r="Z3566" s="2">
        <v>96.910054823941678</v>
      </c>
      <c r="AA3566" s="2">
        <v>99.994461086305321</v>
      </c>
      <c r="AB3566" s="2">
        <v>99.42734921003381</v>
      </c>
    </row>
    <row r="3567" spans="1:28" x14ac:dyDescent="0.3">
      <c r="A3567">
        <v>21</v>
      </c>
      <c r="B3567" t="s">
        <v>7</v>
      </c>
      <c r="C3567">
        <v>81</v>
      </c>
      <c r="D3567">
        <v>1924</v>
      </c>
      <c r="E3567">
        <v>11</v>
      </c>
      <c r="G3567">
        <v>47.6</v>
      </c>
      <c r="H3567" s="2">
        <v>48.5</v>
      </c>
      <c r="I3567" s="3">
        <v>23.08</v>
      </c>
      <c r="J3567" s="3">
        <v>23.085999999999999</v>
      </c>
      <c r="K3567" s="2">
        <v>95.3</v>
      </c>
      <c r="O3567">
        <v>97.6</v>
      </c>
      <c r="P3567">
        <v>98.1</v>
      </c>
      <c r="Q3567" s="3">
        <v>0</v>
      </c>
      <c r="R3567" s="3">
        <v>0</v>
      </c>
      <c r="S3567" s="2">
        <v>0</v>
      </c>
      <c r="V3567" s="2">
        <v>49.147222222222219</v>
      </c>
      <c r="W3567" s="2">
        <v>98.683095009325726</v>
      </c>
      <c r="X3567" s="2">
        <v>47.633333333333326</v>
      </c>
      <c r="Y3567" s="2">
        <v>99.930020993701902</v>
      </c>
      <c r="Z3567" s="2">
        <v>96.314700729101901</v>
      </c>
      <c r="AA3567" s="2">
        <v>94.044989543887425</v>
      </c>
      <c r="AB3567" s="2">
        <v>98.614037560053987</v>
      </c>
    </row>
    <row r="3568" spans="1:28" x14ac:dyDescent="0.3">
      <c r="A3568">
        <v>21</v>
      </c>
      <c r="B3568" t="s">
        <v>7</v>
      </c>
      <c r="C3568">
        <v>81</v>
      </c>
      <c r="D3568">
        <v>1924</v>
      </c>
      <c r="E3568">
        <v>12</v>
      </c>
      <c r="G3568">
        <v>47.9</v>
      </c>
      <c r="H3568" s="2">
        <v>49.1</v>
      </c>
      <c r="I3568" s="3">
        <v>23.54</v>
      </c>
      <c r="J3568" s="3">
        <v>23.518899999999999</v>
      </c>
      <c r="K3568" s="2">
        <v>96.5</v>
      </c>
      <c r="O3568">
        <v>98.4</v>
      </c>
      <c r="P3568">
        <v>99.6</v>
      </c>
      <c r="Q3568" s="3">
        <v>0</v>
      </c>
      <c r="R3568" s="3">
        <v>0</v>
      </c>
      <c r="S3568" s="2">
        <v>0</v>
      </c>
      <c r="V3568" s="2">
        <v>49.147222222222219</v>
      </c>
      <c r="W3568" s="2">
        <v>99.903916803255527</v>
      </c>
      <c r="X3568" s="2">
        <v>47.633333333333326</v>
      </c>
      <c r="Y3568" s="2">
        <v>100.5598320503849</v>
      </c>
      <c r="Z3568" s="2">
        <v>98.305454134403448</v>
      </c>
      <c r="AA3568" s="2">
        <v>96.40727971514157</v>
      </c>
      <c r="AB3568" s="2">
        <v>100.46321094911002</v>
      </c>
    </row>
    <row r="3569" spans="1:28" x14ac:dyDescent="0.3">
      <c r="A3569">
        <v>21</v>
      </c>
      <c r="B3569" t="s">
        <v>7</v>
      </c>
      <c r="C3569">
        <v>81</v>
      </c>
      <c r="D3569">
        <v>1925</v>
      </c>
      <c r="E3569">
        <v>1</v>
      </c>
      <c r="G3569">
        <v>47.3</v>
      </c>
      <c r="H3569" s="2">
        <v>47.8</v>
      </c>
      <c r="I3569" s="3">
        <v>22.65</v>
      </c>
      <c r="J3569" s="3">
        <v>22.609399999999997</v>
      </c>
      <c r="K3569" s="2">
        <v>98.2</v>
      </c>
      <c r="O3569">
        <v>100.5</v>
      </c>
      <c r="P3569">
        <v>93.2</v>
      </c>
      <c r="Q3569" s="3">
        <v>0</v>
      </c>
      <c r="R3569" s="3">
        <v>0</v>
      </c>
      <c r="S3569" s="2">
        <v>0</v>
      </c>
      <c r="V3569" s="2">
        <v>49.147222222222219</v>
      </c>
      <c r="W3569" s="2">
        <v>97.258802916407618</v>
      </c>
      <c r="X3569" s="2">
        <v>47.633333333333326</v>
      </c>
      <c r="Y3569" s="2">
        <v>99.300209937018906</v>
      </c>
      <c r="Z3569" s="2">
        <v>97.745096930989661</v>
      </c>
      <c r="AA3569" s="2">
        <v>95.508144463912288</v>
      </c>
      <c r="AB3569" s="2">
        <v>96.578195478224231</v>
      </c>
    </row>
    <row r="3570" spans="1:28" x14ac:dyDescent="0.3">
      <c r="A3570">
        <v>21</v>
      </c>
      <c r="B3570" t="s">
        <v>7</v>
      </c>
      <c r="C3570">
        <v>81</v>
      </c>
      <c r="D3570">
        <v>1925</v>
      </c>
      <c r="E3570">
        <v>2</v>
      </c>
      <c r="G3570">
        <v>46.7</v>
      </c>
      <c r="H3570" s="2">
        <v>48.8</v>
      </c>
      <c r="I3570" s="3">
        <v>22.77</v>
      </c>
      <c r="J3570" s="3">
        <v>22.7896</v>
      </c>
      <c r="K3570" s="2">
        <v>100.9</v>
      </c>
      <c r="O3570">
        <v>100.6</v>
      </c>
      <c r="P3570">
        <v>99.5</v>
      </c>
      <c r="Q3570" s="3">
        <v>0</v>
      </c>
      <c r="R3570" s="3">
        <v>0</v>
      </c>
      <c r="S3570" s="2">
        <v>0</v>
      </c>
      <c r="V3570" s="2">
        <v>49.147222222222219</v>
      </c>
      <c r="W3570" s="2">
        <v>99.293505906290619</v>
      </c>
      <c r="X3570" s="2">
        <v>47.633333333333326</v>
      </c>
      <c r="Y3570" s="2">
        <v>98.040587823652928</v>
      </c>
      <c r="Z3570" s="2">
        <v>99.889266941728366</v>
      </c>
      <c r="AA3570" s="2">
        <v>100.18714745944725</v>
      </c>
      <c r="AB3570" s="2">
        <v>97.347936861240868</v>
      </c>
    </row>
    <row r="3571" spans="1:28" x14ac:dyDescent="0.3">
      <c r="A3571">
        <v>21</v>
      </c>
      <c r="B3571" t="s">
        <v>7</v>
      </c>
      <c r="C3571">
        <v>81</v>
      </c>
      <c r="D3571">
        <v>1925</v>
      </c>
      <c r="E3571">
        <v>3</v>
      </c>
      <c r="G3571">
        <v>46.9</v>
      </c>
      <c r="H3571" s="2">
        <v>49.6</v>
      </c>
      <c r="I3571" s="3">
        <v>23.26</v>
      </c>
      <c r="J3571" s="3">
        <v>23.2624</v>
      </c>
      <c r="K3571" s="2">
        <v>100.3</v>
      </c>
      <c r="O3571">
        <v>99.8</v>
      </c>
      <c r="P3571">
        <v>101.1</v>
      </c>
      <c r="Q3571" s="3">
        <v>0</v>
      </c>
      <c r="R3571" s="3">
        <v>0</v>
      </c>
      <c r="S3571" s="2">
        <v>0</v>
      </c>
      <c r="V3571" s="2">
        <v>49.147222222222219</v>
      </c>
      <c r="W3571" s="2">
        <v>100.92126829819703</v>
      </c>
      <c r="X3571" s="2">
        <v>47.633333333333326</v>
      </c>
      <c r="Y3571" s="2">
        <v>98.460461861441587</v>
      </c>
      <c r="Z3571" s="2">
        <v>100.71942576160063</v>
      </c>
      <c r="AA3571" s="2">
        <v>101.22403210309163</v>
      </c>
      <c r="AB3571" s="2">
        <v>99.36754688282943</v>
      </c>
    </row>
    <row r="3572" spans="1:28" x14ac:dyDescent="0.3">
      <c r="A3572">
        <v>21</v>
      </c>
      <c r="B3572" t="s">
        <v>7</v>
      </c>
      <c r="C3572">
        <v>81</v>
      </c>
      <c r="D3572">
        <v>1925</v>
      </c>
      <c r="E3572">
        <v>4</v>
      </c>
      <c r="G3572">
        <v>49.1</v>
      </c>
      <c r="H3572" s="2">
        <v>49.8</v>
      </c>
      <c r="I3572" s="3">
        <v>24.45</v>
      </c>
      <c r="J3572" s="3">
        <v>24.451799999999999</v>
      </c>
      <c r="K3572" s="2">
        <v>95.9</v>
      </c>
      <c r="O3572">
        <v>100</v>
      </c>
      <c r="P3572">
        <v>100.2</v>
      </c>
      <c r="Q3572" s="3">
        <v>0</v>
      </c>
      <c r="R3572" s="3">
        <v>0</v>
      </c>
      <c r="S3572" s="2">
        <v>0</v>
      </c>
      <c r="V3572" s="2">
        <v>49.147222222222219</v>
      </c>
      <c r="W3572" s="2">
        <v>101.32820889617362</v>
      </c>
      <c r="X3572" s="2">
        <v>47.633333333333326</v>
      </c>
      <c r="Y3572" s="2">
        <v>103.07907627711688</v>
      </c>
      <c r="Z3572" s="2">
        <v>101.32820889617362</v>
      </c>
      <c r="AA3572" s="2">
        <v>97.173752331430521</v>
      </c>
      <c r="AB3572" s="2">
        <v>104.44818173832314</v>
      </c>
    </row>
    <row r="3573" spans="1:28" x14ac:dyDescent="0.3">
      <c r="A3573">
        <v>21</v>
      </c>
      <c r="B3573" t="s">
        <v>7</v>
      </c>
      <c r="C3573">
        <v>81</v>
      </c>
      <c r="D3573">
        <v>1925</v>
      </c>
      <c r="E3573">
        <v>5</v>
      </c>
      <c r="G3573">
        <v>48.7</v>
      </c>
      <c r="H3573" s="2">
        <v>49.2</v>
      </c>
      <c r="I3573" s="3">
        <v>24</v>
      </c>
      <c r="J3573" s="3">
        <v>23.960400000000003</v>
      </c>
      <c r="K3573" s="2">
        <v>94.9</v>
      </c>
      <c r="O3573">
        <v>99.4</v>
      </c>
      <c r="P3573">
        <v>101.1</v>
      </c>
      <c r="Q3573" s="3">
        <v>0</v>
      </c>
      <c r="R3573" s="3">
        <v>0</v>
      </c>
      <c r="S3573" s="2">
        <v>0</v>
      </c>
      <c r="V3573" s="2">
        <v>49.147222222222219</v>
      </c>
      <c r="W3573" s="2">
        <v>100.10738710224383</v>
      </c>
      <c r="X3573" s="2">
        <v>47.633333333333326</v>
      </c>
      <c r="Y3573" s="2">
        <v>102.23932820153956</v>
      </c>
      <c r="Z3573" s="2">
        <v>99.506742779630386</v>
      </c>
      <c r="AA3573" s="2">
        <v>95.001910360029399</v>
      </c>
      <c r="AB3573" s="2">
        <v>102.34912005344877</v>
      </c>
    </row>
    <row r="3574" spans="1:28" x14ac:dyDescent="0.3">
      <c r="A3574">
        <v>21</v>
      </c>
      <c r="B3574" t="s">
        <v>7</v>
      </c>
      <c r="C3574">
        <v>81</v>
      </c>
      <c r="D3574">
        <v>1925</v>
      </c>
      <c r="E3574">
        <v>6</v>
      </c>
      <c r="G3574">
        <v>49</v>
      </c>
      <c r="H3574" s="2">
        <v>49.6</v>
      </c>
      <c r="I3574" s="3">
        <v>24.28</v>
      </c>
      <c r="J3574" s="3">
        <v>24.304000000000002</v>
      </c>
      <c r="K3574" s="2">
        <v>100.1</v>
      </c>
      <c r="O3574">
        <v>99.8</v>
      </c>
      <c r="P3574">
        <v>102.6</v>
      </c>
      <c r="Q3574" s="3">
        <v>0</v>
      </c>
      <c r="R3574" s="3">
        <v>0</v>
      </c>
      <c r="S3574" s="2">
        <v>0</v>
      </c>
      <c r="V3574" s="2">
        <v>49.147222222222219</v>
      </c>
      <c r="W3574" s="2">
        <v>100.92126829819703</v>
      </c>
      <c r="X3574" s="2">
        <v>47.633333333333326</v>
      </c>
      <c r="Y3574" s="2">
        <v>102.86913925822255</v>
      </c>
      <c r="Z3574" s="2">
        <v>100.71942576160063</v>
      </c>
      <c r="AA3574" s="2">
        <v>101.02218956649521</v>
      </c>
      <c r="AB3574" s="2">
        <v>103.8168400268367</v>
      </c>
    </row>
    <row r="3575" spans="1:28" x14ac:dyDescent="0.3">
      <c r="A3575">
        <v>21</v>
      </c>
      <c r="B3575" t="s">
        <v>7</v>
      </c>
      <c r="C3575">
        <v>81</v>
      </c>
      <c r="D3575">
        <v>1925</v>
      </c>
      <c r="E3575">
        <v>7</v>
      </c>
      <c r="G3575">
        <v>49.8</v>
      </c>
      <c r="H3575" s="2">
        <v>49.4</v>
      </c>
      <c r="I3575" s="3">
        <v>24.62</v>
      </c>
      <c r="J3575" s="3">
        <v>24.601199999999999</v>
      </c>
      <c r="K3575" s="2">
        <v>100.6</v>
      </c>
      <c r="O3575">
        <v>99.7</v>
      </c>
      <c r="P3575">
        <v>99.3</v>
      </c>
      <c r="Q3575" s="3">
        <v>0</v>
      </c>
      <c r="R3575" s="3">
        <v>0</v>
      </c>
      <c r="S3575" s="2">
        <v>0</v>
      </c>
      <c r="V3575" s="2">
        <v>49.147222222222219</v>
      </c>
      <c r="W3575" s="2">
        <v>100.51432770022043</v>
      </c>
      <c r="X3575" s="2">
        <v>47.633333333333326</v>
      </c>
      <c r="Y3575" s="2">
        <v>104.5486354093772</v>
      </c>
      <c r="Z3575" s="2">
        <v>100.21278471711977</v>
      </c>
      <c r="AA3575" s="2">
        <v>101.11741366642174</v>
      </c>
      <c r="AB3575" s="2">
        <v>105.0863580014901</v>
      </c>
    </row>
    <row r="3576" spans="1:28" x14ac:dyDescent="0.3">
      <c r="A3576">
        <v>21</v>
      </c>
      <c r="B3576" t="s">
        <v>7</v>
      </c>
      <c r="C3576">
        <v>81</v>
      </c>
      <c r="D3576">
        <v>1925</v>
      </c>
      <c r="E3576">
        <v>8</v>
      </c>
      <c r="G3576">
        <v>48.8</v>
      </c>
      <c r="H3576" s="2">
        <v>49.3</v>
      </c>
      <c r="I3576" s="3">
        <v>24.07</v>
      </c>
      <c r="J3576" s="3">
        <v>24.058399999999995</v>
      </c>
      <c r="K3576" s="2">
        <v>94.3</v>
      </c>
      <c r="O3576">
        <v>99.8</v>
      </c>
      <c r="P3576">
        <v>100.6</v>
      </c>
      <c r="Q3576" s="3">
        <v>0</v>
      </c>
      <c r="R3576" s="3">
        <v>0</v>
      </c>
      <c r="S3576" s="2">
        <v>0</v>
      </c>
      <c r="V3576" s="2">
        <v>49.147222222222219</v>
      </c>
      <c r="W3576" s="2">
        <v>100.31085740123214</v>
      </c>
      <c r="X3576" s="2">
        <v>47.633333333333326</v>
      </c>
      <c r="Y3576" s="2">
        <v>102.44926522043387</v>
      </c>
      <c r="Z3576" s="2">
        <v>100.11023568642968</v>
      </c>
      <c r="AA3576" s="2">
        <v>94.593138529361909</v>
      </c>
      <c r="AB3576" s="2">
        <v>102.76773634387953</v>
      </c>
    </row>
    <row r="3577" spans="1:28" x14ac:dyDescent="0.3">
      <c r="A3577">
        <v>21</v>
      </c>
      <c r="B3577" t="s">
        <v>7</v>
      </c>
      <c r="C3577">
        <v>81</v>
      </c>
      <c r="D3577">
        <v>1925</v>
      </c>
      <c r="E3577">
        <v>9</v>
      </c>
      <c r="G3577">
        <v>48.8</v>
      </c>
      <c r="H3577" s="2">
        <v>49.2</v>
      </c>
      <c r="I3577" s="3">
        <v>24</v>
      </c>
      <c r="J3577" s="3">
        <v>24.009599999999999</v>
      </c>
      <c r="K3577" s="2">
        <v>99.6</v>
      </c>
      <c r="O3577">
        <v>100.5</v>
      </c>
      <c r="P3577">
        <v>103.2</v>
      </c>
      <c r="Q3577" s="3">
        <v>0</v>
      </c>
      <c r="R3577" s="3">
        <v>0</v>
      </c>
      <c r="S3577" s="2">
        <v>0</v>
      </c>
      <c r="V3577" s="2">
        <v>49.147222222222219</v>
      </c>
      <c r="W3577" s="2">
        <v>100.10738710224383</v>
      </c>
      <c r="X3577" s="2">
        <v>47.633333333333326</v>
      </c>
      <c r="Y3577" s="2">
        <v>102.44926522043387</v>
      </c>
      <c r="Z3577" s="2">
        <v>100.60792403775505</v>
      </c>
      <c r="AA3577" s="2">
        <v>99.706957553834854</v>
      </c>
      <c r="AB3577" s="2">
        <v>102.5592825176242</v>
      </c>
    </row>
    <row r="3578" spans="1:28" x14ac:dyDescent="0.3">
      <c r="A3578">
        <v>21</v>
      </c>
      <c r="B3578" t="s">
        <v>7</v>
      </c>
      <c r="C3578">
        <v>81</v>
      </c>
      <c r="D3578">
        <v>1925</v>
      </c>
      <c r="E3578">
        <v>10</v>
      </c>
      <c r="G3578">
        <v>48.6</v>
      </c>
      <c r="H3578" s="2">
        <v>47.8</v>
      </c>
      <c r="I3578" s="3">
        <v>23.23</v>
      </c>
      <c r="J3578" s="3">
        <v>23.230799999999999</v>
      </c>
      <c r="K3578" s="2">
        <v>94.1</v>
      </c>
      <c r="O3578">
        <v>101</v>
      </c>
      <c r="P3578">
        <v>106.8</v>
      </c>
      <c r="Q3578" s="3">
        <v>0</v>
      </c>
      <c r="R3578" s="3">
        <v>0</v>
      </c>
      <c r="S3578" s="2">
        <v>0</v>
      </c>
      <c r="V3578" s="2">
        <v>49.147222222222219</v>
      </c>
      <c r="W3578" s="2">
        <v>97.258802916407618</v>
      </c>
      <c r="X3578" s="2">
        <v>47.633333333333326</v>
      </c>
      <c r="Y3578" s="2">
        <v>102.02939118264523</v>
      </c>
      <c r="Z3578" s="2">
        <v>98.23139094557169</v>
      </c>
      <c r="AA3578" s="2">
        <v>91.520533544339557</v>
      </c>
      <c r="AB3578" s="2">
        <v>99.232564487139499</v>
      </c>
    </row>
    <row r="3579" spans="1:28" x14ac:dyDescent="0.3">
      <c r="A3579">
        <v>21</v>
      </c>
      <c r="B3579" t="s">
        <v>7</v>
      </c>
      <c r="C3579">
        <v>81</v>
      </c>
      <c r="D3579">
        <v>1925</v>
      </c>
      <c r="E3579">
        <v>11</v>
      </c>
      <c r="G3579">
        <v>47.5</v>
      </c>
      <c r="H3579" s="2">
        <v>49.2</v>
      </c>
      <c r="I3579" s="3">
        <v>23.34</v>
      </c>
      <c r="J3579" s="3">
        <v>23.37</v>
      </c>
      <c r="K3579" s="2">
        <v>93</v>
      </c>
      <c r="O3579">
        <v>101</v>
      </c>
      <c r="P3579">
        <v>105.7</v>
      </c>
      <c r="Q3579" s="3">
        <v>0</v>
      </c>
      <c r="R3579" s="3">
        <v>0</v>
      </c>
      <c r="S3579" s="2">
        <v>0</v>
      </c>
      <c r="V3579" s="2">
        <v>49.147222222222219</v>
      </c>
      <c r="W3579" s="2">
        <v>100.10738710224383</v>
      </c>
      <c r="X3579" s="2">
        <v>47.633333333333326</v>
      </c>
      <c r="Y3579" s="2">
        <v>99.720083974807565</v>
      </c>
      <c r="Z3579" s="2">
        <v>101.10846097326626</v>
      </c>
      <c r="AA3579" s="2">
        <v>93.099870005086757</v>
      </c>
      <c r="AB3579" s="2">
        <v>99.827170483343238</v>
      </c>
    </row>
    <row r="3580" spans="1:28" x14ac:dyDescent="0.3">
      <c r="A3580">
        <v>21</v>
      </c>
      <c r="B3580" t="s">
        <v>7</v>
      </c>
      <c r="C3580">
        <v>81</v>
      </c>
      <c r="D3580">
        <v>1925</v>
      </c>
      <c r="E3580">
        <v>12</v>
      </c>
      <c r="G3580">
        <v>47.5</v>
      </c>
      <c r="H3580" s="2">
        <v>49.5</v>
      </c>
      <c r="I3580" s="3">
        <v>23.53</v>
      </c>
      <c r="J3580" s="3">
        <v>23.512499999999999</v>
      </c>
      <c r="K3580" s="2">
        <v>91.6</v>
      </c>
      <c r="O3580">
        <v>101.1</v>
      </c>
      <c r="P3580">
        <v>104.8</v>
      </c>
      <c r="Q3580" s="3">
        <v>0</v>
      </c>
      <c r="R3580" s="3">
        <v>0</v>
      </c>
      <c r="S3580" s="2">
        <v>0</v>
      </c>
      <c r="V3580" s="2">
        <v>49.147222222222219</v>
      </c>
      <c r="W3580" s="2">
        <v>100.71779799920873</v>
      </c>
      <c r="X3580" s="2">
        <v>47.633333333333326</v>
      </c>
      <c r="Y3580" s="2">
        <v>99.720083974807565</v>
      </c>
      <c r="Z3580" s="2">
        <v>101.82569377720002</v>
      </c>
      <c r="AA3580" s="2">
        <v>92.257502967275201</v>
      </c>
      <c r="AB3580" s="2">
        <v>100.435872742388</v>
      </c>
    </row>
    <row r="3581" spans="1:28" x14ac:dyDescent="0.3">
      <c r="A3581">
        <v>21</v>
      </c>
      <c r="B3581" t="s">
        <v>7</v>
      </c>
      <c r="C3581">
        <v>81</v>
      </c>
      <c r="D3581">
        <v>1926</v>
      </c>
      <c r="E3581">
        <v>1</v>
      </c>
      <c r="G3581">
        <v>50.4</v>
      </c>
      <c r="H3581" s="2">
        <v>48</v>
      </c>
      <c r="I3581" s="3">
        <v>24.22</v>
      </c>
      <c r="J3581" s="3">
        <v>24.191999999999997</v>
      </c>
      <c r="K3581" s="2">
        <v>89.5</v>
      </c>
      <c r="O3581">
        <v>101.1</v>
      </c>
      <c r="P3581">
        <v>95.7</v>
      </c>
      <c r="Q3581" s="3">
        <v>0</v>
      </c>
      <c r="R3581" s="3">
        <v>0</v>
      </c>
      <c r="S3581" s="2">
        <v>0</v>
      </c>
      <c r="V3581" s="2">
        <v>49.147222222222219</v>
      </c>
      <c r="W3581" s="2">
        <v>97.665743514384232</v>
      </c>
      <c r="X3581" s="2">
        <v>47.633333333333326</v>
      </c>
      <c r="Y3581" s="2">
        <v>105.80825752274319</v>
      </c>
      <c r="Z3581" s="2">
        <v>98.740066693042451</v>
      </c>
      <c r="AA3581" s="2">
        <v>87.410840445373893</v>
      </c>
      <c r="AB3581" s="2">
        <v>103.33842140920153</v>
      </c>
    </row>
    <row r="3582" spans="1:28" x14ac:dyDescent="0.3">
      <c r="A3582">
        <v>21</v>
      </c>
      <c r="B3582" t="s">
        <v>7</v>
      </c>
      <c r="C3582">
        <v>81</v>
      </c>
      <c r="D3582">
        <v>1926</v>
      </c>
      <c r="E3582">
        <v>2</v>
      </c>
      <c r="G3582">
        <v>50.7</v>
      </c>
      <c r="H3582" s="2">
        <v>49.3</v>
      </c>
      <c r="I3582" s="3">
        <v>25</v>
      </c>
      <c r="J3582" s="3">
        <v>24.995100000000001</v>
      </c>
      <c r="K3582" s="2">
        <v>89.6</v>
      </c>
      <c r="O3582">
        <v>100.9</v>
      </c>
      <c r="P3582">
        <v>100.9</v>
      </c>
      <c r="Q3582" s="3">
        <v>0</v>
      </c>
      <c r="R3582" s="3">
        <v>0</v>
      </c>
      <c r="S3582" s="2">
        <v>0</v>
      </c>
      <c r="V3582" s="2">
        <v>49.147222222222219</v>
      </c>
      <c r="W3582" s="2">
        <v>100.31085740123214</v>
      </c>
      <c r="X3582" s="2">
        <v>47.633333333333326</v>
      </c>
      <c r="Y3582" s="2">
        <v>106.43806857942619</v>
      </c>
      <c r="Z3582" s="2">
        <v>101.21365511784323</v>
      </c>
      <c r="AA3582" s="2">
        <v>89.878528231503992</v>
      </c>
      <c r="AB3582" s="2">
        <v>106.76893919333388</v>
      </c>
    </row>
    <row r="3583" spans="1:28" x14ac:dyDescent="0.3">
      <c r="A3583">
        <v>21</v>
      </c>
      <c r="B3583" t="s">
        <v>7</v>
      </c>
      <c r="C3583">
        <v>81</v>
      </c>
      <c r="D3583">
        <v>1926</v>
      </c>
      <c r="E3583">
        <v>3</v>
      </c>
      <c r="G3583">
        <v>51.8</v>
      </c>
      <c r="H3583" s="2">
        <v>47.8</v>
      </c>
      <c r="I3583" s="3">
        <v>24.79</v>
      </c>
      <c r="J3583" s="3">
        <v>24.760399999999994</v>
      </c>
      <c r="K3583" s="2">
        <v>88.4</v>
      </c>
      <c r="O3583">
        <v>100.7</v>
      </c>
      <c r="P3583">
        <v>101.6</v>
      </c>
      <c r="Q3583" s="3">
        <v>0</v>
      </c>
      <c r="R3583" s="3">
        <v>0</v>
      </c>
      <c r="S3583" s="2">
        <v>0</v>
      </c>
      <c r="V3583" s="2">
        <v>49.147222222222219</v>
      </c>
      <c r="W3583" s="2">
        <v>97.258802916407618</v>
      </c>
      <c r="X3583" s="2">
        <v>47.633333333333326</v>
      </c>
      <c r="Y3583" s="2">
        <v>108.74737578726383</v>
      </c>
      <c r="Z3583" s="2">
        <v>97.939614536822489</v>
      </c>
      <c r="AA3583" s="2">
        <v>85.976781778104339</v>
      </c>
      <c r="AB3583" s="2">
        <v>105.76639589370011</v>
      </c>
    </row>
    <row r="3584" spans="1:28" x14ac:dyDescent="0.3">
      <c r="A3584">
        <v>21</v>
      </c>
      <c r="B3584" t="s">
        <v>7</v>
      </c>
      <c r="C3584">
        <v>81</v>
      </c>
      <c r="D3584">
        <v>1926</v>
      </c>
      <c r="E3584">
        <v>4</v>
      </c>
      <c r="G3584">
        <v>51</v>
      </c>
      <c r="H3584" s="2">
        <v>48</v>
      </c>
      <c r="I3584" s="3">
        <v>24.49</v>
      </c>
      <c r="J3584" s="3">
        <v>24.48</v>
      </c>
      <c r="K3584" s="2">
        <v>88.9</v>
      </c>
      <c r="O3584">
        <v>101.2</v>
      </c>
      <c r="P3584">
        <v>101.7</v>
      </c>
      <c r="Q3584" s="3">
        <v>0</v>
      </c>
      <c r="R3584" s="3">
        <v>0</v>
      </c>
      <c r="S3584" s="2">
        <v>0</v>
      </c>
      <c r="V3584" s="2">
        <v>49.147222222222219</v>
      </c>
      <c r="W3584" s="2">
        <v>97.665743514384232</v>
      </c>
      <c r="X3584" s="2">
        <v>47.633333333333326</v>
      </c>
      <c r="Y3584" s="2">
        <v>107.06787963610918</v>
      </c>
      <c r="Z3584" s="2">
        <v>98.837732436556848</v>
      </c>
      <c r="AA3584" s="2">
        <v>86.824845984287592</v>
      </c>
      <c r="AB3584" s="2">
        <v>104.56864071169203</v>
      </c>
    </row>
    <row r="3585" spans="1:28" x14ac:dyDescent="0.3">
      <c r="A3585">
        <v>21</v>
      </c>
      <c r="B3585" t="s">
        <v>7</v>
      </c>
      <c r="C3585">
        <v>81</v>
      </c>
      <c r="D3585">
        <v>1926</v>
      </c>
      <c r="E3585">
        <v>5</v>
      </c>
      <c r="G3585">
        <v>52.9</v>
      </c>
      <c r="H3585" s="2">
        <v>48</v>
      </c>
      <c r="I3585" s="3">
        <v>25.38</v>
      </c>
      <c r="J3585" s="3">
        <v>25.391999999999999</v>
      </c>
      <c r="K3585" s="2">
        <v>88.2</v>
      </c>
      <c r="O3585">
        <v>100.9</v>
      </c>
      <c r="P3585">
        <v>102.3</v>
      </c>
      <c r="Q3585" s="3">
        <v>0</v>
      </c>
      <c r="R3585" s="3">
        <v>0</v>
      </c>
      <c r="S3585" s="2">
        <v>0</v>
      </c>
      <c r="V3585" s="2">
        <v>49.147222222222219</v>
      </c>
      <c r="W3585" s="2">
        <v>97.665743514384232</v>
      </c>
      <c r="X3585" s="2">
        <v>47.633333333333326</v>
      </c>
      <c r="Y3585" s="2">
        <v>111.05668299510147</v>
      </c>
      <c r="Z3585" s="2">
        <v>98.544735206013698</v>
      </c>
      <c r="AA3585" s="2">
        <v>86.141185779686893</v>
      </c>
      <c r="AB3585" s="2">
        <v>108.46433516957858</v>
      </c>
    </row>
    <row r="3586" spans="1:28" x14ac:dyDescent="0.3">
      <c r="A3586">
        <v>21</v>
      </c>
      <c r="B3586" t="s">
        <v>7</v>
      </c>
      <c r="C3586">
        <v>81</v>
      </c>
      <c r="D3586">
        <v>1926</v>
      </c>
      <c r="E3586">
        <v>6</v>
      </c>
      <c r="G3586">
        <v>53.1</v>
      </c>
      <c r="H3586" s="2">
        <v>48.6</v>
      </c>
      <c r="I3586" s="3">
        <v>25.81</v>
      </c>
      <c r="J3586" s="3">
        <v>25.806600000000003</v>
      </c>
      <c r="K3586" s="2">
        <v>87.3</v>
      </c>
      <c r="O3586">
        <v>100.7</v>
      </c>
      <c r="P3586">
        <v>103.7</v>
      </c>
      <c r="Q3586" s="3">
        <v>0</v>
      </c>
      <c r="R3586" s="3">
        <v>0</v>
      </c>
      <c r="S3586" s="2">
        <v>0</v>
      </c>
      <c r="V3586" s="2">
        <v>49.147222222222219</v>
      </c>
      <c r="W3586" s="2">
        <v>98.886565308314033</v>
      </c>
      <c r="X3586" s="2">
        <v>47.633333333333326</v>
      </c>
      <c r="Y3586" s="2">
        <v>111.47655703289014</v>
      </c>
      <c r="Z3586" s="2">
        <v>99.578771265472241</v>
      </c>
      <c r="AA3586" s="2">
        <v>86.327971514158151</v>
      </c>
      <c r="AB3586" s="2">
        <v>110.23533837378885</v>
      </c>
    </row>
    <row r="3587" spans="1:28" x14ac:dyDescent="0.3">
      <c r="A3587">
        <v>21</v>
      </c>
      <c r="B3587" t="s">
        <v>7</v>
      </c>
      <c r="C3587">
        <v>81</v>
      </c>
      <c r="D3587">
        <v>1926</v>
      </c>
      <c r="E3587">
        <v>7</v>
      </c>
      <c r="G3587">
        <v>53.2</v>
      </c>
      <c r="H3587" s="2">
        <v>48.1</v>
      </c>
      <c r="I3587" s="3">
        <v>25.62</v>
      </c>
      <c r="J3587" s="3">
        <v>25.589200000000002</v>
      </c>
      <c r="K3587" s="2">
        <v>87.4</v>
      </c>
      <c r="O3587">
        <v>100.7</v>
      </c>
      <c r="P3587">
        <v>99.1</v>
      </c>
      <c r="Q3587" s="3">
        <v>0</v>
      </c>
      <c r="R3587" s="3">
        <v>0</v>
      </c>
      <c r="S3587" s="2">
        <v>0</v>
      </c>
      <c r="V3587" s="2">
        <v>49.147222222222219</v>
      </c>
      <c r="W3587" s="2">
        <v>97.869213813372539</v>
      </c>
      <c r="X3587" s="2">
        <v>47.633333333333326</v>
      </c>
      <c r="Y3587" s="2">
        <v>111.68649405178448</v>
      </c>
      <c r="Z3587" s="2">
        <v>98.554298310066144</v>
      </c>
      <c r="AA3587" s="2">
        <v>85.537692872887604</v>
      </c>
      <c r="AB3587" s="2">
        <v>109.30669366420055</v>
      </c>
    </row>
    <row r="3588" spans="1:28" x14ac:dyDescent="0.3">
      <c r="A3588">
        <v>21</v>
      </c>
      <c r="B3588" t="s">
        <v>7</v>
      </c>
      <c r="C3588">
        <v>81</v>
      </c>
      <c r="D3588">
        <v>1926</v>
      </c>
      <c r="E3588">
        <v>8</v>
      </c>
      <c r="G3588">
        <v>53.2</v>
      </c>
      <c r="H3588" s="2">
        <v>47.9</v>
      </c>
      <c r="I3588" s="3">
        <v>25.48</v>
      </c>
      <c r="J3588" s="3">
        <v>25.482800000000001</v>
      </c>
      <c r="K3588" s="2">
        <v>85.8</v>
      </c>
      <c r="O3588">
        <v>100.7</v>
      </c>
      <c r="P3588">
        <v>103.9</v>
      </c>
      <c r="Q3588" s="3">
        <v>0</v>
      </c>
      <c r="R3588" s="3">
        <v>0</v>
      </c>
      <c r="S3588" s="2">
        <v>0</v>
      </c>
      <c r="V3588" s="2">
        <v>49.147222222222219</v>
      </c>
      <c r="W3588" s="2">
        <v>97.462273215395925</v>
      </c>
      <c r="X3588" s="2">
        <v>47.633333333333326</v>
      </c>
      <c r="Y3588" s="2">
        <v>111.68649405178448</v>
      </c>
      <c r="Z3588" s="2">
        <v>98.144509127903689</v>
      </c>
      <c r="AA3588" s="2">
        <v>83.622630418809692</v>
      </c>
      <c r="AB3588" s="2">
        <v>108.8521959774471</v>
      </c>
    </row>
    <row r="3589" spans="1:28" x14ac:dyDescent="0.3">
      <c r="A3589">
        <v>21</v>
      </c>
      <c r="B3589" t="s">
        <v>7</v>
      </c>
      <c r="C3589">
        <v>81</v>
      </c>
      <c r="D3589">
        <v>1926</v>
      </c>
      <c r="E3589">
        <v>9</v>
      </c>
      <c r="G3589">
        <v>54.1</v>
      </c>
      <c r="H3589" s="2">
        <v>47.5</v>
      </c>
      <c r="I3589" s="3">
        <v>25.72</v>
      </c>
      <c r="J3589" s="3">
        <v>25.697500000000002</v>
      </c>
      <c r="K3589" s="2">
        <v>84.6</v>
      </c>
      <c r="O3589">
        <v>99.8</v>
      </c>
      <c r="P3589">
        <v>104.9</v>
      </c>
      <c r="Q3589" s="3">
        <v>0</v>
      </c>
      <c r="R3589" s="3">
        <v>0</v>
      </c>
      <c r="S3589" s="2">
        <v>0</v>
      </c>
      <c r="V3589" s="2">
        <v>49.147222222222219</v>
      </c>
      <c r="W3589" s="2">
        <v>96.648392019442724</v>
      </c>
      <c r="X3589" s="2">
        <v>47.633333333333326</v>
      </c>
      <c r="Y3589" s="2">
        <v>113.57592722183347</v>
      </c>
      <c r="Z3589" s="2">
        <v>96.455095235403846</v>
      </c>
      <c r="AA3589" s="2">
        <v>81.764539648448533</v>
      </c>
      <c r="AB3589" s="2">
        <v>109.76930738107458</v>
      </c>
    </row>
    <row r="3590" spans="1:28" x14ac:dyDescent="0.3">
      <c r="A3590">
        <v>21</v>
      </c>
      <c r="B3590" t="s">
        <v>7</v>
      </c>
      <c r="C3590">
        <v>81</v>
      </c>
      <c r="D3590">
        <v>1926</v>
      </c>
      <c r="E3590">
        <v>10</v>
      </c>
      <c r="G3590">
        <v>54.8</v>
      </c>
      <c r="H3590" s="2">
        <v>48.8</v>
      </c>
      <c r="I3590" s="3">
        <v>26.72</v>
      </c>
      <c r="J3590" s="3">
        <v>26.742399999999996</v>
      </c>
      <c r="K3590" s="2">
        <v>83.7</v>
      </c>
      <c r="O3590">
        <v>99.8</v>
      </c>
      <c r="P3590">
        <v>107.4</v>
      </c>
      <c r="Q3590" s="3">
        <v>0</v>
      </c>
      <c r="R3590" s="3">
        <v>0</v>
      </c>
      <c r="S3590" s="2">
        <v>0</v>
      </c>
      <c r="V3590" s="2">
        <v>49.147222222222219</v>
      </c>
      <c r="W3590" s="2">
        <v>99.293505906290619</v>
      </c>
      <c r="X3590" s="2">
        <v>47.633333333333326</v>
      </c>
      <c r="Y3590" s="2">
        <v>115.04548635409377</v>
      </c>
      <c r="Z3590" s="2">
        <v>99.094918894478027</v>
      </c>
      <c r="AA3590" s="2">
        <v>83.108664443565246</v>
      </c>
      <c r="AB3590" s="2">
        <v>114.23269678792286</v>
      </c>
    </row>
    <row r="3591" spans="1:28" x14ac:dyDescent="0.3">
      <c r="A3591">
        <v>21</v>
      </c>
      <c r="B3591" t="s">
        <v>7</v>
      </c>
      <c r="C3591">
        <v>81</v>
      </c>
      <c r="D3591">
        <v>1926</v>
      </c>
      <c r="E3591">
        <v>11</v>
      </c>
      <c r="G3591">
        <v>54.5</v>
      </c>
      <c r="H3591" s="2">
        <v>46.7</v>
      </c>
      <c r="I3591" s="3">
        <v>25.48</v>
      </c>
      <c r="J3591" s="3">
        <v>25.451499999999999</v>
      </c>
      <c r="K3591" s="2">
        <v>79.400000000000006</v>
      </c>
      <c r="O3591">
        <v>99.1</v>
      </c>
      <c r="P3591">
        <v>105.9</v>
      </c>
      <c r="Q3591" s="3">
        <v>0</v>
      </c>
      <c r="R3591" s="3">
        <v>0</v>
      </c>
      <c r="S3591" s="2">
        <v>0</v>
      </c>
      <c r="V3591" s="2">
        <v>49.147222222222219</v>
      </c>
      <c r="W3591" s="2">
        <v>95.020629627536323</v>
      </c>
      <c r="X3591" s="2">
        <v>47.633333333333326</v>
      </c>
      <c r="Y3591" s="2">
        <v>114.41567529741079</v>
      </c>
      <c r="Z3591" s="2">
        <v>94.165443960888496</v>
      </c>
      <c r="AA3591" s="2">
        <v>75.446379924263852</v>
      </c>
      <c r="AB3591" s="2">
        <v>108.71849506019727</v>
      </c>
    </row>
    <row r="3592" spans="1:28" x14ac:dyDescent="0.3">
      <c r="A3592">
        <v>21</v>
      </c>
      <c r="B3592" t="s">
        <v>7</v>
      </c>
      <c r="C3592">
        <v>81</v>
      </c>
      <c r="D3592">
        <v>1926</v>
      </c>
      <c r="E3592">
        <v>12</v>
      </c>
      <c r="G3592">
        <v>53.6</v>
      </c>
      <c r="H3592" s="2">
        <v>47</v>
      </c>
      <c r="I3592" s="3">
        <v>25.19</v>
      </c>
      <c r="J3592" s="3">
        <v>25.192000000000004</v>
      </c>
      <c r="K3592" s="2">
        <v>82.3</v>
      </c>
      <c r="O3592">
        <v>98.6</v>
      </c>
      <c r="P3592">
        <v>102.2</v>
      </c>
      <c r="Q3592" s="3">
        <v>0</v>
      </c>
      <c r="R3592" s="3">
        <v>0</v>
      </c>
      <c r="S3592" s="2">
        <v>0</v>
      </c>
      <c r="V3592" s="2">
        <v>49.147222222222219</v>
      </c>
      <c r="W3592" s="2">
        <v>95.631040524501216</v>
      </c>
      <c r="X3592" s="2">
        <v>47.633333333333326</v>
      </c>
      <c r="Y3592" s="2">
        <v>112.52624212736183</v>
      </c>
      <c r="Z3592" s="2">
        <v>94.292205957158188</v>
      </c>
      <c r="AA3592" s="2">
        <v>78.704346351664498</v>
      </c>
      <c r="AB3592" s="2">
        <v>107.61001620951575</v>
      </c>
    </row>
    <row r="3593" spans="1:28" x14ac:dyDescent="0.3">
      <c r="A3593">
        <v>21</v>
      </c>
      <c r="B3593" t="s">
        <v>7</v>
      </c>
      <c r="C3593">
        <v>81</v>
      </c>
      <c r="D3593">
        <v>1927</v>
      </c>
      <c r="E3593">
        <v>1</v>
      </c>
      <c r="G3593">
        <v>52.7</v>
      </c>
      <c r="H3593" s="2">
        <v>48.2</v>
      </c>
      <c r="I3593" s="3">
        <v>25.41</v>
      </c>
      <c r="J3593" s="3">
        <v>25.401400000000002</v>
      </c>
      <c r="K3593" s="2">
        <v>88.5</v>
      </c>
      <c r="O3593">
        <v>97.3</v>
      </c>
      <c r="P3593">
        <v>92.4</v>
      </c>
      <c r="Q3593" s="3">
        <v>0</v>
      </c>
      <c r="R3593" s="3">
        <v>0</v>
      </c>
      <c r="S3593" s="2">
        <v>0</v>
      </c>
      <c r="V3593" s="2">
        <v>49.147222222222219</v>
      </c>
      <c r="W3593" s="2">
        <v>98.072684112360832</v>
      </c>
      <c r="X3593" s="2">
        <v>47.633333333333326</v>
      </c>
      <c r="Y3593" s="2">
        <v>110.63680895731282</v>
      </c>
      <c r="Z3593" s="2">
        <v>95.424721641327082</v>
      </c>
      <c r="AA3593" s="2">
        <v>86.794325439439348</v>
      </c>
      <c r="AB3593" s="2">
        <v>108.50448816070153</v>
      </c>
    </row>
    <row r="3594" spans="1:28" x14ac:dyDescent="0.3">
      <c r="A3594">
        <v>21</v>
      </c>
      <c r="B3594" t="s">
        <v>7</v>
      </c>
      <c r="C3594">
        <v>81</v>
      </c>
      <c r="D3594">
        <v>1927</v>
      </c>
      <c r="E3594">
        <v>2</v>
      </c>
      <c r="G3594">
        <v>53.9</v>
      </c>
      <c r="H3594" s="2">
        <v>47.5</v>
      </c>
      <c r="I3594" s="3">
        <v>25.56</v>
      </c>
      <c r="J3594" s="3">
        <v>25.602499999999999</v>
      </c>
      <c r="K3594" s="2">
        <v>86.3</v>
      </c>
      <c r="O3594">
        <v>96.3</v>
      </c>
      <c r="P3594">
        <v>95</v>
      </c>
      <c r="Q3594" s="3">
        <v>0</v>
      </c>
      <c r="R3594" s="3">
        <v>0</v>
      </c>
      <c r="S3594" s="2">
        <v>0</v>
      </c>
      <c r="V3594" s="2">
        <v>49.147222222222219</v>
      </c>
      <c r="W3594" s="2">
        <v>96.648392019442724</v>
      </c>
      <c r="X3594" s="2">
        <v>47.633333333333326</v>
      </c>
      <c r="Y3594" s="2">
        <v>113.15605318404481</v>
      </c>
      <c r="Z3594" s="2">
        <v>93.072401514723339</v>
      </c>
      <c r="AA3594" s="2">
        <v>83.407562312779064</v>
      </c>
      <c r="AB3594" s="2">
        <v>109.36350587504472</v>
      </c>
    </row>
    <row r="3595" spans="1:28" x14ac:dyDescent="0.3">
      <c r="A3595">
        <v>21</v>
      </c>
      <c r="B3595" t="s">
        <v>7</v>
      </c>
      <c r="C3595">
        <v>81</v>
      </c>
      <c r="D3595">
        <v>1927</v>
      </c>
      <c r="E3595">
        <v>3</v>
      </c>
      <c r="G3595">
        <v>54.7</v>
      </c>
      <c r="H3595" s="2">
        <v>47</v>
      </c>
      <c r="I3595" s="3">
        <v>25.73</v>
      </c>
      <c r="J3595" s="3">
        <v>25.709</v>
      </c>
      <c r="K3595" s="2">
        <v>86</v>
      </c>
      <c r="O3595">
        <v>94.9</v>
      </c>
      <c r="P3595">
        <v>96.3</v>
      </c>
      <c r="Q3595" s="3">
        <v>0</v>
      </c>
      <c r="R3595" s="3">
        <v>0</v>
      </c>
      <c r="S3595" s="2">
        <v>0</v>
      </c>
      <c r="V3595" s="2">
        <v>49.147222222222219</v>
      </c>
      <c r="W3595" s="2">
        <v>95.631040524501216</v>
      </c>
      <c r="X3595" s="2">
        <v>47.633333333333326</v>
      </c>
      <c r="Y3595" s="2">
        <v>114.83554933519946</v>
      </c>
      <c r="Z3595" s="2">
        <v>90.75385745775165</v>
      </c>
      <c r="AA3595" s="2">
        <v>82.24269485107105</v>
      </c>
      <c r="AB3595" s="2">
        <v>109.81843072127818</v>
      </c>
    </row>
    <row r="3596" spans="1:28" x14ac:dyDescent="0.3">
      <c r="A3596">
        <v>21</v>
      </c>
      <c r="B3596" t="s">
        <v>7</v>
      </c>
      <c r="C3596">
        <v>81</v>
      </c>
      <c r="D3596">
        <v>1927</v>
      </c>
      <c r="E3596">
        <v>4</v>
      </c>
      <c r="G3596">
        <v>55.2</v>
      </c>
      <c r="H3596" s="2">
        <v>47.2</v>
      </c>
      <c r="I3596" s="3">
        <v>26.07</v>
      </c>
      <c r="J3596" s="3">
        <v>26.054400000000005</v>
      </c>
      <c r="K3596" s="2">
        <v>85.6</v>
      </c>
      <c r="O3596">
        <v>93.4</v>
      </c>
      <c r="P3596">
        <v>95.2</v>
      </c>
      <c r="Q3596" s="3">
        <v>0</v>
      </c>
      <c r="R3596" s="3">
        <v>0</v>
      </c>
      <c r="S3596" s="2">
        <v>0</v>
      </c>
      <c r="V3596" s="2">
        <v>49.147222222222219</v>
      </c>
      <c r="W3596" s="2">
        <v>96.037981122477831</v>
      </c>
      <c r="X3596" s="2">
        <v>47.633333333333326</v>
      </c>
      <c r="Y3596" s="2">
        <v>115.88523442967112</v>
      </c>
      <c r="Z3596" s="2">
        <v>89.699474368394291</v>
      </c>
      <c r="AA3596" s="2">
        <v>82.208511840841027</v>
      </c>
      <c r="AB3596" s="2">
        <v>111.29383956530671</v>
      </c>
    </row>
    <row r="3597" spans="1:28" x14ac:dyDescent="0.3">
      <c r="A3597">
        <v>21</v>
      </c>
      <c r="B3597" t="s">
        <v>7</v>
      </c>
      <c r="C3597">
        <v>81</v>
      </c>
      <c r="D3597">
        <v>1927</v>
      </c>
      <c r="E3597">
        <v>5</v>
      </c>
      <c r="G3597">
        <v>55.7</v>
      </c>
      <c r="H3597" s="2">
        <v>47.9</v>
      </c>
      <c r="I3597" s="3">
        <v>26.72</v>
      </c>
      <c r="J3597" s="3">
        <v>26.680300000000003</v>
      </c>
      <c r="K3597" s="2">
        <v>90.2</v>
      </c>
      <c r="O3597">
        <v>94</v>
      </c>
      <c r="P3597">
        <v>97.8</v>
      </c>
      <c r="Q3597" s="3">
        <v>0</v>
      </c>
      <c r="R3597" s="3">
        <v>0</v>
      </c>
      <c r="S3597" s="2">
        <v>0</v>
      </c>
      <c r="V3597" s="2">
        <v>49.147222222222219</v>
      </c>
      <c r="W3597" s="2">
        <v>97.462273215395925</v>
      </c>
      <c r="X3597" s="2">
        <v>47.633333333333326</v>
      </c>
      <c r="Y3597" s="2">
        <v>116.93491952414279</v>
      </c>
      <c r="Z3597" s="2">
        <v>91.614536822472161</v>
      </c>
      <c r="AA3597" s="2">
        <v>87.91097044028713</v>
      </c>
      <c r="AB3597" s="2">
        <v>113.96743075082338</v>
      </c>
    </row>
    <row r="3598" spans="1:28" x14ac:dyDescent="0.3">
      <c r="A3598">
        <v>21</v>
      </c>
      <c r="B3598" t="s">
        <v>7</v>
      </c>
      <c r="C3598">
        <v>81</v>
      </c>
      <c r="D3598">
        <v>1927</v>
      </c>
      <c r="E3598">
        <v>6</v>
      </c>
      <c r="G3598">
        <v>55.5</v>
      </c>
      <c r="H3598" s="2">
        <v>47.4</v>
      </c>
      <c r="I3598" s="3">
        <v>26.26</v>
      </c>
      <c r="J3598" s="3">
        <v>26.306999999999999</v>
      </c>
      <c r="K3598" s="2">
        <v>90.9</v>
      </c>
      <c r="O3598">
        <v>93.6</v>
      </c>
      <c r="P3598">
        <v>97.8</v>
      </c>
      <c r="Q3598" s="3">
        <v>0</v>
      </c>
      <c r="R3598" s="3">
        <v>0</v>
      </c>
      <c r="S3598" s="2">
        <v>0</v>
      </c>
      <c r="V3598" s="2">
        <v>49.147222222222219</v>
      </c>
      <c r="W3598" s="2">
        <v>96.444921720454431</v>
      </c>
      <c r="X3598" s="2">
        <v>47.633333333333326</v>
      </c>
      <c r="Y3598" s="2">
        <v>116.51504548635413</v>
      </c>
      <c r="Z3598" s="2">
        <v>90.272446730345351</v>
      </c>
      <c r="AA3598" s="2">
        <v>87.668433843893084</v>
      </c>
      <c r="AB3598" s="2">
        <v>112.37284441186611</v>
      </c>
    </row>
    <row r="3599" spans="1:28" x14ac:dyDescent="0.3">
      <c r="A3599">
        <v>21</v>
      </c>
      <c r="B3599" t="s">
        <v>7</v>
      </c>
      <c r="C3599">
        <v>81</v>
      </c>
      <c r="D3599">
        <v>1927</v>
      </c>
      <c r="E3599">
        <v>7</v>
      </c>
      <c r="G3599">
        <v>55.6</v>
      </c>
      <c r="H3599" s="2">
        <v>47.3</v>
      </c>
      <c r="I3599" s="3">
        <v>26.3</v>
      </c>
      <c r="J3599" s="3">
        <v>26.2988</v>
      </c>
      <c r="K3599" s="2">
        <v>88.5</v>
      </c>
      <c r="O3599">
        <v>94</v>
      </c>
      <c r="P3599">
        <v>94.3</v>
      </c>
      <c r="Q3599" s="3">
        <v>0</v>
      </c>
      <c r="R3599" s="3">
        <v>0</v>
      </c>
      <c r="S3599" s="2">
        <v>0</v>
      </c>
      <c r="V3599" s="2">
        <v>49.147222222222219</v>
      </c>
      <c r="W3599" s="2">
        <v>96.241451421466124</v>
      </c>
      <c r="X3599" s="2">
        <v>47.633333333333326</v>
      </c>
      <c r="Y3599" s="2">
        <v>116.72498250524845</v>
      </c>
      <c r="Z3599" s="2">
        <v>90.466964336178151</v>
      </c>
      <c r="AA3599" s="2">
        <v>85.173684507997507</v>
      </c>
      <c r="AB3599" s="2">
        <v>112.33781733450353</v>
      </c>
    </row>
    <row r="3600" spans="1:28" x14ac:dyDescent="0.3">
      <c r="A3600">
        <v>21</v>
      </c>
      <c r="B3600" t="s">
        <v>7</v>
      </c>
      <c r="C3600">
        <v>81</v>
      </c>
      <c r="D3600">
        <v>1927</v>
      </c>
      <c r="E3600">
        <v>8</v>
      </c>
      <c r="G3600">
        <v>55.4</v>
      </c>
      <c r="H3600" s="2">
        <v>47.5</v>
      </c>
      <c r="I3600" s="3">
        <v>26.38</v>
      </c>
      <c r="J3600" s="3">
        <v>26.315000000000001</v>
      </c>
      <c r="K3600" s="2">
        <v>87.7</v>
      </c>
      <c r="O3600">
        <v>93.9</v>
      </c>
      <c r="P3600">
        <v>98</v>
      </c>
      <c r="Q3600" s="3">
        <v>0</v>
      </c>
      <c r="R3600" s="3">
        <v>0</v>
      </c>
      <c r="S3600" s="2">
        <v>0</v>
      </c>
      <c r="V3600" s="2">
        <v>49.147222222222219</v>
      </c>
      <c r="W3600" s="2">
        <v>96.648392019442724</v>
      </c>
      <c r="X3600" s="2">
        <v>47.633333333333326</v>
      </c>
      <c r="Y3600" s="2">
        <v>116.30510846745979</v>
      </c>
      <c r="Z3600" s="2">
        <v>90.752840106256713</v>
      </c>
      <c r="AA3600" s="2">
        <v>84.760639801051269</v>
      </c>
      <c r="AB3600" s="2">
        <v>112.4070171702686</v>
      </c>
    </row>
    <row r="3601" spans="1:28" x14ac:dyDescent="0.3">
      <c r="A3601">
        <v>21</v>
      </c>
      <c r="B3601" t="s">
        <v>7</v>
      </c>
      <c r="C3601">
        <v>81</v>
      </c>
      <c r="D3601">
        <v>1927</v>
      </c>
      <c r="E3601">
        <v>9</v>
      </c>
      <c r="G3601">
        <v>55.4</v>
      </c>
      <c r="H3601" s="2">
        <v>48.1</v>
      </c>
      <c r="I3601" s="3">
        <v>26.6</v>
      </c>
      <c r="J3601" s="3">
        <v>26.647400000000001</v>
      </c>
      <c r="K3601" s="2">
        <v>86.7</v>
      </c>
      <c r="O3601">
        <v>93.7</v>
      </c>
      <c r="P3601">
        <v>99.2</v>
      </c>
      <c r="Q3601" s="3">
        <v>0</v>
      </c>
      <c r="R3601" s="3">
        <v>0</v>
      </c>
      <c r="S3601" s="2">
        <v>0</v>
      </c>
      <c r="V3601" s="2">
        <v>49.147222222222219</v>
      </c>
      <c r="W3601" s="2">
        <v>97.869213813372539</v>
      </c>
      <c r="X3601" s="2">
        <v>47.633333333333326</v>
      </c>
      <c r="Y3601" s="2">
        <v>116.30510846745979</v>
      </c>
      <c r="Z3601" s="2">
        <v>91.703453343130079</v>
      </c>
      <c r="AA3601" s="2">
        <v>84.852608376193999</v>
      </c>
      <c r="AB3601" s="2">
        <v>113.82689528189307</v>
      </c>
    </row>
    <row r="3602" spans="1:28" x14ac:dyDescent="0.3">
      <c r="A3602">
        <v>21</v>
      </c>
      <c r="B3602" t="s">
        <v>7</v>
      </c>
      <c r="C3602">
        <v>81</v>
      </c>
      <c r="D3602">
        <v>1927</v>
      </c>
      <c r="E3602">
        <v>10</v>
      </c>
      <c r="G3602">
        <v>56.2</v>
      </c>
      <c r="H3602" s="2">
        <v>48.2</v>
      </c>
      <c r="I3602" s="3">
        <v>27.08</v>
      </c>
      <c r="J3602" s="3">
        <v>27.0884</v>
      </c>
      <c r="K3602" s="2">
        <v>86.1</v>
      </c>
      <c r="O3602">
        <v>93.3</v>
      </c>
      <c r="P3602">
        <v>100.5</v>
      </c>
      <c r="Q3602" s="3">
        <v>0</v>
      </c>
      <c r="R3602" s="3">
        <v>0</v>
      </c>
      <c r="S3602" s="2">
        <v>0</v>
      </c>
      <c r="V3602" s="2">
        <v>49.147222222222219</v>
      </c>
      <c r="W3602" s="2">
        <v>98.072684112360832</v>
      </c>
      <c r="X3602" s="2">
        <v>47.633333333333326</v>
      </c>
      <c r="Y3602" s="2">
        <v>117.98460461861444</v>
      </c>
      <c r="Z3602" s="2">
        <v>91.501814276832647</v>
      </c>
      <c r="AA3602" s="2">
        <v>84.44058102074267</v>
      </c>
      <c r="AB3602" s="2">
        <v>115.71066858883164</v>
      </c>
    </row>
    <row r="3603" spans="1:28" x14ac:dyDescent="0.3">
      <c r="A3603">
        <v>21</v>
      </c>
      <c r="B3603" t="s">
        <v>7</v>
      </c>
      <c r="C3603">
        <v>81</v>
      </c>
      <c r="D3603">
        <v>1927</v>
      </c>
      <c r="E3603">
        <v>11</v>
      </c>
      <c r="G3603">
        <v>54.1</v>
      </c>
      <c r="H3603" s="2">
        <v>48.1</v>
      </c>
      <c r="I3603" s="3">
        <v>26.02</v>
      </c>
      <c r="J3603" s="3">
        <v>26.022100000000002</v>
      </c>
      <c r="K3603" s="2">
        <v>77.599999999999994</v>
      </c>
      <c r="O3603">
        <v>92.4</v>
      </c>
      <c r="P3603">
        <v>98.2</v>
      </c>
      <c r="Q3603" s="3">
        <v>0</v>
      </c>
      <c r="R3603" s="3">
        <v>0</v>
      </c>
      <c r="S3603" s="2">
        <v>0</v>
      </c>
      <c r="V3603" s="2">
        <v>49.147222222222219</v>
      </c>
      <c r="W3603" s="2">
        <v>97.869213813372539</v>
      </c>
      <c r="X3603" s="2">
        <v>47.633333333333326</v>
      </c>
      <c r="Y3603" s="2">
        <v>113.57592722183347</v>
      </c>
      <c r="Z3603" s="2">
        <v>90.431153563556236</v>
      </c>
      <c r="AA3603" s="2">
        <v>75.946509919177089</v>
      </c>
      <c r="AB3603" s="2">
        <v>111.15586705325659</v>
      </c>
    </row>
    <row r="3604" spans="1:28" x14ac:dyDescent="0.3">
      <c r="A3604">
        <v>21</v>
      </c>
      <c r="B3604" t="s">
        <v>7</v>
      </c>
      <c r="C3604">
        <v>81</v>
      </c>
      <c r="D3604">
        <v>1927</v>
      </c>
      <c r="E3604">
        <v>12</v>
      </c>
      <c r="G3604">
        <v>54</v>
      </c>
      <c r="H3604" s="2">
        <v>48.1</v>
      </c>
      <c r="I3604" s="3">
        <v>25.97</v>
      </c>
      <c r="J3604" s="3">
        <v>25.974</v>
      </c>
      <c r="K3604" s="2">
        <v>75.7</v>
      </c>
      <c r="O3604">
        <v>91</v>
      </c>
      <c r="P3604">
        <v>94.2</v>
      </c>
      <c r="Q3604" s="3">
        <v>0</v>
      </c>
      <c r="R3604" s="3">
        <v>0</v>
      </c>
      <c r="S3604" s="2">
        <v>0</v>
      </c>
      <c r="V3604" s="2">
        <v>49.147222222222219</v>
      </c>
      <c r="W3604" s="2">
        <v>97.869213813372539</v>
      </c>
      <c r="X3604" s="2">
        <v>47.633333333333326</v>
      </c>
      <c r="Y3604" s="2">
        <v>113.36599020293914</v>
      </c>
      <c r="Z3604" s="2">
        <v>89.060984570168998</v>
      </c>
      <c r="AA3604" s="2">
        <v>74.08699485672301</v>
      </c>
      <c r="AB3604" s="2">
        <v>110.95040334336149</v>
      </c>
    </row>
    <row r="3605" spans="1:28" x14ac:dyDescent="0.3">
      <c r="A3605">
        <v>21</v>
      </c>
      <c r="B3605" t="s">
        <v>7</v>
      </c>
      <c r="C3605">
        <v>81</v>
      </c>
      <c r="D3605">
        <v>1928</v>
      </c>
      <c r="E3605">
        <v>1</v>
      </c>
      <c r="G3605">
        <v>52.4</v>
      </c>
      <c r="H3605" s="2">
        <v>48.9</v>
      </c>
      <c r="I3605" s="3">
        <v>25.66</v>
      </c>
      <c r="J3605" s="3">
        <v>25.623599999999996</v>
      </c>
      <c r="K3605" s="2">
        <v>76.7</v>
      </c>
      <c r="O3605">
        <v>91</v>
      </c>
      <c r="P3605">
        <v>85.3</v>
      </c>
      <c r="Q3605" s="3">
        <v>0</v>
      </c>
      <c r="R3605" s="3">
        <v>0</v>
      </c>
      <c r="S3605" s="2">
        <v>0</v>
      </c>
      <c r="V3605" s="2">
        <v>49.147222222222219</v>
      </c>
      <c r="W3605" s="2">
        <v>99.496976205278926</v>
      </c>
      <c r="X3605" s="2">
        <v>47.633333333333326</v>
      </c>
      <c r="Y3605" s="2">
        <v>110.00699790062983</v>
      </c>
      <c r="Z3605" s="2">
        <v>90.542248346803831</v>
      </c>
      <c r="AA3605" s="2">
        <v>76.314180749448937</v>
      </c>
      <c r="AB3605" s="2">
        <v>109.45363652533135</v>
      </c>
    </row>
    <row r="3606" spans="1:28" x14ac:dyDescent="0.3">
      <c r="A3606">
        <v>21</v>
      </c>
      <c r="B3606" t="s">
        <v>7</v>
      </c>
      <c r="C3606">
        <v>81</v>
      </c>
      <c r="D3606">
        <v>1928</v>
      </c>
      <c r="E3606">
        <v>2</v>
      </c>
      <c r="G3606">
        <v>51.8</v>
      </c>
      <c r="H3606" s="2">
        <v>49.4</v>
      </c>
      <c r="I3606" s="3">
        <v>25.59</v>
      </c>
      <c r="J3606" s="3">
        <v>25.589199999999995</v>
      </c>
      <c r="K3606" s="2">
        <v>78.599999999999994</v>
      </c>
      <c r="O3606">
        <v>91.4</v>
      </c>
      <c r="P3606">
        <v>89.6</v>
      </c>
      <c r="Q3606" s="3">
        <v>0</v>
      </c>
      <c r="R3606" s="3">
        <v>0</v>
      </c>
      <c r="S3606" s="2">
        <v>0</v>
      </c>
      <c r="V3606" s="2">
        <v>49.147222222222219</v>
      </c>
      <c r="W3606" s="2">
        <v>100.51432770022043</v>
      </c>
      <c r="X3606" s="2">
        <v>47.633333333333326</v>
      </c>
      <c r="Y3606" s="2">
        <v>108.74737578726383</v>
      </c>
      <c r="Z3606" s="2">
        <v>91.870095518001492</v>
      </c>
      <c r="AA3606" s="2">
        <v>79.004261572373252</v>
      </c>
      <c r="AB3606" s="2">
        <v>109.30669366420054</v>
      </c>
    </row>
    <row r="3607" spans="1:28" x14ac:dyDescent="0.3">
      <c r="A3607">
        <v>21</v>
      </c>
      <c r="B3607" t="s">
        <v>7</v>
      </c>
      <c r="C3607">
        <v>81</v>
      </c>
      <c r="D3607">
        <v>1928</v>
      </c>
      <c r="E3607">
        <v>3</v>
      </c>
      <c r="G3607">
        <v>53.4</v>
      </c>
      <c r="H3607" s="2">
        <v>47.7</v>
      </c>
      <c r="I3607" s="3">
        <v>25.44</v>
      </c>
      <c r="J3607" s="3">
        <v>25.471800000000002</v>
      </c>
      <c r="K3607" s="2">
        <v>79.5</v>
      </c>
      <c r="O3607">
        <v>92</v>
      </c>
      <c r="P3607">
        <v>92.3</v>
      </c>
      <c r="Q3607" s="3">
        <v>0</v>
      </c>
      <c r="R3607" s="3">
        <v>0</v>
      </c>
      <c r="S3607" s="2">
        <v>0</v>
      </c>
      <c r="V3607" s="2">
        <v>49.147222222222219</v>
      </c>
      <c r="W3607" s="2">
        <v>97.055332617419339</v>
      </c>
      <c r="X3607" s="2">
        <v>47.633333333333326</v>
      </c>
      <c r="Y3607" s="2">
        <v>112.10636808957315</v>
      </c>
      <c r="Z3607" s="2">
        <v>89.2909060080258</v>
      </c>
      <c r="AA3607" s="2">
        <v>77.158989430848379</v>
      </c>
      <c r="AB3607" s="2">
        <v>108.80520843464369</v>
      </c>
    </row>
    <row r="3608" spans="1:28" x14ac:dyDescent="0.3">
      <c r="A3608">
        <v>21</v>
      </c>
      <c r="B3608" t="s">
        <v>7</v>
      </c>
      <c r="C3608">
        <v>81</v>
      </c>
      <c r="D3608">
        <v>1928</v>
      </c>
      <c r="E3608">
        <v>4</v>
      </c>
      <c r="G3608">
        <v>53.4</v>
      </c>
      <c r="H3608" s="2">
        <v>46.8</v>
      </c>
      <c r="I3608" s="3">
        <v>25</v>
      </c>
      <c r="J3608" s="3">
        <v>24.991199999999999</v>
      </c>
      <c r="K3608" s="2">
        <v>87.2</v>
      </c>
      <c r="O3608">
        <v>91.6</v>
      </c>
      <c r="P3608">
        <v>92.6</v>
      </c>
      <c r="Q3608" s="3">
        <v>0</v>
      </c>
      <c r="R3608" s="3">
        <v>0</v>
      </c>
      <c r="S3608" s="2">
        <v>0</v>
      </c>
      <c r="V3608" s="2">
        <v>49.147222222222219</v>
      </c>
      <c r="W3608" s="2">
        <v>95.224099926524616</v>
      </c>
      <c r="X3608" s="2">
        <v>47.633333333333326</v>
      </c>
      <c r="Y3608" s="2">
        <v>112.10636808957315</v>
      </c>
      <c r="Z3608" s="2">
        <v>87.225275532696543</v>
      </c>
      <c r="AA3608" s="2">
        <v>83.035415135929469</v>
      </c>
      <c r="AB3608" s="2">
        <v>106.75227997361264</v>
      </c>
    </row>
    <row r="3609" spans="1:28" x14ac:dyDescent="0.3">
      <c r="A3609">
        <v>21</v>
      </c>
      <c r="B3609" t="s">
        <v>7</v>
      </c>
      <c r="C3609">
        <v>81</v>
      </c>
      <c r="D3609">
        <v>1928</v>
      </c>
      <c r="E3609">
        <v>5</v>
      </c>
      <c r="G3609">
        <v>54.6</v>
      </c>
      <c r="H3609" s="2">
        <v>48</v>
      </c>
      <c r="I3609" s="3">
        <v>26.21</v>
      </c>
      <c r="J3609" s="3">
        <v>26.208000000000002</v>
      </c>
      <c r="K3609" s="2">
        <v>86.9</v>
      </c>
      <c r="O3609">
        <v>91.2</v>
      </c>
      <c r="P3609">
        <v>93.6</v>
      </c>
      <c r="Q3609" s="3">
        <v>0</v>
      </c>
      <c r="R3609" s="3">
        <v>0</v>
      </c>
      <c r="S3609" s="2">
        <v>0</v>
      </c>
      <c r="V3609" s="2">
        <v>49.147222222222219</v>
      </c>
      <c r="W3609" s="2">
        <v>97.665743514384232</v>
      </c>
      <c r="X3609" s="2">
        <v>47.633333333333326</v>
      </c>
      <c r="Y3609" s="2">
        <v>114.62561231630512</v>
      </c>
      <c r="Z3609" s="2">
        <v>89.071158085118427</v>
      </c>
      <c r="AA3609" s="2">
        <v>84.871531113999893</v>
      </c>
      <c r="AB3609" s="2">
        <v>111.94995652663498</v>
      </c>
    </row>
    <row r="3610" spans="1:28" x14ac:dyDescent="0.3">
      <c r="A3610">
        <v>21</v>
      </c>
      <c r="B3610" t="s">
        <v>7</v>
      </c>
      <c r="C3610">
        <v>81</v>
      </c>
      <c r="D3610">
        <v>1928</v>
      </c>
      <c r="E3610">
        <v>6</v>
      </c>
      <c r="G3610">
        <v>55.1</v>
      </c>
      <c r="H3610" s="2">
        <v>49.2</v>
      </c>
      <c r="I3610" s="3">
        <v>27.12</v>
      </c>
      <c r="J3610" s="3">
        <v>27.109200000000001</v>
      </c>
      <c r="K3610" s="2">
        <v>86.7</v>
      </c>
      <c r="O3610">
        <v>91.6</v>
      </c>
      <c r="P3610">
        <v>94.8</v>
      </c>
      <c r="Q3610" s="3">
        <v>0</v>
      </c>
      <c r="R3610" s="3">
        <v>0</v>
      </c>
      <c r="S3610" s="2">
        <v>0</v>
      </c>
      <c r="V3610" s="2">
        <v>49.147222222222219</v>
      </c>
      <c r="W3610" s="2">
        <v>100.10738710224383</v>
      </c>
      <c r="X3610" s="2">
        <v>47.633333333333326</v>
      </c>
      <c r="Y3610" s="2">
        <v>115.67529741077678</v>
      </c>
      <c r="Z3610" s="2">
        <v>91.69836658565535</v>
      </c>
      <c r="AA3610" s="2">
        <v>86.793104617645398</v>
      </c>
      <c r="AB3610" s="2">
        <v>115.79951776067816</v>
      </c>
    </row>
    <row r="3611" spans="1:28" x14ac:dyDescent="0.3">
      <c r="A3611">
        <v>21</v>
      </c>
      <c r="B3611" t="s">
        <v>7</v>
      </c>
      <c r="C3611">
        <v>81</v>
      </c>
      <c r="D3611">
        <v>1928</v>
      </c>
      <c r="E3611">
        <v>7</v>
      </c>
      <c r="G3611">
        <v>56.7</v>
      </c>
      <c r="H3611" s="2">
        <v>47.9</v>
      </c>
      <c r="I3611" s="3">
        <v>27.12</v>
      </c>
      <c r="J3611" s="3">
        <v>27.159299999999998</v>
      </c>
      <c r="K3611" s="2">
        <v>84.6</v>
      </c>
      <c r="O3611">
        <v>91.4</v>
      </c>
      <c r="P3611">
        <v>92</v>
      </c>
      <c r="Q3611" s="3">
        <v>0</v>
      </c>
      <c r="R3611" s="3">
        <v>0</v>
      </c>
      <c r="S3611" s="2">
        <v>0</v>
      </c>
      <c r="V3611" s="2">
        <v>49.147222222222219</v>
      </c>
      <c r="W3611" s="2">
        <v>97.462273215395925</v>
      </c>
      <c r="X3611" s="2">
        <v>47.633333333333326</v>
      </c>
      <c r="Y3611" s="2">
        <v>119.0342897130861</v>
      </c>
      <c r="Z3611" s="2">
        <v>89.080517718871889</v>
      </c>
      <c r="AA3611" s="2">
        <v>82.453083140224948</v>
      </c>
      <c r="AB3611" s="2">
        <v>116.0135246601739</v>
      </c>
    </row>
    <row r="3612" spans="1:28" x14ac:dyDescent="0.3">
      <c r="A3612">
        <v>21</v>
      </c>
      <c r="B3612" t="s">
        <v>7</v>
      </c>
      <c r="C3612">
        <v>81</v>
      </c>
      <c r="D3612">
        <v>1928</v>
      </c>
      <c r="E3612">
        <v>8</v>
      </c>
      <c r="G3612">
        <v>57.7</v>
      </c>
      <c r="H3612" s="2">
        <v>48.3</v>
      </c>
      <c r="I3612" s="3">
        <v>27.9</v>
      </c>
      <c r="J3612" s="3">
        <v>27.8691</v>
      </c>
      <c r="K3612" s="2">
        <v>84.4</v>
      </c>
      <c r="O3612">
        <v>92.3</v>
      </c>
      <c r="P3612">
        <v>95.4</v>
      </c>
      <c r="Q3612" s="3">
        <v>0</v>
      </c>
      <c r="R3612" s="3">
        <v>0</v>
      </c>
      <c r="S3612" s="2">
        <v>0</v>
      </c>
      <c r="V3612" s="2">
        <v>49.147222222222219</v>
      </c>
      <c r="W3612" s="2">
        <v>98.276154411349125</v>
      </c>
      <c r="X3612" s="2">
        <v>47.633333333333326</v>
      </c>
      <c r="Y3612" s="2">
        <v>121.13365990202942</v>
      </c>
      <c r="Z3612" s="2">
        <v>90.708890521675244</v>
      </c>
      <c r="AA3612" s="2">
        <v>82.945074323178673</v>
      </c>
      <c r="AB3612" s="2">
        <v>119.04550264943693</v>
      </c>
    </row>
    <row r="3613" spans="1:28" x14ac:dyDescent="0.3">
      <c r="A3613">
        <v>21</v>
      </c>
      <c r="B3613" t="s">
        <v>7</v>
      </c>
      <c r="C3613">
        <v>81</v>
      </c>
      <c r="D3613">
        <v>1928</v>
      </c>
      <c r="E3613">
        <v>9</v>
      </c>
      <c r="G3613">
        <v>59.5</v>
      </c>
      <c r="H3613" s="2">
        <v>47</v>
      </c>
      <c r="I3613" s="3">
        <v>28</v>
      </c>
      <c r="J3613" s="3">
        <v>27.965</v>
      </c>
      <c r="K3613" s="2">
        <v>83.4</v>
      </c>
      <c r="O3613">
        <v>92.6</v>
      </c>
      <c r="P3613">
        <v>97.7</v>
      </c>
      <c r="Q3613" s="3">
        <v>0</v>
      </c>
      <c r="R3613" s="3">
        <v>0</v>
      </c>
      <c r="S3613" s="2">
        <v>0</v>
      </c>
      <c r="V3613" s="2">
        <v>49.147222222222219</v>
      </c>
      <c r="W3613" s="2">
        <v>95.631040524501216</v>
      </c>
      <c r="X3613" s="2">
        <v>47.633333333333326</v>
      </c>
      <c r="Y3613" s="2">
        <v>124.91252624212738</v>
      </c>
      <c r="Z3613" s="2">
        <v>88.554343525688125</v>
      </c>
      <c r="AA3613" s="2">
        <v>79.756287797434013</v>
      </c>
      <c r="AB3613" s="2">
        <v>119.45514859078705</v>
      </c>
    </row>
    <row r="3614" spans="1:28" x14ac:dyDescent="0.3">
      <c r="A3614">
        <v>21</v>
      </c>
      <c r="B3614" t="s">
        <v>7</v>
      </c>
      <c r="C3614">
        <v>81</v>
      </c>
      <c r="D3614">
        <v>1928</v>
      </c>
      <c r="E3614">
        <v>10</v>
      </c>
      <c r="G3614">
        <v>59.4</v>
      </c>
      <c r="H3614" s="2">
        <v>43.9</v>
      </c>
      <c r="I3614" s="3">
        <v>26.08</v>
      </c>
      <c r="J3614" s="3">
        <v>26.076599999999999</v>
      </c>
      <c r="K3614" s="2">
        <v>84.6</v>
      </c>
      <c r="O3614">
        <v>93</v>
      </c>
      <c r="P3614">
        <v>100.5</v>
      </c>
      <c r="Q3614" s="3">
        <v>0</v>
      </c>
      <c r="R3614" s="3">
        <v>0</v>
      </c>
      <c r="S3614" s="2">
        <v>0</v>
      </c>
      <c r="V3614" s="2">
        <v>49.147222222222219</v>
      </c>
      <c r="W3614" s="2">
        <v>89.323461255863904</v>
      </c>
      <c r="X3614" s="2">
        <v>47.633333333333326</v>
      </c>
      <c r="Y3614" s="2">
        <v>124.70258922323305</v>
      </c>
      <c r="Z3614" s="2">
        <v>83.070818967953443</v>
      </c>
      <c r="AA3614" s="2">
        <v>75.567648222460861</v>
      </c>
      <c r="AB3614" s="2">
        <v>111.38866896987369</v>
      </c>
    </row>
    <row r="3615" spans="1:28" x14ac:dyDescent="0.3">
      <c r="A3615">
        <v>21</v>
      </c>
      <c r="B3615" t="s">
        <v>7</v>
      </c>
      <c r="C3615">
        <v>81</v>
      </c>
      <c r="D3615">
        <v>1928</v>
      </c>
      <c r="E3615">
        <v>11</v>
      </c>
      <c r="G3615">
        <v>58.1</v>
      </c>
      <c r="H3615" s="2">
        <v>46.1</v>
      </c>
      <c r="I3615" s="3">
        <v>26.77</v>
      </c>
      <c r="J3615" s="3">
        <v>26.784100000000002</v>
      </c>
      <c r="K3615" s="2">
        <v>85.9</v>
      </c>
      <c r="O3615">
        <v>93.6</v>
      </c>
      <c r="P3615">
        <v>99.3</v>
      </c>
      <c r="Q3615" s="3">
        <v>0</v>
      </c>
      <c r="R3615" s="3">
        <v>0</v>
      </c>
      <c r="S3615" s="2">
        <v>0</v>
      </c>
      <c r="V3615" s="2">
        <v>49.147222222222219</v>
      </c>
      <c r="W3615" s="2">
        <v>93.799807833606522</v>
      </c>
      <c r="X3615" s="2">
        <v>47.633333333333326</v>
      </c>
      <c r="Y3615" s="2">
        <v>121.97340797760674</v>
      </c>
      <c r="Z3615" s="2">
        <v>87.796620132255697</v>
      </c>
      <c r="AA3615" s="2">
        <v>80.574034929068006</v>
      </c>
      <c r="AB3615" s="2">
        <v>114.41082229109601</v>
      </c>
    </row>
    <row r="3616" spans="1:28" x14ac:dyDescent="0.3">
      <c r="A3616">
        <v>21</v>
      </c>
      <c r="B3616" t="s">
        <v>7</v>
      </c>
      <c r="C3616">
        <v>81</v>
      </c>
      <c r="D3616">
        <v>1928</v>
      </c>
      <c r="E3616">
        <v>12</v>
      </c>
      <c r="G3616">
        <v>56.1</v>
      </c>
      <c r="H3616" s="2">
        <v>49.2</v>
      </c>
      <c r="I3616" s="3">
        <v>27.59</v>
      </c>
      <c r="J3616" s="3">
        <v>27.601200000000002</v>
      </c>
      <c r="K3616" s="2">
        <v>85.4</v>
      </c>
      <c r="O3616">
        <v>93.8</v>
      </c>
      <c r="P3616">
        <v>95.8</v>
      </c>
      <c r="Q3616" s="3">
        <v>0</v>
      </c>
      <c r="R3616" s="3">
        <v>0</v>
      </c>
      <c r="S3616" s="2">
        <v>0</v>
      </c>
      <c r="V3616" s="2">
        <v>49.147222222222219</v>
      </c>
      <c r="W3616" s="2">
        <v>100.10738710224383</v>
      </c>
      <c r="X3616" s="2">
        <v>47.633333333333326</v>
      </c>
      <c r="Y3616" s="2">
        <v>117.7746675997201</v>
      </c>
      <c r="Z3616" s="2">
        <v>93.900729101904702</v>
      </c>
      <c r="AA3616" s="2">
        <v>85.491708585316246</v>
      </c>
      <c r="AB3616" s="2">
        <v>117.90114240243274</v>
      </c>
    </row>
    <row r="3617" spans="1:28" x14ac:dyDescent="0.3">
      <c r="A3617">
        <v>21</v>
      </c>
      <c r="B3617" t="s">
        <v>7</v>
      </c>
      <c r="C3617">
        <v>81</v>
      </c>
      <c r="D3617">
        <v>1929</v>
      </c>
      <c r="E3617">
        <v>1</v>
      </c>
      <c r="G3617">
        <v>56.6</v>
      </c>
      <c r="H3617" s="2">
        <v>47.6</v>
      </c>
      <c r="I3617" s="3">
        <v>26.94</v>
      </c>
      <c r="J3617" s="3">
        <v>26.941600000000005</v>
      </c>
      <c r="K3617" s="2">
        <v>85.6</v>
      </c>
      <c r="O3617">
        <v>94.5</v>
      </c>
      <c r="P3617">
        <v>88.7</v>
      </c>
      <c r="Q3617" s="3">
        <v>0</v>
      </c>
      <c r="R3617" s="3">
        <v>0</v>
      </c>
      <c r="S3617" s="2">
        <v>0</v>
      </c>
      <c r="V3617" s="2">
        <v>49.147222222222219</v>
      </c>
      <c r="W3617" s="2">
        <v>96.851862318431031</v>
      </c>
      <c r="X3617" s="2">
        <v>47.633333333333326</v>
      </c>
      <c r="Y3617" s="2">
        <v>118.82435269419176</v>
      </c>
      <c r="Z3617" s="2">
        <v>91.525009890917318</v>
      </c>
      <c r="AA3617" s="2">
        <v>82.905194144576967</v>
      </c>
      <c r="AB3617" s="2">
        <v>115.0835984721455</v>
      </c>
    </row>
    <row r="3618" spans="1:28" x14ac:dyDescent="0.3">
      <c r="A3618">
        <v>21</v>
      </c>
      <c r="B3618" t="s">
        <v>7</v>
      </c>
      <c r="C3618">
        <v>81</v>
      </c>
      <c r="D3618">
        <v>1929</v>
      </c>
      <c r="E3618">
        <v>2</v>
      </c>
      <c r="G3618">
        <v>56.8</v>
      </c>
      <c r="H3618" s="2">
        <v>46.6</v>
      </c>
      <c r="I3618" s="3">
        <v>26.45</v>
      </c>
      <c r="J3618" s="3">
        <v>26.468800000000002</v>
      </c>
      <c r="K3618" s="2">
        <v>85.4</v>
      </c>
      <c r="O3618">
        <v>95</v>
      </c>
      <c r="P3618">
        <v>92</v>
      </c>
      <c r="Q3618" s="3">
        <v>0</v>
      </c>
      <c r="R3618" s="3">
        <v>0</v>
      </c>
      <c r="S3618" s="2">
        <v>0</v>
      </c>
      <c r="V3618" s="2">
        <v>49.147222222222219</v>
      </c>
      <c r="W3618" s="2">
        <v>94.81715932854803</v>
      </c>
      <c r="X3618" s="2">
        <v>47.633333333333326</v>
      </c>
      <c r="Y3618" s="2">
        <v>119.24422673198043</v>
      </c>
      <c r="Z3618" s="2">
        <v>90.076301362120631</v>
      </c>
      <c r="AA3618" s="2">
        <v>80.973854066580031</v>
      </c>
      <c r="AB3618" s="2">
        <v>113.06398845055695</v>
      </c>
    </row>
    <row r="3619" spans="1:28" x14ac:dyDescent="0.3">
      <c r="A3619">
        <v>21</v>
      </c>
      <c r="B3619" t="s">
        <v>7</v>
      </c>
      <c r="C3619">
        <v>81</v>
      </c>
      <c r="D3619">
        <v>1929</v>
      </c>
      <c r="E3619">
        <v>3</v>
      </c>
      <c r="G3619">
        <v>57.2</v>
      </c>
      <c r="H3619" s="2">
        <v>46.5</v>
      </c>
      <c r="I3619" s="3">
        <v>26.62</v>
      </c>
      <c r="J3619" s="3">
        <v>26.598000000000003</v>
      </c>
      <c r="K3619" s="2">
        <v>87.7</v>
      </c>
      <c r="O3619">
        <v>95</v>
      </c>
      <c r="P3619">
        <v>94.1</v>
      </c>
      <c r="Q3619" s="3">
        <v>0</v>
      </c>
      <c r="R3619" s="3">
        <v>0</v>
      </c>
      <c r="S3619" s="2">
        <v>0</v>
      </c>
      <c r="V3619" s="2">
        <v>49.147222222222219</v>
      </c>
      <c r="W3619" s="2">
        <v>94.613689029559723</v>
      </c>
      <c r="X3619" s="2">
        <v>47.633333333333326</v>
      </c>
      <c r="Y3619" s="2">
        <v>120.08397480755775</v>
      </c>
      <c r="Z3619" s="2">
        <v>89.883004578081739</v>
      </c>
      <c r="AA3619" s="2">
        <v>82.976205278923885</v>
      </c>
      <c r="AB3619" s="2">
        <v>113.61587849875754</v>
      </c>
    </row>
    <row r="3620" spans="1:28" x14ac:dyDescent="0.3">
      <c r="A3620">
        <v>21</v>
      </c>
      <c r="B3620" t="s">
        <v>7</v>
      </c>
      <c r="C3620">
        <v>81</v>
      </c>
      <c r="D3620">
        <v>1929</v>
      </c>
      <c r="E3620">
        <v>4</v>
      </c>
      <c r="G3620">
        <v>57.5</v>
      </c>
      <c r="H3620" s="2">
        <v>45.2</v>
      </c>
      <c r="I3620" s="3">
        <v>25.95</v>
      </c>
      <c r="J3620" s="3">
        <v>25.99</v>
      </c>
      <c r="K3620" s="2">
        <v>89.6</v>
      </c>
      <c r="O3620">
        <v>95.6</v>
      </c>
      <c r="P3620">
        <v>97.1</v>
      </c>
      <c r="Q3620" s="3">
        <v>0</v>
      </c>
      <c r="R3620" s="3">
        <v>0</v>
      </c>
      <c r="S3620" s="2">
        <v>0</v>
      </c>
      <c r="V3620" s="2">
        <v>49.147222222222219</v>
      </c>
      <c r="W3620" s="2">
        <v>91.968575142711813</v>
      </c>
      <c r="X3620" s="2">
        <v>47.633333333333326</v>
      </c>
      <c r="Y3620" s="2">
        <v>120.71378586424075</v>
      </c>
      <c r="Z3620" s="2">
        <v>87.921957836432483</v>
      </c>
      <c r="AA3620" s="2">
        <v>82.40384332786978</v>
      </c>
      <c r="AB3620" s="2">
        <v>111.01874886016648</v>
      </c>
    </row>
    <row r="3621" spans="1:28" x14ac:dyDescent="0.3">
      <c r="A3621">
        <v>21</v>
      </c>
      <c r="B3621" t="s">
        <v>7</v>
      </c>
      <c r="C3621">
        <v>81</v>
      </c>
      <c r="D3621">
        <v>1929</v>
      </c>
      <c r="E3621">
        <v>5</v>
      </c>
      <c r="G3621">
        <v>58.3</v>
      </c>
      <c r="H3621" s="2">
        <v>45.7</v>
      </c>
      <c r="I3621" s="3">
        <v>26.65</v>
      </c>
      <c r="J3621" s="3">
        <v>26.6431</v>
      </c>
      <c r="K3621" s="2">
        <v>97.1</v>
      </c>
      <c r="O3621">
        <v>95.9</v>
      </c>
      <c r="P3621">
        <v>99.2</v>
      </c>
      <c r="Q3621" s="3">
        <v>0</v>
      </c>
      <c r="R3621" s="3">
        <v>0</v>
      </c>
      <c r="S3621" s="2">
        <v>0</v>
      </c>
      <c r="V3621" s="2">
        <v>49.147222222222219</v>
      </c>
      <c r="W3621" s="2">
        <v>92.985926637653321</v>
      </c>
      <c r="X3621" s="2">
        <v>47.633333333333326</v>
      </c>
      <c r="Y3621" s="2">
        <v>122.39328201539539</v>
      </c>
      <c r="Z3621" s="2">
        <v>89.173503645509541</v>
      </c>
      <c r="AA3621" s="2">
        <v>90.289334765161371</v>
      </c>
      <c r="AB3621" s="2">
        <v>113.80852742425169</v>
      </c>
    </row>
    <row r="3622" spans="1:28" x14ac:dyDescent="0.3">
      <c r="A3622">
        <v>21</v>
      </c>
      <c r="B3622" t="s">
        <v>7</v>
      </c>
      <c r="C3622">
        <v>81</v>
      </c>
      <c r="D3622">
        <v>1929</v>
      </c>
      <c r="E3622">
        <v>6</v>
      </c>
      <c r="G3622">
        <v>58</v>
      </c>
      <c r="H3622" s="2">
        <v>45.4</v>
      </c>
      <c r="I3622" s="3">
        <v>26.31</v>
      </c>
      <c r="J3622" s="3">
        <v>26.331999999999997</v>
      </c>
      <c r="K3622" s="2">
        <v>96.9</v>
      </c>
      <c r="O3622">
        <v>96.3</v>
      </c>
      <c r="P3622">
        <v>98.8</v>
      </c>
      <c r="Q3622" s="3">
        <v>0</v>
      </c>
      <c r="R3622" s="3">
        <v>0</v>
      </c>
      <c r="S3622" s="2">
        <v>0</v>
      </c>
      <c r="V3622" s="2">
        <v>49.147222222222219</v>
      </c>
      <c r="W3622" s="2">
        <v>92.375515740688414</v>
      </c>
      <c r="X3622" s="2">
        <v>47.633333333333326</v>
      </c>
      <c r="Y3622" s="2">
        <v>121.7634709587124</v>
      </c>
      <c r="Z3622" s="2">
        <v>88.957621658282932</v>
      </c>
      <c r="AA3622" s="2">
        <v>89.511874752727067</v>
      </c>
      <c r="AB3622" s="2">
        <v>112.47963428187396</v>
      </c>
    </row>
    <row r="3623" spans="1:28" x14ac:dyDescent="0.3">
      <c r="A3623">
        <v>21</v>
      </c>
      <c r="B3623" t="s">
        <v>7</v>
      </c>
      <c r="C3623">
        <v>81</v>
      </c>
      <c r="D3623">
        <v>1929</v>
      </c>
      <c r="E3623">
        <v>7</v>
      </c>
      <c r="G3623">
        <v>57.7</v>
      </c>
      <c r="H3623" s="2">
        <v>45</v>
      </c>
      <c r="I3623" s="3">
        <v>25.95</v>
      </c>
      <c r="J3623" s="3">
        <v>25.965</v>
      </c>
      <c r="K3623" s="2">
        <v>86.7</v>
      </c>
      <c r="O3623">
        <v>97.5</v>
      </c>
      <c r="P3623">
        <v>98.7</v>
      </c>
      <c r="Q3623" s="3">
        <v>0</v>
      </c>
      <c r="R3623" s="3">
        <v>0</v>
      </c>
      <c r="S3623" s="2">
        <v>0</v>
      </c>
      <c r="V3623" s="2">
        <v>49.147222222222219</v>
      </c>
      <c r="W3623" s="2">
        <v>91.561634544735213</v>
      </c>
      <c r="X3623" s="2">
        <v>47.633333333333326</v>
      </c>
      <c r="Y3623" s="2">
        <v>121.13365990202942</v>
      </c>
      <c r="Z3623" s="2">
        <v>89.272593681116831</v>
      </c>
      <c r="AA3623" s="2">
        <v>79.383937150285433</v>
      </c>
      <c r="AB3623" s="2">
        <v>110.91195899015864</v>
      </c>
    </row>
    <row r="3624" spans="1:28" x14ac:dyDescent="0.3">
      <c r="A3624">
        <v>21</v>
      </c>
      <c r="B3624" t="s">
        <v>7</v>
      </c>
      <c r="C3624">
        <v>81</v>
      </c>
      <c r="D3624">
        <v>1929</v>
      </c>
      <c r="E3624">
        <v>8</v>
      </c>
      <c r="G3624">
        <v>58.7</v>
      </c>
      <c r="H3624" s="2">
        <v>45.6</v>
      </c>
      <c r="I3624" s="3">
        <v>26.79</v>
      </c>
      <c r="J3624" s="3">
        <v>26.767200000000003</v>
      </c>
      <c r="K3624" s="2">
        <v>90.1</v>
      </c>
      <c r="O3624">
        <v>98</v>
      </c>
      <c r="P3624">
        <v>102</v>
      </c>
      <c r="Q3624" s="3">
        <v>0</v>
      </c>
      <c r="R3624" s="3">
        <v>0</v>
      </c>
      <c r="S3624" s="2">
        <v>0</v>
      </c>
      <c r="V3624" s="2">
        <v>49.147222222222219</v>
      </c>
      <c r="W3624" s="2">
        <v>92.782456338665014</v>
      </c>
      <c r="X3624" s="2">
        <v>47.633333333333326</v>
      </c>
      <c r="Y3624" s="2">
        <v>123.23303009097273</v>
      </c>
      <c r="Z3624" s="2">
        <v>90.926807211891713</v>
      </c>
      <c r="AA3624" s="2">
        <v>83.596993161137178</v>
      </c>
      <c r="AB3624" s="2">
        <v>114.3386323389707</v>
      </c>
    </row>
    <row r="3625" spans="1:28" x14ac:dyDescent="0.3">
      <c r="A3625">
        <v>21</v>
      </c>
      <c r="B3625" t="s">
        <v>7</v>
      </c>
      <c r="C3625">
        <v>81</v>
      </c>
      <c r="D3625">
        <v>1929</v>
      </c>
      <c r="E3625">
        <v>9</v>
      </c>
      <c r="G3625">
        <v>58.9</v>
      </c>
      <c r="H3625" s="2">
        <v>45.5</v>
      </c>
      <c r="I3625" s="3">
        <v>26.78</v>
      </c>
      <c r="J3625" s="3">
        <v>26.799499999999998</v>
      </c>
      <c r="K3625" s="2">
        <v>81.400000000000006</v>
      </c>
      <c r="O3625">
        <v>96.7</v>
      </c>
      <c r="P3625">
        <v>104.3</v>
      </c>
      <c r="Q3625" s="3">
        <v>0</v>
      </c>
      <c r="R3625" s="3">
        <v>0</v>
      </c>
      <c r="S3625" s="2">
        <v>0</v>
      </c>
      <c r="V3625" s="2">
        <v>49.147222222222219</v>
      </c>
      <c r="W3625" s="2">
        <v>92.578986039676721</v>
      </c>
      <c r="X3625" s="2">
        <v>47.633333333333326</v>
      </c>
      <c r="Y3625" s="2">
        <v>123.65290412876139</v>
      </c>
      <c r="Z3625" s="2">
        <v>89.523879500367386</v>
      </c>
      <c r="AA3625" s="2">
        <v>75.359294636296852</v>
      </c>
      <c r="AB3625" s="2">
        <v>114.47660485102085</v>
      </c>
    </row>
    <row r="3626" spans="1:28" x14ac:dyDescent="0.3">
      <c r="A3626">
        <v>21</v>
      </c>
      <c r="B3626" t="s">
        <v>7</v>
      </c>
      <c r="C3626">
        <v>81</v>
      </c>
      <c r="D3626">
        <v>1929</v>
      </c>
      <c r="E3626">
        <v>10</v>
      </c>
      <c r="G3626">
        <v>59.4</v>
      </c>
      <c r="H3626" s="2">
        <v>46.3</v>
      </c>
      <c r="I3626" s="3">
        <v>27.52</v>
      </c>
      <c r="J3626" s="3">
        <v>27.502199999999998</v>
      </c>
      <c r="K3626" s="2">
        <v>78.900000000000006</v>
      </c>
      <c r="O3626">
        <v>95.2</v>
      </c>
      <c r="P3626">
        <v>104.7</v>
      </c>
      <c r="Q3626" s="3">
        <v>0</v>
      </c>
      <c r="R3626" s="3">
        <v>0</v>
      </c>
      <c r="S3626" s="2">
        <v>0</v>
      </c>
      <c r="V3626" s="2">
        <v>49.147222222222219</v>
      </c>
      <c r="W3626" s="2">
        <v>94.206748431583108</v>
      </c>
      <c r="X3626" s="2">
        <v>47.633333333333326</v>
      </c>
      <c r="Y3626" s="2">
        <v>124.70258922323305</v>
      </c>
      <c r="Z3626" s="2">
        <v>89.684824506867116</v>
      </c>
      <c r="AA3626" s="2">
        <v>74.329124512519073</v>
      </c>
      <c r="AB3626" s="2">
        <v>117.47825451720162</v>
      </c>
    </row>
    <row r="3627" spans="1:28" x14ac:dyDescent="0.3">
      <c r="A3627">
        <v>21</v>
      </c>
      <c r="B3627" t="s">
        <v>7</v>
      </c>
      <c r="C3627">
        <v>81</v>
      </c>
      <c r="D3627">
        <v>1929</v>
      </c>
      <c r="E3627">
        <v>11</v>
      </c>
      <c r="G3627">
        <v>59.1</v>
      </c>
      <c r="H3627" s="2">
        <v>42</v>
      </c>
      <c r="I3627" s="3">
        <v>24.82</v>
      </c>
      <c r="J3627" s="3">
        <v>24.822000000000003</v>
      </c>
      <c r="K3627" s="2">
        <v>71.3</v>
      </c>
      <c r="O3627">
        <v>92.7</v>
      </c>
      <c r="P3627">
        <v>97.2</v>
      </c>
      <c r="Q3627" s="3">
        <v>0</v>
      </c>
      <c r="R3627" s="3">
        <v>0</v>
      </c>
      <c r="S3627" s="2">
        <v>0</v>
      </c>
      <c r="V3627" s="2">
        <v>49.147222222222219</v>
      </c>
      <c r="W3627" s="2">
        <v>85.457525575086208</v>
      </c>
      <c r="X3627" s="2">
        <v>47.633333333333326</v>
      </c>
      <c r="Y3627" s="2">
        <v>124.07277816655007</v>
      </c>
      <c r="Z3627" s="2">
        <v>79.21912620810491</v>
      </c>
      <c r="AA3627" s="2">
        <v>60.931215735036467</v>
      </c>
      <c r="AB3627" s="2">
        <v>106.0295261333995</v>
      </c>
    </row>
    <row r="3628" spans="1:28" x14ac:dyDescent="0.3">
      <c r="A3628">
        <v>21</v>
      </c>
      <c r="B3628" t="s">
        <v>7</v>
      </c>
      <c r="C3628">
        <v>81</v>
      </c>
      <c r="D3628">
        <v>1929</v>
      </c>
      <c r="E3628">
        <v>12</v>
      </c>
      <c r="G3628">
        <v>57.8</v>
      </c>
      <c r="H3628" s="2">
        <v>43.4</v>
      </c>
      <c r="I3628" s="3">
        <v>25.11</v>
      </c>
      <c r="J3628" s="3">
        <v>25.0852</v>
      </c>
      <c r="K3628" s="2">
        <v>67.7</v>
      </c>
      <c r="O3628">
        <v>90.3</v>
      </c>
      <c r="P3628">
        <v>90.6</v>
      </c>
      <c r="Q3628" s="3">
        <v>0</v>
      </c>
      <c r="R3628" s="3">
        <v>0</v>
      </c>
      <c r="S3628" s="2">
        <v>0</v>
      </c>
      <c r="V3628" s="2">
        <v>49.147222222222219</v>
      </c>
      <c r="W3628" s="2">
        <v>88.306109760922396</v>
      </c>
      <c r="X3628" s="2">
        <v>47.633333333333326</v>
      </c>
      <c r="Y3628" s="2">
        <v>121.34359692092373</v>
      </c>
      <c r="Z3628" s="2">
        <v>79.74041711411293</v>
      </c>
      <c r="AA3628" s="2">
        <v>59.783236308144467</v>
      </c>
      <c r="AB3628" s="2">
        <v>107.15380988484216</v>
      </c>
    </row>
    <row r="3629" spans="1:28" x14ac:dyDescent="0.3">
      <c r="A3629">
        <v>21</v>
      </c>
      <c r="B3629" t="s">
        <v>7</v>
      </c>
      <c r="C3629">
        <v>81</v>
      </c>
      <c r="D3629">
        <v>1930</v>
      </c>
      <c r="E3629">
        <v>1</v>
      </c>
      <c r="G3629">
        <v>57.8</v>
      </c>
      <c r="H3629" s="2">
        <v>45.1</v>
      </c>
      <c r="I3629" s="3">
        <v>26.07</v>
      </c>
      <c r="J3629" s="3">
        <v>26.067799999999998</v>
      </c>
      <c r="K3629" s="2">
        <v>64.3</v>
      </c>
      <c r="O3629">
        <v>88.3</v>
      </c>
      <c r="P3629">
        <v>79.7</v>
      </c>
      <c r="Q3629" s="3">
        <v>0</v>
      </c>
      <c r="R3629" s="3">
        <v>0</v>
      </c>
      <c r="S3629" s="2">
        <v>0</v>
      </c>
      <c r="V3629" s="2">
        <v>49.147222222222219</v>
      </c>
      <c r="W3629" s="2">
        <v>91.765104843723506</v>
      </c>
      <c r="X3629" s="2">
        <v>47.633333333333326</v>
      </c>
      <c r="Y3629" s="2">
        <v>121.34359692092373</v>
      </c>
      <c r="Z3629" s="2">
        <v>81.028587577007855</v>
      </c>
      <c r="AA3629" s="2">
        <v>59.00496241451421</v>
      </c>
      <c r="AB3629" s="2">
        <v>111.35107893563091</v>
      </c>
    </row>
    <row r="3630" spans="1:28" x14ac:dyDescent="0.3">
      <c r="A3630">
        <v>21</v>
      </c>
      <c r="B3630" t="s">
        <v>7</v>
      </c>
      <c r="C3630">
        <v>81</v>
      </c>
      <c r="D3630">
        <v>1930</v>
      </c>
      <c r="E3630">
        <v>2</v>
      </c>
      <c r="G3630">
        <v>56.9</v>
      </c>
      <c r="H3630" s="2">
        <v>46.4</v>
      </c>
      <c r="I3630" s="3">
        <v>26.4</v>
      </c>
      <c r="J3630" s="3">
        <v>26.401599999999998</v>
      </c>
      <c r="K3630" s="2">
        <v>70.099999999999994</v>
      </c>
      <c r="O3630">
        <v>85.6</v>
      </c>
      <c r="P3630">
        <v>79.599999999999994</v>
      </c>
      <c r="Q3630" s="3">
        <v>0</v>
      </c>
      <c r="R3630" s="3">
        <v>0</v>
      </c>
      <c r="S3630" s="2">
        <v>0</v>
      </c>
      <c r="V3630" s="2">
        <v>49.147222222222219</v>
      </c>
      <c r="W3630" s="2">
        <v>94.410218730571415</v>
      </c>
      <c r="X3630" s="2">
        <v>47.633333333333326</v>
      </c>
      <c r="Y3630" s="2">
        <v>119.45416375087477</v>
      </c>
      <c r="Z3630" s="2">
        <v>80.815147233369132</v>
      </c>
      <c r="AA3630" s="2">
        <v>66.181563330130558</v>
      </c>
      <c r="AB3630" s="2">
        <v>112.77693727997583</v>
      </c>
    </row>
    <row r="3631" spans="1:28" x14ac:dyDescent="0.3">
      <c r="A3631">
        <v>21</v>
      </c>
      <c r="B3631" t="s">
        <v>7</v>
      </c>
      <c r="C3631">
        <v>81</v>
      </c>
      <c r="D3631">
        <v>1930</v>
      </c>
      <c r="E3631">
        <v>3</v>
      </c>
      <c r="G3631">
        <v>57</v>
      </c>
      <c r="H3631" s="2">
        <v>46.1</v>
      </c>
      <c r="I3631" s="3">
        <v>26.31</v>
      </c>
      <c r="J3631" s="3">
        <v>26.277000000000001</v>
      </c>
      <c r="K3631" s="2">
        <v>69.599999999999994</v>
      </c>
      <c r="O3631">
        <v>84.6</v>
      </c>
      <c r="P3631">
        <v>82.1</v>
      </c>
      <c r="Q3631" s="3">
        <v>0</v>
      </c>
      <c r="R3631" s="3">
        <v>0</v>
      </c>
      <c r="S3631" s="2">
        <v>0</v>
      </c>
      <c r="V3631" s="2">
        <v>49.147222222222219</v>
      </c>
      <c r="W3631" s="2">
        <v>93.799807833606522</v>
      </c>
      <c r="X3631" s="2">
        <v>47.633333333333326</v>
      </c>
      <c r="Y3631" s="2">
        <v>119.66410076976908</v>
      </c>
      <c r="Z3631" s="2">
        <v>79.354637427231111</v>
      </c>
      <c r="AA3631" s="2">
        <v>65.284666252190135</v>
      </c>
      <c r="AB3631" s="2">
        <v>112.24469656785666</v>
      </c>
    </row>
    <row r="3632" spans="1:28" x14ac:dyDescent="0.3">
      <c r="A3632">
        <v>21</v>
      </c>
      <c r="B3632" t="s">
        <v>7</v>
      </c>
      <c r="C3632">
        <v>81</v>
      </c>
      <c r="D3632">
        <v>1930</v>
      </c>
      <c r="E3632">
        <v>4</v>
      </c>
      <c r="G3632">
        <v>56.9</v>
      </c>
      <c r="H3632" s="2">
        <v>46.1</v>
      </c>
      <c r="I3632" s="3">
        <v>26.21</v>
      </c>
      <c r="J3632" s="3">
        <v>26.230900000000002</v>
      </c>
      <c r="K3632" s="2">
        <v>69.099999999999994</v>
      </c>
      <c r="O3632">
        <v>82.6</v>
      </c>
      <c r="P3632">
        <v>81.099999999999994</v>
      </c>
      <c r="Q3632" s="3">
        <v>0</v>
      </c>
      <c r="R3632" s="3">
        <v>0</v>
      </c>
      <c r="S3632" s="2">
        <v>0</v>
      </c>
      <c r="V3632" s="2">
        <v>49.147222222222219</v>
      </c>
      <c r="W3632" s="2">
        <v>93.799807833606522</v>
      </c>
      <c r="X3632" s="2">
        <v>47.633333333333326</v>
      </c>
      <c r="Y3632" s="2">
        <v>119.45416375087477</v>
      </c>
      <c r="Z3632" s="2">
        <v>77.478641270558981</v>
      </c>
      <c r="AA3632" s="2">
        <v>64.815667213022095</v>
      </c>
      <c r="AB3632" s="2">
        <v>112.04777604756219</v>
      </c>
    </row>
    <row r="3633" spans="1:28" x14ac:dyDescent="0.3">
      <c r="A3633">
        <v>21</v>
      </c>
      <c r="B3633" t="s">
        <v>7</v>
      </c>
      <c r="C3633">
        <v>81</v>
      </c>
      <c r="D3633">
        <v>1930</v>
      </c>
      <c r="E3633">
        <v>5</v>
      </c>
      <c r="G3633">
        <v>56.1</v>
      </c>
      <c r="H3633" s="2">
        <v>44.5</v>
      </c>
      <c r="I3633" s="3">
        <v>24.96</v>
      </c>
      <c r="J3633" s="3">
        <v>24.964500000000001</v>
      </c>
      <c r="K3633" s="2">
        <v>73.8</v>
      </c>
      <c r="O3633">
        <v>80.7</v>
      </c>
      <c r="P3633">
        <v>80.7</v>
      </c>
      <c r="Q3633" s="3">
        <v>0</v>
      </c>
      <c r="R3633" s="3">
        <v>0</v>
      </c>
      <c r="S3633" s="2">
        <v>0</v>
      </c>
      <c r="V3633" s="2">
        <v>49.147222222222219</v>
      </c>
      <c r="W3633" s="2">
        <v>90.544283049793705</v>
      </c>
      <c r="X3633" s="2">
        <v>47.633333333333326</v>
      </c>
      <c r="Y3633" s="2">
        <v>117.7746675997201</v>
      </c>
      <c r="Z3633" s="2">
        <v>73.069236421183518</v>
      </c>
      <c r="AA3633" s="2">
        <v>66.821680890747743</v>
      </c>
      <c r="AB3633" s="2">
        <v>106.63822839244425</v>
      </c>
    </row>
    <row r="3634" spans="1:28" x14ac:dyDescent="0.3">
      <c r="A3634">
        <v>21</v>
      </c>
      <c r="B3634" t="s">
        <v>7</v>
      </c>
      <c r="C3634">
        <v>81</v>
      </c>
      <c r="D3634">
        <v>1930</v>
      </c>
      <c r="E3634">
        <v>6</v>
      </c>
      <c r="G3634">
        <v>56.4</v>
      </c>
      <c r="H3634" s="2">
        <v>45.2</v>
      </c>
      <c r="I3634" s="3">
        <v>25.53</v>
      </c>
      <c r="J3634" s="3">
        <v>25.492800000000003</v>
      </c>
      <c r="K3634" s="2">
        <v>69.7</v>
      </c>
      <c r="O3634">
        <v>78.099999999999994</v>
      </c>
      <c r="P3634">
        <v>78.3</v>
      </c>
      <c r="Q3634" s="3">
        <v>0</v>
      </c>
      <c r="R3634" s="3">
        <v>0</v>
      </c>
      <c r="S3634" s="2">
        <v>0</v>
      </c>
      <c r="V3634" s="2">
        <v>49.147222222222219</v>
      </c>
      <c r="W3634" s="2">
        <v>91.968575142711813</v>
      </c>
      <c r="X3634" s="2">
        <v>47.633333333333326</v>
      </c>
      <c r="Y3634" s="2">
        <v>118.40447865640309</v>
      </c>
      <c r="Z3634" s="2">
        <v>71.82745718645792</v>
      </c>
      <c r="AA3634" s="2">
        <v>64.102096874470135</v>
      </c>
      <c r="AB3634" s="2">
        <v>108.89491192545024</v>
      </c>
    </row>
    <row r="3635" spans="1:28" x14ac:dyDescent="0.3">
      <c r="A3635">
        <v>21</v>
      </c>
      <c r="B3635" t="s">
        <v>7</v>
      </c>
      <c r="C3635">
        <v>81</v>
      </c>
      <c r="D3635">
        <v>1930</v>
      </c>
      <c r="E3635">
        <v>7</v>
      </c>
      <c r="G3635">
        <v>56</v>
      </c>
      <c r="H3635" s="2">
        <v>42.4</v>
      </c>
      <c r="I3635" s="3">
        <v>23.71</v>
      </c>
      <c r="J3635" s="3">
        <v>23.744</v>
      </c>
      <c r="K3635" s="2">
        <v>62.7</v>
      </c>
      <c r="O3635">
        <v>74.7</v>
      </c>
      <c r="P3635">
        <v>69.8</v>
      </c>
      <c r="Q3635" s="3">
        <v>0</v>
      </c>
      <c r="R3635" s="3">
        <v>0</v>
      </c>
      <c r="S3635" s="2">
        <v>0</v>
      </c>
      <c r="V3635" s="2">
        <v>49.147222222222219</v>
      </c>
      <c r="W3635" s="2">
        <v>86.271406771039395</v>
      </c>
      <c r="X3635" s="2">
        <v>47.633333333333326</v>
      </c>
      <c r="Y3635" s="2">
        <v>117.56473058082577</v>
      </c>
      <c r="Z3635" s="2">
        <v>64.444740857966423</v>
      </c>
      <c r="AA3635" s="2">
        <v>54.0921720454417</v>
      </c>
      <c r="AB3635" s="2">
        <v>101.42474693866073</v>
      </c>
    </row>
    <row r="3636" spans="1:28" x14ac:dyDescent="0.3">
      <c r="A3636">
        <v>21</v>
      </c>
      <c r="B3636" t="s">
        <v>7</v>
      </c>
      <c r="C3636">
        <v>81</v>
      </c>
      <c r="D3636">
        <v>1930</v>
      </c>
      <c r="E3636">
        <v>8</v>
      </c>
      <c r="G3636">
        <v>56.4</v>
      </c>
      <c r="H3636" s="2">
        <v>42.4</v>
      </c>
      <c r="I3636" s="3">
        <v>23.91</v>
      </c>
      <c r="J3636" s="3">
        <v>23.913599999999995</v>
      </c>
      <c r="K3636" s="2">
        <v>60.5</v>
      </c>
      <c r="O3636">
        <v>71.400000000000006</v>
      </c>
      <c r="P3636">
        <v>68.099999999999994</v>
      </c>
      <c r="Q3636" s="3">
        <v>0</v>
      </c>
      <c r="R3636" s="3">
        <v>0</v>
      </c>
      <c r="S3636" s="2">
        <v>0</v>
      </c>
      <c r="V3636" s="2">
        <v>49.147222222222219</v>
      </c>
      <c r="W3636" s="2">
        <v>86.271406771039395</v>
      </c>
      <c r="X3636" s="2">
        <v>47.633333333333326</v>
      </c>
      <c r="Y3636" s="2">
        <v>118.40447865640309</v>
      </c>
      <c r="Z3636" s="2">
        <v>61.59778443452214</v>
      </c>
      <c r="AA3636" s="2">
        <v>52.194201096478835</v>
      </c>
      <c r="AB3636" s="2">
        <v>102.14920941679402</v>
      </c>
    </row>
    <row r="3637" spans="1:28" x14ac:dyDescent="0.3">
      <c r="A3637">
        <v>21</v>
      </c>
      <c r="B3637" t="s">
        <v>7</v>
      </c>
      <c r="C3637">
        <v>81</v>
      </c>
      <c r="D3637">
        <v>1930</v>
      </c>
      <c r="E3637">
        <v>9</v>
      </c>
      <c r="G3637">
        <v>56.7</v>
      </c>
      <c r="H3637" s="2">
        <v>43</v>
      </c>
      <c r="I3637" s="3">
        <v>24.39</v>
      </c>
      <c r="J3637" s="3">
        <v>24.381</v>
      </c>
      <c r="K3637" s="2">
        <v>57.4</v>
      </c>
      <c r="O3637">
        <v>68.599999999999994</v>
      </c>
      <c r="P3637">
        <v>67.3</v>
      </c>
      <c r="Q3637" s="3">
        <v>0</v>
      </c>
      <c r="R3637" s="3">
        <v>0</v>
      </c>
      <c r="S3637" s="2">
        <v>0</v>
      </c>
      <c r="V3637" s="2">
        <v>49.147222222222219</v>
      </c>
      <c r="W3637" s="2">
        <v>87.492228564969196</v>
      </c>
      <c r="X3637" s="2">
        <v>47.633333333333326</v>
      </c>
      <c r="Y3637" s="2">
        <v>119.0342897130861</v>
      </c>
      <c r="Z3637" s="2">
        <v>60.019668795568862</v>
      </c>
      <c r="AA3637" s="2">
        <v>50.220539196292322</v>
      </c>
      <c r="AB3637" s="2">
        <v>104.14575282646091</v>
      </c>
    </row>
    <row r="3638" spans="1:28" x14ac:dyDescent="0.3">
      <c r="A3638">
        <v>21</v>
      </c>
      <c r="B3638" t="s">
        <v>7</v>
      </c>
      <c r="C3638">
        <v>81</v>
      </c>
      <c r="D3638">
        <v>1930</v>
      </c>
      <c r="E3638">
        <v>10</v>
      </c>
      <c r="G3638">
        <v>56.1</v>
      </c>
      <c r="H3638" s="2">
        <v>44.3</v>
      </c>
      <c r="I3638" s="3">
        <v>24.87</v>
      </c>
      <c r="J3638" s="3">
        <v>24.8523</v>
      </c>
      <c r="K3638" s="2">
        <v>57.9</v>
      </c>
      <c r="O3638">
        <v>68</v>
      </c>
      <c r="P3638">
        <v>66.900000000000006</v>
      </c>
      <c r="Q3638" s="3">
        <v>0</v>
      </c>
      <c r="R3638" s="3">
        <v>0</v>
      </c>
      <c r="S3638" s="2">
        <v>0</v>
      </c>
      <c r="V3638" s="2">
        <v>49.147222222222219</v>
      </c>
      <c r="W3638" s="2">
        <v>90.137342451817105</v>
      </c>
      <c r="X3638" s="2">
        <v>47.633333333333326</v>
      </c>
      <c r="Y3638" s="2">
        <v>117.7746675997201</v>
      </c>
      <c r="Z3638" s="2">
        <v>61.293392867235632</v>
      </c>
      <c r="AA3638" s="2">
        <v>52.189521279602104</v>
      </c>
      <c r="AB3638" s="2">
        <v>106.158955455849</v>
      </c>
    </row>
    <row r="3639" spans="1:28" x14ac:dyDescent="0.3">
      <c r="A3639">
        <v>21</v>
      </c>
      <c r="B3639" t="s">
        <v>7</v>
      </c>
      <c r="C3639">
        <v>81</v>
      </c>
      <c r="D3639">
        <v>1930</v>
      </c>
      <c r="E3639">
        <v>11</v>
      </c>
      <c r="G3639">
        <v>56.3</v>
      </c>
      <c r="H3639" s="2">
        <v>41.2</v>
      </c>
      <c r="I3639" s="3">
        <v>23.21</v>
      </c>
      <c r="J3639" s="3">
        <v>23.195599999999999</v>
      </c>
      <c r="K3639" s="2">
        <v>53.7</v>
      </c>
      <c r="O3639">
        <v>65.7</v>
      </c>
      <c r="P3639">
        <v>60.8</v>
      </c>
      <c r="Q3639" s="3">
        <v>0</v>
      </c>
      <c r="R3639" s="3">
        <v>0</v>
      </c>
      <c r="S3639" s="2">
        <v>0</v>
      </c>
      <c r="V3639" s="2">
        <v>49.147222222222219</v>
      </c>
      <c r="W3639" s="2">
        <v>83.829763183179793</v>
      </c>
      <c r="X3639" s="2">
        <v>47.633333333333326</v>
      </c>
      <c r="Y3639" s="2">
        <v>118.19454163750875</v>
      </c>
      <c r="Z3639" s="2">
        <v>55.076154411349123</v>
      </c>
      <c r="AA3639" s="2">
        <v>45.01658282936755</v>
      </c>
      <c r="AB3639" s="2">
        <v>99.082204350168411</v>
      </c>
    </row>
    <row r="3640" spans="1:28" x14ac:dyDescent="0.3">
      <c r="A3640">
        <v>21</v>
      </c>
      <c r="B3640" t="s">
        <v>7</v>
      </c>
      <c r="C3640">
        <v>81</v>
      </c>
      <c r="D3640">
        <v>1930</v>
      </c>
      <c r="E3640">
        <v>12</v>
      </c>
      <c r="G3640">
        <v>54.9</v>
      </c>
      <c r="H3640" s="2">
        <v>40.700000000000003</v>
      </c>
      <c r="I3640" s="3">
        <v>22.38</v>
      </c>
      <c r="J3640" s="3">
        <v>22.344300000000004</v>
      </c>
      <c r="K3640" s="2">
        <v>52.5</v>
      </c>
      <c r="O3640">
        <v>64</v>
      </c>
      <c r="P3640">
        <v>56.1</v>
      </c>
      <c r="Q3640" s="3">
        <v>0</v>
      </c>
      <c r="R3640" s="3">
        <v>0</v>
      </c>
      <c r="S3640" s="2">
        <v>0</v>
      </c>
      <c r="V3640" s="2">
        <v>49.147222222222219</v>
      </c>
      <c r="W3640" s="2">
        <v>82.812411688238299</v>
      </c>
      <c r="X3640" s="2">
        <v>47.633333333333326</v>
      </c>
      <c r="Y3640" s="2">
        <v>115.2554233729881</v>
      </c>
      <c r="Z3640" s="2">
        <v>52.99994348047251</v>
      </c>
      <c r="AA3640" s="2">
        <v>43.47651613632511</v>
      </c>
      <c r="AB3640" s="2">
        <v>95.445795696660937</v>
      </c>
    </row>
    <row r="3641" spans="1:28" x14ac:dyDescent="0.3">
      <c r="A3641">
        <v>21</v>
      </c>
      <c r="B3641" t="s">
        <v>7</v>
      </c>
      <c r="C3641">
        <v>81</v>
      </c>
      <c r="D3641">
        <v>1931</v>
      </c>
      <c r="E3641">
        <v>1</v>
      </c>
      <c r="G3641">
        <v>52.9</v>
      </c>
      <c r="H3641" s="2">
        <v>37.1</v>
      </c>
      <c r="I3641" s="3">
        <v>19.66</v>
      </c>
      <c r="J3641" s="3">
        <v>19.625899999999998</v>
      </c>
      <c r="K3641" s="2">
        <v>45</v>
      </c>
      <c r="O3641">
        <v>62.2</v>
      </c>
      <c r="P3641">
        <v>49</v>
      </c>
      <c r="Q3641" s="3">
        <v>0</v>
      </c>
      <c r="R3641" s="3">
        <v>0</v>
      </c>
      <c r="S3641" s="2">
        <v>0</v>
      </c>
      <c r="V3641" s="2">
        <v>49.147222222222219</v>
      </c>
      <c r="W3641" s="2">
        <v>75.487480924659479</v>
      </c>
      <c r="X3641" s="2">
        <v>47.633333333333326</v>
      </c>
      <c r="Y3641" s="2">
        <v>111.05668299510147</v>
      </c>
      <c r="Z3641" s="2">
        <v>46.953213135138192</v>
      </c>
      <c r="AA3641" s="2">
        <v>33.969366416096761</v>
      </c>
      <c r="AB3641" s="2">
        <v>83.833892391486771</v>
      </c>
    </row>
    <row r="3642" spans="1:28" x14ac:dyDescent="0.3">
      <c r="A3642">
        <v>21</v>
      </c>
      <c r="B3642" t="s">
        <v>7</v>
      </c>
      <c r="C3642">
        <v>81</v>
      </c>
      <c r="D3642">
        <v>1931</v>
      </c>
      <c r="E3642">
        <v>2</v>
      </c>
      <c r="G3642">
        <v>51.9</v>
      </c>
      <c r="H3642" s="2">
        <v>40.200000000000003</v>
      </c>
      <c r="I3642" s="3">
        <v>20.87</v>
      </c>
      <c r="J3642" s="3">
        <v>20.863800000000001</v>
      </c>
      <c r="K3642" s="2">
        <v>44.7</v>
      </c>
      <c r="O3642">
        <v>61.2</v>
      </c>
      <c r="P3642">
        <v>50.5</v>
      </c>
      <c r="Q3642" s="3">
        <v>0</v>
      </c>
      <c r="R3642" s="3">
        <v>0</v>
      </c>
      <c r="S3642" s="2">
        <v>0</v>
      </c>
      <c r="V3642" s="2">
        <v>49.147222222222219</v>
      </c>
      <c r="W3642" s="2">
        <v>81.795060193296791</v>
      </c>
      <c r="X3642" s="2">
        <v>47.633333333333326</v>
      </c>
      <c r="Y3642" s="2">
        <v>108.95731280615817</v>
      </c>
      <c r="Z3642" s="2">
        <v>50.05857683829764</v>
      </c>
      <c r="AA3642" s="2">
        <v>36.562391906403668</v>
      </c>
      <c r="AB3642" s="2">
        <v>89.121699594795757</v>
      </c>
    </row>
    <row r="3643" spans="1:28" x14ac:dyDescent="0.3">
      <c r="A3643">
        <v>21</v>
      </c>
      <c r="B3643" t="s">
        <v>7</v>
      </c>
      <c r="C3643">
        <v>81</v>
      </c>
      <c r="D3643">
        <v>1931</v>
      </c>
      <c r="E3643">
        <v>3</v>
      </c>
      <c r="G3643">
        <v>51.6</v>
      </c>
      <c r="H3643" s="2">
        <v>42.3</v>
      </c>
      <c r="I3643" s="3">
        <v>21.81</v>
      </c>
      <c r="J3643" s="3">
        <v>21.826799999999999</v>
      </c>
      <c r="K3643" s="2">
        <v>45.8</v>
      </c>
      <c r="O3643">
        <v>59.9</v>
      </c>
      <c r="P3643">
        <v>51.2</v>
      </c>
      <c r="Q3643" s="3">
        <v>0</v>
      </c>
      <c r="R3643" s="3">
        <v>0</v>
      </c>
      <c r="S3643" s="2">
        <v>0</v>
      </c>
      <c r="V3643" s="2">
        <v>49.147222222222219</v>
      </c>
      <c r="W3643" s="2">
        <v>86.067936472051102</v>
      </c>
      <c r="X3643" s="2">
        <v>47.633333333333326</v>
      </c>
      <c r="Y3643" s="2">
        <v>108.32750174947519</v>
      </c>
      <c r="Z3643" s="2">
        <v>51.554693946758604</v>
      </c>
      <c r="AA3643" s="2">
        <v>39.419114904199404</v>
      </c>
      <c r="AB3643" s="2">
        <v>93.235245387498338</v>
      </c>
    </row>
    <row r="3644" spans="1:28" x14ac:dyDescent="0.3">
      <c r="A3644">
        <v>21</v>
      </c>
      <c r="B3644" t="s">
        <v>7</v>
      </c>
      <c r="C3644">
        <v>81</v>
      </c>
      <c r="D3644">
        <v>1931</v>
      </c>
      <c r="E3644">
        <v>4</v>
      </c>
      <c r="G3644">
        <v>52.5</v>
      </c>
      <c r="H3644" s="2">
        <v>41.7</v>
      </c>
      <c r="I3644" s="3">
        <v>21.88</v>
      </c>
      <c r="J3644" s="3">
        <v>21.892499999999998</v>
      </c>
      <c r="K3644" s="2">
        <v>47.2</v>
      </c>
      <c r="O3644">
        <v>59.5</v>
      </c>
      <c r="P3644">
        <v>49.7</v>
      </c>
      <c r="Q3644" s="3">
        <v>0</v>
      </c>
      <c r="R3644" s="3">
        <v>0</v>
      </c>
      <c r="S3644" s="2">
        <v>0</v>
      </c>
      <c r="V3644" s="2">
        <v>49.147222222222219</v>
      </c>
      <c r="W3644" s="2">
        <v>84.847114678121301</v>
      </c>
      <c r="X3644" s="2">
        <v>47.633333333333326</v>
      </c>
      <c r="Y3644" s="2">
        <v>110.21693491952416</v>
      </c>
      <c r="Z3644" s="2">
        <v>50.48403323348218</v>
      </c>
      <c r="AA3644" s="2">
        <v>40.047838128073259</v>
      </c>
      <c r="AB3644" s="2">
        <v>93.515889165878974</v>
      </c>
    </row>
    <row r="3645" spans="1:28" x14ac:dyDescent="0.3">
      <c r="A3645">
        <v>21</v>
      </c>
      <c r="B3645" t="s">
        <v>7</v>
      </c>
      <c r="C3645">
        <v>81</v>
      </c>
      <c r="D3645">
        <v>1931</v>
      </c>
      <c r="E3645">
        <v>5</v>
      </c>
      <c r="G3645">
        <v>51.1</v>
      </c>
      <c r="H3645" s="2">
        <v>44.6</v>
      </c>
      <c r="I3645" s="3">
        <v>22.77</v>
      </c>
      <c r="J3645" s="3">
        <v>22.790599999999998</v>
      </c>
      <c r="K3645" s="2">
        <v>48.7</v>
      </c>
      <c r="O3645">
        <v>59</v>
      </c>
      <c r="P3645">
        <v>50.7</v>
      </c>
      <c r="Q3645" s="3">
        <v>0</v>
      </c>
      <c r="R3645" s="3">
        <v>0</v>
      </c>
      <c r="S3645" s="2">
        <v>0</v>
      </c>
      <c r="V3645" s="2">
        <v>49.147222222222219</v>
      </c>
      <c r="W3645" s="2">
        <v>90.747753348782012</v>
      </c>
      <c r="X3645" s="2">
        <v>47.633333333333326</v>
      </c>
      <c r="Y3645" s="2">
        <v>107.27781665500351</v>
      </c>
      <c r="Z3645" s="2">
        <v>53.541174475781389</v>
      </c>
      <c r="AA3645" s="2">
        <v>44.19415588085684</v>
      </c>
      <c r="AB3645" s="2">
        <v>97.352208456041168</v>
      </c>
    </row>
    <row r="3646" spans="1:28" x14ac:dyDescent="0.3">
      <c r="A3646">
        <v>21</v>
      </c>
      <c r="B3646" t="s">
        <v>7</v>
      </c>
      <c r="C3646">
        <v>81</v>
      </c>
      <c r="D3646">
        <v>1931</v>
      </c>
      <c r="E3646">
        <v>6</v>
      </c>
      <c r="G3646">
        <v>51</v>
      </c>
      <c r="H3646" s="2">
        <v>43.8</v>
      </c>
      <c r="I3646" s="3">
        <v>22.33</v>
      </c>
      <c r="J3646" s="3">
        <v>22.337999999999997</v>
      </c>
      <c r="K3646" s="2">
        <v>47.7</v>
      </c>
      <c r="O3646">
        <v>57.8</v>
      </c>
      <c r="P3646">
        <v>49.5</v>
      </c>
      <c r="Q3646" s="3">
        <v>0</v>
      </c>
      <c r="R3646" s="3">
        <v>0</v>
      </c>
      <c r="S3646" s="2">
        <v>0</v>
      </c>
      <c r="V3646" s="2">
        <v>49.147222222222219</v>
      </c>
      <c r="W3646" s="2">
        <v>89.119990956875611</v>
      </c>
      <c r="X3646" s="2">
        <v>47.633333333333326</v>
      </c>
      <c r="Y3646" s="2">
        <v>107.06787963610918</v>
      </c>
      <c r="Z3646" s="2">
        <v>51.511354773074096</v>
      </c>
      <c r="AA3646" s="2">
        <v>42.510235686429667</v>
      </c>
      <c r="AB3646" s="2">
        <v>95.418884649418956</v>
      </c>
    </row>
    <row r="3647" spans="1:28" x14ac:dyDescent="0.3">
      <c r="A3647">
        <v>21</v>
      </c>
      <c r="B3647" t="s">
        <v>7</v>
      </c>
      <c r="C3647">
        <v>81</v>
      </c>
      <c r="D3647">
        <v>1931</v>
      </c>
      <c r="E3647">
        <v>7</v>
      </c>
      <c r="G3647">
        <v>51.7</v>
      </c>
      <c r="H3647" s="2">
        <v>40.6</v>
      </c>
      <c r="I3647" s="3">
        <v>20.97</v>
      </c>
      <c r="J3647" s="3">
        <v>20.990200000000002</v>
      </c>
      <c r="K3647" s="2">
        <v>48.4</v>
      </c>
      <c r="O3647">
        <v>56.1</v>
      </c>
      <c r="P3647">
        <v>46.5</v>
      </c>
      <c r="Q3647" s="3">
        <v>0</v>
      </c>
      <c r="R3647" s="3">
        <v>0</v>
      </c>
      <c r="S3647" s="2">
        <v>0</v>
      </c>
      <c r="V3647" s="2">
        <v>49.147222222222219</v>
      </c>
      <c r="W3647" s="2">
        <v>82.608941389249992</v>
      </c>
      <c r="X3647" s="2">
        <v>47.633333333333326</v>
      </c>
      <c r="Y3647" s="2">
        <v>108.53743876836953</v>
      </c>
      <c r="Z3647" s="2">
        <v>46.343616119369244</v>
      </c>
      <c r="AA3647" s="2">
        <v>39.982727632396994</v>
      </c>
      <c r="AB3647" s="2">
        <v>89.661629177555483</v>
      </c>
    </row>
    <row r="3648" spans="1:28" x14ac:dyDescent="0.3">
      <c r="A3648">
        <v>21</v>
      </c>
      <c r="B3648" t="s">
        <v>7</v>
      </c>
      <c r="C3648">
        <v>81</v>
      </c>
      <c r="D3648">
        <v>1931</v>
      </c>
      <c r="E3648">
        <v>8</v>
      </c>
      <c r="G3648">
        <v>53.9</v>
      </c>
      <c r="H3648" s="2">
        <v>41.2</v>
      </c>
      <c r="I3648" s="3">
        <v>22.17</v>
      </c>
      <c r="J3648" s="3">
        <v>22.206800000000001</v>
      </c>
      <c r="K3648" s="2">
        <v>48.8</v>
      </c>
      <c r="O3648">
        <v>54.6</v>
      </c>
      <c r="P3648">
        <v>45.9</v>
      </c>
      <c r="Q3648" s="3">
        <v>0</v>
      </c>
      <c r="R3648" s="3">
        <v>0</v>
      </c>
      <c r="S3648" s="2">
        <v>0</v>
      </c>
      <c r="V3648" s="2">
        <v>49.147222222222219</v>
      </c>
      <c r="W3648" s="2">
        <v>83.829763183179793</v>
      </c>
      <c r="X3648" s="2">
        <v>47.633333333333326</v>
      </c>
      <c r="Y3648" s="2">
        <v>113.15605318404481</v>
      </c>
      <c r="Z3648" s="2">
        <v>45.771050698016168</v>
      </c>
      <c r="AA3648" s="2">
        <v>40.908924433391732</v>
      </c>
      <c r="AB3648" s="2">
        <v>94.858451411617736</v>
      </c>
    </row>
    <row r="3649" spans="1:28" x14ac:dyDescent="0.3">
      <c r="A3649">
        <v>21</v>
      </c>
      <c r="B3649" t="s">
        <v>7</v>
      </c>
      <c r="C3649">
        <v>81</v>
      </c>
      <c r="D3649">
        <v>1931</v>
      </c>
      <c r="E3649">
        <v>9</v>
      </c>
      <c r="G3649">
        <v>52.2</v>
      </c>
      <c r="H3649" s="2">
        <v>41.3</v>
      </c>
      <c r="I3649" s="3">
        <v>21.56</v>
      </c>
      <c r="J3649" s="3">
        <v>21.558600000000002</v>
      </c>
      <c r="K3649" s="2">
        <v>49</v>
      </c>
      <c r="O3649">
        <v>53</v>
      </c>
      <c r="P3649">
        <v>45</v>
      </c>
      <c r="Q3649" s="3">
        <v>0</v>
      </c>
      <c r="R3649" s="3">
        <v>0</v>
      </c>
      <c r="S3649" s="2">
        <v>0</v>
      </c>
      <c r="V3649" s="2">
        <v>49.147222222222219</v>
      </c>
      <c r="W3649" s="2">
        <v>84.033233482168086</v>
      </c>
      <c r="X3649" s="2">
        <v>47.633333333333326</v>
      </c>
      <c r="Y3649" s="2">
        <v>109.58712386284117</v>
      </c>
      <c r="Z3649" s="2">
        <v>44.537613745549088</v>
      </c>
      <c r="AA3649" s="2">
        <v>41.176284406262369</v>
      </c>
      <c r="AB3649" s="2">
        <v>92.089603662054046</v>
      </c>
    </row>
    <row r="3650" spans="1:28" x14ac:dyDescent="0.3">
      <c r="A3650">
        <v>21</v>
      </c>
      <c r="B3650" t="s">
        <v>7</v>
      </c>
      <c r="C3650">
        <v>81</v>
      </c>
      <c r="D3650">
        <v>1931</v>
      </c>
      <c r="E3650">
        <v>10</v>
      </c>
      <c r="G3650">
        <v>52.3</v>
      </c>
      <c r="H3650" s="2">
        <v>39.5</v>
      </c>
      <c r="I3650" s="3">
        <v>20.64</v>
      </c>
      <c r="J3650" s="3">
        <v>20.6585</v>
      </c>
      <c r="K3650" s="2">
        <v>44</v>
      </c>
      <c r="O3650">
        <v>51.4</v>
      </c>
      <c r="P3650">
        <v>42.7</v>
      </c>
      <c r="Q3650" s="3">
        <v>0</v>
      </c>
      <c r="R3650" s="3">
        <v>0</v>
      </c>
      <c r="S3650" s="2">
        <v>0</v>
      </c>
      <c r="V3650" s="2">
        <v>49.147222222222219</v>
      </c>
      <c r="W3650" s="2">
        <v>80.370768100378683</v>
      </c>
      <c r="X3650" s="2">
        <v>47.633333333333326</v>
      </c>
      <c r="Y3650" s="2">
        <v>109.79706088173549</v>
      </c>
      <c r="Z3650" s="2">
        <v>41.310574803594648</v>
      </c>
      <c r="AA3650" s="2">
        <v>35.363137964166619</v>
      </c>
      <c r="AB3650" s="2">
        <v>88.244741182291236</v>
      </c>
    </row>
    <row r="3651" spans="1:28" x14ac:dyDescent="0.3">
      <c r="A3651">
        <v>21</v>
      </c>
      <c r="B3651" t="s">
        <v>7</v>
      </c>
      <c r="C3651">
        <v>81</v>
      </c>
      <c r="D3651">
        <v>1931</v>
      </c>
      <c r="E3651">
        <v>11</v>
      </c>
      <c r="G3651">
        <v>49.5</v>
      </c>
      <c r="H3651" s="2">
        <v>35.6</v>
      </c>
      <c r="I3651" s="3">
        <v>17.66</v>
      </c>
      <c r="J3651" s="3">
        <v>17.622</v>
      </c>
      <c r="K3651" s="2">
        <v>37.9</v>
      </c>
      <c r="O3651">
        <v>50.3</v>
      </c>
      <c r="P3651">
        <v>38.6</v>
      </c>
      <c r="Q3651" s="3">
        <v>0</v>
      </c>
      <c r="R3651" s="3">
        <v>0</v>
      </c>
      <c r="S3651" s="2">
        <v>0</v>
      </c>
      <c r="V3651" s="2">
        <v>49.147222222222219</v>
      </c>
      <c r="W3651" s="2">
        <v>72.43542643983497</v>
      </c>
      <c r="X3651" s="2">
        <v>47.633333333333326</v>
      </c>
      <c r="Y3651" s="2">
        <v>103.91882435269422</v>
      </c>
      <c r="Z3651" s="2">
        <v>36.435019499236986</v>
      </c>
      <c r="AA3651" s="2">
        <v>27.45302662069745</v>
      </c>
      <c r="AB3651" s="2">
        <v>75.274043571137128</v>
      </c>
    </row>
    <row r="3652" spans="1:28" x14ac:dyDescent="0.3">
      <c r="A3652">
        <v>21</v>
      </c>
      <c r="B3652" t="s">
        <v>7</v>
      </c>
      <c r="C3652">
        <v>81</v>
      </c>
      <c r="D3652">
        <v>1931</v>
      </c>
      <c r="E3652">
        <v>12</v>
      </c>
      <c r="G3652">
        <v>50.6</v>
      </c>
      <c r="H3652" s="2">
        <v>33.4</v>
      </c>
      <c r="I3652" s="3">
        <v>16.91</v>
      </c>
      <c r="J3652" s="3">
        <v>16.900400000000001</v>
      </c>
      <c r="K3652" s="2">
        <v>35.299999999999997</v>
      </c>
      <c r="O3652">
        <v>48.3</v>
      </c>
      <c r="P3652">
        <v>35.200000000000003</v>
      </c>
      <c r="Q3652" s="3">
        <v>0</v>
      </c>
      <c r="R3652" s="3">
        <v>0</v>
      </c>
      <c r="S3652" s="2">
        <v>0</v>
      </c>
      <c r="V3652" s="2">
        <v>49.147222222222219</v>
      </c>
      <c r="W3652" s="2">
        <v>67.959079862092352</v>
      </c>
      <c r="X3652" s="2">
        <v>47.633333333333326</v>
      </c>
      <c r="Y3652" s="2">
        <v>106.22813156053186</v>
      </c>
      <c r="Z3652" s="2">
        <v>32.824235573390609</v>
      </c>
      <c r="AA3652" s="2">
        <v>23.989555191318601</v>
      </c>
      <c r="AB3652" s="2">
        <v>72.191660763230388</v>
      </c>
    </row>
    <row r="3653" spans="1:28" x14ac:dyDescent="0.3">
      <c r="A3653">
        <v>21</v>
      </c>
      <c r="B3653" t="s">
        <v>7</v>
      </c>
      <c r="C3653">
        <v>81</v>
      </c>
      <c r="D3653">
        <v>1932</v>
      </c>
      <c r="E3653">
        <v>1</v>
      </c>
      <c r="G3653">
        <v>42.7</v>
      </c>
      <c r="H3653" s="2">
        <v>33</v>
      </c>
      <c r="I3653" s="3">
        <v>14.1</v>
      </c>
      <c r="J3653" s="3">
        <v>14.091000000000001</v>
      </c>
      <c r="K3653" s="2">
        <v>35.799999999999997</v>
      </c>
      <c r="L3653" s="2">
        <v>36</v>
      </c>
      <c r="O3653">
        <v>48.1</v>
      </c>
      <c r="P3653">
        <v>30.5</v>
      </c>
      <c r="Q3653" s="3">
        <v>0</v>
      </c>
      <c r="R3653" s="3">
        <v>0</v>
      </c>
      <c r="S3653" s="2">
        <v>0</v>
      </c>
      <c r="V3653" s="2">
        <v>49.147222222222219</v>
      </c>
      <c r="W3653" s="2">
        <v>67.145198666139166</v>
      </c>
      <c r="X3653" s="2">
        <v>47.633333333333326</v>
      </c>
      <c r="Y3653" s="2">
        <v>89.643107067879654</v>
      </c>
      <c r="Z3653" s="2">
        <v>32.296840558412939</v>
      </c>
      <c r="AA3653" s="2">
        <v>24.037981122477817</v>
      </c>
      <c r="AB3653" s="2">
        <v>60.191042331227635</v>
      </c>
    </row>
    <row r="3654" spans="1:28" x14ac:dyDescent="0.3">
      <c r="A3654">
        <v>21</v>
      </c>
      <c r="B3654" t="s">
        <v>7</v>
      </c>
      <c r="C3654">
        <v>81</v>
      </c>
      <c r="D3654">
        <v>1932</v>
      </c>
      <c r="E3654">
        <v>2</v>
      </c>
      <c r="G3654">
        <v>42.2</v>
      </c>
      <c r="H3654" s="2">
        <v>36.299999999999997</v>
      </c>
      <c r="I3654" s="3">
        <v>15.32</v>
      </c>
      <c r="J3654" s="3">
        <v>15.318599999999998</v>
      </c>
      <c r="K3654" s="2">
        <v>36.200000000000003</v>
      </c>
      <c r="L3654" s="2">
        <v>36.5</v>
      </c>
      <c r="O3654">
        <v>47.4</v>
      </c>
      <c r="P3654">
        <v>30</v>
      </c>
      <c r="Q3654" s="3">
        <v>0</v>
      </c>
      <c r="R3654" s="3">
        <v>0</v>
      </c>
      <c r="S3654" s="2">
        <v>0</v>
      </c>
      <c r="V3654" s="2">
        <v>49.147222222222219</v>
      </c>
      <c r="W3654" s="2">
        <v>73.859718532753064</v>
      </c>
      <c r="X3654" s="2">
        <v>47.633333333333326</v>
      </c>
      <c r="Y3654" s="2">
        <v>88.593421973407999</v>
      </c>
      <c r="Z3654" s="2">
        <v>35.009506584524949</v>
      </c>
      <c r="AA3654" s="2">
        <v>26.737218108856609</v>
      </c>
      <c r="AB3654" s="2">
        <v>65.434852108093352</v>
      </c>
    </row>
    <row r="3655" spans="1:28" x14ac:dyDescent="0.3">
      <c r="A3655">
        <v>21</v>
      </c>
      <c r="B3655" t="s">
        <v>7</v>
      </c>
      <c r="C3655">
        <v>81</v>
      </c>
      <c r="D3655">
        <v>1932</v>
      </c>
      <c r="E3655">
        <v>3</v>
      </c>
      <c r="G3655">
        <v>42.7</v>
      </c>
      <c r="H3655" s="2">
        <v>35.799999999999997</v>
      </c>
      <c r="I3655" s="3">
        <v>15.27</v>
      </c>
      <c r="J3655" s="3">
        <v>15.2866</v>
      </c>
      <c r="K3655" s="2">
        <v>33.700000000000003</v>
      </c>
      <c r="L3655" s="2">
        <v>34.1</v>
      </c>
      <c r="O3655">
        <v>45.4</v>
      </c>
      <c r="P3655">
        <v>28.8</v>
      </c>
      <c r="Q3655" s="3">
        <v>0</v>
      </c>
      <c r="R3655" s="3">
        <v>0</v>
      </c>
      <c r="S3655" s="2">
        <v>0</v>
      </c>
      <c r="V3655" s="2">
        <v>49.147222222222219</v>
      </c>
      <c r="W3655" s="2">
        <v>72.842367037811556</v>
      </c>
      <c r="X3655" s="2">
        <v>47.633333333333326</v>
      </c>
      <c r="Y3655" s="2">
        <v>89.643107067879654</v>
      </c>
      <c r="Z3655" s="2">
        <v>33.070434635166443</v>
      </c>
      <c r="AA3655" s="2">
        <v>24.547877691742496</v>
      </c>
      <c r="AB3655" s="2">
        <v>65.298161074483289</v>
      </c>
    </row>
    <row r="3656" spans="1:28" x14ac:dyDescent="0.3">
      <c r="A3656">
        <v>21</v>
      </c>
      <c r="B3656" t="s">
        <v>7</v>
      </c>
      <c r="C3656">
        <v>81</v>
      </c>
      <c r="D3656">
        <v>1932</v>
      </c>
      <c r="E3656">
        <v>4</v>
      </c>
      <c r="G3656">
        <v>42</v>
      </c>
      <c r="H3656" s="2">
        <v>36.5</v>
      </c>
      <c r="I3656" s="3">
        <v>15.32</v>
      </c>
      <c r="J3656" s="3">
        <v>15.33</v>
      </c>
      <c r="K3656" s="2">
        <v>34.4</v>
      </c>
      <c r="L3656" s="2">
        <v>35</v>
      </c>
      <c r="O3656">
        <v>44.4</v>
      </c>
      <c r="P3656">
        <v>27.3</v>
      </c>
      <c r="Q3656" s="3">
        <v>0</v>
      </c>
      <c r="R3656" s="3">
        <v>0</v>
      </c>
      <c r="S3656" s="2">
        <v>0</v>
      </c>
      <c r="V3656" s="2">
        <v>49.147222222222219</v>
      </c>
      <c r="W3656" s="2">
        <v>74.266659130729678</v>
      </c>
      <c r="X3656" s="2">
        <v>47.633333333333326</v>
      </c>
      <c r="Y3656" s="2">
        <v>88.173547935619325</v>
      </c>
      <c r="Z3656" s="2">
        <v>32.974396654043979</v>
      </c>
      <c r="AA3656" s="2">
        <v>25.547730740971009</v>
      </c>
      <c r="AB3656" s="2">
        <v>65.483548288816934</v>
      </c>
    </row>
    <row r="3657" spans="1:28" x14ac:dyDescent="0.3">
      <c r="A3657">
        <v>21</v>
      </c>
      <c r="B3657" t="s">
        <v>7</v>
      </c>
      <c r="C3657">
        <v>81</v>
      </c>
      <c r="D3657">
        <v>1932</v>
      </c>
      <c r="E3657">
        <v>5</v>
      </c>
      <c r="G3657">
        <v>41.2</v>
      </c>
      <c r="H3657" s="2">
        <v>37.9</v>
      </c>
      <c r="I3657" s="3">
        <v>15.61</v>
      </c>
      <c r="J3657" s="3">
        <v>15.614800000000001</v>
      </c>
      <c r="K3657" s="2">
        <v>35.200000000000003</v>
      </c>
      <c r="L3657" s="2">
        <v>36.1</v>
      </c>
      <c r="O3657">
        <v>42.8</v>
      </c>
      <c r="P3657">
        <v>26.1</v>
      </c>
      <c r="Q3657" s="3">
        <v>0</v>
      </c>
      <c r="R3657" s="3">
        <v>0</v>
      </c>
      <c r="S3657" s="2">
        <v>0</v>
      </c>
      <c r="V3657" s="2">
        <v>49.147222222222219</v>
      </c>
      <c r="W3657" s="2">
        <v>77.115243316565881</v>
      </c>
      <c r="X3657" s="2">
        <v>47.633333333333326</v>
      </c>
      <c r="Y3657" s="2">
        <v>86.494051784464673</v>
      </c>
      <c r="Z3657" s="2">
        <v>33.005324139490192</v>
      </c>
      <c r="AA3657" s="2">
        <v>27.14456564743119</v>
      </c>
      <c r="AB3657" s="2">
        <v>66.70009848794642</v>
      </c>
    </row>
    <row r="3658" spans="1:28" x14ac:dyDescent="0.3">
      <c r="A3658">
        <v>21</v>
      </c>
      <c r="B3658" t="s">
        <v>7</v>
      </c>
      <c r="C3658">
        <v>81</v>
      </c>
      <c r="D3658">
        <v>1932</v>
      </c>
      <c r="E3658">
        <v>6</v>
      </c>
      <c r="G3658">
        <v>40.4</v>
      </c>
      <c r="H3658" s="2">
        <v>37.799999999999997</v>
      </c>
      <c r="I3658" s="3">
        <v>15.25</v>
      </c>
      <c r="J3658" s="3">
        <v>15.271199999999999</v>
      </c>
      <c r="K3658" s="2">
        <v>34.700000000000003</v>
      </c>
      <c r="L3658" s="2">
        <v>35.700000000000003</v>
      </c>
      <c r="O3658">
        <v>41.9</v>
      </c>
      <c r="P3658">
        <v>25</v>
      </c>
      <c r="Q3658" s="3">
        <v>0</v>
      </c>
      <c r="R3658" s="3">
        <v>0</v>
      </c>
      <c r="S3658" s="2">
        <v>0</v>
      </c>
      <c r="V3658" s="2">
        <v>49.147222222222219</v>
      </c>
      <c r="W3658" s="2">
        <v>76.911773017577573</v>
      </c>
      <c r="X3658" s="2">
        <v>47.633333333333326</v>
      </c>
      <c r="Y3658" s="2">
        <v>84.814555633310022</v>
      </c>
      <c r="Z3658" s="2">
        <v>32.226032894365005</v>
      </c>
      <c r="AA3658" s="2">
        <v>26.688385237099418</v>
      </c>
      <c r="AB3658" s="2">
        <v>65.232378514558462</v>
      </c>
    </row>
    <row r="3659" spans="1:28" x14ac:dyDescent="0.3">
      <c r="A3659">
        <v>21</v>
      </c>
      <c r="B3659" t="s">
        <v>7</v>
      </c>
      <c r="C3659">
        <v>81</v>
      </c>
      <c r="D3659">
        <v>1932</v>
      </c>
      <c r="E3659">
        <v>7</v>
      </c>
      <c r="G3659">
        <v>41.1</v>
      </c>
      <c r="H3659" s="2">
        <v>34.9</v>
      </c>
      <c r="I3659" s="3">
        <v>14.34</v>
      </c>
      <c r="J3659" s="3">
        <v>14.343900000000001</v>
      </c>
      <c r="K3659" s="2">
        <v>36.1</v>
      </c>
      <c r="L3659" s="2">
        <v>37.299999999999997</v>
      </c>
      <c r="O3659">
        <v>41</v>
      </c>
      <c r="P3659">
        <v>23</v>
      </c>
      <c r="Q3659" s="3">
        <v>0</v>
      </c>
      <c r="R3659" s="3">
        <v>0</v>
      </c>
      <c r="S3659" s="2">
        <v>0</v>
      </c>
      <c r="V3659" s="2">
        <v>49.147222222222219</v>
      </c>
      <c r="W3659" s="2">
        <v>71.011134346916862</v>
      </c>
      <c r="X3659" s="2">
        <v>47.633333333333326</v>
      </c>
      <c r="Y3659" s="2">
        <v>86.284114765570337</v>
      </c>
      <c r="Z3659" s="2">
        <v>29.114565082235913</v>
      </c>
      <c r="AA3659" s="2">
        <v>25.635019499236986</v>
      </c>
      <c r="AB3659" s="2">
        <v>61.271328656227077</v>
      </c>
    </row>
    <row r="3660" spans="1:28" x14ac:dyDescent="0.3">
      <c r="A3660">
        <v>21</v>
      </c>
      <c r="B3660" t="s">
        <v>7</v>
      </c>
      <c r="C3660">
        <v>81</v>
      </c>
      <c r="D3660">
        <v>1932</v>
      </c>
      <c r="E3660">
        <v>8</v>
      </c>
      <c r="G3660">
        <v>40.799999999999997</v>
      </c>
      <c r="H3660" s="2">
        <v>35.799999999999997</v>
      </c>
      <c r="I3660" s="3">
        <v>14.62</v>
      </c>
      <c r="J3660" s="3">
        <v>14.606399999999999</v>
      </c>
      <c r="K3660" s="2">
        <v>37.1</v>
      </c>
      <c r="L3660" s="2">
        <v>38.4</v>
      </c>
      <c r="O3660">
        <v>40.5</v>
      </c>
      <c r="P3660">
        <v>23.9</v>
      </c>
      <c r="Q3660" s="3">
        <v>0</v>
      </c>
      <c r="R3660" s="3">
        <v>0</v>
      </c>
      <c r="S3660" s="2">
        <v>0</v>
      </c>
      <c r="V3660" s="2">
        <v>49.147222222222219</v>
      </c>
      <c r="W3660" s="2">
        <v>72.842367037811556</v>
      </c>
      <c r="X3660" s="2">
        <v>47.633333333333326</v>
      </c>
      <c r="Y3660" s="2">
        <v>85.65430370888734</v>
      </c>
      <c r="Z3660" s="2">
        <v>29.501158650313684</v>
      </c>
      <c r="AA3660" s="2">
        <v>27.024518171028088</v>
      </c>
      <c r="AB3660" s="2">
        <v>62.39262229130955</v>
      </c>
    </row>
    <row r="3661" spans="1:28" x14ac:dyDescent="0.3">
      <c r="A3661">
        <v>21</v>
      </c>
      <c r="B3661" t="s">
        <v>7</v>
      </c>
      <c r="C3661">
        <v>81</v>
      </c>
      <c r="D3661">
        <v>1932</v>
      </c>
      <c r="E3661">
        <v>9</v>
      </c>
      <c r="G3661">
        <v>40.9</v>
      </c>
      <c r="H3661" s="2">
        <v>38.4</v>
      </c>
      <c r="I3661" s="3">
        <v>15.71</v>
      </c>
      <c r="J3661" s="3">
        <v>15.705599999999999</v>
      </c>
      <c r="K3661" s="2">
        <v>39</v>
      </c>
      <c r="L3661" s="2">
        <v>40.5</v>
      </c>
      <c r="O3661">
        <v>41.6</v>
      </c>
      <c r="P3661">
        <v>25.9</v>
      </c>
      <c r="Q3661" s="3">
        <v>0</v>
      </c>
      <c r="R3661" s="3">
        <v>0</v>
      </c>
      <c r="S3661" s="2">
        <v>0</v>
      </c>
      <c r="V3661" s="2">
        <v>49.147222222222219</v>
      </c>
      <c r="W3661" s="2">
        <v>78.132594811507388</v>
      </c>
      <c r="X3661" s="2">
        <v>47.633333333333326</v>
      </c>
      <c r="Y3661" s="2">
        <v>85.864240727781677</v>
      </c>
      <c r="Z3661" s="2">
        <v>32.50315944158708</v>
      </c>
      <c r="AA3661" s="2">
        <v>30.471711976487882</v>
      </c>
      <c r="AB3661" s="2">
        <v>67.087959295814969</v>
      </c>
    </row>
    <row r="3662" spans="1:28" x14ac:dyDescent="0.3">
      <c r="A3662">
        <v>21</v>
      </c>
      <c r="B3662" t="s">
        <v>7</v>
      </c>
      <c r="C3662">
        <v>81</v>
      </c>
      <c r="D3662">
        <v>1932</v>
      </c>
      <c r="E3662">
        <v>10</v>
      </c>
      <c r="G3662">
        <v>39.700000000000003</v>
      </c>
      <c r="H3662" s="2">
        <v>40.299999999999997</v>
      </c>
      <c r="I3662" s="3">
        <v>16</v>
      </c>
      <c r="J3662" s="3">
        <v>15.9991</v>
      </c>
      <c r="K3662" s="2">
        <v>40.299999999999997</v>
      </c>
      <c r="L3662" s="2">
        <v>42</v>
      </c>
      <c r="O3662">
        <v>43.1</v>
      </c>
      <c r="P3662">
        <v>28</v>
      </c>
      <c r="Q3662" s="3">
        <v>0</v>
      </c>
      <c r="R3662" s="3">
        <v>0</v>
      </c>
      <c r="S3662" s="2">
        <v>0</v>
      </c>
      <c r="V3662" s="2">
        <v>49.147222222222219</v>
      </c>
      <c r="W3662" s="2">
        <v>81.998530492285084</v>
      </c>
      <c r="X3662" s="2">
        <v>47.633333333333326</v>
      </c>
      <c r="Y3662" s="2">
        <v>83.344996501049707</v>
      </c>
      <c r="Z3662" s="2">
        <v>35.341366642174869</v>
      </c>
      <c r="AA3662" s="2">
        <v>33.045407788390882</v>
      </c>
      <c r="AB3662" s="2">
        <v>68.341672369707183</v>
      </c>
    </row>
    <row r="3663" spans="1:28" x14ac:dyDescent="0.3">
      <c r="A3663">
        <v>21</v>
      </c>
      <c r="B3663" t="s">
        <v>7</v>
      </c>
      <c r="C3663">
        <v>81</v>
      </c>
      <c r="D3663">
        <v>1932</v>
      </c>
      <c r="E3663">
        <v>11</v>
      </c>
      <c r="G3663">
        <v>40.1</v>
      </c>
      <c r="H3663" s="2">
        <v>35.799999999999997</v>
      </c>
      <c r="I3663" s="3">
        <v>14.35</v>
      </c>
      <c r="J3663" s="3">
        <v>14.355799999999999</v>
      </c>
      <c r="K3663" s="2">
        <v>40.1</v>
      </c>
      <c r="L3663" s="2">
        <v>42.1</v>
      </c>
      <c r="O3663">
        <v>43.4</v>
      </c>
      <c r="P3663">
        <v>26.4</v>
      </c>
      <c r="Q3663" s="3">
        <v>0</v>
      </c>
      <c r="R3663" s="3">
        <v>0</v>
      </c>
      <c r="S3663" s="2">
        <v>0</v>
      </c>
      <c r="V3663" s="2">
        <v>49.147222222222219</v>
      </c>
      <c r="W3663" s="2">
        <v>72.842367037811556</v>
      </c>
      <c r="X3663" s="2">
        <v>47.633333333333326</v>
      </c>
      <c r="Y3663" s="2">
        <v>84.184744576627025</v>
      </c>
      <c r="Z3663" s="2">
        <v>31.613587294410213</v>
      </c>
      <c r="AA3663" s="2">
        <v>29.209789182162435</v>
      </c>
      <c r="AB3663" s="2">
        <v>61.322160634350809</v>
      </c>
    </row>
    <row r="3664" spans="1:28" x14ac:dyDescent="0.3">
      <c r="A3664">
        <v>21</v>
      </c>
      <c r="B3664" t="s">
        <v>7</v>
      </c>
      <c r="C3664">
        <v>81</v>
      </c>
      <c r="D3664">
        <v>1932</v>
      </c>
      <c r="E3664">
        <v>12</v>
      </c>
      <c r="G3664">
        <v>40.1</v>
      </c>
      <c r="H3664" s="2">
        <v>34.200000000000003</v>
      </c>
      <c r="I3664" s="3">
        <v>13.72</v>
      </c>
      <c r="J3664" s="3">
        <v>13.7142</v>
      </c>
      <c r="K3664" s="2">
        <v>33.799999999999997</v>
      </c>
      <c r="L3664" s="2">
        <v>35.5</v>
      </c>
      <c r="O3664">
        <v>43.7</v>
      </c>
      <c r="P3664">
        <v>24.5</v>
      </c>
      <c r="Q3664" s="3">
        <v>0</v>
      </c>
      <c r="R3664" s="3">
        <v>0</v>
      </c>
      <c r="S3664" s="2">
        <v>0</v>
      </c>
      <c r="V3664" s="2">
        <v>49.147222222222219</v>
      </c>
      <c r="W3664" s="2">
        <v>69.586842253998768</v>
      </c>
      <c r="X3664" s="2">
        <v>47.633333333333326</v>
      </c>
      <c r="Y3664" s="2">
        <v>84.184744576627025</v>
      </c>
      <c r="Z3664" s="2">
        <v>30.409450064997465</v>
      </c>
      <c r="AA3664" s="2">
        <v>23.52035268185158</v>
      </c>
      <c r="AB3664" s="2">
        <v>58.581505410469234</v>
      </c>
    </row>
    <row r="3665" spans="1:28" x14ac:dyDescent="0.3">
      <c r="A3665">
        <v>21</v>
      </c>
      <c r="B3665" t="s">
        <v>7</v>
      </c>
      <c r="C3665">
        <v>81</v>
      </c>
      <c r="D3665">
        <v>1933</v>
      </c>
      <c r="E3665">
        <v>1</v>
      </c>
      <c r="G3665">
        <v>43.1</v>
      </c>
      <c r="H3665" s="2">
        <v>30.7</v>
      </c>
      <c r="I3665" s="3">
        <v>13.22</v>
      </c>
      <c r="J3665" s="3">
        <v>13.2317</v>
      </c>
      <c r="K3665" s="2">
        <v>32.1</v>
      </c>
      <c r="L3665" s="2">
        <v>33.799999999999997</v>
      </c>
      <c r="O3665">
        <v>43.7</v>
      </c>
      <c r="P3665">
        <v>22</v>
      </c>
      <c r="Q3665" s="3">
        <v>0</v>
      </c>
      <c r="R3665" s="3">
        <v>0</v>
      </c>
      <c r="S3665" s="2">
        <v>0</v>
      </c>
      <c r="V3665" s="2">
        <v>49.147222222222219</v>
      </c>
      <c r="W3665" s="2">
        <v>62.465381789408248</v>
      </c>
      <c r="X3665" s="2">
        <v>47.633333333333326</v>
      </c>
      <c r="Y3665" s="2">
        <v>90.482855143456973</v>
      </c>
      <c r="Z3665" s="2">
        <v>27.297371841971408</v>
      </c>
      <c r="AA3665" s="2">
        <v>20.051387554400048</v>
      </c>
      <c r="AB3665" s="2">
        <v>56.520460919317621</v>
      </c>
    </row>
    <row r="3666" spans="1:28" x14ac:dyDescent="0.3">
      <c r="A3666">
        <v>21</v>
      </c>
      <c r="B3666" t="s">
        <v>7</v>
      </c>
      <c r="C3666">
        <v>81</v>
      </c>
      <c r="D3666">
        <v>1933</v>
      </c>
      <c r="E3666">
        <v>2</v>
      </c>
      <c r="G3666">
        <v>41.7</v>
      </c>
      <c r="H3666" s="2">
        <v>32.200000000000003</v>
      </c>
      <c r="I3666" s="3">
        <v>13.42</v>
      </c>
      <c r="J3666" s="3">
        <v>13.427400000000002</v>
      </c>
      <c r="K3666" s="2">
        <v>31.4</v>
      </c>
      <c r="L3666" s="2">
        <v>32.799999999999997</v>
      </c>
      <c r="O3666">
        <v>42.7</v>
      </c>
      <c r="P3666">
        <v>22.5</v>
      </c>
      <c r="Q3666" s="3">
        <v>0</v>
      </c>
      <c r="R3666" s="3">
        <v>0</v>
      </c>
      <c r="S3666" s="2">
        <v>0</v>
      </c>
      <c r="V3666" s="2">
        <v>49.147222222222219</v>
      </c>
      <c r="W3666" s="2">
        <v>65.51743627423275</v>
      </c>
      <c r="X3666" s="2">
        <v>47.633333333333326</v>
      </c>
      <c r="Y3666" s="2">
        <v>87.543736878936343</v>
      </c>
      <c r="Z3666" s="2">
        <v>27.975945289097385</v>
      </c>
      <c r="AA3666" s="2">
        <v>20.572474990109082</v>
      </c>
      <c r="AB3666" s="2">
        <v>57.356412021739118</v>
      </c>
    </row>
    <row r="3667" spans="1:28" x14ac:dyDescent="0.3">
      <c r="A3667">
        <v>21</v>
      </c>
      <c r="B3667" t="s">
        <v>7</v>
      </c>
      <c r="C3667">
        <v>81</v>
      </c>
      <c r="D3667">
        <v>1933</v>
      </c>
      <c r="E3667">
        <v>3</v>
      </c>
      <c r="G3667">
        <v>41.4</v>
      </c>
      <c r="H3667" s="2">
        <v>29.4</v>
      </c>
      <c r="I3667" s="3">
        <v>12.18</v>
      </c>
      <c r="J3667" s="3">
        <v>12.171599999999998</v>
      </c>
      <c r="K3667" s="2">
        <v>29.8</v>
      </c>
      <c r="L3667" s="2">
        <v>30.9</v>
      </c>
      <c r="O3667">
        <v>41.2</v>
      </c>
      <c r="P3667">
        <v>21</v>
      </c>
      <c r="Q3667" s="3">
        <v>0</v>
      </c>
      <c r="R3667" s="3">
        <v>0</v>
      </c>
      <c r="S3667" s="2">
        <v>0</v>
      </c>
      <c r="V3667" s="2">
        <v>49.147222222222219</v>
      </c>
      <c r="W3667" s="2">
        <v>59.820267902560332</v>
      </c>
      <c r="X3667" s="2">
        <v>47.633333333333326</v>
      </c>
      <c r="Y3667" s="2">
        <v>86.913925822253333</v>
      </c>
      <c r="Z3667" s="2">
        <v>24.645950375854859</v>
      </c>
      <c r="AA3667" s="2">
        <v>17.826439834962979</v>
      </c>
      <c r="AB3667" s="2">
        <v>51.99214327150451</v>
      </c>
    </row>
    <row r="3668" spans="1:28" x14ac:dyDescent="0.3">
      <c r="A3668">
        <v>21</v>
      </c>
      <c r="B3668" t="s">
        <v>7</v>
      </c>
      <c r="C3668">
        <v>81</v>
      </c>
      <c r="D3668">
        <v>1933</v>
      </c>
      <c r="E3668">
        <v>4</v>
      </c>
      <c r="G3668">
        <v>41.7</v>
      </c>
      <c r="H3668" s="2">
        <v>31.5</v>
      </c>
      <c r="I3668" s="3">
        <v>13.11</v>
      </c>
      <c r="J3668" s="3">
        <v>13.135500000000002</v>
      </c>
      <c r="K3668" s="2">
        <v>32.5</v>
      </c>
      <c r="L3668" s="2">
        <v>33.299999999999997</v>
      </c>
      <c r="O3668">
        <v>42.1</v>
      </c>
      <c r="P3668">
        <v>22.8</v>
      </c>
      <c r="Q3668" s="3">
        <v>0</v>
      </c>
      <c r="R3668" s="3">
        <v>0</v>
      </c>
      <c r="S3668" s="2">
        <v>0</v>
      </c>
      <c r="V3668" s="2">
        <v>49.147222222222219</v>
      </c>
      <c r="W3668" s="2">
        <v>64.093144181314656</v>
      </c>
      <c r="X3668" s="2">
        <v>47.633333333333326</v>
      </c>
      <c r="Y3668" s="2">
        <v>87.543736878936343</v>
      </c>
      <c r="Z3668" s="2">
        <v>26.983213700333472</v>
      </c>
      <c r="AA3668" s="2">
        <v>20.830271858927262</v>
      </c>
      <c r="AB3668" s="2">
        <v>56.109533499527409</v>
      </c>
    </row>
    <row r="3669" spans="1:28" x14ac:dyDescent="0.3">
      <c r="A3669">
        <v>21</v>
      </c>
      <c r="B3669" t="s">
        <v>7</v>
      </c>
      <c r="C3669">
        <v>81</v>
      </c>
      <c r="D3669">
        <v>1933</v>
      </c>
      <c r="E3669">
        <v>5</v>
      </c>
      <c r="G3669">
        <v>38.4</v>
      </c>
      <c r="H3669" s="2">
        <v>37.9</v>
      </c>
      <c r="I3669" s="3">
        <v>14.56</v>
      </c>
      <c r="J3669" s="3">
        <v>14.553599999999999</v>
      </c>
      <c r="K3669" s="2">
        <v>36.6</v>
      </c>
      <c r="L3669" s="2">
        <v>37.200000000000003</v>
      </c>
      <c r="O3669">
        <v>44.6</v>
      </c>
      <c r="P3669">
        <v>25.5</v>
      </c>
      <c r="Q3669" s="3">
        <v>0</v>
      </c>
      <c r="R3669" s="3">
        <v>0</v>
      </c>
      <c r="S3669" s="2">
        <v>0</v>
      </c>
      <c r="V3669" s="2">
        <v>49.147222222222219</v>
      </c>
      <c r="W3669" s="2">
        <v>77.115243316565881</v>
      </c>
      <c r="X3669" s="2">
        <v>47.633333333333326</v>
      </c>
      <c r="Y3669" s="2">
        <v>80.615815255423385</v>
      </c>
      <c r="Z3669" s="2">
        <v>34.393398519188388</v>
      </c>
      <c r="AA3669" s="2">
        <v>28.224179053863114</v>
      </c>
      <c r="AB3669" s="2">
        <v>62.167082085852982</v>
      </c>
    </row>
    <row r="3670" spans="1:28" x14ac:dyDescent="0.3">
      <c r="A3670">
        <v>21</v>
      </c>
      <c r="B3670" t="s">
        <v>7</v>
      </c>
      <c r="C3670">
        <v>81</v>
      </c>
      <c r="D3670">
        <v>1933</v>
      </c>
      <c r="E3670">
        <v>6</v>
      </c>
      <c r="G3670">
        <v>38</v>
      </c>
      <c r="H3670" s="2">
        <v>41.6</v>
      </c>
      <c r="I3670" s="3">
        <v>15.79</v>
      </c>
      <c r="J3670" s="3">
        <v>15.808</v>
      </c>
      <c r="K3670" s="2">
        <v>39.1</v>
      </c>
      <c r="L3670" s="2">
        <v>39.4</v>
      </c>
      <c r="O3670">
        <v>48.4</v>
      </c>
      <c r="P3670">
        <v>29.3</v>
      </c>
      <c r="Q3670" s="3">
        <v>0</v>
      </c>
      <c r="R3670" s="3">
        <v>0</v>
      </c>
      <c r="S3670" s="2">
        <v>0</v>
      </c>
      <c r="V3670" s="2">
        <v>49.147222222222219</v>
      </c>
      <c r="W3670" s="2">
        <v>84.643644379132994</v>
      </c>
      <c r="X3670" s="2">
        <v>47.633333333333326</v>
      </c>
      <c r="Y3670" s="2">
        <v>79.776067179846052</v>
      </c>
      <c r="Z3670" s="2">
        <v>40.967523879500369</v>
      </c>
      <c r="AA3670" s="2">
        <v>33.095664952241002</v>
      </c>
      <c r="AB3670" s="2">
        <v>67.525370603367122</v>
      </c>
    </row>
    <row r="3671" spans="1:28" x14ac:dyDescent="0.3">
      <c r="A3671">
        <v>21</v>
      </c>
      <c r="B3671" t="s">
        <v>7</v>
      </c>
      <c r="C3671">
        <v>81</v>
      </c>
      <c r="D3671">
        <v>1933</v>
      </c>
      <c r="E3671">
        <v>7</v>
      </c>
      <c r="G3671">
        <v>38.200000000000003</v>
      </c>
      <c r="H3671" s="2">
        <v>44</v>
      </c>
      <c r="I3671" s="3">
        <v>16.82</v>
      </c>
      <c r="J3671" s="3">
        <v>16.808000000000003</v>
      </c>
      <c r="K3671" s="2">
        <v>43.7</v>
      </c>
      <c r="L3671" s="2">
        <v>43.6</v>
      </c>
      <c r="O3671">
        <v>52.3</v>
      </c>
      <c r="P3671">
        <v>31.8</v>
      </c>
      <c r="Q3671" s="3">
        <v>0</v>
      </c>
      <c r="R3671" s="3">
        <v>0</v>
      </c>
      <c r="S3671" s="2">
        <v>0</v>
      </c>
      <c r="V3671" s="2">
        <v>49.147222222222219</v>
      </c>
      <c r="W3671" s="2">
        <v>89.526931554852212</v>
      </c>
      <c r="X3671" s="2">
        <v>47.633333333333326</v>
      </c>
      <c r="Y3671" s="2">
        <v>80.195941217634726</v>
      </c>
      <c r="Z3671" s="2">
        <v>46.8225852031877</v>
      </c>
      <c r="AA3671" s="2">
        <v>39.123269089470419</v>
      </c>
      <c r="AB3671" s="2">
        <v>71.796965403681355</v>
      </c>
    </row>
    <row r="3672" spans="1:28" x14ac:dyDescent="0.3">
      <c r="A3672">
        <v>21</v>
      </c>
      <c r="B3672" t="s">
        <v>7</v>
      </c>
      <c r="C3672">
        <v>81</v>
      </c>
      <c r="D3672">
        <v>1933</v>
      </c>
      <c r="E3672">
        <v>8</v>
      </c>
      <c r="G3672">
        <v>40.299999999999997</v>
      </c>
      <c r="H3672" s="2">
        <v>38.4</v>
      </c>
      <c r="I3672" s="3">
        <v>15.47</v>
      </c>
      <c r="J3672" s="3">
        <v>15.475199999999997</v>
      </c>
      <c r="K3672" s="2">
        <v>46.5</v>
      </c>
      <c r="L3672" s="2">
        <v>46.1</v>
      </c>
      <c r="O3672">
        <v>54.8</v>
      </c>
      <c r="P3672">
        <v>35.799999999999997</v>
      </c>
      <c r="Q3672" s="3">
        <v>1</v>
      </c>
      <c r="R3672" s="3">
        <v>0</v>
      </c>
      <c r="S3672" s="2">
        <v>0</v>
      </c>
      <c r="V3672" s="2">
        <v>49.147222222222219</v>
      </c>
      <c r="W3672" s="2">
        <v>78.132594811507388</v>
      </c>
      <c r="X3672" s="2">
        <v>47.633333333333326</v>
      </c>
      <c r="Y3672" s="2">
        <v>84.604618614415685</v>
      </c>
      <c r="Z3672" s="2">
        <v>42.816661956706049</v>
      </c>
      <c r="AA3672" s="2">
        <v>36.331656587350935</v>
      </c>
      <c r="AB3672" s="2">
        <v>66.103783853822563</v>
      </c>
    </row>
    <row r="3673" spans="1:28" x14ac:dyDescent="0.3">
      <c r="A3673">
        <v>21</v>
      </c>
      <c r="B3673" t="s">
        <v>7</v>
      </c>
      <c r="C3673">
        <v>81</v>
      </c>
      <c r="D3673">
        <v>1933</v>
      </c>
      <c r="E3673">
        <v>9</v>
      </c>
      <c r="G3673">
        <v>43.8</v>
      </c>
      <c r="H3673" s="2">
        <v>36.299999999999997</v>
      </c>
      <c r="I3673" s="3">
        <v>15.88</v>
      </c>
      <c r="J3673" s="3">
        <v>15.899399999999998</v>
      </c>
      <c r="K3673" s="2">
        <v>47</v>
      </c>
      <c r="L3673" s="2">
        <v>46.2</v>
      </c>
      <c r="O3673">
        <v>57.2</v>
      </c>
      <c r="P3673">
        <v>40</v>
      </c>
      <c r="Q3673" s="3">
        <f>18/31</f>
        <v>0.58064516129032262</v>
      </c>
      <c r="R3673" s="3">
        <f>13/31</f>
        <v>0.41935483870967744</v>
      </c>
      <c r="S3673" s="2" t="s">
        <v>188</v>
      </c>
      <c r="T3673" s="5">
        <v>9</v>
      </c>
      <c r="U3673" s="2" t="s">
        <v>190</v>
      </c>
      <c r="V3673" s="2">
        <v>49.147222222222219</v>
      </c>
      <c r="W3673" s="2">
        <v>73.859718532753064</v>
      </c>
      <c r="X3673" s="2">
        <v>47.633333333333326</v>
      </c>
      <c r="Y3673" s="2">
        <v>91.952414275717302</v>
      </c>
      <c r="Z3673" s="2">
        <v>42.24775900073476</v>
      </c>
      <c r="AA3673" s="2">
        <v>34.714067710393941</v>
      </c>
      <c r="AB3673" s="2">
        <v>67.915794368115854</v>
      </c>
    </row>
    <row r="3674" spans="1:28" x14ac:dyDescent="0.3">
      <c r="A3674">
        <v>21</v>
      </c>
      <c r="B3674" t="s">
        <v>7</v>
      </c>
      <c r="C3674">
        <v>81</v>
      </c>
      <c r="D3674">
        <v>1933</v>
      </c>
      <c r="E3674">
        <v>10</v>
      </c>
      <c r="G3674">
        <v>45.5</v>
      </c>
      <c r="H3674" s="2">
        <v>37</v>
      </c>
      <c r="I3674" s="3">
        <v>16.829999999999998</v>
      </c>
      <c r="J3674" s="3">
        <v>16.835000000000001</v>
      </c>
      <c r="K3674" s="2">
        <v>50.3</v>
      </c>
      <c r="L3674" s="2">
        <v>49</v>
      </c>
      <c r="O3674">
        <v>57.4</v>
      </c>
      <c r="P3674">
        <v>40.6</v>
      </c>
      <c r="Q3674" s="3">
        <v>0</v>
      </c>
      <c r="R3674" s="3">
        <v>1</v>
      </c>
      <c r="S3674" s="2">
        <v>0</v>
      </c>
      <c r="T3674" s="5">
        <v>9</v>
      </c>
      <c r="U3674" s="2" t="s">
        <v>190</v>
      </c>
      <c r="V3674" s="2">
        <v>49.147222222222219</v>
      </c>
      <c r="W3674" s="2">
        <v>75.284010625671172</v>
      </c>
      <c r="X3674" s="2">
        <v>47.633333333333326</v>
      </c>
      <c r="Y3674" s="2">
        <v>95.521343596920943</v>
      </c>
      <c r="Z3674" s="2">
        <v>43.213022099135252</v>
      </c>
      <c r="AA3674" s="2">
        <v>37.867857344712597</v>
      </c>
      <c r="AB3674" s="2">
        <v>71.912298463289829</v>
      </c>
    </row>
    <row r="3675" spans="1:28" x14ac:dyDescent="0.3">
      <c r="A3675">
        <v>21</v>
      </c>
      <c r="B3675" t="s">
        <v>7</v>
      </c>
      <c r="C3675">
        <v>81</v>
      </c>
      <c r="D3675">
        <v>1933</v>
      </c>
      <c r="E3675">
        <v>11</v>
      </c>
      <c r="G3675">
        <v>45.6</v>
      </c>
      <c r="H3675" s="2">
        <v>32.5</v>
      </c>
      <c r="I3675" s="3">
        <v>14.81</v>
      </c>
      <c r="J3675" s="3">
        <v>14.82</v>
      </c>
      <c r="K3675" s="2">
        <v>47.3</v>
      </c>
      <c r="L3675" s="2">
        <v>45.7</v>
      </c>
      <c r="O3675">
        <v>56.6</v>
      </c>
      <c r="P3675">
        <v>37</v>
      </c>
      <c r="Q3675" s="3">
        <v>0</v>
      </c>
      <c r="R3675" s="3">
        <v>1</v>
      </c>
      <c r="S3675" s="2">
        <v>0</v>
      </c>
      <c r="T3675" s="5">
        <v>9</v>
      </c>
      <c r="U3675" s="2" t="s">
        <v>190</v>
      </c>
      <c r="V3675" s="2">
        <v>49.147222222222219</v>
      </c>
      <c r="W3675" s="2">
        <v>66.127847171197658</v>
      </c>
      <c r="X3675" s="2">
        <v>47.633333333333326</v>
      </c>
      <c r="Y3675" s="2">
        <v>95.73128061581528</v>
      </c>
      <c r="Z3675" s="2">
        <v>37.428361498897878</v>
      </c>
      <c r="AA3675" s="2">
        <v>31.27847171197649</v>
      </c>
      <c r="AB3675" s="2">
        <v>63.305034940656697</v>
      </c>
    </row>
    <row r="3676" spans="1:28" x14ac:dyDescent="0.3">
      <c r="A3676">
        <v>21</v>
      </c>
      <c r="B3676" t="s">
        <v>7</v>
      </c>
      <c r="C3676">
        <v>81</v>
      </c>
      <c r="D3676">
        <v>1933</v>
      </c>
      <c r="E3676">
        <v>12</v>
      </c>
      <c r="G3676">
        <v>46.5</v>
      </c>
      <c r="H3676" s="2">
        <v>33.200000000000003</v>
      </c>
      <c r="I3676" s="3">
        <v>15.42</v>
      </c>
      <c r="J3676" s="3">
        <v>15.438000000000002</v>
      </c>
      <c r="K3676" s="2">
        <v>43.5</v>
      </c>
      <c r="L3676" s="2">
        <v>41.7</v>
      </c>
      <c r="O3676">
        <v>56.3</v>
      </c>
      <c r="P3676">
        <v>34.799999999999997</v>
      </c>
      <c r="Q3676" s="3">
        <v>0</v>
      </c>
      <c r="R3676" s="3">
        <v>1</v>
      </c>
      <c r="S3676" s="2">
        <v>0</v>
      </c>
      <c r="T3676" s="5">
        <v>9</v>
      </c>
      <c r="U3676" s="2" t="s">
        <v>190</v>
      </c>
      <c r="V3676" s="2">
        <v>49.147222222222219</v>
      </c>
      <c r="W3676" s="2">
        <v>67.552139264115766</v>
      </c>
      <c r="X3676" s="2">
        <v>47.633333333333326</v>
      </c>
      <c r="Y3676" s="2">
        <v>97.620713785864254</v>
      </c>
      <c r="Z3676" s="2">
        <v>38.031854405697175</v>
      </c>
      <c r="AA3676" s="2">
        <v>29.385180579890356</v>
      </c>
      <c r="AB3676" s="2">
        <v>65.944880527250874</v>
      </c>
    </row>
    <row r="3677" spans="1:28" x14ac:dyDescent="0.3">
      <c r="A3677">
        <v>21</v>
      </c>
      <c r="B3677" t="s">
        <v>7</v>
      </c>
      <c r="C3677">
        <v>81</v>
      </c>
      <c r="D3677">
        <v>1934</v>
      </c>
      <c r="E3677">
        <v>1</v>
      </c>
      <c r="G3677">
        <v>45.9</v>
      </c>
      <c r="H3677" s="2">
        <v>33.9</v>
      </c>
      <c r="I3677" s="3">
        <v>15.58</v>
      </c>
      <c r="J3677" s="3">
        <v>15.5601</v>
      </c>
      <c r="K3677" s="2">
        <v>44.3</v>
      </c>
      <c r="L3677" s="2">
        <v>42.2</v>
      </c>
      <c r="M3677" s="2">
        <v>42.1</v>
      </c>
      <c r="N3677" s="4">
        <f>K3677/M3677</f>
        <v>1.0522565320665083</v>
      </c>
      <c r="O3677">
        <v>54.4</v>
      </c>
      <c r="P3677">
        <v>30.5</v>
      </c>
      <c r="Q3677" s="3">
        <v>0</v>
      </c>
      <c r="R3677" s="3">
        <v>1</v>
      </c>
      <c r="S3677" s="2">
        <v>0</v>
      </c>
      <c r="T3677" s="5">
        <v>9</v>
      </c>
      <c r="U3677" s="2" t="s">
        <v>190</v>
      </c>
      <c r="V3677" s="2">
        <v>49.147222222222219</v>
      </c>
      <c r="W3677" s="2">
        <v>68.97643135703386</v>
      </c>
      <c r="X3677" s="2">
        <v>47.633333333333326</v>
      </c>
      <c r="Y3677" s="2">
        <v>96.361091672498262</v>
      </c>
      <c r="Z3677" s="2">
        <v>37.523178658226421</v>
      </c>
      <c r="AA3677" s="2">
        <v>30.556559091166001</v>
      </c>
      <c r="AB3677" s="2">
        <v>66.466442252369234</v>
      </c>
    </row>
    <row r="3678" spans="1:28" x14ac:dyDescent="0.3">
      <c r="A3678">
        <v>21</v>
      </c>
      <c r="B3678" t="s">
        <v>7</v>
      </c>
      <c r="C3678">
        <v>81</v>
      </c>
      <c r="D3678">
        <v>1934</v>
      </c>
      <c r="E3678">
        <v>2</v>
      </c>
      <c r="G3678">
        <v>47</v>
      </c>
      <c r="H3678" s="2">
        <v>35.200000000000003</v>
      </c>
      <c r="I3678" s="3">
        <v>16.55</v>
      </c>
      <c r="J3678" s="3">
        <v>16.544</v>
      </c>
      <c r="K3678" s="2">
        <v>47.4</v>
      </c>
      <c r="L3678" s="2">
        <v>44.9</v>
      </c>
      <c r="M3678" s="2">
        <v>44.6</v>
      </c>
      <c r="N3678" s="4">
        <f t="shared" ref="N3678:N3706" si="14">K3678/M3678</f>
        <v>1.0627802690582959</v>
      </c>
      <c r="O3678">
        <v>55.3</v>
      </c>
      <c r="P3678">
        <v>34</v>
      </c>
      <c r="Q3678" s="3">
        <v>0</v>
      </c>
      <c r="R3678" s="3">
        <v>1</v>
      </c>
      <c r="S3678" s="2">
        <v>0</v>
      </c>
      <c r="T3678" s="5">
        <v>9</v>
      </c>
      <c r="U3678" s="2" t="s">
        <v>190</v>
      </c>
      <c r="V3678" s="2">
        <v>49.147222222222219</v>
      </c>
      <c r="W3678" s="2">
        <v>71.621545243881769</v>
      </c>
      <c r="X3678" s="2">
        <v>47.633333333333326</v>
      </c>
      <c r="Y3678" s="2">
        <v>98.670398880335924</v>
      </c>
      <c r="Z3678" s="2">
        <v>39.606714519866621</v>
      </c>
      <c r="AA3678" s="2">
        <v>33.948612445599956</v>
      </c>
      <c r="AB3678" s="2">
        <v>70.669264376398402</v>
      </c>
    </row>
    <row r="3679" spans="1:28" x14ac:dyDescent="0.3">
      <c r="A3679">
        <v>21</v>
      </c>
      <c r="B3679" t="s">
        <v>7</v>
      </c>
      <c r="C3679">
        <v>81</v>
      </c>
      <c r="D3679">
        <v>1934</v>
      </c>
      <c r="E3679">
        <v>3</v>
      </c>
      <c r="G3679">
        <v>47.1</v>
      </c>
      <c r="H3679" s="2">
        <v>35.299999999999997</v>
      </c>
      <c r="I3679" s="3">
        <v>16.649999999999999</v>
      </c>
      <c r="J3679" s="3">
        <v>16.626300000000001</v>
      </c>
      <c r="K3679" s="2">
        <v>51.4</v>
      </c>
      <c r="L3679" s="2">
        <v>48.5</v>
      </c>
      <c r="M3679" s="2">
        <v>48.1</v>
      </c>
      <c r="N3679" s="4">
        <f t="shared" si="14"/>
        <v>1.0686070686070686</v>
      </c>
      <c r="O3679">
        <v>55.9</v>
      </c>
      <c r="P3679">
        <v>36</v>
      </c>
      <c r="Q3679" s="3">
        <v>0</v>
      </c>
      <c r="R3679" s="3">
        <v>1</v>
      </c>
      <c r="S3679" s="2">
        <v>0</v>
      </c>
      <c r="T3679" s="5">
        <v>9</v>
      </c>
      <c r="U3679" s="2" t="s">
        <v>190</v>
      </c>
      <c r="V3679" s="2">
        <v>49.147222222222219</v>
      </c>
      <c r="W3679" s="2">
        <v>71.825015542870062</v>
      </c>
      <c r="X3679" s="2">
        <v>47.633333333333326</v>
      </c>
      <c r="Y3679" s="2">
        <v>98.880335899230261</v>
      </c>
      <c r="Z3679" s="2">
        <v>40.150183688464359</v>
      </c>
      <c r="AA3679" s="2">
        <v>36.918057989035212</v>
      </c>
      <c r="AB3679" s="2">
        <v>71.02081662846426</v>
      </c>
    </row>
    <row r="3680" spans="1:28" x14ac:dyDescent="0.3">
      <c r="A3680">
        <v>21</v>
      </c>
      <c r="B3680" t="s">
        <v>7</v>
      </c>
      <c r="C3680">
        <v>81</v>
      </c>
      <c r="D3680">
        <v>1934</v>
      </c>
      <c r="E3680">
        <v>4</v>
      </c>
      <c r="G3680">
        <v>48.6</v>
      </c>
      <c r="H3680" s="2">
        <v>34.1</v>
      </c>
      <c r="I3680" s="3">
        <v>16.59</v>
      </c>
      <c r="J3680" s="3">
        <v>16.572600000000001</v>
      </c>
      <c r="K3680" s="2">
        <v>60.6</v>
      </c>
      <c r="L3680" s="2">
        <v>56.8</v>
      </c>
      <c r="M3680" s="2">
        <v>56.2</v>
      </c>
      <c r="N3680" s="4">
        <f t="shared" si="14"/>
        <v>1.0782918149466192</v>
      </c>
      <c r="O3680">
        <v>56.7</v>
      </c>
      <c r="P3680">
        <v>37.4</v>
      </c>
      <c r="Q3680" s="3">
        <v>0</v>
      </c>
      <c r="R3680" s="3">
        <v>1</v>
      </c>
      <c r="S3680" s="2">
        <v>0</v>
      </c>
      <c r="T3680" s="5">
        <v>9</v>
      </c>
      <c r="U3680" s="2" t="s">
        <v>190</v>
      </c>
      <c r="V3680" s="2">
        <v>49.147222222222219</v>
      </c>
      <c r="W3680" s="2">
        <v>69.38337195501046</v>
      </c>
      <c r="X3680" s="2">
        <v>47.633333333333326</v>
      </c>
      <c r="Y3680" s="2">
        <v>102.02939118264523</v>
      </c>
      <c r="Z3680" s="2">
        <v>39.340371898490936</v>
      </c>
      <c r="AA3680" s="2">
        <v>42.046323404736341</v>
      </c>
      <c r="AB3680" s="2">
        <v>70.791431987687389</v>
      </c>
    </row>
    <row r="3681" spans="1:28" x14ac:dyDescent="0.3">
      <c r="A3681">
        <v>21</v>
      </c>
      <c r="B3681" t="s">
        <v>7</v>
      </c>
      <c r="C3681">
        <v>81</v>
      </c>
      <c r="D3681">
        <v>1934</v>
      </c>
      <c r="E3681">
        <v>5</v>
      </c>
      <c r="G3681">
        <v>49.4</v>
      </c>
      <c r="H3681" s="2">
        <v>33.4</v>
      </c>
      <c r="I3681" s="3">
        <v>16.489999999999998</v>
      </c>
      <c r="J3681" s="3">
        <v>16.499599999999997</v>
      </c>
      <c r="K3681" s="2">
        <v>59.5</v>
      </c>
      <c r="L3681" s="2">
        <v>55.4</v>
      </c>
      <c r="M3681" s="2">
        <v>54.7</v>
      </c>
      <c r="N3681" s="4">
        <f t="shared" si="14"/>
        <v>1.0877513711151736</v>
      </c>
      <c r="O3681">
        <v>58.2</v>
      </c>
      <c r="P3681">
        <v>39.5</v>
      </c>
      <c r="Q3681" s="3">
        <v>0</v>
      </c>
      <c r="R3681" s="3">
        <v>1</v>
      </c>
      <c r="S3681" s="2">
        <v>0</v>
      </c>
      <c r="T3681" s="5">
        <v>9</v>
      </c>
      <c r="U3681" s="2" t="s">
        <v>190</v>
      </c>
      <c r="V3681" s="2">
        <v>49.147222222222219</v>
      </c>
      <c r="W3681" s="2">
        <v>67.959079862092352</v>
      </c>
      <c r="X3681" s="2">
        <v>47.633333333333326</v>
      </c>
      <c r="Y3681" s="2">
        <v>103.70888733379988</v>
      </c>
      <c r="Z3681" s="2">
        <v>39.552184479737754</v>
      </c>
      <c r="AA3681" s="2">
        <v>40.435652517944952</v>
      </c>
      <c r="AB3681" s="2">
        <v>70.479605567264443</v>
      </c>
    </row>
    <row r="3682" spans="1:28" x14ac:dyDescent="0.3">
      <c r="A3682">
        <v>21</v>
      </c>
      <c r="B3682" t="s">
        <v>7</v>
      </c>
      <c r="C3682">
        <v>81</v>
      </c>
      <c r="D3682">
        <v>1934</v>
      </c>
      <c r="E3682">
        <v>6</v>
      </c>
      <c r="G3682">
        <v>49</v>
      </c>
      <c r="H3682" s="2">
        <v>36</v>
      </c>
      <c r="I3682" s="3">
        <v>17.64</v>
      </c>
      <c r="J3682" s="3">
        <v>17.64</v>
      </c>
      <c r="K3682" s="2">
        <v>58.3</v>
      </c>
      <c r="L3682" s="2">
        <v>54</v>
      </c>
      <c r="M3682" s="2">
        <v>53.1</v>
      </c>
      <c r="N3682" s="4">
        <f t="shared" si="14"/>
        <v>1.0979284369114877</v>
      </c>
      <c r="O3682">
        <v>57.1</v>
      </c>
      <c r="P3682">
        <v>38.6</v>
      </c>
      <c r="Q3682" s="3">
        <v>0</v>
      </c>
      <c r="R3682" s="3">
        <v>1</v>
      </c>
      <c r="S3682" s="2">
        <v>0</v>
      </c>
      <c r="T3682" s="5">
        <v>9</v>
      </c>
      <c r="U3682" s="2" t="s">
        <v>190</v>
      </c>
      <c r="V3682" s="2">
        <v>49.147222222222219</v>
      </c>
      <c r="W3682" s="2">
        <v>73.249307635788171</v>
      </c>
      <c r="X3682" s="2">
        <v>47.633333333333326</v>
      </c>
      <c r="Y3682" s="2">
        <v>102.86913925822255</v>
      </c>
      <c r="Z3682" s="2">
        <v>41.825354660035046</v>
      </c>
      <c r="AA3682" s="2">
        <v>42.704346351664498</v>
      </c>
      <c r="AB3682" s="2">
        <v>75.350932277542768</v>
      </c>
    </row>
    <row r="3683" spans="1:28" x14ac:dyDescent="0.3">
      <c r="A3683">
        <v>21</v>
      </c>
      <c r="B3683" t="s">
        <v>7</v>
      </c>
      <c r="C3683">
        <v>81</v>
      </c>
      <c r="D3683">
        <v>1934</v>
      </c>
      <c r="E3683">
        <v>7</v>
      </c>
      <c r="G3683">
        <v>49.4</v>
      </c>
      <c r="H3683" s="2">
        <v>35.200000000000003</v>
      </c>
      <c r="I3683" s="3">
        <v>17.38</v>
      </c>
      <c r="J3683" s="3">
        <v>17.3888</v>
      </c>
      <c r="K3683" s="2">
        <v>55.1</v>
      </c>
      <c r="L3683" s="2">
        <v>50.8</v>
      </c>
      <c r="M3683" s="2">
        <v>49.8</v>
      </c>
      <c r="N3683" s="4">
        <f t="shared" si="14"/>
        <v>1.106425702811245</v>
      </c>
      <c r="O3683">
        <v>56.4</v>
      </c>
      <c r="P3683">
        <v>36</v>
      </c>
      <c r="Q3683" s="3">
        <v>0</v>
      </c>
      <c r="R3683" s="3">
        <v>1</v>
      </c>
      <c r="S3683" s="2">
        <v>0</v>
      </c>
      <c r="T3683" s="5">
        <v>9</v>
      </c>
      <c r="U3683" s="2" t="s">
        <v>190</v>
      </c>
      <c r="V3683" s="2">
        <v>49.147222222222219</v>
      </c>
      <c r="W3683" s="2">
        <v>71.621545243881769</v>
      </c>
      <c r="X3683" s="2">
        <v>47.633333333333326</v>
      </c>
      <c r="Y3683" s="2">
        <v>103.70888733379988</v>
      </c>
      <c r="Z3683" s="2">
        <v>40.394551517549317</v>
      </c>
      <c r="AA3683" s="2">
        <v>39.463471429378856</v>
      </c>
      <c r="AB3683" s="2">
        <v>74.277907663703857</v>
      </c>
    </row>
    <row r="3684" spans="1:28" x14ac:dyDescent="0.3">
      <c r="A3684">
        <v>21</v>
      </c>
      <c r="B3684" t="s">
        <v>7</v>
      </c>
      <c r="C3684">
        <v>81</v>
      </c>
      <c r="D3684">
        <v>1934</v>
      </c>
      <c r="E3684">
        <v>8</v>
      </c>
      <c r="G3684">
        <v>48.4</v>
      </c>
      <c r="H3684" s="2">
        <v>34.1</v>
      </c>
      <c r="I3684" s="3">
        <v>16.52</v>
      </c>
      <c r="J3684" s="3">
        <v>16.5044</v>
      </c>
      <c r="K3684" s="2">
        <v>52.4</v>
      </c>
      <c r="L3684" s="2">
        <v>48</v>
      </c>
      <c r="M3684" s="2">
        <v>46.9</v>
      </c>
      <c r="N3684" s="4">
        <f t="shared" si="14"/>
        <v>1.1172707889125799</v>
      </c>
      <c r="O3684">
        <v>56.4</v>
      </c>
      <c r="P3684">
        <v>38.700000000000003</v>
      </c>
      <c r="Q3684" s="3">
        <v>0</v>
      </c>
      <c r="R3684" s="3">
        <v>1</v>
      </c>
      <c r="S3684" s="2">
        <v>0</v>
      </c>
      <c r="T3684" s="5">
        <v>9</v>
      </c>
      <c r="U3684" s="2" t="s">
        <v>190</v>
      </c>
      <c r="V3684" s="2">
        <v>49.147222222222219</v>
      </c>
      <c r="W3684" s="2">
        <v>69.38337195501046</v>
      </c>
      <c r="X3684" s="2">
        <v>47.633333333333326</v>
      </c>
      <c r="Y3684" s="2">
        <v>101.60951714485655</v>
      </c>
      <c r="Z3684" s="2">
        <v>39.132221782625898</v>
      </c>
      <c r="AA3684" s="2">
        <v>36.35688690442548</v>
      </c>
      <c r="AB3684" s="2">
        <v>70.500109222305952</v>
      </c>
    </row>
    <row r="3685" spans="1:28" x14ac:dyDescent="0.3">
      <c r="A3685">
        <v>21</v>
      </c>
      <c r="B3685" t="s">
        <v>7</v>
      </c>
      <c r="C3685">
        <v>81</v>
      </c>
      <c r="D3685">
        <v>1934</v>
      </c>
      <c r="E3685">
        <v>9</v>
      </c>
      <c r="G3685">
        <v>48.8</v>
      </c>
      <c r="H3685" s="2">
        <v>36.5</v>
      </c>
      <c r="I3685" s="3">
        <v>17.79</v>
      </c>
      <c r="J3685" s="3">
        <v>17.811999999999998</v>
      </c>
      <c r="K3685" s="2">
        <v>52.3</v>
      </c>
      <c r="L3685" s="2">
        <v>47.7</v>
      </c>
      <c r="M3685" s="2">
        <v>46.5</v>
      </c>
      <c r="N3685" s="4">
        <f t="shared" si="14"/>
        <v>1.1247311827956989</v>
      </c>
      <c r="O3685">
        <v>56.2</v>
      </c>
      <c r="P3685">
        <v>39.4</v>
      </c>
      <c r="Q3685" s="3">
        <v>0</v>
      </c>
      <c r="R3685" s="3">
        <v>1</v>
      </c>
      <c r="S3685" s="2">
        <v>0</v>
      </c>
      <c r="T3685" s="5">
        <v>9</v>
      </c>
      <c r="U3685" s="2" t="s">
        <v>190</v>
      </c>
      <c r="V3685" s="2">
        <v>49.147222222222219</v>
      </c>
      <c r="W3685" s="2">
        <v>74.266659130729678</v>
      </c>
      <c r="X3685" s="2">
        <v>47.633333333333326</v>
      </c>
      <c r="Y3685" s="2">
        <v>102.44926522043387</v>
      </c>
      <c r="Z3685" s="2">
        <v>41.737862431470084</v>
      </c>
      <c r="AA3685" s="2">
        <v>38.84146272537162</v>
      </c>
      <c r="AB3685" s="2">
        <v>76.085646583196819</v>
      </c>
    </row>
    <row r="3686" spans="1:28" x14ac:dyDescent="0.3">
      <c r="A3686">
        <v>21</v>
      </c>
      <c r="B3686" t="s">
        <v>7</v>
      </c>
      <c r="C3686">
        <v>81</v>
      </c>
      <c r="D3686">
        <v>1934</v>
      </c>
      <c r="E3686">
        <v>10</v>
      </c>
      <c r="G3686">
        <v>50</v>
      </c>
      <c r="H3686" s="2">
        <v>36.200000000000003</v>
      </c>
      <c r="I3686" s="3">
        <v>18.11</v>
      </c>
      <c r="J3686" s="3">
        <v>18.100000000000001</v>
      </c>
      <c r="K3686" s="2">
        <v>53.3</v>
      </c>
      <c r="L3686" s="2">
        <v>48.3</v>
      </c>
      <c r="M3686" s="2">
        <v>46.9</v>
      </c>
      <c r="N3686" s="4">
        <f t="shared" si="14"/>
        <v>1.136460554371002</v>
      </c>
      <c r="O3686">
        <v>56.9</v>
      </c>
      <c r="P3686">
        <v>40.9</v>
      </c>
      <c r="Q3686" s="3">
        <v>0</v>
      </c>
      <c r="R3686" s="3">
        <v>1</v>
      </c>
      <c r="S3686" s="2">
        <v>0</v>
      </c>
      <c r="T3686" s="5">
        <v>9</v>
      </c>
      <c r="U3686" s="2" t="s">
        <v>190</v>
      </c>
      <c r="V3686" s="2">
        <v>49.147222222222219</v>
      </c>
      <c r="W3686" s="2">
        <v>73.656248233764771</v>
      </c>
      <c r="X3686" s="2">
        <v>47.633333333333326</v>
      </c>
      <c r="Y3686" s="2">
        <v>104.96850944716587</v>
      </c>
      <c r="Z3686" s="2">
        <v>41.91040524501215</v>
      </c>
      <c r="AA3686" s="2">
        <v>39.25878030859662</v>
      </c>
      <c r="AB3686" s="2">
        <v>77.315865885687316</v>
      </c>
    </row>
    <row r="3687" spans="1:28" x14ac:dyDescent="0.3">
      <c r="A3687">
        <v>21</v>
      </c>
      <c r="B3687" t="s">
        <v>7</v>
      </c>
      <c r="C3687">
        <v>81</v>
      </c>
      <c r="D3687">
        <v>1934</v>
      </c>
      <c r="E3687">
        <v>11</v>
      </c>
      <c r="G3687">
        <v>50.4</v>
      </c>
      <c r="H3687" s="2">
        <v>35.299999999999997</v>
      </c>
      <c r="I3687" s="3">
        <v>17.75</v>
      </c>
      <c r="J3687" s="3">
        <v>17.7912</v>
      </c>
      <c r="K3687" s="2">
        <v>51.2</v>
      </c>
      <c r="L3687" s="2">
        <v>46.1</v>
      </c>
      <c r="M3687" s="2">
        <v>44.6</v>
      </c>
      <c r="N3687" s="4">
        <f t="shared" si="14"/>
        <v>1.147982062780269</v>
      </c>
      <c r="O3687">
        <v>57.3</v>
      </c>
      <c r="P3687">
        <v>39.1</v>
      </c>
      <c r="Q3687" s="3">
        <v>0</v>
      </c>
      <c r="R3687" s="3">
        <v>1</v>
      </c>
      <c r="S3687" s="2">
        <v>0</v>
      </c>
      <c r="T3687" s="5">
        <v>9</v>
      </c>
      <c r="U3687" s="2" t="s">
        <v>190</v>
      </c>
      <c r="V3687" s="2">
        <v>49.147222222222219</v>
      </c>
      <c r="W3687" s="2">
        <v>71.825015542870062</v>
      </c>
      <c r="X3687" s="2">
        <v>47.633333333333326</v>
      </c>
      <c r="Y3687" s="2">
        <v>105.80825752274319</v>
      </c>
      <c r="Z3687" s="2">
        <v>41.15573390606454</v>
      </c>
      <c r="AA3687" s="2">
        <v>36.774407957949478</v>
      </c>
      <c r="AB3687" s="2">
        <v>75.996797411350286</v>
      </c>
    </row>
    <row r="3688" spans="1:28" x14ac:dyDescent="0.3">
      <c r="A3688">
        <v>21</v>
      </c>
      <c r="B3688" t="s">
        <v>7</v>
      </c>
      <c r="C3688">
        <v>81</v>
      </c>
      <c r="D3688">
        <v>1934</v>
      </c>
      <c r="E3688">
        <v>12</v>
      </c>
      <c r="G3688">
        <v>48.8</v>
      </c>
      <c r="H3688" s="2">
        <v>34.4</v>
      </c>
      <c r="I3688" s="3">
        <v>16.760000000000002</v>
      </c>
      <c r="J3688" s="3">
        <v>16.787199999999999</v>
      </c>
      <c r="K3688" s="2">
        <v>46</v>
      </c>
      <c r="L3688" s="2">
        <v>41.2</v>
      </c>
      <c r="M3688" s="2">
        <v>39.700000000000003</v>
      </c>
      <c r="N3688" s="4">
        <f t="shared" si="14"/>
        <v>1.158690176322418</v>
      </c>
      <c r="O3688">
        <v>58.1</v>
      </c>
      <c r="P3688">
        <v>38.1</v>
      </c>
      <c r="Q3688" s="3">
        <v>0</v>
      </c>
      <c r="R3688" s="3">
        <v>1</v>
      </c>
      <c r="S3688" s="2">
        <v>0</v>
      </c>
      <c r="T3688" s="5">
        <v>9</v>
      </c>
      <c r="U3688" s="2" t="s">
        <v>190</v>
      </c>
      <c r="V3688" s="2">
        <v>49.147222222222219</v>
      </c>
      <c r="W3688" s="2">
        <v>69.993782851975368</v>
      </c>
      <c r="X3688" s="2">
        <v>47.633333333333326</v>
      </c>
      <c r="Y3688" s="2">
        <v>102.44926522043387</v>
      </c>
      <c r="Z3688" s="2">
        <v>40.666387836997693</v>
      </c>
      <c r="AA3688" s="2">
        <v>32.197140111908674</v>
      </c>
      <c r="AB3688" s="2">
        <v>71.708116231834808</v>
      </c>
    </row>
    <row r="3689" spans="1:28" x14ac:dyDescent="0.3">
      <c r="A3689">
        <v>21</v>
      </c>
      <c r="B3689" t="s">
        <v>7</v>
      </c>
      <c r="C3689">
        <v>81</v>
      </c>
      <c r="D3689">
        <v>1935</v>
      </c>
      <c r="E3689">
        <v>1</v>
      </c>
      <c r="G3689">
        <v>47.8</v>
      </c>
      <c r="H3689" s="2">
        <v>34.5</v>
      </c>
      <c r="I3689" s="3">
        <v>16.47</v>
      </c>
      <c r="J3689" s="3">
        <v>16.491</v>
      </c>
      <c r="K3689" s="2">
        <v>45.8</v>
      </c>
      <c r="L3689" s="2">
        <v>40.799999999999997</v>
      </c>
      <c r="M3689" s="2">
        <v>39.200000000000003</v>
      </c>
      <c r="N3689" s="4">
        <f t="shared" si="14"/>
        <v>1.1683673469387754</v>
      </c>
      <c r="O3689">
        <v>60.3</v>
      </c>
      <c r="P3689">
        <v>36.299999999999997</v>
      </c>
      <c r="Q3689" s="3">
        <v>0</v>
      </c>
      <c r="R3689" s="3">
        <v>1</v>
      </c>
      <c r="S3689" s="2">
        <v>0</v>
      </c>
      <c r="T3689" s="5">
        <v>9</v>
      </c>
      <c r="U3689" s="2" t="s">
        <v>190</v>
      </c>
      <c r="V3689" s="2">
        <v>49.147222222222219</v>
      </c>
      <c r="W3689" s="2">
        <v>70.197253150963661</v>
      </c>
      <c r="X3689" s="2">
        <v>47.633333333333326</v>
      </c>
      <c r="Y3689" s="2">
        <v>100.34989503149056</v>
      </c>
      <c r="Z3689" s="2">
        <v>42.328943650031086</v>
      </c>
      <c r="AA3689" s="2">
        <v>32.150341943141356</v>
      </c>
      <c r="AB3689" s="2">
        <v>70.442869851981726</v>
      </c>
    </row>
    <row r="3690" spans="1:28" x14ac:dyDescent="0.3">
      <c r="A3690">
        <v>21</v>
      </c>
      <c r="B3690" t="s">
        <v>7</v>
      </c>
      <c r="C3690">
        <v>81</v>
      </c>
      <c r="D3690">
        <v>1935</v>
      </c>
      <c r="E3690">
        <v>2</v>
      </c>
      <c r="G3690">
        <v>47.2</v>
      </c>
      <c r="H3690" s="2">
        <v>37.299999999999997</v>
      </c>
      <c r="I3690" s="3">
        <v>17.59</v>
      </c>
      <c r="J3690" s="3">
        <v>17.605599999999999</v>
      </c>
      <c r="K3690" s="2">
        <v>49.4</v>
      </c>
      <c r="L3690" s="2">
        <v>43.7</v>
      </c>
      <c r="M3690" s="2">
        <v>42.3</v>
      </c>
      <c r="N3690" s="4">
        <f t="shared" si="14"/>
        <v>1.1678486997635935</v>
      </c>
      <c r="O3690">
        <v>62.1</v>
      </c>
      <c r="P3690">
        <v>39.799999999999997</v>
      </c>
      <c r="Q3690" s="3">
        <v>0</v>
      </c>
      <c r="R3690" s="3">
        <v>1</v>
      </c>
      <c r="S3690" s="2">
        <v>0</v>
      </c>
      <c r="T3690" s="5">
        <v>9</v>
      </c>
      <c r="U3690" s="2" t="s">
        <v>190</v>
      </c>
      <c r="V3690" s="2">
        <v>49.147222222222219</v>
      </c>
      <c r="W3690" s="2">
        <v>75.894421522636065</v>
      </c>
      <c r="X3690" s="2">
        <v>47.633333333333326</v>
      </c>
      <c r="Y3690" s="2">
        <v>99.090272918124583</v>
      </c>
      <c r="Z3690" s="2">
        <v>47.130435765556996</v>
      </c>
      <c r="AA3690" s="2">
        <v>37.491844232182217</v>
      </c>
      <c r="AB3690" s="2">
        <v>75.203989416411957</v>
      </c>
    </row>
    <row r="3691" spans="1:28" x14ac:dyDescent="0.3">
      <c r="A3691">
        <v>21</v>
      </c>
      <c r="B3691" t="s">
        <v>7</v>
      </c>
      <c r="C3691">
        <v>81</v>
      </c>
      <c r="D3691">
        <v>1935</v>
      </c>
      <c r="E3691">
        <v>3</v>
      </c>
      <c r="G3691">
        <v>48.4</v>
      </c>
      <c r="H3691" s="2">
        <v>35.9</v>
      </c>
      <c r="I3691" s="3">
        <v>17.37</v>
      </c>
      <c r="J3691" s="3">
        <v>17.375599999999999</v>
      </c>
      <c r="K3691" s="2">
        <v>54.3</v>
      </c>
      <c r="L3691" s="2">
        <v>47.7</v>
      </c>
      <c r="M3691" s="2">
        <v>46.5</v>
      </c>
      <c r="N3691" s="4">
        <f t="shared" si="14"/>
        <v>1.167741935483871</v>
      </c>
      <c r="O3691">
        <v>62.3</v>
      </c>
      <c r="P3691">
        <v>41.6</v>
      </c>
      <c r="Q3691" s="3">
        <v>0</v>
      </c>
      <c r="R3691" s="3">
        <v>1</v>
      </c>
      <c r="S3691" s="2">
        <v>0</v>
      </c>
      <c r="T3691" s="5">
        <v>9</v>
      </c>
      <c r="U3691" s="2" t="s">
        <v>190</v>
      </c>
      <c r="V3691" s="2">
        <v>49.147222222222219</v>
      </c>
      <c r="W3691" s="2">
        <v>73.045837336799863</v>
      </c>
      <c r="X3691" s="2">
        <v>47.633333333333326</v>
      </c>
      <c r="Y3691" s="2">
        <v>101.60951714485655</v>
      </c>
      <c r="Z3691" s="2">
        <v>45.50755666082631</v>
      </c>
      <c r="AA3691" s="2">
        <v>39.663889673882323</v>
      </c>
      <c r="AB3691" s="2">
        <v>74.221522612339683</v>
      </c>
    </row>
    <row r="3692" spans="1:28" x14ac:dyDescent="0.3">
      <c r="A3692">
        <v>21</v>
      </c>
      <c r="B3692" t="s">
        <v>7</v>
      </c>
      <c r="C3692">
        <v>81</v>
      </c>
      <c r="D3692">
        <v>1935</v>
      </c>
      <c r="E3692">
        <v>4</v>
      </c>
      <c r="G3692">
        <v>48.1</v>
      </c>
      <c r="H3692" s="2">
        <v>36.200000000000003</v>
      </c>
      <c r="I3692" s="3">
        <v>17.39</v>
      </c>
      <c r="J3692" s="3">
        <v>17.412200000000002</v>
      </c>
      <c r="K3692" s="2">
        <v>58.6</v>
      </c>
      <c r="L3692" s="2">
        <v>51.2</v>
      </c>
      <c r="M3692" s="2">
        <v>50.2</v>
      </c>
      <c r="N3692" s="4">
        <f t="shared" si="14"/>
        <v>1.1673306772908365</v>
      </c>
      <c r="O3692">
        <v>62.8</v>
      </c>
      <c r="P3692">
        <v>43.4</v>
      </c>
      <c r="Q3692" s="3">
        <v>0</v>
      </c>
      <c r="R3692" s="3">
        <v>1</v>
      </c>
      <c r="S3692" s="2">
        <v>0</v>
      </c>
      <c r="T3692" s="5">
        <v>9</v>
      </c>
      <c r="U3692" s="2" t="s">
        <v>190</v>
      </c>
      <c r="V3692" s="2">
        <v>49.147222222222219</v>
      </c>
      <c r="W3692" s="2">
        <v>73.656248233764771</v>
      </c>
      <c r="X3692" s="2">
        <v>47.633333333333326</v>
      </c>
      <c r="Y3692" s="2">
        <v>100.97970608817357</v>
      </c>
      <c r="Z3692" s="2">
        <v>46.256123890804275</v>
      </c>
      <c r="AA3692" s="2">
        <v>43.162561464986155</v>
      </c>
      <c r="AB3692" s="2">
        <v>74.377862982031203</v>
      </c>
    </row>
    <row r="3693" spans="1:28" x14ac:dyDescent="0.3">
      <c r="A3693">
        <v>21</v>
      </c>
      <c r="B3693" t="s">
        <v>7</v>
      </c>
      <c r="C3693">
        <v>81</v>
      </c>
      <c r="D3693">
        <v>1935</v>
      </c>
      <c r="E3693">
        <v>5</v>
      </c>
      <c r="G3693">
        <v>48.3</v>
      </c>
      <c r="H3693" s="2">
        <v>38.200000000000003</v>
      </c>
      <c r="I3693" s="3">
        <v>18.43</v>
      </c>
      <c r="J3693" s="3">
        <v>18.450599999999998</v>
      </c>
      <c r="K3693" s="2">
        <v>58.4</v>
      </c>
      <c r="L3693" s="2">
        <v>50.7</v>
      </c>
      <c r="M3693" s="2">
        <v>50.1</v>
      </c>
      <c r="N3693" s="4">
        <f t="shared" si="14"/>
        <v>1.1656686626746506</v>
      </c>
      <c r="O3693">
        <v>61.6</v>
      </c>
      <c r="P3693">
        <v>39.700000000000003</v>
      </c>
      <c r="Q3693" s="3">
        <v>0</v>
      </c>
      <c r="R3693" s="3">
        <v>1</v>
      </c>
      <c r="S3693" s="2">
        <v>0</v>
      </c>
      <c r="T3693" s="5">
        <v>9</v>
      </c>
      <c r="U3693" s="2" t="s">
        <v>190</v>
      </c>
      <c r="V3693" s="2">
        <v>49.147222222222219</v>
      </c>
      <c r="W3693" s="2">
        <v>77.725654213530788</v>
      </c>
      <c r="X3693" s="2">
        <v>47.633333333333326</v>
      </c>
      <c r="Y3693" s="2">
        <v>101.39958012596222</v>
      </c>
      <c r="Z3693" s="2">
        <v>47.879002995534968</v>
      </c>
      <c r="AA3693" s="2">
        <v>45.391782060701978</v>
      </c>
      <c r="AB3693" s="2">
        <v>78.813487022677478</v>
      </c>
    </row>
    <row r="3694" spans="1:28" x14ac:dyDescent="0.3">
      <c r="A3694">
        <v>21</v>
      </c>
      <c r="B3694" t="s">
        <v>7</v>
      </c>
      <c r="C3694">
        <v>81</v>
      </c>
      <c r="D3694">
        <v>1935</v>
      </c>
      <c r="E3694">
        <v>6</v>
      </c>
      <c r="G3694">
        <v>48.7</v>
      </c>
      <c r="H3694" s="2">
        <v>40</v>
      </c>
      <c r="I3694" s="3">
        <v>19.5</v>
      </c>
      <c r="J3694" s="3">
        <v>19.48</v>
      </c>
      <c r="K3694" s="2">
        <v>57.9</v>
      </c>
      <c r="L3694" s="2">
        <v>50</v>
      </c>
      <c r="M3694" s="2">
        <v>49.7</v>
      </c>
      <c r="N3694" s="4">
        <f t="shared" si="14"/>
        <v>1.1649899396378269</v>
      </c>
      <c r="O3694">
        <v>57.9</v>
      </c>
      <c r="P3694">
        <v>40.9</v>
      </c>
      <c r="Q3694" s="3">
        <v>0</v>
      </c>
      <c r="R3694" s="3">
        <v>0</v>
      </c>
      <c r="S3694" s="2">
        <v>0</v>
      </c>
      <c r="V3694" s="2">
        <v>49.147222222222219</v>
      </c>
      <c r="W3694" s="2">
        <v>81.388119595320191</v>
      </c>
      <c r="X3694" s="2">
        <v>47.633333333333326</v>
      </c>
      <c r="Y3694" s="2">
        <v>102.23932820153956</v>
      </c>
      <c r="Z3694" s="2">
        <v>47.123721245690383</v>
      </c>
      <c r="AA3694" s="2">
        <v>47.123721245690383</v>
      </c>
      <c r="AB3694" s="2">
        <v>83.210666710120947</v>
      </c>
    </row>
    <row r="3695" spans="1:28" x14ac:dyDescent="0.3">
      <c r="A3695">
        <v>21</v>
      </c>
      <c r="B3695" t="s">
        <v>7</v>
      </c>
      <c r="C3695">
        <v>81</v>
      </c>
      <c r="D3695">
        <v>1935</v>
      </c>
      <c r="E3695">
        <v>7</v>
      </c>
      <c r="G3695">
        <v>49.9</v>
      </c>
      <c r="H3695" s="2">
        <v>40.299999999999997</v>
      </c>
      <c r="I3695" s="3">
        <v>20.11</v>
      </c>
      <c r="J3695" s="3">
        <v>20.109699999999997</v>
      </c>
      <c r="K3695" s="2">
        <v>66.2</v>
      </c>
      <c r="L3695" s="2">
        <v>56.8</v>
      </c>
      <c r="M3695" s="2">
        <v>56.8</v>
      </c>
      <c r="N3695" s="4">
        <f t="shared" si="14"/>
        <v>1.165492957746479</v>
      </c>
      <c r="O3695">
        <v>62.4</v>
      </c>
      <c r="P3695">
        <v>43.9</v>
      </c>
      <c r="Q3695" s="3">
        <v>0</v>
      </c>
      <c r="R3695" s="3">
        <v>0</v>
      </c>
      <c r="S3695" s="2">
        <v>0</v>
      </c>
      <c r="V3695" s="2">
        <v>49.147222222222219</v>
      </c>
      <c r="W3695" s="2">
        <v>81.998530492285084</v>
      </c>
      <c r="X3695" s="2">
        <v>47.633333333333326</v>
      </c>
      <c r="Y3695" s="2">
        <v>104.75857242827153</v>
      </c>
      <c r="Z3695" s="2">
        <v>51.167083027185889</v>
      </c>
      <c r="AA3695" s="2">
        <v>54.283027185892728</v>
      </c>
      <c r="AB3695" s="2">
        <v>85.900489955878783</v>
      </c>
    </row>
    <row r="3696" spans="1:28" x14ac:dyDescent="0.3">
      <c r="A3696">
        <v>21</v>
      </c>
      <c r="B3696" t="s">
        <v>7</v>
      </c>
      <c r="C3696">
        <v>81</v>
      </c>
      <c r="D3696">
        <v>1935</v>
      </c>
      <c r="E3696">
        <v>8</v>
      </c>
      <c r="G3696">
        <v>50.8</v>
      </c>
      <c r="H3696" s="2">
        <v>41.7</v>
      </c>
      <c r="I3696" s="3">
        <v>21.18</v>
      </c>
      <c r="J3696" s="3">
        <v>21.183600000000002</v>
      </c>
      <c r="K3696" s="2">
        <v>67.099999999999994</v>
      </c>
      <c r="L3696" s="2">
        <v>57.2</v>
      </c>
      <c r="M3696" s="2">
        <v>57.6</v>
      </c>
      <c r="N3696" s="4">
        <f t="shared" si="14"/>
        <v>1.1649305555555554</v>
      </c>
      <c r="O3696">
        <v>65.7</v>
      </c>
      <c r="P3696">
        <v>51.9</v>
      </c>
      <c r="Q3696" s="3">
        <v>0</v>
      </c>
      <c r="R3696" s="3">
        <v>0</v>
      </c>
      <c r="S3696" s="2">
        <v>0</v>
      </c>
      <c r="V3696" s="2">
        <v>49.147222222222219</v>
      </c>
      <c r="W3696" s="2">
        <v>84.847114678121301</v>
      </c>
      <c r="X3696" s="2">
        <v>47.633333333333326</v>
      </c>
      <c r="Y3696" s="2">
        <v>106.64800559832051</v>
      </c>
      <c r="Z3696" s="2">
        <v>55.744554343525699</v>
      </c>
      <c r="AA3696" s="2">
        <v>56.932413949019391</v>
      </c>
      <c r="AB3696" s="2">
        <v>90.487755611936223</v>
      </c>
    </row>
    <row r="3697" spans="1:28" x14ac:dyDescent="0.3">
      <c r="A3697">
        <v>21</v>
      </c>
      <c r="B3697" t="s">
        <v>7</v>
      </c>
      <c r="C3697">
        <v>81</v>
      </c>
      <c r="D3697">
        <v>1935</v>
      </c>
      <c r="E3697">
        <v>9</v>
      </c>
      <c r="G3697">
        <v>50.7</v>
      </c>
      <c r="H3697" s="2">
        <v>42.4</v>
      </c>
      <c r="I3697" s="3">
        <v>21.48</v>
      </c>
      <c r="J3697" s="3">
        <v>21.496799999999997</v>
      </c>
      <c r="K3697" s="2">
        <v>68.099999999999994</v>
      </c>
      <c r="L3697" s="2">
        <v>58</v>
      </c>
      <c r="M3697" s="2">
        <v>58.8</v>
      </c>
      <c r="N3697" s="4">
        <f t="shared" si="14"/>
        <v>1.1581632653061225</v>
      </c>
      <c r="O3697">
        <v>66.8</v>
      </c>
      <c r="P3697">
        <v>54.9</v>
      </c>
      <c r="Q3697" s="3">
        <v>0</v>
      </c>
      <c r="R3697" s="3">
        <v>0</v>
      </c>
      <c r="S3697" s="2">
        <v>0</v>
      </c>
      <c r="V3697" s="2">
        <v>49.147222222222219</v>
      </c>
      <c r="W3697" s="2">
        <v>86.271406771039395</v>
      </c>
      <c r="X3697" s="2">
        <v>47.633333333333326</v>
      </c>
      <c r="Y3697" s="2">
        <v>106.43806857942619</v>
      </c>
      <c r="Z3697" s="2">
        <v>57.629299723054309</v>
      </c>
      <c r="AA3697" s="2">
        <v>58.750828011077822</v>
      </c>
      <c r="AB3697" s="2">
        <v>91.825619103394644</v>
      </c>
    </row>
    <row r="3698" spans="1:28" x14ac:dyDescent="0.3">
      <c r="A3698">
        <v>21</v>
      </c>
      <c r="B3698" t="s">
        <v>7</v>
      </c>
      <c r="C3698">
        <v>81</v>
      </c>
      <c r="D3698">
        <v>1935</v>
      </c>
      <c r="E3698">
        <v>10</v>
      </c>
      <c r="G3698">
        <v>51</v>
      </c>
      <c r="H3698" s="2">
        <v>42.3</v>
      </c>
      <c r="I3698" s="3">
        <v>21.58</v>
      </c>
      <c r="J3698" s="3">
        <v>21.572999999999997</v>
      </c>
      <c r="K3698" s="2">
        <v>69.400000000000006</v>
      </c>
      <c r="L3698" s="2">
        <v>58.4</v>
      </c>
      <c r="M3698" s="2">
        <v>59.6</v>
      </c>
      <c r="N3698" s="4">
        <f t="shared" si="14"/>
        <v>1.1644295302013423</v>
      </c>
      <c r="O3698">
        <v>66.7</v>
      </c>
      <c r="P3698">
        <v>56.1</v>
      </c>
      <c r="Q3698" s="3">
        <v>0</v>
      </c>
      <c r="R3698" s="3">
        <v>0</v>
      </c>
      <c r="S3698" s="2">
        <v>0</v>
      </c>
      <c r="V3698" s="2">
        <v>49.147222222222219</v>
      </c>
      <c r="W3698" s="2">
        <v>86.067936472051102</v>
      </c>
      <c r="X3698" s="2">
        <v>47.633333333333326</v>
      </c>
      <c r="Y3698" s="2">
        <v>107.06787963610918</v>
      </c>
      <c r="Z3698" s="2">
        <v>57.407313626858084</v>
      </c>
      <c r="AA3698" s="2">
        <v>59.731147911603465</v>
      </c>
      <c r="AB3698" s="2">
        <v>92.1511146271786</v>
      </c>
    </row>
    <row r="3699" spans="1:28" x14ac:dyDescent="0.3">
      <c r="A3699">
        <v>21</v>
      </c>
      <c r="B3699" t="s">
        <v>7</v>
      </c>
      <c r="C3699">
        <v>81</v>
      </c>
      <c r="D3699">
        <v>1935</v>
      </c>
      <c r="E3699">
        <v>11</v>
      </c>
      <c r="G3699">
        <v>52</v>
      </c>
      <c r="H3699" s="2">
        <v>42</v>
      </c>
      <c r="I3699" s="3">
        <v>21.85</v>
      </c>
      <c r="J3699" s="3">
        <v>21.84</v>
      </c>
      <c r="K3699" s="2">
        <v>66.7</v>
      </c>
      <c r="L3699" s="2">
        <v>55.7</v>
      </c>
      <c r="M3699" s="2">
        <v>57.3</v>
      </c>
      <c r="N3699" s="4">
        <f t="shared" si="14"/>
        <v>1.1640488656195465</v>
      </c>
      <c r="O3699">
        <v>67.2</v>
      </c>
      <c r="P3699">
        <v>51.9</v>
      </c>
      <c r="Q3699" s="3">
        <v>0</v>
      </c>
      <c r="R3699" s="3">
        <v>0</v>
      </c>
      <c r="S3699" s="2">
        <v>0</v>
      </c>
      <c r="V3699" s="2">
        <v>49.147222222222219</v>
      </c>
      <c r="W3699" s="2">
        <v>85.457525575086208</v>
      </c>
      <c r="X3699" s="2">
        <v>47.633333333333326</v>
      </c>
      <c r="Y3699" s="2">
        <v>109.16724982505251</v>
      </c>
      <c r="Z3699" s="2">
        <v>57.427457186457929</v>
      </c>
      <c r="AA3699" s="2">
        <v>57.000169558582499</v>
      </c>
      <c r="AB3699" s="2">
        <v>93.291630438862498</v>
      </c>
    </row>
    <row r="3700" spans="1:28" x14ac:dyDescent="0.3">
      <c r="A3700">
        <v>21</v>
      </c>
      <c r="B3700" t="s">
        <v>7</v>
      </c>
      <c r="C3700">
        <v>81</v>
      </c>
      <c r="D3700">
        <v>1935</v>
      </c>
      <c r="E3700">
        <v>12</v>
      </c>
      <c r="G3700">
        <v>51.3</v>
      </c>
      <c r="H3700" s="2">
        <v>40.5</v>
      </c>
      <c r="I3700" s="3">
        <v>20.8</v>
      </c>
      <c r="J3700" s="3">
        <v>20.776500000000002</v>
      </c>
      <c r="K3700" s="2">
        <v>65.599999999999994</v>
      </c>
      <c r="L3700" s="2">
        <v>54.5</v>
      </c>
      <c r="M3700" s="2">
        <v>56.4</v>
      </c>
      <c r="N3700" s="4">
        <f t="shared" si="14"/>
        <v>1.1631205673758864</v>
      </c>
      <c r="O3700">
        <v>67.3</v>
      </c>
      <c r="P3700">
        <v>50.8</v>
      </c>
      <c r="Q3700" s="3">
        <v>0</v>
      </c>
      <c r="R3700" s="3">
        <v>0</v>
      </c>
      <c r="S3700" s="2">
        <v>0</v>
      </c>
      <c r="V3700" s="2">
        <v>49.147222222222219</v>
      </c>
      <c r="W3700" s="2">
        <v>82.405471090261699</v>
      </c>
      <c r="X3700" s="2">
        <v>47.633333333333326</v>
      </c>
      <c r="Y3700" s="2">
        <v>107.69769069279218</v>
      </c>
      <c r="Z3700" s="2">
        <v>55.458882043746122</v>
      </c>
      <c r="AA3700" s="2">
        <v>54.057989035211669</v>
      </c>
      <c r="AB3700" s="2">
        <v>88.748789368728325</v>
      </c>
    </row>
    <row r="3701" spans="1:28" x14ac:dyDescent="0.3">
      <c r="A3701">
        <v>21</v>
      </c>
      <c r="B3701" t="s">
        <v>7</v>
      </c>
      <c r="C3701">
        <v>81</v>
      </c>
      <c r="D3701">
        <v>1936</v>
      </c>
      <c r="E3701">
        <v>1</v>
      </c>
      <c r="G3701">
        <v>58</v>
      </c>
      <c r="H3701" s="2">
        <v>38.9</v>
      </c>
      <c r="I3701" s="3">
        <v>22.58</v>
      </c>
      <c r="J3701" s="3">
        <v>22.561999999999998</v>
      </c>
      <c r="K3701" s="2">
        <v>61</v>
      </c>
      <c r="L3701" s="2">
        <v>50.7</v>
      </c>
      <c r="M3701" s="2">
        <v>52.8</v>
      </c>
      <c r="N3701" s="4">
        <f t="shared" si="14"/>
        <v>1.1553030303030303</v>
      </c>
      <c r="O3701">
        <v>68.8</v>
      </c>
      <c r="P3701">
        <v>47.7</v>
      </c>
      <c r="Q3701" s="3">
        <v>0</v>
      </c>
      <c r="R3701" s="3">
        <v>0</v>
      </c>
      <c r="S3701" s="2">
        <v>0</v>
      </c>
      <c r="V3701" s="2">
        <v>49.147222222222219</v>
      </c>
      <c r="W3701" s="2">
        <v>79.149946306448882</v>
      </c>
      <c r="X3701" s="2">
        <v>47.633333333333326</v>
      </c>
      <c r="Y3701" s="2">
        <v>121.7634709587124</v>
      </c>
      <c r="Z3701" s="2">
        <v>54.455163058836824</v>
      </c>
      <c r="AA3701" s="2">
        <v>48.281467246933815</v>
      </c>
      <c r="AB3701" s="2">
        <v>96.375721884689341</v>
      </c>
    </row>
    <row r="3702" spans="1:28" x14ac:dyDescent="0.3">
      <c r="A3702">
        <v>21</v>
      </c>
      <c r="B3702" t="s">
        <v>7</v>
      </c>
      <c r="C3702">
        <v>81</v>
      </c>
      <c r="D3702">
        <v>1936</v>
      </c>
      <c r="E3702">
        <v>2</v>
      </c>
      <c r="G3702">
        <v>57.9</v>
      </c>
      <c r="H3702" s="2">
        <v>38.4</v>
      </c>
      <c r="I3702" s="3">
        <v>22.25</v>
      </c>
      <c r="J3702" s="3">
        <v>22.233599999999996</v>
      </c>
      <c r="K3702" s="2">
        <v>60.9</v>
      </c>
      <c r="L3702" s="2">
        <v>50.6</v>
      </c>
      <c r="M3702" s="2">
        <v>53</v>
      </c>
      <c r="N3702" s="4">
        <f t="shared" si="14"/>
        <v>1.149056603773585</v>
      </c>
      <c r="O3702">
        <v>67.7</v>
      </c>
      <c r="P3702">
        <v>48</v>
      </c>
      <c r="Q3702" s="3">
        <v>0</v>
      </c>
      <c r="R3702" s="3">
        <v>0</v>
      </c>
      <c r="S3702" s="2">
        <v>0</v>
      </c>
      <c r="V3702" s="2">
        <v>49.147222222222219</v>
      </c>
      <c r="W3702" s="2">
        <v>78.132594811507388</v>
      </c>
      <c r="X3702" s="2">
        <v>47.633333333333326</v>
      </c>
      <c r="Y3702" s="2">
        <v>121.55353393981807</v>
      </c>
      <c r="Z3702" s="2">
        <v>52.895766687390505</v>
      </c>
      <c r="AA3702" s="2">
        <v>47.582750240208</v>
      </c>
      <c r="AB3702" s="2">
        <v>94.972930152266159</v>
      </c>
    </row>
    <row r="3703" spans="1:28" x14ac:dyDescent="0.3">
      <c r="A3703">
        <v>21</v>
      </c>
      <c r="B3703" t="s">
        <v>7</v>
      </c>
      <c r="C3703">
        <v>81</v>
      </c>
      <c r="D3703">
        <v>1936</v>
      </c>
      <c r="E3703">
        <v>3</v>
      </c>
      <c r="G3703">
        <v>58.2</v>
      </c>
      <c r="H3703" s="2">
        <v>39.9</v>
      </c>
      <c r="I3703" s="3">
        <v>23.19</v>
      </c>
      <c r="J3703" s="3">
        <v>23.221799999999998</v>
      </c>
      <c r="K3703" s="2">
        <v>63.4</v>
      </c>
      <c r="L3703" s="2">
        <v>52.7</v>
      </c>
      <c r="M3703" s="2">
        <v>55.6</v>
      </c>
      <c r="N3703" s="4">
        <f t="shared" si="14"/>
        <v>1.1402877697841727</v>
      </c>
      <c r="O3703">
        <v>67.599999999999994</v>
      </c>
      <c r="P3703">
        <v>52.3</v>
      </c>
      <c r="Q3703" s="3">
        <v>0</v>
      </c>
      <c r="R3703" s="3">
        <v>0</v>
      </c>
      <c r="S3703" s="2">
        <v>0</v>
      </c>
      <c r="V3703" s="2">
        <v>49.147222222222219</v>
      </c>
      <c r="W3703" s="2">
        <v>81.184649296331884</v>
      </c>
      <c r="X3703" s="2">
        <v>47.633333333333326</v>
      </c>
      <c r="Y3703" s="2">
        <v>122.18334499650108</v>
      </c>
      <c r="Z3703" s="2">
        <v>54.880822924320348</v>
      </c>
      <c r="AA3703" s="2">
        <v>51.471067653874414</v>
      </c>
      <c r="AB3703" s="2">
        <v>99.194120133936664</v>
      </c>
    </row>
    <row r="3704" spans="1:28" x14ac:dyDescent="0.3">
      <c r="A3704">
        <v>21</v>
      </c>
      <c r="B3704" t="s">
        <v>7</v>
      </c>
      <c r="C3704">
        <v>81</v>
      </c>
      <c r="D3704">
        <v>1936</v>
      </c>
      <c r="E3704">
        <v>4</v>
      </c>
      <c r="G3704">
        <v>59.9</v>
      </c>
      <c r="H3704" s="2">
        <v>40.4</v>
      </c>
      <c r="I3704" s="3">
        <v>24.27</v>
      </c>
      <c r="J3704" s="3">
        <v>24.1996</v>
      </c>
      <c r="K3704" s="2">
        <v>66.2</v>
      </c>
      <c r="L3704" s="2">
        <v>55</v>
      </c>
      <c r="M3704" s="2">
        <v>58.4</v>
      </c>
      <c r="N3704" s="4">
        <f t="shared" si="14"/>
        <v>1.1335616438356164</v>
      </c>
      <c r="O3704">
        <v>68.3</v>
      </c>
      <c r="P3704">
        <v>54.3</v>
      </c>
      <c r="Q3704" s="3">
        <v>0</v>
      </c>
      <c r="R3704" s="3">
        <v>0</v>
      </c>
      <c r="S3704" s="2">
        <v>0</v>
      </c>
      <c r="V3704" s="2">
        <v>49.147222222222219</v>
      </c>
      <c r="W3704" s="2">
        <v>82.202000791273392</v>
      </c>
      <c r="X3704" s="2">
        <v>47.633333333333326</v>
      </c>
      <c r="Y3704" s="2">
        <v>125.7522743177047</v>
      </c>
      <c r="Z3704" s="2">
        <v>56.14396654043972</v>
      </c>
      <c r="AA3704" s="2">
        <v>54.41772452382299</v>
      </c>
      <c r="AB3704" s="2">
        <v>103.3708855296839</v>
      </c>
    </row>
    <row r="3705" spans="1:28" x14ac:dyDescent="0.3">
      <c r="A3705">
        <v>21</v>
      </c>
      <c r="B3705" t="s">
        <v>7</v>
      </c>
      <c r="C3705">
        <v>81</v>
      </c>
      <c r="D3705">
        <v>1936</v>
      </c>
      <c r="E3705">
        <v>5</v>
      </c>
      <c r="G3705">
        <v>60.9</v>
      </c>
      <c r="H3705" s="2">
        <v>41.1</v>
      </c>
      <c r="I3705" s="3">
        <v>25.02</v>
      </c>
      <c r="J3705" s="3">
        <v>25.029900000000001</v>
      </c>
      <c r="K3705" s="2">
        <v>67.400000000000006</v>
      </c>
      <c r="L3705" s="2">
        <v>56</v>
      </c>
      <c r="M3705" s="2">
        <v>59.9</v>
      </c>
      <c r="N3705" s="4">
        <f t="shared" si="14"/>
        <v>1.1252086811352255</v>
      </c>
      <c r="O3705">
        <v>69.599999999999994</v>
      </c>
      <c r="P3705">
        <v>56.6</v>
      </c>
      <c r="Q3705" s="3">
        <v>0</v>
      </c>
      <c r="R3705" s="3">
        <v>0</v>
      </c>
      <c r="S3705" s="2">
        <v>0</v>
      </c>
      <c r="V3705" s="2">
        <v>49.147222222222219</v>
      </c>
      <c r="W3705" s="2">
        <v>83.6262928841915</v>
      </c>
      <c r="X3705" s="2">
        <v>47.633333333333326</v>
      </c>
      <c r="Y3705" s="2">
        <v>127.85164450664803</v>
      </c>
      <c r="Z3705" s="2">
        <v>58.203899847397281</v>
      </c>
      <c r="AA3705" s="2">
        <v>56.36412140394507</v>
      </c>
      <c r="AB3705" s="2">
        <v>106.91759069238482</v>
      </c>
    </row>
    <row r="3706" spans="1:28" x14ac:dyDescent="0.3">
      <c r="A3706">
        <v>21</v>
      </c>
      <c r="B3706" t="s">
        <v>7</v>
      </c>
      <c r="C3706">
        <v>81</v>
      </c>
      <c r="D3706">
        <v>1936</v>
      </c>
      <c r="E3706">
        <v>6</v>
      </c>
      <c r="G3706">
        <v>60.5</v>
      </c>
      <c r="H3706" s="2">
        <v>41</v>
      </c>
      <c r="I3706" s="3">
        <v>24.81</v>
      </c>
      <c r="J3706" s="3">
        <v>24.805</v>
      </c>
      <c r="K3706" s="2">
        <v>69.400000000000006</v>
      </c>
      <c r="L3706" s="2">
        <v>57.6</v>
      </c>
      <c r="M3706" s="2">
        <v>62</v>
      </c>
      <c r="N3706" s="4">
        <f t="shared" si="14"/>
        <v>1.1193548387096774</v>
      </c>
      <c r="O3706">
        <v>69.900000000000006</v>
      </c>
      <c r="P3706">
        <v>58.2</v>
      </c>
      <c r="Q3706" s="3">
        <v>0</v>
      </c>
      <c r="R3706" s="3">
        <v>0</v>
      </c>
      <c r="S3706" s="2">
        <v>0</v>
      </c>
      <c r="V3706" s="2">
        <v>49.147222222222219</v>
      </c>
      <c r="W3706" s="2">
        <v>83.422822585203193</v>
      </c>
      <c r="X3706" s="2">
        <v>47.633333333333326</v>
      </c>
      <c r="Y3706" s="2">
        <v>127.0118964310707</v>
      </c>
      <c r="Z3706" s="2">
        <v>58.312552987057032</v>
      </c>
      <c r="AA3706" s="2">
        <v>57.895438874131024</v>
      </c>
      <c r="AB3706" s="2">
        <v>105.95690902179413</v>
      </c>
    </row>
    <row r="3707" spans="1:28" x14ac:dyDescent="0.3">
      <c r="A3707">
        <v>21</v>
      </c>
      <c r="B3707" t="s">
        <v>7</v>
      </c>
      <c r="C3707">
        <v>81</v>
      </c>
      <c r="D3707">
        <v>1936</v>
      </c>
      <c r="E3707">
        <v>7</v>
      </c>
      <c r="G3707" s="2">
        <v>60.7</v>
      </c>
      <c r="H3707" s="2">
        <v>39.6</v>
      </c>
      <c r="I3707" s="3">
        <v>24.05</v>
      </c>
      <c r="J3707" s="3">
        <v>24.037200000000002</v>
      </c>
      <c r="L3707" s="2">
        <v>55.1</v>
      </c>
      <c r="M3707">
        <v>59.6</v>
      </c>
      <c r="O3707">
        <v>71.3</v>
      </c>
      <c r="P3707">
        <v>56.5</v>
      </c>
      <c r="Q3707" s="3">
        <v>0</v>
      </c>
      <c r="R3707" s="3">
        <v>0</v>
      </c>
      <c r="S3707" s="2">
        <v>0</v>
      </c>
      <c r="V3707" s="2">
        <v>49.147222222222219</v>
      </c>
      <c r="W3707" s="2">
        <v>80.57423839936699</v>
      </c>
      <c r="X3707" s="2">
        <v>47.633333333333326</v>
      </c>
      <c r="Y3707" s="2">
        <v>127.43177046885936</v>
      </c>
      <c r="AA3707" s="2"/>
      <c r="AB3707" s="2">
        <v>102.67717853411288</v>
      </c>
    </row>
    <row r="3708" spans="1:28" x14ac:dyDescent="0.3">
      <c r="A3708">
        <v>21</v>
      </c>
      <c r="B3708" t="s">
        <v>7</v>
      </c>
      <c r="C3708">
        <v>81</v>
      </c>
      <c r="D3708">
        <v>1936</v>
      </c>
      <c r="E3708">
        <v>8</v>
      </c>
      <c r="G3708" s="2">
        <v>60.9</v>
      </c>
      <c r="H3708" s="2">
        <v>41</v>
      </c>
      <c r="I3708" s="3">
        <v>24.94</v>
      </c>
      <c r="J3708" s="3">
        <v>24.969000000000001</v>
      </c>
      <c r="L3708" s="2">
        <v>57.6</v>
      </c>
      <c r="M3708">
        <v>62.7</v>
      </c>
      <c r="O3708">
        <v>71.7</v>
      </c>
      <c r="P3708">
        <v>61.7</v>
      </c>
      <c r="Q3708" s="3">
        <v>0</v>
      </c>
      <c r="R3708" s="3">
        <v>0</v>
      </c>
      <c r="S3708" s="2">
        <v>0</v>
      </c>
      <c r="V3708" s="2">
        <v>49.147222222222219</v>
      </c>
      <c r="W3708" s="2">
        <v>83.422822585203193</v>
      </c>
      <c r="X3708" s="2">
        <v>47.633333333333326</v>
      </c>
      <c r="Y3708" s="2">
        <v>127.85164450664803</v>
      </c>
      <c r="AA3708" s="2"/>
      <c r="AB3708" s="2">
        <v>106.65745056904566</v>
      </c>
    </row>
    <row r="3709" spans="1:28" x14ac:dyDescent="0.3">
      <c r="A3709">
        <v>21</v>
      </c>
      <c r="B3709" t="s">
        <v>7</v>
      </c>
      <c r="C3709">
        <v>81</v>
      </c>
      <c r="D3709">
        <v>1936</v>
      </c>
      <c r="E3709">
        <v>9</v>
      </c>
      <c r="G3709" s="2">
        <v>60.8</v>
      </c>
      <c r="H3709" s="2">
        <v>42.9</v>
      </c>
      <c r="I3709" s="3">
        <v>26.09</v>
      </c>
      <c r="J3709" s="3">
        <v>26.083199999999998</v>
      </c>
      <c r="L3709" s="2">
        <v>56.9</v>
      </c>
      <c r="M3709">
        <v>62.3</v>
      </c>
      <c r="O3709">
        <v>72.8</v>
      </c>
      <c r="P3709">
        <v>63.1</v>
      </c>
      <c r="Q3709" s="3">
        <v>0</v>
      </c>
      <c r="R3709" s="3">
        <v>0</v>
      </c>
      <c r="S3709" s="2">
        <v>0</v>
      </c>
      <c r="V3709" s="2">
        <v>49.147222222222219</v>
      </c>
      <c r="W3709" s="2">
        <v>87.288758265980903</v>
      </c>
      <c r="X3709" s="2">
        <v>47.633333333333326</v>
      </c>
      <c r="Y3709" s="2">
        <v>127.64170748775369</v>
      </c>
      <c r="AA3709" s="2"/>
      <c r="AB3709" s="2">
        <v>111.41686149555576</v>
      </c>
    </row>
    <row r="3710" spans="1:28" x14ac:dyDescent="0.3">
      <c r="A3710">
        <v>21</v>
      </c>
      <c r="B3710" t="s">
        <v>7</v>
      </c>
      <c r="C3710">
        <v>81</v>
      </c>
      <c r="D3710">
        <v>1936</v>
      </c>
      <c r="E3710">
        <v>10</v>
      </c>
      <c r="G3710" s="2">
        <v>60.5</v>
      </c>
      <c r="H3710" s="2">
        <v>42.2</v>
      </c>
      <c r="I3710" s="3">
        <v>25.57</v>
      </c>
      <c r="J3710" s="3">
        <v>25.531000000000002</v>
      </c>
      <c r="L3710" s="2">
        <v>58</v>
      </c>
      <c r="M3710">
        <v>63.9</v>
      </c>
      <c r="O3710">
        <v>73.2</v>
      </c>
      <c r="P3710">
        <v>66.2</v>
      </c>
      <c r="Q3710" s="3">
        <v>0</v>
      </c>
      <c r="R3710" s="3">
        <v>0</v>
      </c>
      <c r="S3710" s="2">
        <v>0</v>
      </c>
      <c r="V3710" s="2">
        <v>49.147222222222219</v>
      </c>
      <c r="W3710" s="2">
        <v>85.864466173062809</v>
      </c>
      <c r="X3710" s="2">
        <v>47.633333333333326</v>
      </c>
      <c r="Y3710" s="2">
        <v>127.0118964310707</v>
      </c>
      <c r="AA3710" s="2"/>
      <c r="AB3710" s="2">
        <v>109.05808684682226</v>
      </c>
    </row>
    <row r="3711" spans="1:28" x14ac:dyDescent="0.3">
      <c r="A3711">
        <v>21</v>
      </c>
      <c r="B3711" t="s">
        <v>7</v>
      </c>
      <c r="C3711">
        <v>81</v>
      </c>
      <c r="D3711">
        <v>1936</v>
      </c>
      <c r="E3711">
        <v>11</v>
      </c>
      <c r="G3711" s="2">
        <v>60.6</v>
      </c>
      <c r="H3711" s="2">
        <v>42</v>
      </c>
      <c r="I3711" s="3">
        <v>25.45</v>
      </c>
      <c r="J3711" s="3">
        <v>25.452000000000002</v>
      </c>
      <c r="L3711" s="2">
        <v>56.3</v>
      </c>
      <c r="M3711">
        <v>62.4</v>
      </c>
      <c r="O3711">
        <v>73.8</v>
      </c>
      <c r="P3711">
        <v>62.8</v>
      </c>
      <c r="Q3711" s="3">
        <v>0</v>
      </c>
      <c r="R3711" s="3">
        <v>0</v>
      </c>
      <c r="S3711" s="2">
        <v>0</v>
      </c>
      <c r="V3711" s="2">
        <v>49.147222222222219</v>
      </c>
      <c r="W3711" s="2">
        <v>85.457525575086208</v>
      </c>
      <c r="X3711" s="2">
        <v>47.633333333333326</v>
      </c>
      <c r="Y3711" s="2">
        <v>127.22183344996503</v>
      </c>
      <c r="AA3711" s="2"/>
      <c r="AB3711" s="2">
        <v>108.72063085759744</v>
      </c>
    </row>
    <row r="3712" spans="1:28" x14ac:dyDescent="0.3">
      <c r="A3712">
        <v>21</v>
      </c>
      <c r="B3712" t="s">
        <v>7</v>
      </c>
      <c r="C3712">
        <v>81</v>
      </c>
      <c r="D3712">
        <v>1936</v>
      </c>
      <c r="E3712">
        <v>12</v>
      </c>
      <c r="G3712" s="2">
        <v>59.8</v>
      </c>
      <c r="H3712" s="2">
        <v>40.799999999999997</v>
      </c>
      <c r="I3712" s="3">
        <v>24.43</v>
      </c>
      <c r="J3712" s="3">
        <v>24.398399999999995</v>
      </c>
      <c r="L3712" s="2">
        <v>55.9</v>
      </c>
      <c r="M3712">
        <v>62.4</v>
      </c>
      <c r="O3712">
        <v>75.3</v>
      </c>
      <c r="P3712">
        <v>62.2</v>
      </c>
      <c r="Q3712" s="3">
        <v>0</v>
      </c>
      <c r="R3712" s="3">
        <v>0</v>
      </c>
      <c r="S3712" s="2">
        <v>0</v>
      </c>
      <c r="V3712" s="2">
        <v>49.147222222222219</v>
      </c>
      <c r="W3712" s="2">
        <v>83.015881987226592</v>
      </c>
      <c r="X3712" s="2">
        <v>47.633333333333326</v>
      </c>
      <c r="Y3712" s="2">
        <v>125.54233729881037</v>
      </c>
      <c r="AA3712" s="2"/>
      <c r="AB3712" s="2">
        <v>104.22007857598638</v>
      </c>
    </row>
    <row r="3713" spans="1:28" x14ac:dyDescent="0.3">
      <c r="A3713">
        <v>21</v>
      </c>
      <c r="B3713" t="s">
        <v>7</v>
      </c>
      <c r="C3713">
        <v>81</v>
      </c>
      <c r="D3713">
        <v>1937</v>
      </c>
      <c r="E3713">
        <v>1</v>
      </c>
      <c r="G3713" s="2">
        <v>57.1</v>
      </c>
      <c r="H3713" s="2">
        <v>39.6</v>
      </c>
      <c r="I3713" s="3">
        <v>22.59</v>
      </c>
      <c r="J3713" s="3">
        <v>22.611600000000003</v>
      </c>
      <c r="L3713" s="2">
        <v>56.4</v>
      </c>
      <c r="M3713">
        <v>63.3</v>
      </c>
      <c r="O3713">
        <v>76.8</v>
      </c>
      <c r="P3713">
        <v>57.1</v>
      </c>
      <c r="Q3713" s="3">
        <v>0</v>
      </c>
      <c r="R3713" s="3">
        <v>0</v>
      </c>
      <c r="S3713" s="2">
        <v>0</v>
      </c>
      <c r="V3713" s="2">
        <v>49.147222222222219</v>
      </c>
      <c r="W3713" s="2">
        <v>80.57423839936699</v>
      </c>
      <c r="X3713" s="2">
        <v>47.633333333333326</v>
      </c>
      <c r="Y3713" s="2">
        <v>119.87403778866341</v>
      </c>
      <c r="AA3713" s="2"/>
      <c r="AB3713" s="2">
        <v>96.587592986784927</v>
      </c>
    </row>
    <row r="3714" spans="1:28" x14ac:dyDescent="0.3">
      <c r="A3714">
        <v>21</v>
      </c>
      <c r="B3714" t="s">
        <v>7</v>
      </c>
      <c r="C3714">
        <v>81</v>
      </c>
      <c r="D3714">
        <v>1937</v>
      </c>
      <c r="E3714">
        <v>2</v>
      </c>
      <c r="G3714" s="2">
        <v>56.4</v>
      </c>
      <c r="H3714" s="2">
        <v>42.1</v>
      </c>
      <c r="I3714" s="3">
        <v>23.73</v>
      </c>
      <c r="J3714" s="3">
        <v>23.744399999999999</v>
      </c>
      <c r="L3714" s="2">
        <v>53.3</v>
      </c>
      <c r="M3714">
        <v>60.1</v>
      </c>
      <c r="O3714">
        <v>76.400000000000006</v>
      </c>
      <c r="P3714">
        <v>60.9</v>
      </c>
      <c r="Q3714" s="3">
        <v>0</v>
      </c>
      <c r="R3714" s="3">
        <v>0</v>
      </c>
      <c r="S3714" s="2">
        <v>0</v>
      </c>
      <c r="V3714" s="2">
        <v>49.147222222222219</v>
      </c>
      <c r="W3714" s="2">
        <v>85.660995874074501</v>
      </c>
      <c r="X3714" s="2">
        <v>47.633333333333326</v>
      </c>
      <c r="Y3714" s="2">
        <v>118.40447865640309</v>
      </c>
      <c r="AA3714" s="2"/>
      <c r="AB3714" s="2">
        <v>101.42645557658086</v>
      </c>
    </row>
    <row r="3715" spans="1:28" x14ac:dyDescent="0.3">
      <c r="A3715">
        <v>21</v>
      </c>
      <c r="B3715" t="s">
        <v>7</v>
      </c>
      <c r="C3715">
        <v>81</v>
      </c>
      <c r="D3715">
        <v>1937</v>
      </c>
      <c r="E3715">
        <v>3</v>
      </c>
      <c r="G3715" s="2">
        <v>60</v>
      </c>
      <c r="H3715" s="2">
        <v>42.6</v>
      </c>
      <c r="I3715" s="3">
        <v>25.56</v>
      </c>
      <c r="J3715" s="3">
        <v>25.56</v>
      </c>
      <c r="L3715" s="2">
        <v>58.4</v>
      </c>
      <c r="M3715">
        <v>66.3</v>
      </c>
      <c r="O3715">
        <v>78.400000000000006</v>
      </c>
      <c r="P3715">
        <v>67.599999999999994</v>
      </c>
      <c r="Q3715" s="3">
        <v>0</v>
      </c>
      <c r="R3715" s="3">
        <v>0</v>
      </c>
      <c r="S3715" s="2">
        <v>0</v>
      </c>
      <c r="V3715" s="2">
        <v>49.147222222222219</v>
      </c>
      <c r="W3715" s="2">
        <v>86.678347369016009</v>
      </c>
      <c r="X3715" s="2">
        <v>47.633333333333326</v>
      </c>
      <c r="Y3715" s="2">
        <v>125.96221133659904</v>
      </c>
      <c r="AA3715" s="2"/>
      <c r="AB3715" s="2">
        <v>109.18196309603138</v>
      </c>
    </row>
    <row r="3716" spans="1:28" x14ac:dyDescent="0.3">
      <c r="A3716">
        <v>21</v>
      </c>
      <c r="B3716" t="s">
        <v>7</v>
      </c>
      <c r="C3716">
        <v>81</v>
      </c>
      <c r="D3716">
        <v>1937</v>
      </c>
      <c r="E3716">
        <v>4</v>
      </c>
      <c r="G3716" s="2">
        <v>63.1</v>
      </c>
      <c r="H3716" s="2">
        <v>42.6</v>
      </c>
      <c r="I3716" s="3">
        <v>26.88</v>
      </c>
      <c r="J3716" s="3">
        <v>26.880600000000001</v>
      </c>
      <c r="L3716" s="2">
        <v>60</v>
      </c>
      <c r="M3716">
        <v>68.5</v>
      </c>
      <c r="O3716">
        <v>78.599999999999994</v>
      </c>
      <c r="P3716">
        <v>71.8</v>
      </c>
      <c r="Q3716" s="3">
        <v>0</v>
      </c>
      <c r="R3716" s="3">
        <v>0</v>
      </c>
      <c r="S3716" s="2">
        <v>0</v>
      </c>
      <c r="V3716" s="2">
        <v>49.147222222222219</v>
      </c>
      <c r="W3716" s="2">
        <v>86.678347369016009</v>
      </c>
      <c r="X3716" s="2">
        <v>47.633333333333326</v>
      </c>
      <c r="Y3716" s="2">
        <v>132.47025892232332</v>
      </c>
      <c r="AA3716" s="2"/>
      <c r="AB3716" s="2">
        <v>114.82303118932634</v>
      </c>
    </row>
    <row r="3717" spans="1:28" x14ac:dyDescent="0.3">
      <c r="A3717">
        <v>21</v>
      </c>
      <c r="B3717" t="s">
        <v>7</v>
      </c>
      <c r="C3717">
        <v>81</v>
      </c>
      <c r="D3717">
        <v>1937</v>
      </c>
      <c r="E3717">
        <v>5</v>
      </c>
      <c r="G3717" s="2">
        <v>64.900000000000006</v>
      </c>
      <c r="H3717" s="2">
        <v>42.8</v>
      </c>
      <c r="I3717" s="3">
        <v>27.8</v>
      </c>
      <c r="J3717" s="3">
        <v>27.777200000000004</v>
      </c>
      <c r="L3717" s="2">
        <v>60.9</v>
      </c>
      <c r="M3717">
        <v>69.900000000000006</v>
      </c>
      <c r="O3717">
        <v>79.2</v>
      </c>
      <c r="P3717">
        <v>71.7</v>
      </c>
      <c r="Q3717" s="3">
        <v>0</v>
      </c>
      <c r="R3717" s="3">
        <v>0</v>
      </c>
      <c r="S3717" s="2">
        <v>0</v>
      </c>
      <c r="V3717" s="2">
        <v>49.147222222222219</v>
      </c>
      <c r="W3717" s="2">
        <v>87.085287966992595</v>
      </c>
      <c r="X3717" s="2">
        <v>47.633333333333326</v>
      </c>
      <c r="Y3717" s="2">
        <v>136.2491252624213</v>
      </c>
      <c r="AA3717" s="2"/>
      <c r="AB3717" s="2">
        <v>118.65294308728804</v>
      </c>
    </row>
    <row r="3718" spans="1:28" x14ac:dyDescent="0.3">
      <c r="A3718">
        <v>21</v>
      </c>
      <c r="B3718" t="s">
        <v>7</v>
      </c>
      <c r="C3718">
        <v>81</v>
      </c>
      <c r="D3718">
        <v>1937</v>
      </c>
      <c r="E3718">
        <v>6</v>
      </c>
      <c r="G3718" s="2">
        <v>65.7</v>
      </c>
      <c r="H3718" s="2">
        <v>42.6</v>
      </c>
      <c r="I3718" s="3">
        <v>27.98</v>
      </c>
      <c r="J3718" s="3">
        <v>27.988200000000003</v>
      </c>
      <c r="L3718" s="2">
        <v>61.3</v>
      </c>
      <c r="M3718">
        <v>70.7</v>
      </c>
      <c r="O3718">
        <v>79.7</v>
      </c>
      <c r="P3718">
        <v>76.3</v>
      </c>
      <c r="Q3718" s="3">
        <v>0</v>
      </c>
      <c r="R3718" s="3">
        <v>0</v>
      </c>
      <c r="S3718" s="2">
        <v>0</v>
      </c>
      <c r="V3718" s="2">
        <v>49.147222222222219</v>
      </c>
      <c r="W3718" s="2">
        <v>86.678347369016009</v>
      </c>
      <c r="X3718" s="2">
        <v>47.633333333333326</v>
      </c>
      <c r="Y3718" s="2">
        <v>137.92862141357597</v>
      </c>
      <c r="AA3718" s="2"/>
      <c r="AB3718" s="2">
        <v>119.55424959015437</v>
      </c>
    </row>
    <row r="3719" spans="1:28" x14ac:dyDescent="0.3">
      <c r="A3719">
        <v>21</v>
      </c>
      <c r="B3719" t="s">
        <v>7</v>
      </c>
      <c r="C3719">
        <v>81</v>
      </c>
      <c r="D3719">
        <v>1937</v>
      </c>
      <c r="E3719">
        <v>7</v>
      </c>
      <c r="G3719" s="2">
        <v>65.3</v>
      </c>
      <c r="H3719" s="2">
        <v>39.799999999999997</v>
      </c>
      <c r="I3719" s="3">
        <v>26.02</v>
      </c>
      <c r="J3719" s="3">
        <v>25.989399999999996</v>
      </c>
      <c r="L3719" s="2">
        <v>60.9</v>
      </c>
      <c r="M3719">
        <v>70.7</v>
      </c>
      <c r="O3719">
        <v>80.3</v>
      </c>
      <c r="P3719">
        <v>71.3</v>
      </c>
      <c r="Q3719" s="3">
        <v>0</v>
      </c>
      <c r="R3719" s="3">
        <v>0</v>
      </c>
      <c r="S3719" s="2">
        <v>0</v>
      </c>
      <c r="V3719" s="2">
        <v>49.147222222222219</v>
      </c>
      <c r="W3719" s="2">
        <v>80.981178997343591</v>
      </c>
      <c r="X3719" s="2">
        <v>47.633333333333326</v>
      </c>
      <c r="Y3719" s="2">
        <v>137.08887333799862</v>
      </c>
      <c r="AA3719" s="2"/>
      <c r="AB3719" s="2">
        <v>111.0161859032863</v>
      </c>
    </row>
    <row r="3720" spans="1:28" x14ac:dyDescent="0.3">
      <c r="A3720">
        <v>21</v>
      </c>
      <c r="B3720" t="s">
        <v>7</v>
      </c>
      <c r="C3720">
        <v>81</v>
      </c>
      <c r="D3720">
        <v>1937</v>
      </c>
      <c r="E3720">
        <v>8</v>
      </c>
      <c r="G3720" s="2">
        <v>66.8</v>
      </c>
      <c r="H3720" s="2">
        <v>39.1</v>
      </c>
      <c r="I3720" s="3">
        <v>26.1</v>
      </c>
      <c r="J3720" s="3">
        <v>26.1188</v>
      </c>
      <c r="L3720" s="2">
        <v>61.6</v>
      </c>
      <c r="M3720">
        <v>71.900000000000006</v>
      </c>
      <c r="O3720">
        <v>78.599999999999994</v>
      </c>
      <c r="P3720">
        <v>75.7</v>
      </c>
      <c r="Q3720" s="3">
        <v>0</v>
      </c>
      <c r="R3720" s="3">
        <v>0</v>
      </c>
      <c r="S3720" s="2">
        <v>0</v>
      </c>
      <c r="V3720" s="2">
        <v>49.147222222222219</v>
      </c>
      <c r="W3720" s="2">
        <v>79.556886904425482</v>
      </c>
      <c r="X3720" s="2">
        <v>47.633333333333326</v>
      </c>
      <c r="Y3720" s="2">
        <v>140.2379286214136</v>
      </c>
      <c r="AA3720" s="2"/>
      <c r="AB3720" s="2">
        <v>111.56893027044694</v>
      </c>
    </row>
    <row r="3721" spans="1:28" x14ac:dyDescent="0.3">
      <c r="A3721">
        <v>21</v>
      </c>
      <c r="B3721" t="s">
        <v>7</v>
      </c>
      <c r="C3721">
        <v>81</v>
      </c>
      <c r="D3721">
        <v>1937</v>
      </c>
      <c r="E3721">
        <v>9</v>
      </c>
      <c r="G3721" s="2">
        <v>67.2</v>
      </c>
      <c r="H3721" s="2">
        <v>39.6</v>
      </c>
      <c r="I3721" s="3">
        <v>26.6</v>
      </c>
      <c r="J3721" s="3">
        <v>26.611200000000004</v>
      </c>
      <c r="L3721" s="2">
        <v>60.3</v>
      </c>
      <c r="M3721">
        <v>70.7</v>
      </c>
      <c r="O3721">
        <v>77</v>
      </c>
      <c r="P3721">
        <v>72.3</v>
      </c>
      <c r="Q3721" s="3">
        <v>0</v>
      </c>
      <c r="R3721" s="3">
        <v>0</v>
      </c>
      <c r="S3721" s="2">
        <v>0</v>
      </c>
      <c r="V3721" s="2">
        <v>49.147222222222219</v>
      </c>
      <c r="W3721" s="2">
        <v>80.57423839936699</v>
      </c>
      <c r="X3721" s="2">
        <v>47.633333333333326</v>
      </c>
      <c r="Y3721" s="2">
        <v>141.07767669699095</v>
      </c>
      <c r="AA3721" s="2"/>
      <c r="AB3721" s="2">
        <v>113.6722635501217</v>
      </c>
    </row>
    <row r="3722" spans="1:28" x14ac:dyDescent="0.3">
      <c r="A3722">
        <v>21</v>
      </c>
      <c r="B3722" t="s">
        <v>7</v>
      </c>
      <c r="C3722">
        <v>81</v>
      </c>
      <c r="D3722">
        <v>1937</v>
      </c>
      <c r="E3722">
        <v>10</v>
      </c>
      <c r="G3722" s="2">
        <v>67</v>
      </c>
      <c r="H3722" s="2">
        <v>39.5</v>
      </c>
      <c r="I3722" s="3">
        <v>26.46</v>
      </c>
      <c r="J3722" s="3">
        <v>26.465</v>
      </c>
      <c r="L3722" s="2">
        <v>57.8</v>
      </c>
      <c r="M3722">
        <v>68.2</v>
      </c>
      <c r="O3722">
        <v>74.099999999999994</v>
      </c>
      <c r="P3722">
        <v>69.2</v>
      </c>
      <c r="Q3722" s="3">
        <v>0</v>
      </c>
      <c r="R3722" s="3">
        <v>0</v>
      </c>
      <c r="S3722" s="2">
        <v>0</v>
      </c>
      <c r="V3722" s="2">
        <v>49.147222222222219</v>
      </c>
      <c r="W3722" s="2">
        <v>80.370768100378683</v>
      </c>
      <c r="X3722" s="2">
        <v>47.633333333333326</v>
      </c>
      <c r="Y3722" s="2">
        <v>140.65780265920228</v>
      </c>
      <c r="AA3722" s="2"/>
      <c r="AB3722" s="2">
        <v>113.04775639031574</v>
      </c>
    </row>
    <row r="3723" spans="1:28" x14ac:dyDescent="0.3">
      <c r="A3723">
        <v>21</v>
      </c>
      <c r="B3723" t="s">
        <v>7</v>
      </c>
      <c r="C3723">
        <v>81</v>
      </c>
      <c r="D3723">
        <v>1937</v>
      </c>
      <c r="E3723">
        <v>11</v>
      </c>
      <c r="G3723" s="2">
        <v>65.400000000000006</v>
      </c>
      <c r="H3723" s="2">
        <v>37.9</v>
      </c>
      <c r="I3723" s="3">
        <v>24.82</v>
      </c>
      <c r="J3723" s="3">
        <v>24.786600000000004</v>
      </c>
      <c r="L3723" s="2">
        <v>51</v>
      </c>
      <c r="M3723">
        <v>60.5</v>
      </c>
      <c r="O3723">
        <v>69.8</v>
      </c>
      <c r="P3723">
        <v>58.1</v>
      </c>
      <c r="Q3723" s="3">
        <v>0</v>
      </c>
      <c r="R3723" s="3">
        <v>0</v>
      </c>
      <c r="S3723" s="2">
        <v>0</v>
      </c>
      <c r="V3723" s="2">
        <v>49.147222222222219</v>
      </c>
      <c r="W3723" s="2">
        <v>77.115243316565881</v>
      </c>
      <c r="X3723" s="2">
        <v>47.633333333333326</v>
      </c>
      <c r="Y3723" s="2">
        <v>137.29881035689297</v>
      </c>
      <c r="AA3723" s="2"/>
      <c r="AB3723" s="2">
        <v>105.87831167746837</v>
      </c>
    </row>
    <row r="3724" spans="1:28" x14ac:dyDescent="0.3">
      <c r="A3724">
        <v>21</v>
      </c>
      <c r="B3724" t="s">
        <v>7</v>
      </c>
      <c r="C3724">
        <v>81</v>
      </c>
      <c r="D3724">
        <v>1937</v>
      </c>
      <c r="E3724">
        <v>12</v>
      </c>
      <c r="G3724" s="2">
        <v>62.4</v>
      </c>
      <c r="H3724" s="2">
        <v>32.4</v>
      </c>
      <c r="I3724" s="3">
        <v>20.239999999999998</v>
      </c>
      <c r="J3724" s="3">
        <v>20.217599999999997</v>
      </c>
      <c r="L3724" s="2">
        <v>40.6</v>
      </c>
      <c r="M3724">
        <v>48.5</v>
      </c>
      <c r="O3724">
        <v>65.7</v>
      </c>
      <c r="P3724">
        <v>50.9</v>
      </c>
      <c r="Q3724" s="3">
        <v>0</v>
      </c>
      <c r="R3724" s="3">
        <v>0</v>
      </c>
      <c r="S3724" s="2">
        <v>0</v>
      </c>
      <c r="V3724" s="2">
        <v>49.147222222222219</v>
      </c>
      <c r="W3724" s="2">
        <v>65.924376872209351</v>
      </c>
      <c r="X3724" s="2">
        <v>47.633333333333326</v>
      </c>
      <c r="Y3724" s="2">
        <v>131.00069979006298</v>
      </c>
      <c r="AA3724" s="2"/>
      <c r="AB3724" s="2">
        <v>86.361395034832682</v>
      </c>
    </row>
    <row r="3725" spans="1:28" x14ac:dyDescent="0.3">
      <c r="A3725">
        <v>21</v>
      </c>
      <c r="B3725" t="s">
        <v>7</v>
      </c>
      <c r="C3725">
        <v>81</v>
      </c>
      <c r="D3725">
        <v>1938</v>
      </c>
      <c r="E3725">
        <v>1</v>
      </c>
      <c r="G3725" s="2">
        <v>61.7</v>
      </c>
      <c r="H3725" s="2">
        <v>34.1</v>
      </c>
      <c r="I3725" s="3">
        <v>21.07</v>
      </c>
      <c r="J3725" s="3">
        <v>21.039700000000003</v>
      </c>
      <c r="M3725">
        <v>45.7</v>
      </c>
      <c r="O3725">
        <v>63.8</v>
      </c>
      <c r="P3725">
        <v>44.9</v>
      </c>
      <c r="Q3725" s="3">
        <v>0</v>
      </c>
      <c r="R3725" s="3">
        <v>0</v>
      </c>
      <c r="S3725" s="2">
        <v>0</v>
      </c>
      <c r="V3725" s="2">
        <v>49.147222222222219</v>
      </c>
      <c r="W3725" s="2">
        <v>69.38337195501046</v>
      </c>
      <c r="X3725" s="2">
        <v>47.633333333333326</v>
      </c>
      <c r="Y3725" s="2">
        <v>129.53114065780269</v>
      </c>
      <c r="AA3725" s="2"/>
      <c r="AB3725" s="2">
        <v>89.873073120171028</v>
      </c>
    </row>
    <row r="3726" spans="1:28" x14ac:dyDescent="0.3">
      <c r="A3726">
        <v>21</v>
      </c>
      <c r="B3726" t="s">
        <v>7</v>
      </c>
      <c r="C3726">
        <v>81</v>
      </c>
      <c r="D3726">
        <v>1938</v>
      </c>
      <c r="E3726">
        <v>2</v>
      </c>
      <c r="G3726" s="2">
        <v>61.3</v>
      </c>
      <c r="H3726" s="2">
        <v>36</v>
      </c>
      <c r="I3726" s="3">
        <v>22.09</v>
      </c>
      <c r="J3726" s="3">
        <v>22.067999999999998</v>
      </c>
      <c r="M3726">
        <v>45.9</v>
      </c>
      <c r="O3726">
        <v>63.1</v>
      </c>
      <c r="P3726">
        <v>47.8</v>
      </c>
      <c r="Q3726" s="3">
        <v>0</v>
      </c>
      <c r="R3726" s="3">
        <v>0</v>
      </c>
      <c r="S3726" s="2">
        <v>0</v>
      </c>
      <c r="V3726" s="2">
        <v>49.147222222222219</v>
      </c>
      <c r="W3726" s="2">
        <v>73.249307635788171</v>
      </c>
      <c r="X3726" s="2">
        <v>47.633333333333326</v>
      </c>
      <c r="Y3726" s="2">
        <v>128.69139258222535</v>
      </c>
      <c r="AA3726" s="2"/>
      <c r="AB3726" s="2">
        <v>94.265554053334128</v>
      </c>
    </row>
    <row r="3727" spans="1:28" x14ac:dyDescent="0.3">
      <c r="A3727">
        <v>21</v>
      </c>
      <c r="B3727" t="s">
        <v>7</v>
      </c>
      <c r="C3727">
        <v>81</v>
      </c>
      <c r="D3727">
        <v>1938</v>
      </c>
      <c r="E3727">
        <v>3</v>
      </c>
      <c r="G3727" s="2">
        <v>65.400000000000006</v>
      </c>
      <c r="H3727" s="2">
        <v>36.700000000000003</v>
      </c>
      <c r="I3727" s="3">
        <v>24.02</v>
      </c>
      <c r="J3727" s="3">
        <v>24.001800000000003</v>
      </c>
      <c r="M3727">
        <v>54.2</v>
      </c>
      <c r="O3727">
        <v>63.2</v>
      </c>
      <c r="P3727">
        <v>51.4</v>
      </c>
      <c r="Q3727" s="3">
        <v>0</v>
      </c>
      <c r="R3727" s="3">
        <v>0</v>
      </c>
      <c r="S3727" s="2">
        <v>0</v>
      </c>
      <c r="V3727" s="2">
        <v>49.147222222222219</v>
      </c>
      <c r="W3727" s="2">
        <v>74.673599728706279</v>
      </c>
      <c r="X3727" s="2">
        <v>47.633333333333326</v>
      </c>
      <c r="Y3727" s="2">
        <v>137.29881035689297</v>
      </c>
      <c r="AA3727" s="2"/>
      <c r="AB3727" s="2">
        <v>102.52596407818179</v>
      </c>
    </row>
    <row r="3728" spans="1:28" x14ac:dyDescent="0.3">
      <c r="A3728">
        <v>21</v>
      </c>
      <c r="B3728" t="s">
        <v>7</v>
      </c>
      <c r="C3728">
        <v>81</v>
      </c>
      <c r="D3728">
        <v>1938</v>
      </c>
      <c r="E3728">
        <v>4</v>
      </c>
      <c r="G3728" s="2">
        <v>66.400000000000006</v>
      </c>
      <c r="H3728" s="2">
        <v>36</v>
      </c>
      <c r="I3728" s="3">
        <v>23.92</v>
      </c>
      <c r="J3728" s="3">
        <v>23.904</v>
      </c>
      <c r="M3728">
        <v>57.8</v>
      </c>
      <c r="O3728">
        <v>61.4</v>
      </c>
      <c r="P3728">
        <v>49.9</v>
      </c>
      <c r="Q3728" s="3">
        <v>0</v>
      </c>
      <c r="R3728" s="3">
        <v>0</v>
      </c>
      <c r="S3728" s="2">
        <v>0</v>
      </c>
      <c r="V3728" s="2">
        <v>49.147222222222219</v>
      </c>
      <c r="W3728" s="2">
        <v>73.249307635788171</v>
      </c>
      <c r="X3728" s="2">
        <v>47.633333333333326</v>
      </c>
      <c r="Y3728" s="2">
        <v>139.39818054583628</v>
      </c>
      <c r="AA3728" s="2"/>
      <c r="AB3728" s="2">
        <v>102.10820210671103</v>
      </c>
    </row>
    <row r="3729" spans="1:28" x14ac:dyDescent="0.3">
      <c r="A3729">
        <v>21</v>
      </c>
      <c r="B3729" t="s">
        <v>7</v>
      </c>
      <c r="C3729">
        <v>81</v>
      </c>
      <c r="D3729">
        <v>1938</v>
      </c>
      <c r="E3729">
        <v>5</v>
      </c>
      <c r="G3729" s="2">
        <v>66.599999999999994</v>
      </c>
      <c r="H3729" s="2">
        <v>36.4</v>
      </c>
      <c r="I3729" s="3">
        <v>24.23</v>
      </c>
      <c r="J3729" s="3">
        <v>24.242399999999996</v>
      </c>
      <c r="M3729">
        <v>60</v>
      </c>
      <c r="O3729">
        <v>60.4</v>
      </c>
      <c r="P3729">
        <v>50.3</v>
      </c>
      <c r="Q3729" s="3">
        <v>0</v>
      </c>
      <c r="R3729" s="3">
        <v>0</v>
      </c>
      <c r="S3729" s="2">
        <v>0</v>
      </c>
      <c r="V3729" s="2">
        <v>49.147222222222219</v>
      </c>
      <c r="W3729" s="2">
        <v>74.063188831741371</v>
      </c>
      <c r="X3729" s="2">
        <v>47.633333333333326</v>
      </c>
      <c r="Y3729" s="2">
        <v>139.81805458362493</v>
      </c>
      <c r="AA3729" s="2"/>
      <c r="AB3729" s="2">
        <v>103.55370978713736</v>
      </c>
    </row>
    <row r="3730" spans="1:28" x14ac:dyDescent="0.3">
      <c r="A3730">
        <v>21</v>
      </c>
      <c r="B3730" t="s">
        <v>7</v>
      </c>
      <c r="C3730">
        <v>81</v>
      </c>
      <c r="D3730">
        <v>1938</v>
      </c>
      <c r="E3730">
        <v>6</v>
      </c>
      <c r="G3730" s="2">
        <v>65.7</v>
      </c>
      <c r="H3730" s="2">
        <v>37.799999999999997</v>
      </c>
      <c r="I3730" s="3">
        <v>24.82</v>
      </c>
      <c r="J3730" s="3">
        <v>24.834600000000002</v>
      </c>
      <c r="M3730">
        <v>59.9</v>
      </c>
      <c r="O3730">
        <v>59.4</v>
      </c>
      <c r="P3730">
        <v>50.9</v>
      </c>
      <c r="Q3730" s="3">
        <v>0</v>
      </c>
      <c r="R3730" s="3">
        <v>0</v>
      </c>
      <c r="S3730" s="2">
        <v>0</v>
      </c>
      <c r="V3730" s="2">
        <v>49.147222222222219</v>
      </c>
      <c r="W3730" s="2">
        <v>76.911773017577573</v>
      </c>
      <c r="X3730" s="2">
        <v>47.633333333333326</v>
      </c>
      <c r="Y3730" s="2">
        <v>137.92862141357597</v>
      </c>
      <c r="AA3730" s="2"/>
      <c r="AB3730" s="2">
        <v>106.08334822788345</v>
      </c>
    </row>
    <row r="3731" spans="1:28" x14ac:dyDescent="0.3">
      <c r="A3731">
        <v>21</v>
      </c>
      <c r="B3731" t="s">
        <v>7</v>
      </c>
      <c r="C3731">
        <v>81</v>
      </c>
      <c r="D3731">
        <v>1938</v>
      </c>
      <c r="E3731">
        <v>7</v>
      </c>
      <c r="G3731" s="2">
        <v>64.400000000000006</v>
      </c>
      <c r="H3731" s="2">
        <v>37.6</v>
      </c>
      <c r="I3731" s="3">
        <v>24.2</v>
      </c>
      <c r="J3731" s="3">
        <v>24.214400000000005</v>
      </c>
      <c r="M3731">
        <v>59.1</v>
      </c>
      <c r="O3731">
        <v>59.8</v>
      </c>
      <c r="P3731">
        <v>48.4</v>
      </c>
      <c r="Q3731" s="3">
        <v>0</v>
      </c>
      <c r="R3731" s="3">
        <v>0</v>
      </c>
      <c r="S3731" s="2">
        <v>0</v>
      </c>
      <c r="V3731" s="2">
        <v>49.147222222222219</v>
      </c>
      <c r="W3731" s="2">
        <v>76.504832419600973</v>
      </c>
      <c r="X3731" s="2">
        <v>47.633333333333326</v>
      </c>
      <c r="Y3731" s="2">
        <v>135.19944016794966</v>
      </c>
      <c r="AA3731" s="2"/>
      <c r="AB3731" s="2">
        <v>103.43410513272856</v>
      </c>
    </row>
    <row r="3732" spans="1:28" x14ac:dyDescent="0.3">
      <c r="A3732">
        <v>21</v>
      </c>
      <c r="B3732" t="s">
        <v>7</v>
      </c>
      <c r="C3732">
        <v>81</v>
      </c>
      <c r="D3732">
        <v>1938</v>
      </c>
      <c r="E3732">
        <v>8</v>
      </c>
      <c r="G3732" s="2">
        <v>66.2</v>
      </c>
      <c r="H3732" s="2">
        <v>40.6</v>
      </c>
      <c r="I3732" s="3">
        <v>26.9</v>
      </c>
      <c r="J3732" s="3">
        <v>26.877200000000002</v>
      </c>
      <c r="M3732">
        <v>61.8</v>
      </c>
      <c r="O3732">
        <v>61.5</v>
      </c>
      <c r="P3732">
        <v>57.9</v>
      </c>
      <c r="Q3732" s="3">
        <v>0</v>
      </c>
      <c r="R3732" s="3">
        <v>0</v>
      </c>
      <c r="S3732" s="2">
        <v>0</v>
      </c>
      <c r="V3732" s="2">
        <v>49.147222222222219</v>
      </c>
      <c r="W3732" s="2">
        <v>82.608941389249992</v>
      </c>
      <c r="X3732" s="2">
        <v>47.633333333333326</v>
      </c>
      <c r="Y3732" s="2">
        <v>138.97830650804761</v>
      </c>
      <c r="AA3732" s="2"/>
      <c r="AB3732" s="2">
        <v>114.80850776700525</v>
      </c>
    </row>
    <row r="3733" spans="1:28" x14ac:dyDescent="0.3">
      <c r="A3733">
        <v>21</v>
      </c>
      <c r="B3733" t="s">
        <v>7</v>
      </c>
      <c r="C3733">
        <v>81</v>
      </c>
      <c r="D3733">
        <v>1938</v>
      </c>
      <c r="E3733">
        <v>9</v>
      </c>
      <c r="G3733" s="2">
        <v>67.400000000000006</v>
      </c>
      <c r="H3733" s="2">
        <v>40.4</v>
      </c>
      <c r="I3733" s="3">
        <v>27.22</v>
      </c>
      <c r="J3733" s="3">
        <v>27.229600000000001</v>
      </c>
      <c r="M3733">
        <v>63.1</v>
      </c>
      <c r="O3733">
        <v>62.8</v>
      </c>
      <c r="P3733">
        <v>59.6</v>
      </c>
      <c r="Q3733" s="3">
        <v>0</v>
      </c>
      <c r="R3733" s="3">
        <v>0</v>
      </c>
      <c r="S3733" s="2">
        <v>0</v>
      </c>
      <c r="V3733" s="2">
        <v>49.147222222222219</v>
      </c>
      <c r="W3733" s="2">
        <v>82.202000791273392</v>
      </c>
      <c r="X3733" s="2">
        <v>47.633333333333326</v>
      </c>
      <c r="Y3733" s="2">
        <v>141.49755073477962</v>
      </c>
      <c r="AA3733" s="2"/>
      <c r="AB3733" s="2">
        <v>116.31381777463601</v>
      </c>
    </row>
    <row r="3734" spans="1:28" x14ac:dyDescent="0.3">
      <c r="A3734">
        <v>21</v>
      </c>
      <c r="B3734" t="s">
        <v>7</v>
      </c>
      <c r="C3734">
        <v>81</v>
      </c>
      <c r="D3734">
        <v>1938</v>
      </c>
      <c r="E3734">
        <v>10</v>
      </c>
      <c r="G3734" s="2">
        <v>67.599999999999994</v>
      </c>
      <c r="H3734" s="2">
        <v>41.7</v>
      </c>
      <c r="I3734" s="3">
        <v>28.15</v>
      </c>
      <c r="J3734" s="3">
        <v>28.1892</v>
      </c>
      <c r="M3734">
        <v>60.1</v>
      </c>
      <c r="O3734">
        <v>62.4</v>
      </c>
      <c r="P3734">
        <v>59.7</v>
      </c>
      <c r="Q3734" s="3">
        <v>0</v>
      </c>
      <c r="R3734" s="3">
        <v>0</v>
      </c>
      <c r="S3734" s="2">
        <v>0</v>
      </c>
      <c r="V3734" s="2">
        <v>49.147222222222219</v>
      </c>
      <c r="W3734" s="2">
        <v>84.847114678121301</v>
      </c>
      <c r="X3734" s="2">
        <v>47.633333333333326</v>
      </c>
      <c r="Y3734" s="2">
        <v>141.91742477256824</v>
      </c>
      <c r="AA3734" s="2"/>
      <c r="AB3734" s="2">
        <v>120.41284014501751</v>
      </c>
    </row>
    <row r="3735" spans="1:28" x14ac:dyDescent="0.3">
      <c r="A3735">
        <v>21</v>
      </c>
      <c r="B3735" t="s">
        <v>7</v>
      </c>
      <c r="C3735">
        <v>81</v>
      </c>
      <c r="D3735">
        <v>1938</v>
      </c>
      <c r="E3735">
        <v>11</v>
      </c>
      <c r="G3735" s="2">
        <v>67.5</v>
      </c>
      <c r="H3735" s="2">
        <v>39.200000000000003</v>
      </c>
      <c r="I3735" s="3">
        <v>26.46</v>
      </c>
      <c r="J3735" s="3">
        <v>26.46</v>
      </c>
      <c r="M3735">
        <v>60</v>
      </c>
      <c r="O3735">
        <v>64</v>
      </c>
      <c r="P3735">
        <v>55.9</v>
      </c>
      <c r="Q3735" s="3">
        <v>0</v>
      </c>
      <c r="R3735" s="3">
        <v>0</v>
      </c>
      <c r="S3735" s="2">
        <v>0</v>
      </c>
      <c r="V3735" s="2">
        <v>49.147222222222219</v>
      </c>
      <c r="W3735" s="2">
        <v>79.76035720341379</v>
      </c>
      <c r="X3735" s="2">
        <v>47.633333333333326</v>
      </c>
      <c r="Y3735" s="2">
        <v>141.70748775367392</v>
      </c>
      <c r="AA3735" s="2"/>
      <c r="AB3735" s="2">
        <v>113.02639841631417</v>
      </c>
    </row>
    <row r="3736" spans="1:28" x14ac:dyDescent="0.3">
      <c r="A3736">
        <v>21</v>
      </c>
      <c r="B3736" t="s">
        <v>7</v>
      </c>
      <c r="C3736">
        <v>81</v>
      </c>
      <c r="D3736">
        <v>1938</v>
      </c>
      <c r="E3736">
        <v>12</v>
      </c>
      <c r="G3736" s="2">
        <v>66.900000000000006</v>
      </c>
      <c r="H3736" s="2">
        <v>37.299999999999997</v>
      </c>
      <c r="I3736" s="3">
        <v>24.97</v>
      </c>
      <c r="J3736" s="3">
        <v>24.953699999999998</v>
      </c>
      <c r="M3736">
        <v>59.5</v>
      </c>
      <c r="O3736">
        <v>65</v>
      </c>
      <c r="P3736">
        <v>55.7</v>
      </c>
      <c r="Q3736" s="3">
        <v>0</v>
      </c>
      <c r="R3736" s="3">
        <v>0</v>
      </c>
      <c r="S3736" s="2">
        <v>0</v>
      </c>
      <c r="V3736" s="2">
        <v>49.147222222222219</v>
      </c>
      <c r="W3736" s="2">
        <v>75.894421522636065</v>
      </c>
      <c r="X3736" s="2">
        <v>47.633333333333326</v>
      </c>
      <c r="Y3736" s="2">
        <v>140.44786564030792</v>
      </c>
      <c r="AA3736" s="2"/>
      <c r="AB3736" s="2">
        <v>106.59209516860085</v>
      </c>
    </row>
    <row r="3737" spans="1:28" x14ac:dyDescent="0.3">
      <c r="A3737">
        <v>21</v>
      </c>
      <c r="B3737" t="s">
        <v>7</v>
      </c>
      <c r="C3737">
        <v>81</v>
      </c>
      <c r="D3737">
        <v>1939</v>
      </c>
      <c r="E3737">
        <v>1</v>
      </c>
      <c r="G3737" s="2">
        <v>66.2</v>
      </c>
      <c r="H3737" s="2">
        <v>38.799999999999997</v>
      </c>
      <c r="I3737" s="3">
        <v>25.64</v>
      </c>
      <c r="J3737" s="3">
        <v>25.685600000000001</v>
      </c>
      <c r="M3737">
        <v>56.4</v>
      </c>
      <c r="O3737">
        <v>65.7</v>
      </c>
      <c r="P3737">
        <v>51.7</v>
      </c>
      <c r="Q3737" s="3">
        <v>0</v>
      </c>
      <c r="R3737" s="3">
        <v>0</v>
      </c>
      <c r="S3737" s="2">
        <v>0</v>
      </c>
      <c r="V3737" s="2">
        <v>49.147222222222219</v>
      </c>
      <c r="W3737" s="2">
        <v>78.946476007460575</v>
      </c>
      <c r="X3737" s="2">
        <v>47.633333333333326</v>
      </c>
      <c r="Y3737" s="2">
        <v>138.97830650804761</v>
      </c>
      <c r="AA3737" s="2"/>
      <c r="AB3737" s="2">
        <v>109.71847540295083</v>
      </c>
    </row>
    <row r="3738" spans="1:28" x14ac:dyDescent="0.3">
      <c r="A3738">
        <v>21</v>
      </c>
      <c r="B3738" t="s">
        <v>7</v>
      </c>
      <c r="C3738">
        <v>81</v>
      </c>
      <c r="D3738">
        <v>1939</v>
      </c>
      <c r="E3738">
        <v>2</v>
      </c>
      <c r="G3738" s="2">
        <v>65.099999999999994</v>
      </c>
      <c r="H3738" s="2">
        <v>36.799999999999997</v>
      </c>
      <c r="I3738" s="3">
        <v>23.97</v>
      </c>
      <c r="J3738" s="3">
        <v>23.956799999999994</v>
      </c>
      <c r="M3738">
        <v>57.6</v>
      </c>
      <c r="O3738">
        <v>65.099999999999994</v>
      </c>
      <c r="P3738">
        <v>52.7</v>
      </c>
      <c r="Q3738" s="3">
        <v>0</v>
      </c>
      <c r="R3738" s="3">
        <v>0</v>
      </c>
      <c r="S3738" s="2">
        <v>0</v>
      </c>
      <c r="V3738" s="2">
        <v>49.147222222222219</v>
      </c>
      <c r="W3738" s="2">
        <v>74.877070027694572</v>
      </c>
      <c r="X3738" s="2">
        <v>47.633333333333326</v>
      </c>
      <c r="Y3738" s="2">
        <v>136.66899930020995</v>
      </c>
      <c r="AA3738" s="2"/>
      <c r="AB3738" s="2">
        <v>102.33374231216762</v>
      </c>
    </row>
    <row r="3739" spans="1:28" x14ac:dyDescent="0.3">
      <c r="A3739">
        <v>21</v>
      </c>
      <c r="B3739" t="s">
        <v>7</v>
      </c>
      <c r="C3739">
        <v>81</v>
      </c>
      <c r="D3739">
        <v>1939</v>
      </c>
      <c r="E3739">
        <v>3</v>
      </c>
      <c r="G3739" s="2">
        <v>66.400000000000006</v>
      </c>
      <c r="H3739" s="2">
        <v>38</v>
      </c>
      <c r="I3739" s="3">
        <v>25.25</v>
      </c>
      <c r="J3739" s="3">
        <v>25.232000000000003</v>
      </c>
      <c r="M3739">
        <v>59.3</v>
      </c>
      <c r="O3739">
        <v>63.2</v>
      </c>
      <c r="P3739">
        <v>53.6</v>
      </c>
      <c r="Q3739" s="3">
        <v>0</v>
      </c>
      <c r="R3739" s="3">
        <v>0</v>
      </c>
      <c r="S3739" s="2">
        <v>0</v>
      </c>
      <c r="V3739" s="2">
        <v>49.147222222222219</v>
      </c>
      <c r="W3739" s="2">
        <v>77.318713615554174</v>
      </c>
      <c r="X3739" s="2">
        <v>47.633333333333326</v>
      </c>
      <c r="Y3739" s="2">
        <v>139.39818054583628</v>
      </c>
      <c r="AA3739" s="2"/>
      <c r="AB3739" s="2">
        <v>107.78088000152832</v>
      </c>
    </row>
    <row r="3740" spans="1:28" x14ac:dyDescent="0.3">
      <c r="A3740">
        <v>21</v>
      </c>
      <c r="B3740" t="s">
        <v>7</v>
      </c>
      <c r="C3740">
        <v>81</v>
      </c>
      <c r="D3740">
        <v>1939</v>
      </c>
      <c r="E3740">
        <v>4</v>
      </c>
      <c r="G3740" s="2">
        <v>67.5</v>
      </c>
      <c r="H3740" s="2">
        <v>38.799999999999997</v>
      </c>
      <c r="I3740" s="3">
        <v>26.2</v>
      </c>
      <c r="J3740" s="3">
        <v>26.19</v>
      </c>
      <c r="M3740">
        <v>63</v>
      </c>
      <c r="O3740">
        <v>64.2</v>
      </c>
      <c r="P3740">
        <v>55.4</v>
      </c>
      <c r="Q3740" s="3">
        <v>0</v>
      </c>
      <c r="R3740" s="3">
        <v>0</v>
      </c>
      <c r="S3740" s="2">
        <v>0</v>
      </c>
      <c r="V3740" s="2">
        <v>49.147222222222219</v>
      </c>
      <c r="W3740" s="2">
        <v>78.946476007460575</v>
      </c>
      <c r="X3740" s="2">
        <v>47.633333333333326</v>
      </c>
      <c r="Y3740" s="2">
        <v>141.70748775367392</v>
      </c>
      <c r="AA3740" s="2"/>
      <c r="AB3740" s="2">
        <v>111.87306782022932</v>
      </c>
    </row>
    <row r="3741" spans="1:28" x14ac:dyDescent="0.3">
      <c r="A3741">
        <v>21</v>
      </c>
      <c r="B3741" t="s">
        <v>7</v>
      </c>
      <c r="C3741">
        <v>81</v>
      </c>
      <c r="D3741">
        <v>1939</v>
      </c>
      <c r="E3741">
        <v>5</v>
      </c>
      <c r="G3741" s="2">
        <v>67.8</v>
      </c>
      <c r="H3741" s="2">
        <v>39.700000000000003</v>
      </c>
      <c r="I3741" s="3">
        <v>26.94</v>
      </c>
      <c r="J3741" s="3">
        <v>26.916599999999999</v>
      </c>
      <c r="M3741">
        <v>64</v>
      </c>
      <c r="O3741">
        <v>64.8</v>
      </c>
      <c r="P3741">
        <v>58</v>
      </c>
      <c r="Q3741" s="3">
        <v>0</v>
      </c>
      <c r="R3741" s="3">
        <v>0</v>
      </c>
      <c r="S3741" s="2">
        <v>0</v>
      </c>
      <c r="V3741" s="2">
        <v>49.147222222222219</v>
      </c>
      <c r="W3741" s="2">
        <v>80.777708698355283</v>
      </c>
      <c r="X3741" s="2">
        <v>47.633333333333326</v>
      </c>
      <c r="Y3741" s="2">
        <v>142.33729881035691</v>
      </c>
      <c r="AA3741" s="2"/>
      <c r="AB3741" s="2">
        <v>114.97680860213762</v>
      </c>
    </row>
    <row r="3742" spans="1:28" x14ac:dyDescent="0.3">
      <c r="A3742">
        <v>21</v>
      </c>
      <c r="B3742" t="s">
        <v>7</v>
      </c>
      <c r="C3742">
        <v>81</v>
      </c>
      <c r="D3742">
        <v>1939</v>
      </c>
      <c r="E3742">
        <v>6</v>
      </c>
      <c r="G3742" s="2">
        <v>68</v>
      </c>
      <c r="H3742" s="2">
        <v>41.5</v>
      </c>
      <c r="I3742" s="3">
        <v>28.22</v>
      </c>
      <c r="J3742" s="3">
        <v>28.22</v>
      </c>
      <c r="M3742">
        <v>64.8</v>
      </c>
      <c r="O3742">
        <v>65.3</v>
      </c>
      <c r="P3742">
        <v>60.1</v>
      </c>
      <c r="Q3742" s="3">
        <v>0</v>
      </c>
      <c r="R3742" s="3">
        <v>0</v>
      </c>
      <c r="S3742" s="2">
        <v>0</v>
      </c>
      <c r="V3742" s="2">
        <v>49.147222222222219</v>
      </c>
      <c r="W3742" s="2">
        <v>84.440174080144686</v>
      </c>
      <c r="X3742" s="2">
        <v>47.633333333333326</v>
      </c>
      <c r="Y3742" s="2">
        <v>142.75717284814559</v>
      </c>
      <c r="AA3742" s="2"/>
      <c r="AB3742" s="2">
        <v>120.54440526486718</v>
      </c>
    </row>
    <row r="3743" spans="1:28" x14ac:dyDescent="0.3">
      <c r="A3743">
        <v>21</v>
      </c>
      <c r="B3743" t="s">
        <v>7</v>
      </c>
      <c r="C3743">
        <v>81</v>
      </c>
      <c r="D3743">
        <v>1939</v>
      </c>
      <c r="E3743">
        <v>7</v>
      </c>
      <c r="G3743" s="2">
        <v>67.900000000000006</v>
      </c>
      <c r="H3743" s="2">
        <v>41</v>
      </c>
      <c r="I3743" s="3">
        <v>27.87</v>
      </c>
      <c r="J3743" s="3">
        <v>27.839000000000002</v>
      </c>
      <c r="M3743">
        <v>65.2</v>
      </c>
      <c r="O3743">
        <v>66</v>
      </c>
      <c r="P3743">
        <v>56.4</v>
      </c>
      <c r="Q3743" s="3">
        <v>0</v>
      </c>
      <c r="R3743" s="3">
        <v>0</v>
      </c>
      <c r="S3743" s="2">
        <v>0</v>
      </c>
      <c r="V3743" s="2">
        <v>49.147222222222219</v>
      </c>
      <c r="W3743" s="2">
        <v>83.422822585203193</v>
      </c>
      <c r="X3743" s="2">
        <v>47.633333333333326</v>
      </c>
      <c r="Y3743" s="2">
        <v>142.54723582925126</v>
      </c>
      <c r="AA3743" s="2"/>
      <c r="AB3743" s="2">
        <v>118.9169276459475</v>
      </c>
    </row>
    <row r="3744" spans="1:28" x14ac:dyDescent="0.3">
      <c r="A3744">
        <v>21</v>
      </c>
      <c r="B3744" t="s">
        <v>7</v>
      </c>
      <c r="C3744">
        <v>81</v>
      </c>
      <c r="D3744">
        <v>1939</v>
      </c>
      <c r="E3744">
        <v>8</v>
      </c>
      <c r="G3744" s="2">
        <v>66.599999999999994</v>
      </c>
      <c r="H3744" s="2">
        <v>38.5</v>
      </c>
      <c r="I3744" s="3">
        <v>25.66</v>
      </c>
      <c r="J3744" s="3">
        <v>25.640999999999998</v>
      </c>
      <c r="M3744">
        <v>65.5</v>
      </c>
      <c r="O3744">
        <v>66.400000000000006</v>
      </c>
      <c r="P3744">
        <v>62.9</v>
      </c>
      <c r="Q3744" s="3">
        <v>0</v>
      </c>
      <c r="R3744" s="3">
        <v>0</v>
      </c>
      <c r="S3744" s="2">
        <v>0</v>
      </c>
      <c r="V3744" s="2">
        <v>49.147222222222219</v>
      </c>
      <c r="W3744" s="2">
        <v>78.336065110495682</v>
      </c>
      <c r="X3744" s="2">
        <v>47.633333333333326</v>
      </c>
      <c r="Y3744" s="2">
        <v>139.81805458362493</v>
      </c>
      <c r="AA3744" s="2"/>
      <c r="AB3744" s="2">
        <v>109.52796227485682</v>
      </c>
    </row>
    <row r="3745" spans="1:28" x14ac:dyDescent="0.3">
      <c r="A3745">
        <v>21</v>
      </c>
      <c r="B3745" t="s">
        <v>7</v>
      </c>
      <c r="C3745">
        <v>81</v>
      </c>
      <c r="D3745">
        <v>1939</v>
      </c>
      <c r="E3745">
        <v>9</v>
      </c>
      <c r="G3745" s="2">
        <v>67.2</v>
      </c>
      <c r="H3745" s="2">
        <v>40.700000000000003</v>
      </c>
      <c r="I3745" s="3">
        <v>27.38</v>
      </c>
      <c r="J3745" s="3">
        <v>27.350400000000004</v>
      </c>
      <c r="M3745">
        <v>67.099999999999994</v>
      </c>
      <c r="O3745">
        <v>67.400000000000006</v>
      </c>
      <c r="P3745">
        <v>63.5</v>
      </c>
      <c r="Q3745" s="3">
        <v>0</v>
      </c>
      <c r="R3745" s="3">
        <v>0</v>
      </c>
      <c r="S3745" s="2">
        <v>0</v>
      </c>
      <c r="V3745" s="2">
        <v>49.147222222222219</v>
      </c>
      <c r="W3745" s="2">
        <v>82.812411688238299</v>
      </c>
      <c r="X3745" s="2">
        <v>47.633333333333326</v>
      </c>
      <c r="Y3745" s="2">
        <v>141.07767669699095</v>
      </c>
      <c r="AA3745" s="2"/>
      <c r="AB3745" s="2">
        <v>116.82982642651397</v>
      </c>
    </row>
    <row r="3746" spans="1:28" x14ac:dyDescent="0.3">
      <c r="A3746">
        <v>21</v>
      </c>
      <c r="B3746" t="s">
        <v>7</v>
      </c>
      <c r="C3746">
        <v>81</v>
      </c>
      <c r="D3746">
        <v>1939</v>
      </c>
      <c r="E3746">
        <v>10</v>
      </c>
      <c r="G3746" s="2">
        <v>67.8</v>
      </c>
      <c r="H3746" s="2">
        <v>41.2</v>
      </c>
      <c r="I3746" s="3">
        <v>27.95</v>
      </c>
      <c r="J3746" s="3">
        <v>27.933600000000002</v>
      </c>
      <c r="M3746">
        <v>69</v>
      </c>
      <c r="O3746">
        <v>69.400000000000006</v>
      </c>
      <c r="P3746">
        <v>68.7</v>
      </c>
      <c r="Q3746" s="3">
        <v>0</v>
      </c>
      <c r="R3746" s="3">
        <v>0</v>
      </c>
      <c r="S3746" s="2">
        <v>0</v>
      </c>
      <c r="V3746" s="2">
        <v>49.147222222222219</v>
      </c>
      <c r="W3746" s="2">
        <v>83.829763183179793</v>
      </c>
      <c r="X3746" s="2">
        <v>47.633333333333326</v>
      </c>
      <c r="Y3746" s="2">
        <v>142.33729881035691</v>
      </c>
      <c r="AA3746" s="2"/>
      <c r="AB3746" s="2">
        <v>119.32102051405718</v>
      </c>
    </row>
    <row r="3747" spans="1:28" x14ac:dyDescent="0.3">
      <c r="A3747">
        <v>21</v>
      </c>
      <c r="B3747" t="s">
        <v>7</v>
      </c>
      <c r="C3747">
        <v>81</v>
      </c>
      <c r="D3747">
        <v>1939</v>
      </c>
      <c r="E3747">
        <v>11</v>
      </c>
      <c r="G3747" s="2">
        <v>68.8</v>
      </c>
      <c r="H3747" s="2">
        <v>40.9</v>
      </c>
      <c r="I3747" s="3">
        <v>28.13</v>
      </c>
      <c r="J3747" s="3">
        <v>28.139199999999995</v>
      </c>
      <c r="M3747">
        <v>69.7</v>
      </c>
      <c r="O3747">
        <v>72.2</v>
      </c>
      <c r="P3747">
        <v>68.8</v>
      </c>
      <c r="Q3747" s="3">
        <v>0</v>
      </c>
      <c r="R3747" s="3">
        <v>0</v>
      </c>
      <c r="S3747" s="2">
        <v>0</v>
      </c>
      <c r="V3747" s="2">
        <v>49.147222222222219</v>
      </c>
      <c r="W3747" s="2">
        <v>83.219352286214885</v>
      </c>
      <c r="X3747" s="2">
        <v>47.633333333333326</v>
      </c>
      <c r="Y3747" s="2">
        <v>144.43666899930022</v>
      </c>
      <c r="AA3747" s="2"/>
      <c r="AB3747" s="2">
        <v>120.19926040500177</v>
      </c>
    </row>
    <row r="3748" spans="1:28" x14ac:dyDescent="0.3">
      <c r="A3748">
        <v>21</v>
      </c>
      <c r="B3748" t="s">
        <v>7</v>
      </c>
      <c r="C3748">
        <v>81</v>
      </c>
      <c r="D3748">
        <v>1939</v>
      </c>
      <c r="E3748">
        <v>12</v>
      </c>
      <c r="G3748" s="2">
        <v>68.2</v>
      </c>
      <c r="H3748" s="2">
        <v>39.6</v>
      </c>
      <c r="I3748" s="3">
        <v>26.99</v>
      </c>
      <c r="J3748" s="3">
        <v>27.007200000000001</v>
      </c>
      <c r="M3748">
        <v>69.599999999999994</v>
      </c>
      <c r="O3748">
        <v>72.5</v>
      </c>
      <c r="P3748">
        <v>65.2</v>
      </c>
      <c r="Q3748" s="3">
        <v>0</v>
      </c>
      <c r="R3748" s="3">
        <v>0</v>
      </c>
      <c r="S3748" s="2">
        <v>0</v>
      </c>
      <c r="V3748" s="2">
        <v>49.147222222222219</v>
      </c>
      <c r="W3748" s="2">
        <v>80.57423839936699</v>
      </c>
      <c r="X3748" s="2">
        <v>47.633333333333326</v>
      </c>
      <c r="Y3748" s="2">
        <v>143.17704688593423</v>
      </c>
      <c r="AA3748" s="2"/>
      <c r="AB3748" s="2">
        <v>115.36381509104611</v>
      </c>
    </row>
    <row r="3749" spans="1:28" x14ac:dyDescent="0.3">
      <c r="A3749">
        <v>21</v>
      </c>
      <c r="B3749" t="s">
        <v>7</v>
      </c>
      <c r="C3749">
        <v>81</v>
      </c>
      <c r="D3749">
        <v>1940</v>
      </c>
      <c r="E3749">
        <v>1</v>
      </c>
      <c r="O3749">
        <v>72</v>
      </c>
      <c r="P3749">
        <v>58.8</v>
      </c>
      <c r="Q3749" s="3">
        <v>0</v>
      </c>
      <c r="R3749" s="3">
        <v>0</v>
      </c>
      <c r="S3749" s="2">
        <v>0</v>
      </c>
      <c r="V3749" s="2">
        <v>49.147222222222219</v>
      </c>
      <c r="W3749" s="2"/>
      <c r="X3749" s="2">
        <v>47.633333333333326</v>
      </c>
      <c r="Y3749" s="2"/>
      <c r="AA3749" s="2"/>
    </row>
    <row r="3750" spans="1:28" x14ac:dyDescent="0.3">
      <c r="A3750">
        <v>21</v>
      </c>
      <c r="B3750" t="s">
        <v>7</v>
      </c>
      <c r="C3750">
        <v>81</v>
      </c>
      <c r="D3750">
        <v>1940</v>
      </c>
      <c r="E3750">
        <v>2</v>
      </c>
      <c r="O3750">
        <v>70</v>
      </c>
      <c r="P3750">
        <v>60</v>
      </c>
      <c r="Q3750" s="3">
        <v>0</v>
      </c>
      <c r="R3750" s="3">
        <v>0</v>
      </c>
      <c r="S3750" s="2">
        <v>0</v>
      </c>
      <c r="V3750" s="2">
        <v>49.147222222222219</v>
      </c>
      <c r="W3750" s="2"/>
      <c r="X3750" s="2">
        <v>47.633333333333326</v>
      </c>
      <c r="Y3750" s="2"/>
      <c r="AA3750" s="2"/>
    </row>
    <row r="3751" spans="1:28" x14ac:dyDescent="0.3">
      <c r="A3751">
        <v>21</v>
      </c>
      <c r="B3751" t="s">
        <v>7</v>
      </c>
      <c r="C3751">
        <v>81</v>
      </c>
      <c r="D3751">
        <v>1940</v>
      </c>
      <c r="E3751">
        <v>3</v>
      </c>
      <c r="O3751">
        <v>68.099999999999994</v>
      </c>
      <c r="P3751">
        <v>61</v>
      </c>
      <c r="Q3751" s="3">
        <v>0</v>
      </c>
      <c r="R3751" s="3">
        <v>0</v>
      </c>
      <c r="S3751" s="2">
        <v>0</v>
      </c>
      <c r="V3751" s="2">
        <v>49.147222222222219</v>
      </c>
      <c r="W3751" s="2"/>
      <c r="X3751" s="2">
        <v>47.633333333333326</v>
      </c>
      <c r="Y3751" s="2"/>
      <c r="AA3751" s="2"/>
    </row>
    <row r="3752" spans="1:28" x14ac:dyDescent="0.3">
      <c r="A3752">
        <v>21</v>
      </c>
      <c r="B3752" t="s">
        <v>7</v>
      </c>
      <c r="C3752">
        <v>81</v>
      </c>
      <c r="D3752">
        <v>1940</v>
      </c>
      <c r="E3752">
        <v>4</v>
      </c>
      <c r="O3752">
        <v>67.2</v>
      </c>
      <c r="P3752">
        <v>61.4</v>
      </c>
      <c r="Q3752" s="3">
        <v>0</v>
      </c>
      <c r="R3752" s="3">
        <v>0</v>
      </c>
      <c r="S3752" s="2">
        <v>0</v>
      </c>
      <c r="V3752" s="2">
        <v>49.147222222222219</v>
      </c>
      <c r="W3752" s="2"/>
      <c r="X3752" s="2">
        <v>47.633333333333326</v>
      </c>
      <c r="Y3752" s="2"/>
      <c r="AA3752" s="2"/>
    </row>
    <row r="3753" spans="1:28" x14ac:dyDescent="0.3">
      <c r="A3753">
        <v>21</v>
      </c>
      <c r="B3753" t="s">
        <v>7</v>
      </c>
      <c r="C3753">
        <v>81</v>
      </c>
      <c r="D3753">
        <v>1940</v>
      </c>
      <c r="E3753">
        <v>5</v>
      </c>
      <c r="O3753">
        <v>67.900000000000006</v>
      </c>
      <c r="P3753">
        <v>63.3</v>
      </c>
      <c r="Q3753" s="3">
        <v>0</v>
      </c>
      <c r="R3753" s="3">
        <v>0</v>
      </c>
      <c r="S3753" s="2">
        <v>0</v>
      </c>
      <c r="V3753" s="2">
        <v>49.147222222222219</v>
      </c>
      <c r="W3753" s="2"/>
      <c r="X3753" s="2">
        <v>47.633333333333326</v>
      </c>
      <c r="Y3753" s="2"/>
      <c r="AA3753" s="2"/>
    </row>
    <row r="3754" spans="1:28" x14ac:dyDescent="0.3">
      <c r="A3754">
        <v>21</v>
      </c>
      <c r="B3754" t="s">
        <v>7</v>
      </c>
      <c r="C3754">
        <v>81</v>
      </c>
      <c r="D3754">
        <v>1940</v>
      </c>
      <c r="E3754">
        <v>6</v>
      </c>
      <c r="O3754">
        <v>67.400000000000006</v>
      </c>
      <c r="P3754">
        <v>63.6</v>
      </c>
      <c r="Q3754" s="3">
        <v>0</v>
      </c>
      <c r="R3754" s="3">
        <v>0</v>
      </c>
      <c r="S3754" s="2">
        <v>0</v>
      </c>
      <c r="V3754" s="2">
        <v>49.147222222222219</v>
      </c>
      <c r="W3754" s="2"/>
      <c r="X3754" s="2">
        <v>47.633333333333326</v>
      </c>
      <c r="Y3754" s="2"/>
      <c r="AA3754" s="2"/>
    </row>
    <row r="3755" spans="1:28" x14ac:dyDescent="0.3">
      <c r="A3755">
        <v>21</v>
      </c>
      <c r="B3755" t="s">
        <v>7</v>
      </c>
      <c r="C3755">
        <v>81</v>
      </c>
      <c r="D3755">
        <v>1940</v>
      </c>
      <c r="E3755">
        <v>7</v>
      </c>
      <c r="O3755">
        <v>67.5</v>
      </c>
      <c r="P3755">
        <v>60.7</v>
      </c>
      <c r="Q3755" s="3">
        <v>0</v>
      </c>
      <c r="R3755" s="3">
        <v>0</v>
      </c>
      <c r="S3755" s="2">
        <v>0</v>
      </c>
      <c r="V3755" s="2">
        <v>49.147222222222219</v>
      </c>
      <c r="W3755" s="2"/>
      <c r="X3755" s="2">
        <v>47.633333333333326</v>
      </c>
      <c r="Y3755" s="2"/>
      <c r="AA3755" s="2"/>
    </row>
    <row r="3756" spans="1:28" x14ac:dyDescent="0.3">
      <c r="A3756">
        <v>21</v>
      </c>
      <c r="B3756" t="s">
        <v>7</v>
      </c>
      <c r="C3756">
        <v>81</v>
      </c>
      <c r="D3756">
        <v>1940</v>
      </c>
      <c r="E3756">
        <v>8</v>
      </c>
      <c r="O3756">
        <v>69</v>
      </c>
      <c r="P3756">
        <v>68.3</v>
      </c>
      <c r="Q3756" s="3">
        <v>0</v>
      </c>
      <c r="R3756" s="3">
        <v>0</v>
      </c>
      <c r="S3756" s="2">
        <v>0</v>
      </c>
      <c r="V3756" s="2">
        <v>49.147222222222219</v>
      </c>
      <c r="W3756" s="2"/>
      <c r="X3756" s="2">
        <v>47.633333333333326</v>
      </c>
      <c r="Y3756" s="2"/>
      <c r="AA3756" s="2"/>
    </row>
    <row r="3757" spans="1:28" x14ac:dyDescent="0.3">
      <c r="A3757">
        <v>21</v>
      </c>
      <c r="B3757" t="s">
        <v>7</v>
      </c>
      <c r="C3757">
        <v>81</v>
      </c>
      <c r="D3757">
        <v>1940</v>
      </c>
      <c r="E3757">
        <v>9</v>
      </c>
      <c r="O3757">
        <v>70.599999999999994</v>
      </c>
      <c r="P3757">
        <v>71.2</v>
      </c>
      <c r="Q3757" s="3">
        <v>0</v>
      </c>
      <c r="R3757" s="3">
        <v>0</v>
      </c>
      <c r="S3757" s="2">
        <v>0</v>
      </c>
      <c r="V3757" s="2">
        <v>49.147222222222219</v>
      </c>
      <c r="W3757" s="2"/>
      <c r="X3757" s="2">
        <v>47.633333333333326</v>
      </c>
      <c r="Y3757" s="2"/>
      <c r="AA3757" s="2"/>
    </row>
    <row r="3758" spans="1:28" x14ac:dyDescent="0.3">
      <c r="A3758">
        <v>21</v>
      </c>
      <c r="B3758" t="s">
        <v>7</v>
      </c>
      <c r="C3758">
        <v>81</v>
      </c>
      <c r="D3758">
        <v>1940</v>
      </c>
      <c r="E3758">
        <v>10</v>
      </c>
      <c r="O3758">
        <v>71.3</v>
      </c>
      <c r="P3758">
        <v>73.7</v>
      </c>
      <c r="Q3758" s="3">
        <v>0</v>
      </c>
      <c r="R3758" s="3">
        <v>0</v>
      </c>
      <c r="S3758" s="2">
        <v>0</v>
      </c>
      <c r="V3758" s="2">
        <v>49.147222222222219</v>
      </c>
      <c r="W3758" s="2"/>
      <c r="X3758" s="2">
        <v>47.633333333333326</v>
      </c>
      <c r="Y3758" s="2"/>
      <c r="AA3758" s="2"/>
    </row>
    <row r="3759" spans="1:28" x14ac:dyDescent="0.3">
      <c r="A3759">
        <v>21</v>
      </c>
      <c r="B3759" t="s">
        <v>7</v>
      </c>
      <c r="C3759">
        <v>81</v>
      </c>
      <c r="D3759">
        <v>1940</v>
      </c>
      <c r="E3759">
        <v>11</v>
      </c>
      <c r="O3759">
        <v>73.599999999999994</v>
      </c>
      <c r="P3759">
        <v>70.900000000000006</v>
      </c>
      <c r="Q3759" s="3">
        <v>0</v>
      </c>
      <c r="R3759" s="3">
        <v>0</v>
      </c>
      <c r="S3759" s="2">
        <v>0</v>
      </c>
      <c r="V3759" s="2">
        <v>49.147222222222219</v>
      </c>
      <c r="W3759" s="2"/>
      <c r="X3759" s="2">
        <v>47.633333333333326</v>
      </c>
      <c r="Y3759" s="2"/>
      <c r="AA3759" s="2"/>
    </row>
    <row r="3760" spans="1:28" x14ac:dyDescent="0.3">
      <c r="A3760">
        <v>21</v>
      </c>
      <c r="B3760" t="s">
        <v>7</v>
      </c>
      <c r="C3760">
        <v>81</v>
      </c>
      <c r="D3760">
        <v>1940</v>
      </c>
      <c r="E3760">
        <v>12</v>
      </c>
      <c r="O3760">
        <v>75.2</v>
      </c>
      <c r="P3760">
        <v>71.5</v>
      </c>
      <c r="Q3760" s="3">
        <v>0</v>
      </c>
      <c r="R3760" s="3">
        <v>0</v>
      </c>
      <c r="S3760" s="2">
        <v>0</v>
      </c>
      <c r="V3760" s="2">
        <v>49.147222222222219</v>
      </c>
      <c r="W3760" s="2"/>
      <c r="X3760" s="2">
        <v>47.633333333333326</v>
      </c>
      <c r="Y3760" s="2"/>
      <c r="AA3760" s="2"/>
    </row>
    <row r="3761" spans="1:27" x14ac:dyDescent="0.3">
      <c r="A3761">
        <v>21</v>
      </c>
      <c r="B3761" t="s">
        <v>7</v>
      </c>
      <c r="C3761">
        <v>81</v>
      </c>
      <c r="D3761">
        <v>1941</v>
      </c>
      <c r="E3761">
        <v>1</v>
      </c>
      <c r="O3761">
        <v>76.3</v>
      </c>
      <c r="P3761">
        <v>68.099999999999994</v>
      </c>
      <c r="Q3761" s="3">
        <v>0</v>
      </c>
      <c r="R3761" s="3">
        <v>0</v>
      </c>
      <c r="S3761" s="2">
        <v>0</v>
      </c>
      <c r="V3761" s="2">
        <v>49.147222222222219</v>
      </c>
      <c r="W3761" s="2"/>
      <c r="X3761" s="2">
        <v>47.633333333333326</v>
      </c>
      <c r="Y3761" s="2"/>
      <c r="AA3761" s="2"/>
    </row>
    <row r="3762" spans="1:27" x14ac:dyDescent="0.3">
      <c r="A3762">
        <v>21</v>
      </c>
      <c r="B3762" t="s">
        <v>7</v>
      </c>
      <c r="C3762">
        <v>81</v>
      </c>
      <c r="D3762">
        <v>1941</v>
      </c>
      <c r="E3762">
        <v>2</v>
      </c>
      <c r="O3762">
        <v>75.5</v>
      </c>
      <c r="P3762">
        <v>70.599999999999994</v>
      </c>
      <c r="Q3762" s="3">
        <v>0</v>
      </c>
      <c r="R3762" s="3">
        <v>0</v>
      </c>
      <c r="S3762" s="2">
        <v>0</v>
      </c>
      <c r="V3762" s="2">
        <v>49.147222222222219</v>
      </c>
      <c r="W3762" s="2"/>
      <c r="X3762" s="2">
        <v>47.633333333333326</v>
      </c>
      <c r="Y3762" s="2"/>
      <c r="AA3762" s="2"/>
    </row>
    <row r="3763" spans="1:27" x14ac:dyDescent="0.3">
      <c r="A3763">
        <v>21</v>
      </c>
      <c r="B3763" t="s">
        <v>7</v>
      </c>
      <c r="C3763">
        <v>81</v>
      </c>
      <c r="D3763">
        <v>1941</v>
      </c>
      <c r="E3763">
        <v>3</v>
      </c>
      <c r="O3763">
        <v>74</v>
      </c>
      <c r="P3763">
        <v>72.8</v>
      </c>
      <c r="Q3763" s="3">
        <v>0</v>
      </c>
      <c r="R3763" s="3">
        <v>0</v>
      </c>
      <c r="S3763" s="2">
        <v>0</v>
      </c>
      <c r="V3763" s="2">
        <v>49.147222222222219</v>
      </c>
      <c r="W3763" s="2"/>
      <c r="X3763" s="2">
        <v>47.633333333333326</v>
      </c>
      <c r="Y3763" s="2"/>
      <c r="AA3763" s="2"/>
    </row>
    <row r="3764" spans="1:27" x14ac:dyDescent="0.3">
      <c r="A3764">
        <v>21</v>
      </c>
      <c r="B3764" t="s">
        <v>7</v>
      </c>
      <c r="C3764">
        <v>81</v>
      </c>
      <c r="D3764">
        <v>1941</v>
      </c>
      <c r="E3764">
        <v>4</v>
      </c>
      <c r="O3764">
        <v>74.2</v>
      </c>
      <c r="P3764">
        <v>75.7</v>
      </c>
      <c r="Q3764" s="3">
        <v>0</v>
      </c>
      <c r="R3764" s="3">
        <v>0</v>
      </c>
      <c r="S3764" s="2">
        <v>0</v>
      </c>
      <c r="V3764" s="2">
        <v>49.147222222222219</v>
      </c>
      <c r="W3764" s="2"/>
      <c r="X3764" s="2">
        <v>47.633333333333326</v>
      </c>
      <c r="Y3764" s="2"/>
      <c r="AA3764" s="2"/>
    </row>
    <row r="3765" spans="1:27" x14ac:dyDescent="0.3">
      <c r="A3765">
        <v>21</v>
      </c>
      <c r="B3765" t="s">
        <v>7</v>
      </c>
      <c r="C3765">
        <v>81</v>
      </c>
      <c r="D3765">
        <v>1941</v>
      </c>
      <c r="E3765">
        <v>5</v>
      </c>
      <c r="O3765">
        <v>74.599999999999994</v>
      </c>
      <c r="P3765">
        <v>78</v>
      </c>
      <c r="Q3765" s="3">
        <v>0</v>
      </c>
      <c r="R3765" s="3">
        <v>0</v>
      </c>
      <c r="S3765" s="2">
        <v>0</v>
      </c>
      <c r="V3765" s="2">
        <v>49.147222222222219</v>
      </c>
      <c r="W3765" s="2"/>
      <c r="X3765" s="2">
        <v>47.633333333333326</v>
      </c>
      <c r="Y3765" s="2"/>
      <c r="AA3765" s="2"/>
    </row>
    <row r="3766" spans="1:27" x14ac:dyDescent="0.3">
      <c r="A3766">
        <v>21</v>
      </c>
      <c r="B3766" t="s">
        <v>7</v>
      </c>
      <c r="C3766">
        <v>81</v>
      </c>
      <c r="D3766">
        <v>1941</v>
      </c>
      <c r="E3766">
        <v>6</v>
      </c>
      <c r="O3766">
        <v>75.900000000000006</v>
      </c>
      <c r="P3766">
        <v>83.9</v>
      </c>
      <c r="Q3766" s="3">
        <v>0</v>
      </c>
      <c r="R3766" s="3">
        <v>0</v>
      </c>
      <c r="S3766" s="2">
        <v>0</v>
      </c>
      <c r="V3766" s="2">
        <v>49.147222222222219</v>
      </c>
      <c r="W3766" s="2"/>
      <c r="X3766" s="2">
        <v>47.633333333333326</v>
      </c>
      <c r="Y3766" s="2"/>
      <c r="AA3766" s="2"/>
    </row>
    <row r="3767" spans="1:27" x14ac:dyDescent="0.3">
      <c r="A3767">
        <v>21</v>
      </c>
      <c r="B3767" t="s">
        <v>7</v>
      </c>
      <c r="C3767">
        <v>81</v>
      </c>
      <c r="D3767">
        <v>1941</v>
      </c>
      <c r="E3767">
        <v>7</v>
      </c>
      <c r="O3767">
        <v>78.900000000000006</v>
      </c>
      <c r="P3767">
        <v>85.5</v>
      </c>
      <c r="Q3767" s="3">
        <v>0</v>
      </c>
      <c r="R3767" s="3">
        <v>0</v>
      </c>
      <c r="S3767" s="2">
        <v>0</v>
      </c>
      <c r="V3767" s="2">
        <v>49.147222222222219</v>
      </c>
      <c r="W3767" s="2"/>
      <c r="X3767" s="2">
        <v>47.633333333333326</v>
      </c>
      <c r="Y3767" s="2"/>
      <c r="AA3767" s="2"/>
    </row>
    <row r="3768" spans="1:27" x14ac:dyDescent="0.3">
      <c r="A3768">
        <v>21</v>
      </c>
      <c r="B3768" t="s">
        <v>7</v>
      </c>
      <c r="C3768">
        <v>81</v>
      </c>
      <c r="D3768">
        <v>1941</v>
      </c>
      <c r="E3768">
        <v>8</v>
      </c>
      <c r="O3768">
        <v>78.400000000000006</v>
      </c>
      <c r="P3768">
        <v>92.3</v>
      </c>
      <c r="Q3768" s="3">
        <v>0</v>
      </c>
      <c r="R3768" s="3">
        <v>0</v>
      </c>
      <c r="S3768" s="2">
        <v>0</v>
      </c>
      <c r="V3768" s="2">
        <v>49.147222222222219</v>
      </c>
      <c r="W3768" s="2"/>
      <c r="X3768" s="2">
        <v>47.633333333333326</v>
      </c>
      <c r="Y3768" s="2"/>
      <c r="AA3768" s="2"/>
    </row>
    <row r="3769" spans="1:27" x14ac:dyDescent="0.3">
      <c r="A3769">
        <v>21</v>
      </c>
      <c r="B3769" t="s">
        <v>7</v>
      </c>
      <c r="C3769">
        <v>81</v>
      </c>
      <c r="D3769">
        <v>1941</v>
      </c>
      <c r="E3769">
        <v>9</v>
      </c>
      <c r="O3769">
        <v>77.3</v>
      </c>
      <c r="P3769">
        <v>90.8</v>
      </c>
      <c r="Q3769" s="3">
        <v>0</v>
      </c>
      <c r="R3769" s="3">
        <v>0</v>
      </c>
      <c r="S3769" s="2">
        <v>0</v>
      </c>
      <c r="V3769" s="2">
        <v>49.147222222222219</v>
      </c>
      <c r="W3769" s="2"/>
      <c r="X3769" s="2">
        <v>47.633333333333326</v>
      </c>
      <c r="Y3769" s="2"/>
      <c r="AA3769" s="2"/>
    </row>
    <row r="3770" spans="1:27" x14ac:dyDescent="0.3">
      <c r="A3770">
        <v>21</v>
      </c>
      <c r="B3770" t="s">
        <v>7</v>
      </c>
      <c r="C3770">
        <v>81</v>
      </c>
      <c r="D3770">
        <v>1941</v>
      </c>
      <c r="E3770">
        <v>10</v>
      </c>
      <c r="O3770">
        <v>76.400000000000006</v>
      </c>
      <c r="P3770">
        <v>92.3</v>
      </c>
      <c r="Q3770" s="3">
        <v>0</v>
      </c>
      <c r="R3770" s="3">
        <v>0</v>
      </c>
      <c r="S3770" s="2">
        <v>0</v>
      </c>
      <c r="V3770" s="2">
        <v>49.147222222222219</v>
      </c>
      <c r="W3770" s="2"/>
      <c r="X3770" s="2">
        <v>47.633333333333326</v>
      </c>
      <c r="Y3770" s="2"/>
      <c r="AA3770" s="2"/>
    </row>
    <row r="3771" spans="1:27" x14ac:dyDescent="0.3">
      <c r="A3771">
        <v>21</v>
      </c>
      <c r="B3771" t="s">
        <v>7</v>
      </c>
      <c r="C3771">
        <v>81</v>
      </c>
      <c r="D3771">
        <v>1941</v>
      </c>
      <c r="E3771">
        <v>11</v>
      </c>
      <c r="O3771">
        <v>76.900000000000006</v>
      </c>
      <c r="P3771">
        <v>86.4</v>
      </c>
      <c r="Q3771" s="3">
        <v>0</v>
      </c>
      <c r="R3771" s="3">
        <v>0</v>
      </c>
      <c r="S3771" s="2">
        <v>0</v>
      </c>
      <c r="V3771" s="2">
        <v>49.147222222222219</v>
      </c>
      <c r="W3771" s="2"/>
      <c r="X3771" s="2">
        <v>47.633333333333326</v>
      </c>
      <c r="Y3771" s="2"/>
      <c r="AA3771" s="2"/>
    </row>
    <row r="3772" spans="1:27" x14ac:dyDescent="0.3">
      <c r="A3772">
        <v>21</v>
      </c>
      <c r="B3772" t="s">
        <v>7</v>
      </c>
      <c r="C3772">
        <v>81</v>
      </c>
      <c r="D3772">
        <v>1941</v>
      </c>
      <c r="E3772">
        <v>12</v>
      </c>
      <c r="O3772">
        <v>78.099999999999994</v>
      </c>
      <c r="P3772">
        <v>85.8</v>
      </c>
      <c r="Q3772" s="3">
        <v>0</v>
      </c>
      <c r="R3772" s="3">
        <v>0</v>
      </c>
      <c r="S3772" s="2">
        <v>0</v>
      </c>
      <c r="V3772" s="2">
        <v>49.147222222222219</v>
      </c>
      <c r="W3772" s="2"/>
      <c r="X3772" s="2">
        <v>47.633333333333326</v>
      </c>
      <c r="Y3772" s="2"/>
      <c r="AA3772" s="2"/>
    </row>
    <row r="3773" spans="1:27" x14ac:dyDescent="0.3">
      <c r="A3773">
        <v>22</v>
      </c>
      <c r="B3773" t="s">
        <v>8</v>
      </c>
      <c r="C3773">
        <v>83</v>
      </c>
      <c r="D3773">
        <v>1919</v>
      </c>
      <c r="E3773">
        <v>1</v>
      </c>
      <c r="F3773">
        <v>1068</v>
      </c>
      <c r="O3773">
        <v>148.19999999999999</v>
      </c>
      <c r="Q3773" s="3">
        <v>0</v>
      </c>
      <c r="R3773" s="3">
        <v>0</v>
      </c>
      <c r="S3773" s="2">
        <v>0</v>
      </c>
      <c r="V3773" s="2">
        <v>49.638888888888893</v>
      </c>
      <c r="X3773" s="2">
        <v>49.280555555555551</v>
      </c>
      <c r="Y3773" s="2"/>
      <c r="AA3773" s="2"/>
    </row>
    <row r="3774" spans="1:27" x14ac:dyDescent="0.3">
      <c r="A3774">
        <v>22</v>
      </c>
      <c r="B3774" t="s">
        <v>8</v>
      </c>
      <c r="C3774">
        <v>83</v>
      </c>
      <c r="D3774">
        <v>1919</v>
      </c>
      <c r="E3774">
        <v>2</v>
      </c>
      <c r="F3774">
        <v>883</v>
      </c>
      <c r="O3774">
        <v>135.4</v>
      </c>
      <c r="Q3774" s="3">
        <v>0</v>
      </c>
      <c r="R3774" s="3">
        <v>0</v>
      </c>
      <c r="S3774" s="2">
        <v>0</v>
      </c>
      <c r="V3774" s="2">
        <v>49.638888888888893</v>
      </c>
      <c r="X3774" s="2">
        <v>49.280555555555551</v>
      </c>
      <c r="Y3774" s="2"/>
      <c r="AA3774" s="2"/>
    </row>
    <row r="3775" spans="1:27" x14ac:dyDescent="0.3">
      <c r="A3775">
        <v>22</v>
      </c>
      <c r="B3775" t="s">
        <v>8</v>
      </c>
      <c r="C3775">
        <v>83</v>
      </c>
      <c r="D3775">
        <v>1919</v>
      </c>
      <c r="E3775">
        <v>3</v>
      </c>
      <c r="F3775">
        <v>644</v>
      </c>
      <c r="O3775">
        <v>128.80000000000001</v>
      </c>
      <c r="Q3775" s="3">
        <v>0</v>
      </c>
      <c r="R3775" s="3">
        <v>0</v>
      </c>
      <c r="S3775" s="2">
        <v>0</v>
      </c>
      <c r="V3775" s="2">
        <v>49.638888888888893</v>
      </c>
      <c r="X3775" s="2">
        <v>49.280555555555551</v>
      </c>
      <c r="Y3775" s="2"/>
      <c r="AA3775" s="2"/>
    </row>
    <row r="3776" spans="1:27" x14ac:dyDescent="0.3">
      <c r="A3776">
        <v>22</v>
      </c>
      <c r="B3776" t="s">
        <v>8</v>
      </c>
      <c r="C3776">
        <v>83</v>
      </c>
      <c r="D3776">
        <v>1919</v>
      </c>
      <c r="E3776">
        <v>4</v>
      </c>
      <c r="F3776">
        <v>609</v>
      </c>
      <c r="O3776">
        <v>119.1</v>
      </c>
      <c r="Q3776" s="3">
        <v>0</v>
      </c>
      <c r="R3776" s="3">
        <v>0</v>
      </c>
      <c r="S3776" s="2">
        <v>0</v>
      </c>
      <c r="V3776" s="2">
        <v>49.638888888888893</v>
      </c>
      <c r="W3776" s="2"/>
      <c r="X3776" s="2">
        <v>49.280555555555551</v>
      </c>
      <c r="Y3776" s="2"/>
      <c r="AA3776" s="2"/>
    </row>
    <row r="3777" spans="1:28" x14ac:dyDescent="0.3">
      <c r="A3777">
        <v>22</v>
      </c>
      <c r="B3777" t="s">
        <v>8</v>
      </c>
      <c r="C3777">
        <v>83</v>
      </c>
      <c r="D3777">
        <v>1919</v>
      </c>
      <c r="E3777">
        <v>5</v>
      </c>
      <c r="F3777">
        <v>931</v>
      </c>
      <c r="O3777">
        <v>119.6</v>
      </c>
      <c r="Q3777" s="3">
        <v>0</v>
      </c>
      <c r="R3777" s="3">
        <v>0</v>
      </c>
      <c r="S3777" s="2">
        <v>0</v>
      </c>
      <c r="V3777" s="2">
        <v>49.638888888888893</v>
      </c>
      <c r="W3777" s="2"/>
      <c r="X3777" s="2">
        <v>49.280555555555551</v>
      </c>
      <c r="Y3777" s="2"/>
      <c r="AA3777" s="2"/>
    </row>
    <row r="3778" spans="1:28" x14ac:dyDescent="0.3">
      <c r="A3778">
        <v>22</v>
      </c>
      <c r="B3778" t="s">
        <v>8</v>
      </c>
      <c r="C3778">
        <v>83</v>
      </c>
      <c r="D3778">
        <v>1919</v>
      </c>
      <c r="E3778">
        <v>6</v>
      </c>
      <c r="F3778">
        <v>635</v>
      </c>
      <c r="O3778">
        <v>124.3</v>
      </c>
      <c r="Q3778" s="3">
        <v>0</v>
      </c>
      <c r="R3778" s="3">
        <v>0</v>
      </c>
      <c r="S3778" s="2">
        <v>0</v>
      </c>
      <c r="V3778" s="2">
        <v>49.638888888888893</v>
      </c>
      <c r="W3778" s="2"/>
      <c r="X3778" s="2">
        <v>49.280555555555551</v>
      </c>
      <c r="Y3778" s="2"/>
      <c r="AA3778" s="2"/>
    </row>
    <row r="3779" spans="1:28" x14ac:dyDescent="0.3">
      <c r="A3779">
        <v>22</v>
      </c>
      <c r="B3779" t="s">
        <v>8</v>
      </c>
      <c r="C3779">
        <v>83</v>
      </c>
      <c r="D3779">
        <v>1919</v>
      </c>
      <c r="E3779">
        <v>7</v>
      </c>
      <c r="F3779">
        <v>820</v>
      </c>
      <c r="O3779">
        <v>124.8</v>
      </c>
      <c r="Q3779" s="3">
        <v>0</v>
      </c>
      <c r="R3779" s="3">
        <v>0</v>
      </c>
      <c r="S3779" s="2">
        <v>0</v>
      </c>
      <c r="V3779" s="2">
        <v>49.638888888888893</v>
      </c>
      <c r="W3779" s="2"/>
      <c r="X3779" s="2">
        <v>49.280555555555551</v>
      </c>
      <c r="Y3779" s="2"/>
      <c r="AA3779" s="2"/>
    </row>
    <row r="3780" spans="1:28" x14ac:dyDescent="0.3">
      <c r="A3780">
        <v>22</v>
      </c>
      <c r="B3780" t="s">
        <v>8</v>
      </c>
      <c r="C3780">
        <v>83</v>
      </c>
      <c r="D3780">
        <v>1919</v>
      </c>
      <c r="E3780">
        <v>8</v>
      </c>
      <c r="F3780">
        <v>796</v>
      </c>
      <c r="O3780">
        <v>123.4</v>
      </c>
      <c r="Q3780" s="3">
        <v>0</v>
      </c>
      <c r="R3780" s="3">
        <v>0</v>
      </c>
      <c r="S3780" s="2">
        <v>0</v>
      </c>
      <c r="V3780" s="2">
        <v>49.638888888888893</v>
      </c>
      <c r="W3780" s="2"/>
      <c r="X3780" s="2">
        <v>49.280555555555551</v>
      </c>
      <c r="Y3780" s="2"/>
      <c r="AA3780" s="2"/>
    </row>
    <row r="3781" spans="1:28" x14ac:dyDescent="0.3">
      <c r="A3781">
        <v>22</v>
      </c>
      <c r="B3781" t="s">
        <v>8</v>
      </c>
      <c r="C3781">
        <v>83</v>
      </c>
      <c r="D3781">
        <v>1919</v>
      </c>
      <c r="E3781">
        <v>9</v>
      </c>
      <c r="F3781">
        <v>793</v>
      </c>
      <c r="O3781">
        <v>121.7</v>
      </c>
      <c r="Q3781" s="3">
        <v>0</v>
      </c>
      <c r="R3781" s="3">
        <v>0</v>
      </c>
      <c r="S3781" s="2">
        <v>0</v>
      </c>
      <c r="V3781" s="2">
        <v>49.638888888888893</v>
      </c>
      <c r="W3781" s="2"/>
      <c r="X3781" s="2">
        <v>49.280555555555551</v>
      </c>
      <c r="Y3781" s="2"/>
      <c r="AA3781" s="2"/>
    </row>
    <row r="3782" spans="1:28" x14ac:dyDescent="0.3">
      <c r="A3782">
        <v>22</v>
      </c>
      <c r="B3782" t="s">
        <v>8</v>
      </c>
      <c r="C3782">
        <v>83</v>
      </c>
      <c r="D3782">
        <v>1919</v>
      </c>
      <c r="E3782">
        <v>10</v>
      </c>
      <c r="F3782">
        <v>1033</v>
      </c>
      <c r="O3782">
        <v>122.7</v>
      </c>
      <c r="Q3782" s="3">
        <v>0</v>
      </c>
      <c r="R3782" s="3">
        <v>0</v>
      </c>
      <c r="S3782" s="2">
        <v>0</v>
      </c>
      <c r="V3782" s="2">
        <v>49.638888888888893</v>
      </c>
      <c r="W3782" s="2"/>
      <c r="X3782" s="2">
        <v>49.280555555555551</v>
      </c>
      <c r="Y3782" s="2"/>
      <c r="AA3782" s="2"/>
    </row>
    <row r="3783" spans="1:28" x14ac:dyDescent="0.3">
      <c r="A3783">
        <v>22</v>
      </c>
      <c r="B3783" t="s">
        <v>8</v>
      </c>
      <c r="C3783">
        <v>83</v>
      </c>
      <c r="D3783">
        <v>1919</v>
      </c>
      <c r="E3783">
        <v>11</v>
      </c>
      <c r="F3783">
        <v>1005</v>
      </c>
      <c r="O3783">
        <v>125.5</v>
      </c>
      <c r="Q3783" s="3">
        <v>0</v>
      </c>
      <c r="R3783" s="3">
        <v>0</v>
      </c>
      <c r="S3783" s="2">
        <v>0</v>
      </c>
      <c r="V3783" s="2">
        <v>49.638888888888893</v>
      </c>
      <c r="W3783" s="2"/>
      <c r="X3783" s="2">
        <v>49.280555555555551</v>
      </c>
      <c r="Y3783" s="2"/>
      <c r="AA3783" s="2"/>
    </row>
    <row r="3784" spans="1:28" x14ac:dyDescent="0.3">
      <c r="A3784">
        <v>22</v>
      </c>
      <c r="B3784" t="s">
        <v>8</v>
      </c>
      <c r="C3784">
        <v>83</v>
      </c>
      <c r="D3784">
        <v>1919</v>
      </c>
      <c r="E3784">
        <v>12</v>
      </c>
      <c r="F3784">
        <v>1034</v>
      </c>
      <c r="O3784">
        <v>132.5</v>
      </c>
      <c r="Q3784" s="3">
        <v>0</v>
      </c>
      <c r="R3784" s="3">
        <v>0</v>
      </c>
      <c r="S3784" s="2">
        <v>0</v>
      </c>
      <c r="V3784" s="2">
        <v>49.638888888888893</v>
      </c>
      <c r="W3784" s="2"/>
      <c r="X3784" s="2">
        <v>49.280555555555551</v>
      </c>
      <c r="Y3784" s="2"/>
      <c r="AA3784" s="2"/>
    </row>
    <row r="3785" spans="1:28" x14ac:dyDescent="0.3">
      <c r="A3785">
        <v>22</v>
      </c>
      <c r="B3785" t="s">
        <v>8</v>
      </c>
      <c r="C3785">
        <v>83</v>
      </c>
      <c r="D3785">
        <v>1920</v>
      </c>
      <c r="E3785">
        <v>1</v>
      </c>
      <c r="F3785">
        <v>980</v>
      </c>
      <c r="H3785" s="2">
        <v>48.7</v>
      </c>
      <c r="O3785">
        <v>125.5</v>
      </c>
      <c r="Q3785" s="3">
        <v>0</v>
      </c>
      <c r="R3785" s="3">
        <v>0</v>
      </c>
      <c r="S3785" s="2">
        <v>0</v>
      </c>
      <c r="V3785" s="2">
        <v>49.638888888888893</v>
      </c>
      <c r="W3785" s="2">
        <v>98.108561835478454</v>
      </c>
      <c r="X3785" s="2">
        <v>49.280555555555551</v>
      </c>
      <c r="Y3785" s="2"/>
      <c r="Z3785" s="2">
        <v>123.12624510352545</v>
      </c>
      <c r="AA3785" s="2"/>
    </row>
    <row r="3786" spans="1:28" x14ac:dyDescent="0.3">
      <c r="A3786">
        <v>22</v>
      </c>
      <c r="B3786" t="s">
        <v>8</v>
      </c>
      <c r="C3786">
        <v>83</v>
      </c>
      <c r="D3786">
        <v>1920</v>
      </c>
      <c r="E3786">
        <v>2</v>
      </c>
      <c r="F3786">
        <v>629</v>
      </c>
      <c r="H3786" s="2">
        <v>48.9</v>
      </c>
      <c r="O3786">
        <v>119.9</v>
      </c>
      <c r="Q3786" s="3">
        <v>0</v>
      </c>
      <c r="R3786" s="3">
        <v>0</v>
      </c>
      <c r="S3786" s="2">
        <v>0</v>
      </c>
      <c r="V3786" s="2">
        <v>49.638888888888893</v>
      </c>
      <c r="W3786" s="2">
        <v>98.511471740346934</v>
      </c>
      <c r="X3786" s="2">
        <v>49.280555555555551</v>
      </c>
      <c r="Y3786" s="2"/>
      <c r="Z3786" s="2">
        <v>118.11525461667597</v>
      </c>
      <c r="AA3786" s="2"/>
    </row>
    <row r="3787" spans="1:28" x14ac:dyDescent="0.3">
      <c r="A3787">
        <v>22</v>
      </c>
      <c r="B3787" t="s">
        <v>8</v>
      </c>
      <c r="C3787">
        <v>83</v>
      </c>
      <c r="D3787">
        <v>1920</v>
      </c>
      <c r="E3787">
        <v>3</v>
      </c>
      <c r="F3787">
        <v>764</v>
      </c>
      <c r="H3787" s="2">
        <v>47.6</v>
      </c>
      <c r="O3787">
        <v>116.3</v>
      </c>
      <c r="Q3787" s="3">
        <v>0</v>
      </c>
      <c r="R3787" s="3">
        <v>0</v>
      </c>
      <c r="S3787" s="2">
        <v>0</v>
      </c>
      <c r="V3787" s="2">
        <v>49.638888888888893</v>
      </c>
      <c r="W3787" s="2">
        <v>95.892557358701737</v>
      </c>
      <c r="X3787" s="2">
        <v>49.280555555555551</v>
      </c>
      <c r="Y3787" s="2"/>
      <c r="Z3787" s="2">
        <v>111.52304420817012</v>
      </c>
      <c r="AA3787" s="2"/>
    </row>
    <row r="3788" spans="1:28" x14ac:dyDescent="0.3">
      <c r="A3788">
        <v>22</v>
      </c>
      <c r="B3788" t="s">
        <v>8</v>
      </c>
      <c r="C3788">
        <v>83</v>
      </c>
      <c r="D3788">
        <v>1920</v>
      </c>
      <c r="E3788">
        <v>4</v>
      </c>
      <c r="F3788">
        <v>797</v>
      </c>
      <c r="H3788" s="2">
        <v>49.1</v>
      </c>
      <c r="O3788">
        <v>113.1</v>
      </c>
      <c r="Q3788" s="3">
        <v>0</v>
      </c>
      <c r="R3788" s="3">
        <v>0</v>
      </c>
      <c r="S3788" s="2">
        <v>0</v>
      </c>
      <c r="V3788" s="2">
        <v>49.638888888888893</v>
      </c>
      <c r="W3788" s="2">
        <v>98.914381645215443</v>
      </c>
      <c r="X3788" s="2">
        <v>49.280555555555551</v>
      </c>
      <c r="Y3788" s="2"/>
      <c r="Z3788" s="2">
        <v>111.87216564073866</v>
      </c>
      <c r="AA3788" s="2"/>
    </row>
    <row r="3789" spans="1:28" x14ac:dyDescent="0.3">
      <c r="A3789">
        <v>22</v>
      </c>
      <c r="B3789" t="s">
        <v>8</v>
      </c>
      <c r="C3789">
        <v>83</v>
      </c>
      <c r="D3789">
        <v>1920</v>
      </c>
      <c r="E3789">
        <v>5</v>
      </c>
      <c r="F3789">
        <v>899</v>
      </c>
      <c r="H3789" s="2">
        <v>49.2</v>
      </c>
      <c r="O3789">
        <v>112.5</v>
      </c>
      <c r="Q3789" s="3">
        <v>0</v>
      </c>
      <c r="R3789" s="3">
        <v>0</v>
      </c>
      <c r="S3789" s="2">
        <v>0</v>
      </c>
      <c r="V3789" s="2">
        <v>49.638888888888893</v>
      </c>
      <c r="W3789" s="2">
        <v>99.11583659764969</v>
      </c>
      <c r="X3789" s="2">
        <v>49.280555555555551</v>
      </c>
      <c r="Y3789" s="2"/>
      <c r="Z3789" s="2">
        <v>111.5053161723559</v>
      </c>
      <c r="AA3789" s="2"/>
    </row>
    <row r="3790" spans="1:28" x14ac:dyDescent="0.3">
      <c r="A3790">
        <v>22</v>
      </c>
      <c r="B3790" t="s">
        <v>8</v>
      </c>
      <c r="C3790">
        <v>83</v>
      </c>
      <c r="D3790">
        <v>1920</v>
      </c>
      <c r="E3790">
        <v>6</v>
      </c>
      <c r="F3790">
        <v>850</v>
      </c>
      <c r="G3790">
        <v>58.6</v>
      </c>
      <c r="H3790" s="2">
        <v>48.5</v>
      </c>
      <c r="J3790" s="3">
        <v>28.420999999999999</v>
      </c>
      <c r="K3790" s="2">
        <v>111.6</v>
      </c>
      <c r="O3790">
        <v>113.8</v>
      </c>
      <c r="Q3790" s="3">
        <v>0</v>
      </c>
      <c r="R3790" s="3">
        <v>0</v>
      </c>
      <c r="S3790" s="2">
        <v>0</v>
      </c>
      <c r="V3790" s="2">
        <v>49.638888888888893</v>
      </c>
      <c r="W3790" s="2">
        <v>97.705651930609946</v>
      </c>
      <c r="X3790" s="2">
        <v>49.280555555555551</v>
      </c>
      <c r="Y3790" s="2">
        <v>118.91099712530297</v>
      </c>
      <c r="Z3790" s="2">
        <v>111.18903189703411</v>
      </c>
      <c r="AA3790" s="2">
        <v>109.0395075545607</v>
      </c>
      <c r="AB3790" s="2">
        <v>116.18276495846612</v>
      </c>
    </row>
    <row r="3791" spans="1:28" x14ac:dyDescent="0.3">
      <c r="A3791">
        <v>22</v>
      </c>
      <c r="B3791" t="s">
        <v>8</v>
      </c>
      <c r="C3791">
        <v>83</v>
      </c>
      <c r="D3791">
        <v>1920</v>
      </c>
      <c r="E3791">
        <v>7</v>
      </c>
      <c r="F3791">
        <v>858</v>
      </c>
      <c r="G3791">
        <v>58.7</v>
      </c>
      <c r="H3791" s="2">
        <v>47.2</v>
      </c>
      <c r="J3791" s="3">
        <v>27.706400000000002</v>
      </c>
      <c r="K3791" s="2">
        <v>111.6</v>
      </c>
      <c r="O3791">
        <v>111.4</v>
      </c>
      <c r="Q3791" s="3">
        <v>0</v>
      </c>
      <c r="R3791" s="3">
        <v>0</v>
      </c>
      <c r="S3791" s="2">
        <v>0</v>
      </c>
      <c r="V3791" s="2">
        <v>49.638888888888893</v>
      </c>
      <c r="W3791" s="2">
        <v>95.086737548964734</v>
      </c>
      <c r="X3791" s="2">
        <v>49.280555555555551</v>
      </c>
      <c r="Y3791" s="2">
        <v>119.11391691561921</v>
      </c>
      <c r="Z3791" s="2">
        <v>105.92662562954672</v>
      </c>
      <c r="AA3791" s="2">
        <v>106.11679910464463</v>
      </c>
      <c r="AB3791" s="2">
        <v>113.26153756184675</v>
      </c>
    </row>
    <row r="3792" spans="1:28" x14ac:dyDescent="0.3">
      <c r="A3792">
        <v>22</v>
      </c>
      <c r="B3792" t="s">
        <v>8</v>
      </c>
      <c r="C3792">
        <v>83</v>
      </c>
      <c r="D3792">
        <v>1920</v>
      </c>
      <c r="E3792">
        <v>8</v>
      </c>
      <c r="F3792">
        <v>903</v>
      </c>
      <c r="G3792">
        <v>58.1</v>
      </c>
      <c r="H3792" s="2">
        <v>48</v>
      </c>
      <c r="J3792" s="3">
        <v>27.888000000000002</v>
      </c>
      <c r="K3792" s="2">
        <v>110.8</v>
      </c>
      <c r="O3792">
        <v>107.4</v>
      </c>
      <c r="Q3792" s="3">
        <v>0</v>
      </c>
      <c r="R3792" s="3">
        <v>0</v>
      </c>
      <c r="S3792" s="2">
        <v>0</v>
      </c>
      <c r="V3792" s="2">
        <v>49.638888888888893</v>
      </c>
      <c r="W3792" s="2">
        <v>96.698377168438725</v>
      </c>
      <c r="X3792" s="2">
        <v>49.280555555555551</v>
      </c>
      <c r="Y3792" s="2">
        <v>117.89639817372191</v>
      </c>
      <c r="Z3792" s="2">
        <v>103.85405707890318</v>
      </c>
      <c r="AA3792" s="2">
        <v>107.14180190263011</v>
      </c>
      <c r="AB3792" s="2">
        <v>114.00390377402991</v>
      </c>
    </row>
    <row r="3793" spans="1:28" x14ac:dyDescent="0.3">
      <c r="A3793">
        <v>22</v>
      </c>
      <c r="B3793" t="s">
        <v>8</v>
      </c>
      <c r="C3793">
        <v>83</v>
      </c>
      <c r="D3793">
        <v>1920</v>
      </c>
      <c r="E3793">
        <v>9</v>
      </c>
      <c r="F3793">
        <v>983</v>
      </c>
      <c r="G3793">
        <v>58</v>
      </c>
      <c r="H3793" s="2">
        <v>45.7</v>
      </c>
      <c r="J3793" s="3">
        <v>26.506000000000004</v>
      </c>
      <c r="K3793" s="2">
        <v>108.9</v>
      </c>
      <c r="O3793">
        <v>105.4</v>
      </c>
      <c r="Q3793" s="3">
        <v>0</v>
      </c>
      <c r="R3793" s="3">
        <v>0</v>
      </c>
      <c r="S3793" s="2">
        <v>0</v>
      </c>
      <c r="V3793" s="2">
        <v>49.638888888888893</v>
      </c>
      <c r="W3793" s="2">
        <v>92.064913262451029</v>
      </c>
      <c r="X3793" s="2">
        <v>49.280555555555551</v>
      </c>
      <c r="Y3793" s="2">
        <v>117.69347838340568</v>
      </c>
      <c r="Z3793" s="2">
        <v>97.036418578623397</v>
      </c>
      <c r="AA3793" s="2">
        <v>100.25869054280918</v>
      </c>
      <c r="AB3793" s="2">
        <v>108.35439878924399</v>
      </c>
    </row>
    <row r="3794" spans="1:28" x14ac:dyDescent="0.3">
      <c r="A3794">
        <v>22</v>
      </c>
      <c r="B3794" t="s">
        <v>8</v>
      </c>
      <c r="C3794">
        <v>83</v>
      </c>
      <c r="D3794">
        <v>1920</v>
      </c>
      <c r="E3794">
        <v>10</v>
      </c>
      <c r="F3794">
        <v>956</v>
      </c>
      <c r="G3794">
        <v>57.7</v>
      </c>
      <c r="H3794" s="2">
        <v>47.1</v>
      </c>
      <c r="J3794" s="3">
        <v>27.1767</v>
      </c>
      <c r="K3794" s="2">
        <v>109</v>
      </c>
      <c r="O3794">
        <v>104.9</v>
      </c>
      <c r="Q3794" s="3">
        <v>0</v>
      </c>
      <c r="R3794" s="3">
        <v>0</v>
      </c>
      <c r="S3794" s="2">
        <v>0</v>
      </c>
      <c r="V3794" s="2">
        <v>49.638888888888893</v>
      </c>
      <c r="W3794" s="2">
        <v>94.885282596530502</v>
      </c>
      <c r="X3794" s="2">
        <v>49.280555555555551</v>
      </c>
      <c r="Y3794" s="2">
        <v>117.08471901245703</v>
      </c>
      <c r="Z3794" s="2">
        <v>99.534661443760513</v>
      </c>
      <c r="AA3794" s="2">
        <v>103.42495803021824</v>
      </c>
      <c r="AB3794" s="2">
        <v>111.09616651232352</v>
      </c>
    </row>
    <row r="3795" spans="1:28" x14ac:dyDescent="0.3">
      <c r="A3795">
        <v>22</v>
      </c>
      <c r="B3795" t="s">
        <v>8</v>
      </c>
      <c r="C3795">
        <v>83</v>
      </c>
      <c r="D3795">
        <v>1920</v>
      </c>
      <c r="E3795">
        <v>11</v>
      </c>
      <c r="F3795">
        <v>933</v>
      </c>
      <c r="G3795">
        <v>57.6</v>
      </c>
      <c r="H3795" s="2">
        <v>47.1</v>
      </c>
      <c r="J3795" s="3">
        <v>27.1296</v>
      </c>
      <c r="K3795" s="2">
        <v>105.3</v>
      </c>
      <c r="O3795">
        <v>107</v>
      </c>
      <c r="Q3795" s="3">
        <v>0</v>
      </c>
      <c r="R3795" s="3">
        <v>0</v>
      </c>
      <c r="S3795" s="2">
        <v>0</v>
      </c>
      <c r="V3795" s="2">
        <v>49.638888888888893</v>
      </c>
      <c r="W3795" s="2">
        <v>94.885282596530502</v>
      </c>
      <c r="X3795" s="2">
        <v>49.280555555555551</v>
      </c>
      <c r="Y3795" s="2">
        <v>116.88179922214081</v>
      </c>
      <c r="Z3795" s="2">
        <v>101.52725237828763</v>
      </c>
      <c r="AA3795" s="2">
        <v>99.914202574146614</v>
      </c>
      <c r="AB3795" s="2">
        <v>110.9036254958377</v>
      </c>
    </row>
    <row r="3796" spans="1:28" x14ac:dyDescent="0.3">
      <c r="A3796">
        <v>22</v>
      </c>
      <c r="B3796" t="s">
        <v>8</v>
      </c>
      <c r="C3796">
        <v>83</v>
      </c>
      <c r="D3796">
        <v>1920</v>
      </c>
      <c r="E3796">
        <v>12</v>
      </c>
      <c r="F3796">
        <v>715</v>
      </c>
      <c r="G3796">
        <v>57.3</v>
      </c>
      <c r="H3796" s="2">
        <v>46</v>
      </c>
      <c r="J3796" s="3">
        <v>26.357999999999997</v>
      </c>
      <c r="K3796" s="2">
        <v>101.8</v>
      </c>
      <c r="O3796">
        <v>104.7</v>
      </c>
      <c r="Q3796" s="3">
        <v>0</v>
      </c>
      <c r="R3796" s="3">
        <v>0</v>
      </c>
      <c r="S3796" s="2">
        <v>0</v>
      </c>
      <c r="V3796" s="2">
        <v>49.638888888888893</v>
      </c>
      <c r="W3796" s="2">
        <v>92.66927811975377</v>
      </c>
      <c r="X3796" s="2">
        <v>49.280555555555551</v>
      </c>
      <c r="Y3796" s="2">
        <v>116.27303985119215</v>
      </c>
      <c r="Z3796" s="2">
        <v>97.024734191382194</v>
      </c>
      <c r="AA3796" s="2">
        <v>94.337325125909331</v>
      </c>
      <c r="AB3796" s="2">
        <v>107.74938667799339</v>
      </c>
    </row>
    <row r="3797" spans="1:28" x14ac:dyDescent="0.3">
      <c r="A3797">
        <v>22</v>
      </c>
      <c r="B3797" t="s">
        <v>8</v>
      </c>
      <c r="C3797">
        <v>83</v>
      </c>
      <c r="D3797">
        <v>1921</v>
      </c>
      <c r="E3797">
        <v>1</v>
      </c>
      <c r="F3797">
        <v>849</v>
      </c>
      <c r="G3797">
        <v>56.8</v>
      </c>
      <c r="H3797" s="2">
        <v>47.7</v>
      </c>
      <c r="J3797" s="3">
        <v>27.093600000000002</v>
      </c>
      <c r="K3797" s="2">
        <v>94.4</v>
      </c>
      <c r="O3797">
        <v>97.9</v>
      </c>
      <c r="Q3797" s="3">
        <v>0</v>
      </c>
      <c r="R3797" s="3">
        <v>0</v>
      </c>
      <c r="S3797" s="2">
        <v>0</v>
      </c>
      <c r="V3797" s="2">
        <v>49.638888888888893</v>
      </c>
      <c r="W3797" s="2">
        <v>96.094012311135984</v>
      </c>
      <c r="X3797" s="2">
        <v>49.280555555555551</v>
      </c>
      <c r="Y3797" s="2">
        <v>115.25844089961109</v>
      </c>
      <c r="Z3797" s="2">
        <v>94.076038052602129</v>
      </c>
      <c r="AA3797" s="2">
        <v>90.712747621712367</v>
      </c>
      <c r="AB3797" s="2">
        <v>110.75646038769568</v>
      </c>
    </row>
    <row r="3798" spans="1:28" x14ac:dyDescent="0.3">
      <c r="A3798">
        <v>22</v>
      </c>
      <c r="B3798" t="s">
        <v>8</v>
      </c>
      <c r="C3798">
        <v>83</v>
      </c>
      <c r="D3798">
        <v>1921</v>
      </c>
      <c r="E3798">
        <v>2</v>
      </c>
      <c r="F3798">
        <v>653</v>
      </c>
      <c r="G3798">
        <v>56.9</v>
      </c>
      <c r="H3798" s="2">
        <v>46.7</v>
      </c>
      <c r="J3798" s="3">
        <v>26.572299999999998</v>
      </c>
      <c r="K3798" s="2">
        <v>93.4</v>
      </c>
      <c r="O3798">
        <v>97.2</v>
      </c>
      <c r="Q3798" s="3">
        <v>0</v>
      </c>
      <c r="R3798" s="3">
        <v>0</v>
      </c>
      <c r="S3798" s="2">
        <v>0</v>
      </c>
      <c r="V3798" s="2">
        <v>49.638888888888893</v>
      </c>
      <c r="W3798" s="2">
        <v>94.079462786793513</v>
      </c>
      <c r="X3798" s="2">
        <v>49.280555555555551</v>
      </c>
      <c r="Y3798" s="2">
        <v>115.46136068992729</v>
      </c>
      <c r="Z3798" s="2">
        <v>91.445237828763297</v>
      </c>
      <c r="AA3798" s="2">
        <v>87.870218242865135</v>
      </c>
      <c r="AB3798" s="2">
        <v>108.62542786340559</v>
      </c>
    </row>
    <row r="3799" spans="1:28" x14ac:dyDescent="0.3">
      <c r="A3799">
        <v>22</v>
      </c>
      <c r="B3799" t="s">
        <v>8</v>
      </c>
      <c r="C3799">
        <v>83</v>
      </c>
      <c r="D3799">
        <v>1921</v>
      </c>
      <c r="E3799">
        <v>3</v>
      </c>
      <c r="F3799">
        <v>793</v>
      </c>
      <c r="G3799">
        <v>51.6</v>
      </c>
      <c r="H3799" s="2">
        <v>46.2</v>
      </c>
      <c r="J3799" s="3">
        <v>23.839200000000002</v>
      </c>
      <c r="K3799" s="2">
        <v>87.1</v>
      </c>
      <c r="O3799">
        <v>94</v>
      </c>
      <c r="Q3799" s="3">
        <v>0</v>
      </c>
      <c r="R3799" s="3">
        <v>0</v>
      </c>
      <c r="S3799" s="2">
        <v>0</v>
      </c>
      <c r="V3799" s="2">
        <v>49.638888888888893</v>
      </c>
      <c r="W3799" s="2">
        <v>93.072188024622278</v>
      </c>
      <c r="X3799" s="2">
        <v>49.280555555555551</v>
      </c>
      <c r="Y3799" s="2">
        <v>104.7066118031678</v>
      </c>
      <c r="Z3799" s="2">
        <v>87.487856743144945</v>
      </c>
      <c r="AA3799" s="2">
        <v>81.065875769445995</v>
      </c>
      <c r="AB3799" s="2">
        <v>97.452734611655686</v>
      </c>
    </row>
    <row r="3800" spans="1:28" x14ac:dyDescent="0.3">
      <c r="A3800">
        <v>22</v>
      </c>
      <c r="B3800" t="s">
        <v>8</v>
      </c>
      <c r="C3800">
        <v>83</v>
      </c>
      <c r="D3800">
        <v>1921</v>
      </c>
      <c r="E3800">
        <v>4</v>
      </c>
      <c r="F3800">
        <v>823</v>
      </c>
      <c r="G3800">
        <v>50.6</v>
      </c>
      <c r="H3800" s="2">
        <v>46.6</v>
      </c>
      <c r="J3800" s="3">
        <v>23.579599999999999</v>
      </c>
      <c r="K3800" s="2">
        <v>79.7</v>
      </c>
      <c r="O3800">
        <v>90.1</v>
      </c>
      <c r="Q3800" s="3">
        <v>0</v>
      </c>
      <c r="R3800" s="3">
        <v>0</v>
      </c>
      <c r="S3800" s="2">
        <v>0</v>
      </c>
      <c r="V3800" s="2">
        <v>49.638888888888893</v>
      </c>
      <c r="W3800" s="2">
        <v>93.878007834359252</v>
      </c>
      <c r="X3800" s="2">
        <v>49.280555555555551</v>
      </c>
      <c r="Y3800" s="2">
        <v>102.67741390000565</v>
      </c>
      <c r="Z3800" s="2">
        <v>84.58408505875768</v>
      </c>
      <c r="AA3800" s="2">
        <v>74.820772243984322</v>
      </c>
      <c r="AB3800" s="2">
        <v>96.391510665164773</v>
      </c>
    </row>
    <row r="3801" spans="1:28" x14ac:dyDescent="0.3">
      <c r="A3801">
        <v>22</v>
      </c>
      <c r="B3801" t="s">
        <v>8</v>
      </c>
      <c r="C3801">
        <v>83</v>
      </c>
      <c r="D3801">
        <v>1921</v>
      </c>
      <c r="E3801">
        <v>5</v>
      </c>
      <c r="F3801">
        <v>820</v>
      </c>
      <c r="G3801">
        <v>50.3</v>
      </c>
      <c r="H3801" s="2">
        <v>47</v>
      </c>
      <c r="J3801" s="3">
        <v>23.640999999999998</v>
      </c>
      <c r="K3801" s="2">
        <v>84.2</v>
      </c>
      <c r="O3801">
        <v>96.5</v>
      </c>
      <c r="Q3801" s="3">
        <v>0</v>
      </c>
      <c r="R3801" s="3">
        <v>0</v>
      </c>
      <c r="S3801" s="2">
        <v>0</v>
      </c>
      <c r="V3801" s="2">
        <v>49.638888888888893</v>
      </c>
      <c r="W3801" s="2">
        <v>94.68382764409624</v>
      </c>
      <c r="X3801" s="2">
        <v>49.280555555555551</v>
      </c>
      <c r="Y3801" s="2">
        <v>102.06865452905699</v>
      </c>
      <c r="Z3801" s="2">
        <v>91.369893676552877</v>
      </c>
      <c r="AA3801" s="2">
        <v>79.723782876329039</v>
      </c>
      <c r="AB3801" s="2">
        <v>96.642508932940345</v>
      </c>
    </row>
    <row r="3802" spans="1:28" x14ac:dyDescent="0.3">
      <c r="A3802">
        <v>22</v>
      </c>
      <c r="B3802" t="s">
        <v>8</v>
      </c>
      <c r="C3802">
        <v>83</v>
      </c>
      <c r="D3802">
        <v>1921</v>
      </c>
      <c r="E3802">
        <v>6</v>
      </c>
      <c r="F3802">
        <v>912</v>
      </c>
      <c r="G3802">
        <v>49.3</v>
      </c>
      <c r="H3802" s="2">
        <v>46.8</v>
      </c>
      <c r="J3802" s="3">
        <v>23.072399999999998</v>
      </c>
      <c r="K3802" s="2">
        <v>85.7</v>
      </c>
      <c r="O3802">
        <v>93.3</v>
      </c>
      <c r="Q3802" s="3">
        <v>0</v>
      </c>
      <c r="R3802" s="3">
        <v>0</v>
      </c>
      <c r="S3802" s="2">
        <v>0</v>
      </c>
      <c r="V3802" s="2">
        <v>49.638888888888893</v>
      </c>
      <c r="W3802" s="2">
        <v>94.280917739227746</v>
      </c>
      <c r="X3802" s="2">
        <v>49.280555555555551</v>
      </c>
      <c r="Y3802" s="2">
        <v>100.03945662589481</v>
      </c>
      <c r="Z3802" s="2">
        <v>87.96409625069947</v>
      </c>
      <c r="AA3802" s="2">
        <v>80.798746502518185</v>
      </c>
      <c r="AB3802" s="2">
        <v>94.318117808230312</v>
      </c>
    </row>
    <row r="3803" spans="1:28" x14ac:dyDescent="0.3">
      <c r="A3803">
        <v>22</v>
      </c>
      <c r="B3803" t="s">
        <v>8</v>
      </c>
      <c r="C3803">
        <v>83</v>
      </c>
      <c r="D3803">
        <v>1921</v>
      </c>
      <c r="E3803">
        <v>7</v>
      </c>
      <c r="F3803">
        <v>830</v>
      </c>
      <c r="G3803">
        <v>48.3</v>
      </c>
      <c r="H3803" s="2">
        <v>48.2</v>
      </c>
      <c r="J3803" s="3">
        <v>23.2806</v>
      </c>
      <c r="K3803" s="2">
        <v>89.4</v>
      </c>
      <c r="O3803">
        <v>96</v>
      </c>
      <c r="Q3803" s="3">
        <v>0</v>
      </c>
      <c r="R3803" s="3">
        <v>0</v>
      </c>
      <c r="S3803" s="2">
        <v>0</v>
      </c>
      <c r="V3803" s="2">
        <v>49.638888888888893</v>
      </c>
      <c r="W3803" s="2">
        <v>97.101287073307219</v>
      </c>
      <c r="X3803" s="2">
        <v>49.280555555555551</v>
      </c>
      <c r="Y3803" s="2">
        <v>98.010258722732658</v>
      </c>
      <c r="Z3803" s="2">
        <v>93.217235590374926</v>
      </c>
      <c r="AA3803" s="2">
        <v>86.808550643536648</v>
      </c>
      <c r="AB3803" s="2">
        <v>95.169222683651768</v>
      </c>
    </row>
    <row r="3804" spans="1:28" x14ac:dyDescent="0.3">
      <c r="A3804">
        <v>22</v>
      </c>
      <c r="B3804" t="s">
        <v>8</v>
      </c>
      <c r="C3804">
        <v>83</v>
      </c>
      <c r="D3804">
        <v>1921</v>
      </c>
      <c r="E3804">
        <v>8</v>
      </c>
      <c r="F3804">
        <v>889</v>
      </c>
      <c r="G3804">
        <v>48.4</v>
      </c>
      <c r="K3804" s="2">
        <v>89.3</v>
      </c>
      <c r="O3804">
        <v>91.6</v>
      </c>
      <c r="Q3804" s="3">
        <v>0</v>
      </c>
      <c r="R3804" s="3">
        <v>0</v>
      </c>
      <c r="S3804" s="2">
        <v>0</v>
      </c>
      <c r="V3804" s="2">
        <v>49.638888888888893</v>
      </c>
      <c r="W3804" s="2"/>
      <c r="X3804" s="2">
        <v>49.280555555555551</v>
      </c>
      <c r="Y3804" s="2">
        <v>98.213178513048874</v>
      </c>
      <c r="AA3804" s="2"/>
    </row>
    <row r="3805" spans="1:28" x14ac:dyDescent="0.3">
      <c r="A3805">
        <v>22</v>
      </c>
      <c r="B3805" t="s">
        <v>8</v>
      </c>
      <c r="C3805">
        <v>83</v>
      </c>
      <c r="D3805">
        <v>1921</v>
      </c>
      <c r="E3805">
        <v>9</v>
      </c>
      <c r="F3805">
        <v>921</v>
      </c>
      <c r="G3805">
        <v>48.6</v>
      </c>
      <c r="K3805" s="2">
        <v>91.7</v>
      </c>
      <c r="O3805">
        <v>90</v>
      </c>
      <c r="Q3805" s="3">
        <v>0</v>
      </c>
      <c r="R3805" s="3">
        <v>0</v>
      </c>
      <c r="S3805" s="2">
        <v>0</v>
      </c>
      <c r="V3805" s="2">
        <v>49.638888888888893</v>
      </c>
      <c r="W3805" s="2"/>
      <c r="X3805" s="2">
        <v>49.280555555555551</v>
      </c>
      <c r="Y3805" s="2">
        <v>98.619018093681305</v>
      </c>
      <c r="AA3805" s="2"/>
    </row>
    <row r="3806" spans="1:28" x14ac:dyDescent="0.3">
      <c r="A3806">
        <v>22</v>
      </c>
      <c r="B3806" t="s">
        <v>8</v>
      </c>
      <c r="C3806">
        <v>83</v>
      </c>
      <c r="D3806">
        <v>1921</v>
      </c>
      <c r="E3806">
        <v>10</v>
      </c>
      <c r="F3806">
        <v>998</v>
      </c>
      <c r="G3806">
        <v>48.4</v>
      </c>
      <c r="K3806" s="2">
        <v>92.7</v>
      </c>
      <c r="O3806">
        <v>94.8</v>
      </c>
      <c r="Q3806" s="3">
        <v>0</v>
      </c>
      <c r="R3806" s="3">
        <v>0</v>
      </c>
      <c r="S3806" s="2">
        <v>0</v>
      </c>
      <c r="V3806" s="2">
        <v>49.638888888888893</v>
      </c>
      <c r="W3806" s="2"/>
      <c r="X3806" s="2">
        <v>49.280555555555551</v>
      </c>
      <c r="Y3806" s="2">
        <v>98.213178513048874</v>
      </c>
      <c r="AA3806" s="2"/>
    </row>
    <row r="3807" spans="1:28" x14ac:dyDescent="0.3">
      <c r="A3807">
        <v>22</v>
      </c>
      <c r="B3807" t="s">
        <v>8</v>
      </c>
      <c r="C3807">
        <v>83</v>
      </c>
      <c r="D3807">
        <v>1921</v>
      </c>
      <c r="E3807">
        <v>11</v>
      </c>
      <c r="F3807">
        <v>900</v>
      </c>
      <c r="G3807">
        <v>48</v>
      </c>
      <c r="K3807" s="2">
        <v>90.8</v>
      </c>
      <c r="O3807">
        <v>100</v>
      </c>
      <c r="Q3807" s="3">
        <v>0</v>
      </c>
      <c r="R3807" s="3">
        <v>0</v>
      </c>
      <c r="S3807" s="2">
        <v>0</v>
      </c>
      <c r="V3807" s="2">
        <v>49.638888888888893</v>
      </c>
      <c r="W3807" s="2"/>
      <c r="X3807" s="2">
        <v>49.280555555555551</v>
      </c>
      <c r="Y3807" s="2">
        <v>97.401499351784011</v>
      </c>
      <c r="AA3807" s="2"/>
    </row>
    <row r="3808" spans="1:28" x14ac:dyDescent="0.3">
      <c r="A3808">
        <v>22</v>
      </c>
      <c r="B3808" t="s">
        <v>8</v>
      </c>
      <c r="C3808">
        <v>83</v>
      </c>
      <c r="D3808">
        <v>1921</v>
      </c>
      <c r="E3808">
        <v>12</v>
      </c>
      <c r="F3808">
        <v>841</v>
      </c>
      <c r="G3808">
        <v>44.7</v>
      </c>
      <c r="K3808" s="2">
        <v>79.599999999999994</v>
      </c>
      <c r="O3808">
        <v>91.2</v>
      </c>
      <c r="Q3808" s="3">
        <v>0</v>
      </c>
      <c r="R3808" s="3">
        <v>0</v>
      </c>
      <c r="S3808" s="2">
        <v>0</v>
      </c>
      <c r="V3808" s="2">
        <v>49.638888888888893</v>
      </c>
      <c r="W3808" s="2"/>
      <c r="X3808" s="2">
        <v>49.280555555555551</v>
      </c>
      <c r="Y3808" s="2">
        <v>90.705146271348866</v>
      </c>
      <c r="AA3808" s="2"/>
    </row>
    <row r="3809" spans="1:28" x14ac:dyDescent="0.3">
      <c r="A3809">
        <v>22</v>
      </c>
      <c r="B3809" t="s">
        <v>8</v>
      </c>
      <c r="C3809">
        <v>83</v>
      </c>
      <c r="D3809">
        <v>1922</v>
      </c>
      <c r="E3809">
        <v>1</v>
      </c>
      <c r="F3809">
        <v>904</v>
      </c>
      <c r="O3809">
        <v>94</v>
      </c>
      <c r="Q3809" s="3">
        <v>0</v>
      </c>
      <c r="R3809" s="3">
        <v>0</v>
      </c>
      <c r="S3809" s="2">
        <v>0</v>
      </c>
      <c r="V3809" s="2">
        <v>49.638888888888893</v>
      </c>
      <c r="W3809" s="2"/>
      <c r="X3809" s="2">
        <v>49.280555555555551</v>
      </c>
      <c r="Y3809" s="2"/>
      <c r="AA3809" s="2"/>
    </row>
    <row r="3810" spans="1:28" x14ac:dyDescent="0.3">
      <c r="A3810">
        <v>22</v>
      </c>
      <c r="B3810" t="s">
        <v>8</v>
      </c>
      <c r="C3810">
        <v>83</v>
      </c>
      <c r="D3810">
        <v>1922</v>
      </c>
      <c r="E3810">
        <v>2</v>
      </c>
      <c r="F3810">
        <v>760</v>
      </c>
      <c r="H3810" s="2">
        <v>48.5</v>
      </c>
      <c r="O3810">
        <v>89.4</v>
      </c>
      <c r="Q3810" s="3">
        <v>0</v>
      </c>
      <c r="R3810" s="3">
        <v>0</v>
      </c>
      <c r="S3810" s="2">
        <v>0</v>
      </c>
      <c r="V3810" s="2">
        <v>49.638888888888893</v>
      </c>
      <c r="W3810" s="2">
        <v>97.705651930609946</v>
      </c>
      <c r="X3810" s="2">
        <v>49.280555555555551</v>
      </c>
      <c r="Y3810" s="2"/>
      <c r="Z3810" s="2">
        <v>87.348852825965295</v>
      </c>
      <c r="AA3810" s="2"/>
    </row>
    <row r="3811" spans="1:28" x14ac:dyDescent="0.3">
      <c r="A3811">
        <v>22</v>
      </c>
      <c r="B3811" t="s">
        <v>8</v>
      </c>
      <c r="C3811">
        <v>83</v>
      </c>
      <c r="D3811">
        <v>1922</v>
      </c>
      <c r="E3811">
        <v>3</v>
      </c>
      <c r="F3811">
        <v>816</v>
      </c>
      <c r="H3811" s="2">
        <v>47.4</v>
      </c>
      <c r="O3811">
        <v>85.6</v>
      </c>
      <c r="Q3811" s="3">
        <v>0</v>
      </c>
      <c r="R3811" s="3">
        <v>0</v>
      </c>
      <c r="S3811" s="2">
        <v>0</v>
      </c>
      <c r="V3811" s="2">
        <v>49.638888888888893</v>
      </c>
      <c r="W3811" s="2">
        <v>95.489647453833228</v>
      </c>
      <c r="X3811" s="2">
        <v>49.280555555555551</v>
      </c>
      <c r="Y3811" s="2"/>
      <c r="Z3811" s="2">
        <v>81.739138220481237</v>
      </c>
      <c r="AA3811" s="2"/>
    </row>
    <row r="3812" spans="1:28" x14ac:dyDescent="0.3">
      <c r="A3812">
        <v>22</v>
      </c>
      <c r="B3812" t="s">
        <v>8</v>
      </c>
      <c r="C3812">
        <v>83</v>
      </c>
      <c r="D3812">
        <v>1922</v>
      </c>
      <c r="E3812">
        <v>4</v>
      </c>
      <c r="F3812">
        <v>800</v>
      </c>
      <c r="H3812" s="2">
        <v>48.6</v>
      </c>
      <c r="O3812">
        <v>84.2</v>
      </c>
      <c r="Q3812" s="3">
        <v>0</v>
      </c>
      <c r="R3812" s="3">
        <v>0</v>
      </c>
      <c r="S3812" s="2">
        <v>0</v>
      </c>
      <c r="V3812" s="2">
        <v>49.638888888888893</v>
      </c>
      <c r="W3812" s="2">
        <v>97.907106883044207</v>
      </c>
      <c r="X3812" s="2">
        <v>49.280555555555551</v>
      </c>
      <c r="Y3812" s="2"/>
      <c r="Z3812" s="2">
        <v>82.437783995523219</v>
      </c>
      <c r="AA3812" s="2"/>
    </row>
    <row r="3813" spans="1:28" x14ac:dyDescent="0.3">
      <c r="A3813">
        <v>22</v>
      </c>
      <c r="B3813" t="s">
        <v>8</v>
      </c>
      <c r="C3813">
        <v>83</v>
      </c>
      <c r="D3813">
        <v>1922</v>
      </c>
      <c r="E3813">
        <v>5</v>
      </c>
      <c r="F3813">
        <v>940</v>
      </c>
      <c r="H3813" s="2">
        <v>49.8</v>
      </c>
      <c r="O3813">
        <v>87.2</v>
      </c>
      <c r="Q3813" s="3">
        <v>0</v>
      </c>
      <c r="R3813" s="3">
        <v>0</v>
      </c>
      <c r="S3813" s="2">
        <v>0</v>
      </c>
      <c r="V3813" s="2">
        <v>49.638888888888893</v>
      </c>
      <c r="W3813" s="2">
        <v>100.32456631225517</v>
      </c>
      <c r="X3813" s="2">
        <v>49.280555555555551</v>
      </c>
      <c r="Y3813" s="2"/>
      <c r="Z3813" s="2">
        <v>87.48302182428651</v>
      </c>
      <c r="AA3813" s="2"/>
    </row>
    <row r="3814" spans="1:28" x14ac:dyDescent="0.3">
      <c r="A3814">
        <v>22</v>
      </c>
      <c r="B3814" t="s">
        <v>8</v>
      </c>
      <c r="C3814">
        <v>83</v>
      </c>
      <c r="D3814">
        <v>1922</v>
      </c>
      <c r="E3814">
        <v>6</v>
      </c>
      <c r="F3814">
        <v>965</v>
      </c>
      <c r="H3814" s="2">
        <v>50.5</v>
      </c>
      <c r="O3814">
        <v>89.8</v>
      </c>
      <c r="Q3814" s="3">
        <v>0</v>
      </c>
      <c r="R3814" s="3">
        <v>0</v>
      </c>
      <c r="S3814" s="2">
        <v>0</v>
      </c>
      <c r="V3814" s="2">
        <v>49.638888888888893</v>
      </c>
      <c r="W3814" s="2">
        <v>101.7347509792949</v>
      </c>
      <c r="X3814" s="2">
        <v>49.280555555555551</v>
      </c>
      <c r="Y3814" s="2"/>
      <c r="Z3814" s="2">
        <v>91.35780637940681</v>
      </c>
      <c r="AA3814" s="2"/>
    </row>
    <row r="3815" spans="1:28" x14ac:dyDescent="0.3">
      <c r="A3815">
        <v>22</v>
      </c>
      <c r="B3815" t="s">
        <v>8</v>
      </c>
      <c r="C3815">
        <v>83</v>
      </c>
      <c r="D3815">
        <v>1922</v>
      </c>
      <c r="E3815">
        <v>7</v>
      </c>
      <c r="F3815">
        <v>912</v>
      </c>
      <c r="G3815">
        <v>44.1</v>
      </c>
      <c r="H3815" s="2">
        <v>50.3</v>
      </c>
      <c r="J3815" s="3">
        <v>22.182300000000001</v>
      </c>
      <c r="K3815" s="2">
        <v>87.9</v>
      </c>
      <c r="O3815">
        <v>91.6</v>
      </c>
      <c r="Q3815" s="3">
        <v>0</v>
      </c>
      <c r="R3815" s="3">
        <v>0</v>
      </c>
      <c r="S3815" s="2">
        <v>0</v>
      </c>
      <c r="V3815" s="2">
        <v>49.638888888888893</v>
      </c>
      <c r="W3815" s="2">
        <v>101.33184107442641</v>
      </c>
      <c r="X3815" s="2">
        <v>49.280555555555551</v>
      </c>
      <c r="Y3815" s="2">
        <v>89.487627529451558</v>
      </c>
      <c r="Z3815" s="2">
        <v>92.819966424174581</v>
      </c>
      <c r="AA3815" s="2">
        <v>89.070688304420813</v>
      </c>
      <c r="AB3815" s="2">
        <v>90.679460509418519</v>
      </c>
    </row>
    <row r="3816" spans="1:28" x14ac:dyDescent="0.3">
      <c r="A3816">
        <v>22</v>
      </c>
      <c r="B3816" t="s">
        <v>8</v>
      </c>
      <c r="C3816">
        <v>83</v>
      </c>
      <c r="D3816">
        <v>1922</v>
      </c>
      <c r="E3816">
        <v>8</v>
      </c>
      <c r="F3816">
        <v>954</v>
      </c>
      <c r="G3816">
        <v>44.2</v>
      </c>
      <c r="H3816" s="2">
        <v>48.5</v>
      </c>
      <c r="J3816" s="3">
        <v>21.437000000000001</v>
      </c>
      <c r="K3816" s="2">
        <v>87.7</v>
      </c>
      <c r="O3816">
        <v>89.4</v>
      </c>
      <c r="Q3816" s="3">
        <v>0</v>
      </c>
      <c r="R3816" s="3">
        <v>0</v>
      </c>
      <c r="S3816" s="2">
        <v>0</v>
      </c>
      <c r="V3816" s="2">
        <v>49.638888888888893</v>
      </c>
      <c r="W3816" s="2">
        <v>97.705651930609946</v>
      </c>
      <c r="X3816" s="2">
        <v>49.280555555555551</v>
      </c>
      <c r="Y3816" s="2">
        <v>89.690547319767788</v>
      </c>
      <c r="Z3816" s="2">
        <v>87.348852825965295</v>
      </c>
      <c r="AA3816" s="2">
        <v>85.687856743144934</v>
      </c>
      <c r="AB3816" s="2">
        <v>87.632733978911332</v>
      </c>
    </row>
    <row r="3817" spans="1:28" x14ac:dyDescent="0.3">
      <c r="A3817">
        <v>22</v>
      </c>
      <c r="B3817" t="s">
        <v>8</v>
      </c>
      <c r="C3817">
        <v>83</v>
      </c>
      <c r="D3817">
        <v>1922</v>
      </c>
      <c r="E3817">
        <v>9</v>
      </c>
      <c r="F3817">
        <v>1034</v>
      </c>
      <c r="G3817">
        <v>44.1</v>
      </c>
      <c r="H3817" s="2">
        <v>48</v>
      </c>
      <c r="J3817" s="3">
        <v>21.168000000000003</v>
      </c>
      <c r="K3817" s="2">
        <v>88.9</v>
      </c>
      <c r="O3817">
        <v>91.1</v>
      </c>
      <c r="Q3817" s="3">
        <v>0</v>
      </c>
      <c r="R3817" s="3">
        <v>0</v>
      </c>
      <c r="S3817" s="2">
        <v>0</v>
      </c>
      <c r="V3817" s="2">
        <v>49.638888888888893</v>
      </c>
      <c r="W3817" s="2">
        <v>96.698377168438725</v>
      </c>
      <c r="X3817" s="2">
        <v>49.280555555555551</v>
      </c>
      <c r="Y3817" s="2">
        <v>89.487627529451558</v>
      </c>
      <c r="Z3817" s="2">
        <v>88.092221600447658</v>
      </c>
      <c r="AA3817" s="2">
        <v>85.964857302742033</v>
      </c>
      <c r="AB3817" s="2">
        <v>86.533083587516671</v>
      </c>
    </row>
    <row r="3818" spans="1:28" x14ac:dyDescent="0.3">
      <c r="A3818">
        <v>22</v>
      </c>
      <c r="B3818" t="s">
        <v>8</v>
      </c>
      <c r="C3818">
        <v>83</v>
      </c>
      <c r="D3818">
        <v>1922</v>
      </c>
      <c r="E3818">
        <v>10</v>
      </c>
      <c r="F3818">
        <v>1056</v>
      </c>
      <c r="G3818">
        <v>44.1</v>
      </c>
      <c r="H3818" s="2">
        <v>48.3</v>
      </c>
      <c r="J3818" s="3">
        <v>21.300299999999996</v>
      </c>
      <c r="K3818" s="2">
        <v>94.3</v>
      </c>
      <c r="O3818">
        <v>94.2</v>
      </c>
      <c r="Q3818" s="3">
        <v>0</v>
      </c>
      <c r="R3818" s="3">
        <v>0</v>
      </c>
      <c r="S3818" s="2">
        <v>0</v>
      </c>
      <c r="V3818" s="2">
        <v>49.638888888888893</v>
      </c>
      <c r="W3818" s="2">
        <v>97.302742025741452</v>
      </c>
      <c r="X3818" s="2">
        <v>49.280555555555551</v>
      </c>
      <c r="Y3818" s="2">
        <v>89.487627529451558</v>
      </c>
      <c r="Z3818" s="2">
        <v>91.659182988248446</v>
      </c>
      <c r="AA3818" s="2">
        <v>91.756485730274179</v>
      </c>
      <c r="AB3818" s="2">
        <v>87.073915359938638</v>
      </c>
    </row>
    <row r="3819" spans="1:28" x14ac:dyDescent="0.3">
      <c r="A3819">
        <v>22</v>
      </c>
      <c r="B3819" t="s">
        <v>8</v>
      </c>
      <c r="C3819">
        <v>83</v>
      </c>
      <c r="D3819">
        <v>1922</v>
      </c>
      <c r="E3819">
        <v>11</v>
      </c>
      <c r="F3819">
        <v>1016</v>
      </c>
      <c r="G3819">
        <v>43.8</v>
      </c>
      <c r="H3819" s="2">
        <v>50.5</v>
      </c>
      <c r="J3819" s="3">
        <v>22.118999999999996</v>
      </c>
      <c r="K3819" s="2">
        <v>97.9</v>
      </c>
      <c r="O3819">
        <v>99.7</v>
      </c>
      <c r="Q3819" s="3">
        <v>0</v>
      </c>
      <c r="R3819" s="3">
        <v>0</v>
      </c>
      <c r="S3819" s="2">
        <v>0</v>
      </c>
      <c r="V3819" s="2">
        <v>49.638888888888893</v>
      </c>
      <c r="W3819" s="2">
        <v>101.7347509792949</v>
      </c>
      <c r="X3819" s="2">
        <v>49.280555555555551</v>
      </c>
      <c r="Y3819" s="2">
        <v>88.878868158502897</v>
      </c>
      <c r="Z3819" s="2">
        <v>101.42954672635702</v>
      </c>
      <c r="AA3819" s="2">
        <v>99.598321208729715</v>
      </c>
      <c r="AB3819" s="2">
        <v>90.42069519426876</v>
      </c>
    </row>
    <row r="3820" spans="1:28" x14ac:dyDescent="0.3">
      <c r="A3820">
        <v>22</v>
      </c>
      <c r="B3820" t="s">
        <v>8</v>
      </c>
      <c r="C3820">
        <v>83</v>
      </c>
      <c r="D3820">
        <v>1922</v>
      </c>
      <c r="E3820">
        <v>12</v>
      </c>
      <c r="F3820">
        <v>990</v>
      </c>
      <c r="G3820">
        <v>43.8</v>
      </c>
      <c r="H3820" s="2">
        <v>50.1</v>
      </c>
      <c r="J3820" s="3">
        <v>21.9438</v>
      </c>
      <c r="K3820" s="2">
        <v>101.5</v>
      </c>
      <c r="O3820">
        <v>104.1</v>
      </c>
      <c r="Q3820" s="3">
        <v>0</v>
      </c>
      <c r="R3820" s="3">
        <v>0</v>
      </c>
      <c r="S3820" s="2">
        <v>0</v>
      </c>
      <c r="V3820" s="2">
        <v>49.638888888888893</v>
      </c>
      <c r="W3820" s="2">
        <v>100.92893116955793</v>
      </c>
      <c r="X3820" s="2">
        <v>49.280555555555551</v>
      </c>
      <c r="Y3820" s="2">
        <v>88.878868158502897</v>
      </c>
      <c r="Z3820" s="2">
        <v>105.06701734750979</v>
      </c>
      <c r="AA3820" s="2">
        <v>102.44286513710129</v>
      </c>
      <c r="AB3820" s="2">
        <v>89.704491667977521</v>
      </c>
    </row>
    <row r="3821" spans="1:28" x14ac:dyDescent="0.3">
      <c r="A3821">
        <v>22</v>
      </c>
      <c r="B3821" t="s">
        <v>8</v>
      </c>
      <c r="C3821">
        <v>83</v>
      </c>
      <c r="D3821">
        <v>1923</v>
      </c>
      <c r="E3821">
        <v>1</v>
      </c>
      <c r="F3821">
        <v>1051</v>
      </c>
      <c r="G3821">
        <v>44.4</v>
      </c>
      <c r="H3821" s="2">
        <v>50.4</v>
      </c>
      <c r="J3821" s="3">
        <v>22.377599999999997</v>
      </c>
      <c r="K3821" s="2">
        <v>98.1</v>
      </c>
      <c r="O3821">
        <v>103.5</v>
      </c>
      <c r="Q3821" s="3">
        <v>0</v>
      </c>
      <c r="R3821" s="3">
        <v>0</v>
      </c>
      <c r="S3821" s="2">
        <v>0</v>
      </c>
      <c r="V3821" s="2">
        <v>49.638888888888893</v>
      </c>
      <c r="W3821" s="2">
        <v>101.53329602686065</v>
      </c>
      <c r="X3821" s="2">
        <v>49.280555555555551</v>
      </c>
      <c r="Y3821" s="2">
        <v>90.096386900400205</v>
      </c>
      <c r="Z3821" s="2">
        <v>105.08696138780078</v>
      </c>
      <c r="AA3821" s="2">
        <v>99.604163402350295</v>
      </c>
      <c r="AB3821" s="2">
        <v>91.477831221089033</v>
      </c>
    </row>
    <row r="3822" spans="1:28" x14ac:dyDescent="0.3">
      <c r="A3822">
        <v>22</v>
      </c>
      <c r="B3822" t="s">
        <v>8</v>
      </c>
      <c r="C3822">
        <v>83</v>
      </c>
      <c r="D3822">
        <v>1923</v>
      </c>
      <c r="E3822">
        <v>2</v>
      </c>
      <c r="F3822">
        <v>899</v>
      </c>
      <c r="G3822">
        <v>44.2</v>
      </c>
      <c r="H3822" s="2">
        <v>52.2</v>
      </c>
      <c r="J3822" s="3">
        <v>23.072400000000002</v>
      </c>
      <c r="K3822" s="2">
        <v>92.1</v>
      </c>
      <c r="O3822">
        <v>99</v>
      </c>
      <c r="Q3822" s="3">
        <v>0</v>
      </c>
      <c r="R3822" s="3">
        <v>0</v>
      </c>
      <c r="S3822" s="2">
        <v>0</v>
      </c>
      <c r="V3822" s="2">
        <v>49.638888888888893</v>
      </c>
      <c r="W3822" s="2">
        <v>105.1594851706771</v>
      </c>
      <c r="X3822" s="2">
        <v>49.280555555555551</v>
      </c>
      <c r="Y3822" s="2">
        <v>89.690547319767788</v>
      </c>
      <c r="Z3822" s="2">
        <v>104.10789031897033</v>
      </c>
      <c r="AA3822" s="2">
        <v>96.85188584219361</v>
      </c>
      <c r="AB3822" s="2">
        <v>94.318117808230326</v>
      </c>
    </row>
    <row r="3823" spans="1:28" x14ac:dyDescent="0.3">
      <c r="A3823">
        <v>22</v>
      </c>
      <c r="B3823" t="s">
        <v>8</v>
      </c>
      <c r="C3823">
        <v>83</v>
      </c>
      <c r="D3823">
        <v>1923</v>
      </c>
      <c r="E3823">
        <v>3</v>
      </c>
      <c r="F3823">
        <v>1025</v>
      </c>
      <c r="G3823">
        <v>44.3</v>
      </c>
      <c r="H3823" s="2">
        <v>48.4</v>
      </c>
      <c r="J3823" s="3">
        <v>21.441199999999998</v>
      </c>
      <c r="K3823" s="2">
        <v>93.2</v>
      </c>
      <c r="O3823">
        <v>97.8</v>
      </c>
      <c r="Q3823" s="3">
        <v>0</v>
      </c>
      <c r="R3823" s="3">
        <v>0</v>
      </c>
      <c r="S3823" s="2">
        <v>0</v>
      </c>
      <c r="V3823" s="2">
        <v>49.638888888888893</v>
      </c>
      <c r="W3823" s="2">
        <v>97.504196978175699</v>
      </c>
      <c r="X3823" s="2">
        <v>49.280555555555551</v>
      </c>
      <c r="Y3823" s="2">
        <v>89.893467110083989</v>
      </c>
      <c r="Z3823" s="2">
        <v>95.359104644655829</v>
      </c>
      <c r="AA3823" s="2">
        <v>90.873911583659762</v>
      </c>
      <c r="AB3823" s="2">
        <v>87.64990324152788</v>
      </c>
    </row>
    <row r="3824" spans="1:28" x14ac:dyDescent="0.3">
      <c r="A3824">
        <v>22</v>
      </c>
      <c r="B3824" t="s">
        <v>8</v>
      </c>
      <c r="C3824">
        <v>83</v>
      </c>
      <c r="D3824">
        <v>1923</v>
      </c>
      <c r="E3824">
        <v>4</v>
      </c>
      <c r="F3824">
        <v>931</v>
      </c>
      <c r="G3824">
        <v>47.7</v>
      </c>
      <c r="H3824" s="2">
        <v>49.7</v>
      </c>
      <c r="J3824" s="3">
        <v>23.706900000000001</v>
      </c>
      <c r="K3824" s="2">
        <v>93.9</v>
      </c>
      <c r="O3824">
        <v>97.4</v>
      </c>
      <c r="Q3824" s="3">
        <v>0</v>
      </c>
      <c r="R3824" s="3">
        <v>0</v>
      </c>
      <c r="S3824" s="2">
        <v>0</v>
      </c>
      <c r="V3824" s="2">
        <v>49.638888888888893</v>
      </c>
      <c r="W3824" s="2">
        <v>100.12311135982092</v>
      </c>
      <c r="X3824" s="2">
        <v>49.280555555555551</v>
      </c>
      <c r="Y3824" s="2">
        <v>96.792739980835364</v>
      </c>
      <c r="Z3824" s="2">
        <v>97.519910464465596</v>
      </c>
      <c r="AA3824" s="2">
        <v>94.015601566871851</v>
      </c>
      <c r="AB3824" s="2">
        <v>96.911902839233704</v>
      </c>
    </row>
    <row r="3825" spans="1:28" x14ac:dyDescent="0.3">
      <c r="A3825">
        <v>22</v>
      </c>
      <c r="B3825" t="s">
        <v>8</v>
      </c>
      <c r="C3825">
        <v>83</v>
      </c>
      <c r="D3825">
        <v>1923</v>
      </c>
      <c r="E3825">
        <v>5</v>
      </c>
      <c r="F3825">
        <v>1093</v>
      </c>
      <c r="G3825">
        <v>48.1</v>
      </c>
      <c r="H3825" s="2">
        <v>49.6</v>
      </c>
      <c r="J3825" s="3">
        <v>23.857600000000001</v>
      </c>
      <c r="K3825" s="2">
        <v>96.3</v>
      </c>
      <c r="O3825">
        <v>100.7</v>
      </c>
      <c r="Q3825" s="3">
        <v>0</v>
      </c>
      <c r="R3825" s="3">
        <v>0</v>
      </c>
      <c r="S3825" s="2">
        <v>0</v>
      </c>
      <c r="V3825" s="2">
        <v>49.638888888888893</v>
      </c>
      <c r="W3825" s="2">
        <v>99.921656407386678</v>
      </c>
      <c r="X3825" s="2">
        <v>49.280555555555551</v>
      </c>
      <c r="Y3825" s="2">
        <v>97.604419142100227</v>
      </c>
      <c r="Z3825" s="2">
        <v>100.62110800223837</v>
      </c>
      <c r="AA3825" s="2">
        <v>96.224555120313369</v>
      </c>
      <c r="AB3825" s="2">
        <v>97.527952333594953</v>
      </c>
    </row>
    <row r="3826" spans="1:28" x14ac:dyDescent="0.3">
      <c r="A3826">
        <v>22</v>
      </c>
      <c r="B3826" t="s">
        <v>8</v>
      </c>
      <c r="C3826">
        <v>83</v>
      </c>
      <c r="D3826">
        <v>1923</v>
      </c>
      <c r="E3826">
        <v>6</v>
      </c>
      <c r="F3826">
        <v>1034</v>
      </c>
      <c r="G3826">
        <v>48.6</v>
      </c>
      <c r="H3826" s="2">
        <v>50.2</v>
      </c>
      <c r="J3826" s="3">
        <v>24.397200000000002</v>
      </c>
      <c r="K3826" s="2">
        <v>98.7</v>
      </c>
      <c r="O3826">
        <v>103.5</v>
      </c>
      <c r="Q3826" s="3">
        <v>0</v>
      </c>
      <c r="R3826" s="3">
        <v>0</v>
      </c>
      <c r="S3826" s="2">
        <v>0</v>
      </c>
      <c r="V3826" s="2">
        <v>49.638888888888893</v>
      </c>
      <c r="W3826" s="2">
        <v>101.13038612199216</v>
      </c>
      <c r="X3826" s="2">
        <v>49.280555555555551</v>
      </c>
      <c r="Y3826" s="2">
        <v>98.619018093681305</v>
      </c>
      <c r="Z3826" s="2">
        <v>104.66994963626188</v>
      </c>
      <c r="AA3826" s="2">
        <v>99.815691102406277</v>
      </c>
      <c r="AB3826" s="2">
        <v>99.733793787857209</v>
      </c>
    </row>
    <row r="3827" spans="1:28" x14ac:dyDescent="0.3">
      <c r="A3827">
        <v>22</v>
      </c>
      <c r="B3827" t="s">
        <v>8</v>
      </c>
      <c r="C3827">
        <v>83</v>
      </c>
      <c r="D3827">
        <v>1923</v>
      </c>
      <c r="E3827">
        <v>7</v>
      </c>
      <c r="F3827">
        <v>1035</v>
      </c>
      <c r="G3827">
        <v>48.7</v>
      </c>
      <c r="H3827" s="2">
        <v>50.7</v>
      </c>
      <c r="J3827" s="3">
        <v>24.690900000000003</v>
      </c>
      <c r="K3827" s="2">
        <v>100.9</v>
      </c>
      <c r="O3827">
        <v>106.2</v>
      </c>
      <c r="Q3827" s="3">
        <v>0</v>
      </c>
      <c r="R3827" s="3">
        <v>0</v>
      </c>
      <c r="S3827" s="2">
        <v>0</v>
      </c>
      <c r="V3827" s="2">
        <v>49.638888888888893</v>
      </c>
      <c r="W3827" s="2">
        <v>102.13766088416341</v>
      </c>
      <c r="X3827" s="2">
        <v>49.280555555555551</v>
      </c>
      <c r="Y3827" s="2">
        <v>98.821937883997535</v>
      </c>
      <c r="Z3827" s="2">
        <v>108.47019585898155</v>
      </c>
      <c r="AA3827" s="2">
        <v>103.05689983212089</v>
      </c>
      <c r="AB3827" s="2">
        <v>100.93441579511602</v>
      </c>
    </row>
    <row r="3828" spans="1:28" x14ac:dyDescent="0.3">
      <c r="A3828">
        <v>22</v>
      </c>
      <c r="B3828" t="s">
        <v>8</v>
      </c>
      <c r="C3828">
        <v>83</v>
      </c>
      <c r="D3828">
        <v>1923</v>
      </c>
      <c r="E3828">
        <v>8</v>
      </c>
      <c r="F3828">
        <v>1109</v>
      </c>
      <c r="G3828">
        <v>48</v>
      </c>
      <c r="H3828" s="2">
        <v>49.4</v>
      </c>
      <c r="J3828" s="3">
        <v>23.712</v>
      </c>
      <c r="K3828" s="2">
        <v>102.1</v>
      </c>
      <c r="O3828">
        <v>107.1</v>
      </c>
      <c r="Q3828" s="3">
        <v>0</v>
      </c>
      <c r="R3828" s="3">
        <v>0</v>
      </c>
      <c r="S3828" s="2">
        <v>0</v>
      </c>
      <c r="V3828" s="2">
        <v>49.638888888888893</v>
      </c>
      <c r="W3828" s="2">
        <v>99.518746502518169</v>
      </c>
      <c r="X3828" s="2">
        <v>49.280555555555551</v>
      </c>
      <c r="Y3828" s="2">
        <v>97.401499351784011</v>
      </c>
      <c r="Z3828" s="2">
        <v>106.58457750419694</v>
      </c>
      <c r="AA3828" s="2">
        <v>101.60864017907105</v>
      </c>
      <c r="AB3828" s="2">
        <v>96.932751229553816</v>
      </c>
    </row>
    <row r="3829" spans="1:28" x14ac:dyDescent="0.3">
      <c r="A3829">
        <v>22</v>
      </c>
      <c r="B3829" t="s">
        <v>8</v>
      </c>
      <c r="C3829">
        <v>83</v>
      </c>
      <c r="D3829">
        <v>1923</v>
      </c>
      <c r="E3829">
        <v>9</v>
      </c>
      <c r="F3829">
        <v>1043</v>
      </c>
      <c r="G3829">
        <v>48.6</v>
      </c>
      <c r="H3829" s="2">
        <v>47.6</v>
      </c>
      <c r="J3829" s="3">
        <v>23.133600000000001</v>
      </c>
      <c r="K3829" s="2">
        <v>102.7</v>
      </c>
      <c r="O3829">
        <v>107.5</v>
      </c>
      <c r="Q3829" s="3">
        <v>0</v>
      </c>
      <c r="R3829" s="3">
        <v>0</v>
      </c>
      <c r="S3829" s="2">
        <v>0</v>
      </c>
      <c r="V3829" s="2">
        <v>49.638888888888893</v>
      </c>
      <c r="W3829" s="2">
        <v>95.892557358701737</v>
      </c>
      <c r="X3829" s="2">
        <v>49.280555555555551</v>
      </c>
      <c r="Y3829" s="2">
        <v>98.619018093681305</v>
      </c>
      <c r="Z3829" s="2">
        <v>103.08449916060437</v>
      </c>
      <c r="AA3829" s="2">
        <v>98.481656407386694</v>
      </c>
      <c r="AB3829" s="2">
        <v>94.56829849207179</v>
      </c>
    </row>
    <row r="3830" spans="1:28" x14ac:dyDescent="0.3">
      <c r="A3830">
        <v>22</v>
      </c>
      <c r="B3830" t="s">
        <v>8</v>
      </c>
      <c r="C3830">
        <v>83</v>
      </c>
      <c r="D3830">
        <v>1923</v>
      </c>
      <c r="E3830">
        <v>10</v>
      </c>
      <c r="F3830">
        <v>1237</v>
      </c>
      <c r="G3830">
        <v>48.5</v>
      </c>
      <c r="H3830" s="2">
        <v>48.1</v>
      </c>
      <c r="J3830" s="3">
        <v>23.328499999999998</v>
      </c>
      <c r="K3830" s="2">
        <v>105.2</v>
      </c>
      <c r="O3830">
        <v>109.2</v>
      </c>
      <c r="Q3830" s="3">
        <v>0</v>
      </c>
      <c r="R3830" s="3">
        <v>0</v>
      </c>
      <c r="S3830" s="2">
        <v>0</v>
      </c>
      <c r="V3830" s="2">
        <v>49.638888888888893</v>
      </c>
      <c r="W3830" s="2">
        <v>96.899832120872958</v>
      </c>
      <c r="X3830" s="2">
        <v>49.280555555555551</v>
      </c>
      <c r="Y3830" s="2">
        <v>98.416098303365089</v>
      </c>
      <c r="Z3830" s="2">
        <v>105.81461667599328</v>
      </c>
      <c r="AA3830" s="2">
        <v>101.93862339115836</v>
      </c>
      <c r="AB3830" s="2">
        <v>95.365034035874075</v>
      </c>
    </row>
    <row r="3831" spans="1:28" x14ac:dyDescent="0.3">
      <c r="A3831">
        <v>22</v>
      </c>
      <c r="B3831" t="s">
        <v>8</v>
      </c>
      <c r="C3831">
        <v>83</v>
      </c>
      <c r="D3831">
        <v>1923</v>
      </c>
      <c r="E3831">
        <v>11</v>
      </c>
      <c r="F3831">
        <v>1107</v>
      </c>
      <c r="G3831">
        <v>47.9</v>
      </c>
      <c r="H3831" s="2">
        <v>47.9</v>
      </c>
      <c r="J3831" s="3">
        <v>22.944099999999999</v>
      </c>
      <c r="K3831" s="2">
        <v>108</v>
      </c>
      <c r="O3831">
        <v>111.6</v>
      </c>
      <c r="Q3831" s="3">
        <v>0</v>
      </c>
      <c r="R3831" s="3">
        <v>0</v>
      </c>
      <c r="S3831" s="2">
        <v>0</v>
      </c>
      <c r="V3831" s="2">
        <v>49.638888888888893</v>
      </c>
      <c r="W3831" s="2">
        <v>96.496922216004464</v>
      </c>
      <c r="X3831" s="2">
        <v>49.280555555555551</v>
      </c>
      <c r="Y3831" s="2">
        <v>97.198579561467795</v>
      </c>
      <c r="Z3831" s="2">
        <v>107.69056519306098</v>
      </c>
      <c r="AA3831" s="2">
        <v>104.21667599328482</v>
      </c>
      <c r="AB3831" s="2">
        <v>93.793637714490799</v>
      </c>
    </row>
    <row r="3832" spans="1:28" x14ac:dyDescent="0.3">
      <c r="A3832">
        <v>22</v>
      </c>
      <c r="B3832" t="s">
        <v>8</v>
      </c>
      <c r="C3832">
        <v>83</v>
      </c>
      <c r="D3832">
        <v>1923</v>
      </c>
      <c r="E3832">
        <v>12</v>
      </c>
      <c r="F3832">
        <v>1073</v>
      </c>
      <c r="G3832">
        <v>48.6</v>
      </c>
      <c r="H3832" s="2">
        <v>49</v>
      </c>
      <c r="J3832" s="3">
        <v>23.814</v>
      </c>
      <c r="K3832" s="2">
        <v>108.8</v>
      </c>
      <c r="O3832">
        <v>113</v>
      </c>
      <c r="Q3832" s="3">
        <v>0</v>
      </c>
      <c r="R3832" s="3">
        <v>0</v>
      </c>
      <c r="S3832" s="2">
        <v>0</v>
      </c>
      <c r="V3832" s="2">
        <v>49.638888888888893</v>
      </c>
      <c r="W3832" s="2">
        <v>98.712926692781195</v>
      </c>
      <c r="X3832" s="2">
        <v>49.280555555555551</v>
      </c>
      <c r="Y3832" s="2">
        <v>98.619018093681305</v>
      </c>
      <c r="Z3832" s="2">
        <v>111.54560716284276</v>
      </c>
      <c r="AA3832" s="2">
        <v>107.39966424174594</v>
      </c>
      <c r="AB3832" s="2">
        <v>97.349719035956241</v>
      </c>
    </row>
    <row r="3833" spans="1:28" x14ac:dyDescent="0.3">
      <c r="A3833">
        <v>22</v>
      </c>
      <c r="B3833" t="s">
        <v>8</v>
      </c>
      <c r="C3833">
        <v>83</v>
      </c>
      <c r="D3833">
        <v>1924</v>
      </c>
      <c r="E3833">
        <v>1</v>
      </c>
      <c r="F3833">
        <v>1152</v>
      </c>
      <c r="G3833">
        <v>48.7</v>
      </c>
      <c r="H3833" s="2">
        <v>49.7</v>
      </c>
      <c r="J3833" s="3">
        <v>24.203900000000004</v>
      </c>
      <c r="K3833" s="2">
        <v>105.6</v>
      </c>
      <c r="O3833">
        <v>110.4</v>
      </c>
      <c r="Q3833" s="3">
        <v>0</v>
      </c>
      <c r="R3833" s="3">
        <v>0</v>
      </c>
      <c r="S3833" s="2">
        <v>0</v>
      </c>
      <c r="V3833" s="2">
        <v>49.638888888888893</v>
      </c>
      <c r="W3833" s="2">
        <v>100.12311135982092</v>
      </c>
      <c r="X3833" s="2">
        <v>49.280555555555551</v>
      </c>
      <c r="Y3833" s="2">
        <v>98.821937883997535</v>
      </c>
      <c r="Z3833" s="2">
        <v>110.5359149412423</v>
      </c>
      <c r="AA3833" s="2">
        <v>105.73000559597089</v>
      </c>
      <c r="AB3833" s="2">
        <v>98.943598915527915</v>
      </c>
    </row>
    <row r="3834" spans="1:28" x14ac:dyDescent="0.3">
      <c r="A3834">
        <v>22</v>
      </c>
      <c r="B3834" t="s">
        <v>8</v>
      </c>
      <c r="C3834">
        <v>83</v>
      </c>
      <c r="D3834">
        <v>1924</v>
      </c>
      <c r="E3834">
        <v>2</v>
      </c>
      <c r="F3834">
        <v>977</v>
      </c>
      <c r="G3834">
        <v>49.3</v>
      </c>
      <c r="H3834" s="2">
        <v>50.7</v>
      </c>
      <c r="J3834" s="3">
        <v>24.995100000000001</v>
      </c>
      <c r="K3834" s="2">
        <v>100</v>
      </c>
      <c r="O3834">
        <v>106.5</v>
      </c>
      <c r="Q3834" s="3">
        <v>0</v>
      </c>
      <c r="R3834" s="3">
        <v>0</v>
      </c>
      <c r="S3834" s="2">
        <v>0</v>
      </c>
      <c r="V3834" s="2">
        <v>49.638888888888893</v>
      </c>
      <c r="W3834" s="2">
        <v>102.13766088416341</v>
      </c>
      <c r="X3834" s="2">
        <v>49.280555555555551</v>
      </c>
      <c r="Y3834" s="2">
        <v>100.03945662589481</v>
      </c>
      <c r="Z3834" s="2">
        <v>108.77660884163403</v>
      </c>
      <c r="AA3834" s="2">
        <v>102.13766088416341</v>
      </c>
      <c r="AB3834" s="2">
        <v>102.17796095891619</v>
      </c>
    </row>
    <row r="3835" spans="1:28" x14ac:dyDescent="0.3">
      <c r="A3835">
        <v>22</v>
      </c>
      <c r="B3835" t="s">
        <v>8</v>
      </c>
      <c r="C3835">
        <v>83</v>
      </c>
      <c r="D3835">
        <v>1924</v>
      </c>
      <c r="E3835">
        <v>3</v>
      </c>
      <c r="F3835">
        <v>940</v>
      </c>
      <c r="G3835">
        <v>49</v>
      </c>
      <c r="H3835" s="2">
        <v>49.3</v>
      </c>
      <c r="J3835" s="3">
        <v>24.156999999999996</v>
      </c>
      <c r="K3835" s="2">
        <v>98.4</v>
      </c>
      <c r="O3835">
        <v>102.1</v>
      </c>
      <c r="Q3835" s="3">
        <v>0</v>
      </c>
      <c r="R3835" s="3">
        <v>0</v>
      </c>
      <c r="S3835" s="2">
        <v>0</v>
      </c>
      <c r="V3835" s="2">
        <v>49.638888888888893</v>
      </c>
      <c r="W3835" s="2">
        <v>99.317291550083937</v>
      </c>
      <c r="X3835" s="2">
        <v>49.280555555555551</v>
      </c>
      <c r="Y3835" s="2">
        <v>99.430697254946182</v>
      </c>
      <c r="Z3835" s="2">
        <v>101.4029546726357</v>
      </c>
      <c r="AA3835" s="2">
        <v>97.728214885282597</v>
      </c>
      <c r="AB3835" s="2">
        <v>98.751875482976217</v>
      </c>
    </row>
    <row r="3836" spans="1:28" x14ac:dyDescent="0.3">
      <c r="A3836">
        <v>22</v>
      </c>
      <c r="B3836" t="s">
        <v>8</v>
      </c>
      <c r="C3836">
        <v>83</v>
      </c>
      <c r="D3836">
        <v>1924</v>
      </c>
      <c r="E3836">
        <v>4</v>
      </c>
      <c r="F3836">
        <v>1008</v>
      </c>
      <c r="G3836">
        <v>49.7</v>
      </c>
      <c r="H3836" s="2">
        <v>49</v>
      </c>
      <c r="J3836" s="3">
        <v>24.353000000000002</v>
      </c>
      <c r="K3836" s="2">
        <v>89.7</v>
      </c>
      <c r="O3836">
        <v>97.7</v>
      </c>
      <c r="Q3836" s="3">
        <v>0</v>
      </c>
      <c r="R3836" s="3">
        <v>0</v>
      </c>
      <c r="S3836" s="2">
        <v>0</v>
      </c>
      <c r="V3836" s="2">
        <v>49.638888888888893</v>
      </c>
      <c r="W3836" s="2">
        <v>98.712926692781195</v>
      </c>
      <c r="X3836" s="2">
        <v>49.280555555555551</v>
      </c>
      <c r="Y3836" s="2">
        <v>100.85113578715969</v>
      </c>
      <c r="Z3836" s="2">
        <v>96.442529378847226</v>
      </c>
      <c r="AA3836" s="2">
        <v>88.545495243424739</v>
      </c>
      <c r="AB3836" s="2">
        <v>99.553107738416159</v>
      </c>
    </row>
    <row r="3837" spans="1:28" x14ac:dyDescent="0.3">
      <c r="A3837">
        <v>22</v>
      </c>
      <c r="B3837" t="s">
        <v>8</v>
      </c>
      <c r="C3837">
        <v>83</v>
      </c>
      <c r="D3837">
        <v>1924</v>
      </c>
      <c r="E3837">
        <v>5</v>
      </c>
      <c r="F3837">
        <v>1094</v>
      </c>
      <c r="G3837">
        <v>48.4</v>
      </c>
      <c r="H3837" s="2">
        <v>49.5</v>
      </c>
      <c r="J3837" s="3">
        <v>23.957999999999998</v>
      </c>
      <c r="K3837" s="2">
        <v>88.5</v>
      </c>
      <c r="O3837">
        <v>96.2</v>
      </c>
      <c r="Q3837" s="3">
        <v>0</v>
      </c>
      <c r="R3837" s="3">
        <v>0</v>
      </c>
      <c r="S3837" s="2">
        <v>0</v>
      </c>
      <c r="V3837" s="2">
        <v>49.638888888888893</v>
      </c>
      <c r="W3837" s="2">
        <v>99.720201454952431</v>
      </c>
      <c r="X3837" s="2">
        <v>49.280555555555551</v>
      </c>
      <c r="Y3837" s="2">
        <v>98.213178513048874</v>
      </c>
      <c r="Z3837" s="2">
        <v>95.930833799664228</v>
      </c>
      <c r="AA3837" s="2">
        <v>88.252378287632908</v>
      </c>
      <c r="AB3837" s="2">
        <v>97.938379468524403</v>
      </c>
    </row>
    <row r="3838" spans="1:28" x14ac:dyDescent="0.3">
      <c r="A3838">
        <v>22</v>
      </c>
      <c r="B3838" t="s">
        <v>8</v>
      </c>
      <c r="C3838">
        <v>83</v>
      </c>
      <c r="D3838">
        <v>1924</v>
      </c>
      <c r="E3838">
        <v>6</v>
      </c>
      <c r="F3838">
        <v>1052</v>
      </c>
      <c r="G3838">
        <v>49.7</v>
      </c>
      <c r="H3838" s="2">
        <v>51.2</v>
      </c>
      <c r="J3838" s="3">
        <v>25.446400000000004</v>
      </c>
      <c r="K3838" s="2">
        <v>90.8</v>
      </c>
      <c r="O3838">
        <v>97.2</v>
      </c>
      <c r="Q3838" s="3">
        <v>0</v>
      </c>
      <c r="R3838" s="3">
        <v>0</v>
      </c>
      <c r="S3838" s="2">
        <v>0</v>
      </c>
      <c r="V3838" s="2">
        <v>49.638888888888893</v>
      </c>
      <c r="W3838" s="2">
        <v>103.14493564633464</v>
      </c>
      <c r="X3838" s="2">
        <v>49.280555555555551</v>
      </c>
      <c r="Y3838" s="2">
        <v>100.85113578715969</v>
      </c>
      <c r="Z3838" s="2">
        <v>100.25687744823728</v>
      </c>
      <c r="AA3838" s="2">
        <v>93.655601566871852</v>
      </c>
      <c r="AB3838" s="2">
        <v>104.02283910626343</v>
      </c>
    </row>
    <row r="3839" spans="1:28" x14ac:dyDescent="0.3">
      <c r="A3839">
        <v>22</v>
      </c>
      <c r="B3839" t="s">
        <v>8</v>
      </c>
      <c r="C3839">
        <v>83</v>
      </c>
      <c r="D3839">
        <v>1924</v>
      </c>
      <c r="E3839">
        <v>7</v>
      </c>
      <c r="F3839">
        <v>1134</v>
      </c>
      <c r="G3839">
        <v>50.2</v>
      </c>
      <c r="H3839" s="2">
        <v>52.9</v>
      </c>
      <c r="J3839" s="3">
        <v>26.555799999999998</v>
      </c>
      <c r="K3839" s="2">
        <v>91</v>
      </c>
      <c r="O3839">
        <v>98.6</v>
      </c>
      <c r="Q3839" s="3">
        <v>0</v>
      </c>
      <c r="R3839" s="3">
        <v>0</v>
      </c>
      <c r="S3839" s="2">
        <v>0</v>
      </c>
      <c r="V3839" s="2">
        <v>49.638888888888893</v>
      </c>
      <c r="W3839" s="2">
        <v>106.56966983771683</v>
      </c>
      <c r="X3839" s="2">
        <v>49.280555555555551</v>
      </c>
      <c r="Y3839" s="2">
        <v>101.86573473874078</v>
      </c>
      <c r="Z3839" s="2">
        <v>105.07769445998879</v>
      </c>
      <c r="AA3839" s="2">
        <v>96.978399552322315</v>
      </c>
      <c r="AB3839" s="2">
        <v>108.55797718884047</v>
      </c>
    </row>
    <row r="3840" spans="1:28" x14ac:dyDescent="0.3">
      <c r="A3840">
        <v>22</v>
      </c>
      <c r="B3840" t="s">
        <v>8</v>
      </c>
      <c r="C3840">
        <v>83</v>
      </c>
      <c r="D3840">
        <v>1924</v>
      </c>
      <c r="E3840">
        <v>8</v>
      </c>
      <c r="F3840">
        <v>1023</v>
      </c>
      <c r="G3840">
        <v>49.4</v>
      </c>
      <c r="H3840" s="2">
        <v>49.7</v>
      </c>
      <c r="J3840" s="3">
        <v>24.551800000000004</v>
      </c>
      <c r="K3840" s="2">
        <v>90.7</v>
      </c>
      <c r="O3840">
        <v>99.4</v>
      </c>
      <c r="Q3840" s="3">
        <v>0</v>
      </c>
      <c r="R3840" s="3">
        <v>0</v>
      </c>
      <c r="S3840" s="2">
        <v>0</v>
      </c>
      <c r="V3840" s="2">
        <v>49.638888888888893</v>
      </c>
      <c r="W3840" s="2">
        <v>100.12311135982092</v>
      </c>
      <c r="X3840" s="2">
        <v>49.280555555555551</v>
      </c>
      <c r="Y3840" s="2">
        <v>100.24237641621103</v>
      </c>
      <c r="Z3840" s="2">
        <v>99.522372691662</v>
      </c>
      <c r="AA3840" s="2">
        <v>90.811662003357583</v>
      </c>
      <c r="AB3840" s="2">
        <v>100.36578616893385</v>
      </c>
    </row>
    <row r="3841" spans="1:28" x14ac:dyDescent="0.3">
      <c r="A3841">
        <v>22</v>
      </c>
      <c r="B3841" t="s">
        <v>8</v>
      </c>
      <c r="C3841">
        <v>83</v>
      </c>
      <c r="D3841">
        <v>1924</v>
      </c>
      <c r="E3841">
        <v>9</v>
      </c>
      <c r="F3841">
        <v>1089</v>
      </c>
      <c r="G3841">
        <v>50.1</v>
      </c>
      <c r="H3841" s="2">
        <v>49</v>
      </c>
      <c r="J3841" s="3">
        <v>24.548999999999999</v>
      </c>
      <c r="K3841" s="2">
        <v>90.1</v>
      </c>
      <c r="O3841">
        <v>97.1</v>
      </c>
      <c r="Q3841" s="3">
        <v>0</v>
      </c>
      <c r="R3841" s="3">
        <v>0</v>
      </c>
      <c r="S3841" s="2">
        <v>0</v>
      </c>
      <c r="V3841" s="2">
        <v>49.638888888888893</v>
      </c>
      <c r="W3841" s="2">
        <v>98.712926692781195</v>
      </c>
      <c r="X3841" s="2">
        <v>49.280555555555551</v>
      </c>
      <c r="Y3841" s="2">
        <v>101.66281494842457</v>
      </c>
      <c r="Z3841" s="2">
        <v>95.850251818690538</v>
      </c>
      <c r="AA3841" s="2">
        <v>88.94034695019586</v>
      </c>
      <c r="AB3841" s="2">
        <v>100.35433999385614</v>
      </c>
    </row>
    <row r="3842" spans="1:28" x14ac:dyDescent="0.3">
      <c r="A3842">
        <v>22</v>
      </c>
      <c r="B3842" t="s">
        <v>8</v>
      </c>
      <c r="C3842">
        <v>83</v>
      </c>
      <c r="D3842">
        <v>1924</v>
      </c>
      <c r="E3842">
        <v>10</v>
      </c>
      <c r="F3842">
        <v>1228</v>
      </c>
      <c r="G3842">
        <v>49.9</v>
      </c>
      <c r="H3842" s="2">
        <v>48.1</v>
      </c>
      <c r="J3842" s="3">
        <v>24.001899999999999</v>
      </c>
      <c r="K3842" s="2">
        <v>89</v>
      </c>
      <c r="O3842">
        <v>95.9</v>
      </c>
      <c r="Q3842" s="3">
        <v>0</v>
      </c>
      <c r="R3842" s="3">
        <v>0</v>
      </c>
      <c r="S3842" s="2">
        <v>0</v>
      </c>
      <c r="V3842" s="2">
        <v>49.638888888888893</v>
      </c>
      <c r="W3842" s="2">
        <v>96.899832120872958</v>
      </c>
      <c r="X3842" s="2">
        <v>49.280555555555551</v>
      </c>
      <c r="Y3842" s="2">
        <v>101.25697536779212</v>
      </c>
      <c r="Z3842" s="2">
        <v>92.926939003917184</v>
      </c>
      <c r="AA3842" s="2">
        <v>86.240850587576929</v>
      </c>
      <c r="AB3842" s="2">
        <v>98.117839142064255</v>
      </c>
    </row>
    <row r="3843" spans="1:28" x14ac:dyDescent="0.3">
      <c r="A3843">
        <v>22</v>
      </c>
      <c r="B3843" t="s">
        <v>8</v>
      </c>
      <c r="C3843">
        <v>83</v>
      </c>
      <c r="D3843">
        <v>1924</v>
      </c>
      <c r="E3843">
        <v>11</v>
      </c>
      <c r="F3843">
        <v>1101</v>
      </c>
      <c r="G3843">
        <v>50.3</v>
      </c>
      <c r="H3843" s="2">
        <v>47.6</v>
      </c>
      <c r="J3843" s="3">
        <v>23.942799999999998</v>
      </c>
      <c r="K3843" s="2">
        <v>101.3</v>
      </c>
      <c r="O3843">
        <v>99</v>
      </c>
      <c r="Q3843" s="3">
        <v>0</v>
      </c>
      <c r="R3843" s="3">
        <v>0</v>
      </c>
      <c r="S3843" s="2">
        <v>0</v>
      </c>
      <c r="V3843" s="2">
        <v>49.638888888888893</v>
      </c>
      <c r="W3843" s="2">
        <v>95.892557358701737</v>
      </c>
      <c r="X3843" s="2">
        <v>49.280555555555551</v>
      </c>
      <c r="Y3843" s="2">
        <v>102.06865452905699</v>
      </c>
      <c r="Z3843" s="2">
        <v>94.933631785114727</v>
      </c>
      <c r="AA3843" s="2">
        <v>97.139160604364861</v>
      </c>
      <c r="AB3843" s="2">
        <v>97.876243089531087</v>
      </c>
    </row>
    <row r="3844" spans="1:28" x14ac:dyDescent="0.3">
      <c r="A3844">
        <v>22</v>
      </c>
      <c r="B3844" t="s">
        <v>8</v>
      </c>
      <c r="C3844">
        <v>83</v>
      </c>
      <c r="D3844">
        <v>1924</v>
      </c>
      <c r="E3844">
        <v>12</v>
      </c>
      <c r="F3844">
        <v>1150</v>
      </c>
      <c r="G3844">
        <v>51.3</v>
      </c>
      <c r="H3844" s="2">
        <v>49.4</v>
      </c>
      <c r="J3844" s="3">
        <v>25.342199999999998</v>
      </c>
      <c r="K3844" s="2">
        <v>100.9</v>
      </c>
      <c r="O3844">
        <v>104.9</v>
      </c>
      <c r="Q3844" s="3">
        <v>0</v>
      </c>
      <c r="R3844" s="3">
        <v>0</v>
      </c>
      <c r="S3844" s="2">
        <v>0</v>
      </c>
      <c r="V3844" s="2">
        <v>49.638888888888893</v>
      </c>
      <c r="W3844" s="2">
        <v>99.518746502518169</v>
      </c>
      <c r="X3844" s="2">
        <v>49.280555555555551</v>
      </c>
      <c r="Y3844" s="2">
        <v>104.09785243221916</v>
      </c>
      <c r="Z3844" s="2">
        <v>104.39516508114157</v>
      </c>
      <c r="AA3844" s="2">
        <v>100.41441522104084</v>
      </c>
      <c r="AB3844" s="2">
        <v>103.59687787658562</v>
      </c>
    </row>
    <row r="3845" spans="1:28" x14ac:dyDescent="0.3">
      <c r="A3845">
        <v>22</v>
      </c>
      <c r="B3845" t="s">
        <v>8</v>
      </c>
      <c r="C3845">
        <v>83</v>
      </c>
      <c r="D3845">
        <v>1925</v>
      </c>
      <c r="E3845">
        <v>1</v>
      </c>
      <c r="F3845">
        <v>1146</v>
      </c>
      <c r="G3845">
        <v>50.8</v>
      </c>
      <c r="H3845" s="2">
        <v>51</v>
      </c>
      <c r="J3845" s="3">
        <v>25.907999999999998</v>
      </c>
      <c r="K3845" s="2">
        <v>94.4</v>
      </c>
      <c r="O3845">
        <v>103.8</v>
      </c>
      <c r="Q3845" s="3">
        <v>0</v>
      </c>
      <c r="R3845" s="3">
        <v>0</v>
      </c>
      <c r="S3845" s="2">
        <v>0</v>
      </c>
      <c r="V3845" s="2">
        <v>49.638888888888893</v>
      </c>
      <c r="W3845" s="2">
        <v>102.74202574146614</v>
      </c>
      <c r="X3845" s="2">
        <v>49.280555555555551</v>
      </c>
      <c r="Y3845" s="2">
        <v>103.08325348063806</v>
      </c>
      <c r="Z3845" s="2">
        <v>106.64622271964184</v>
      </c>
      <c r="AA3845" s="2">
        <v>96.988472299944036</v>
      </c>
      <c r="AB3845" s="2">
        <v>105.90982282621795</v>
      </c>
    </row>
    <row r="3846" spans="1:28" x14ac:dyDescent="0.3">
      <c r="A3846">
        <v>22</v>
      </c>
      <c r="B3846" t="s">
        <v>8</v>
      </c>
      <c r="C3846">
        <v>83</v>
      </c>
      <c r="D3846">
        <v>1925</v>
      </c>
      <c r="E3846">
        <v>2</v>
      </c>
      <c r="F3846">
        <v>907</v>
      </c>
      <c r="G3846">
        <v>50.5</v>
      </c>
      <c r="H3846" s="2">
        <v>50.4</v>
      </c>
      <c r="J3846" s="3">
        <v>25.451999999999998</v>
      </c>
      <c r="K3846" s="2">
        <v>95.3</v>
      </c>
      <c r="O3846">
        <v>99</v>
      </c>
      <c r="Q3846" s="3">
        <v>0</v>
      </c>
      <c r="R3846" s="3">
        <v>0</v>
      </c>
      <c r="S3846" s="2">
        <v>0</v>
      </c>
      <c r="V3846" s="2">
        <v>49.638888888888893</v>
      </c>
      <c r="W3846" s="2">
        <v>101.53329602686065</v>
      </c>
      <c r="X3846" s="2">
        <v>49.280555555555551</v>
      </c>
      <c r="Y3846" s="2">
        <v>102.47449410968943</v>
      </c>
      <c r="Z3846" s="2">
        <v>100.51796306659206</v>
      </c>
      <c r="AA3846" s="2">
        <v>96.7612311135982</v>
      </c>
      <c r="AB3846" s="2">
        <v>104.04573145641885</v>
      </c>
    </row>
    <row r="3847" spans="1:28" x14ac:dyDescent="0.3">
      <c r="A3847">
        <v>22</v>
      </c>
      <c r="B3847" t="s">
        <v>8</v>
      </c>
      <c r="C3847">
        <v>83</v>
      </c>
      <c r="D3847">
        <v>1925</v>
      </c>
      <c r="E3847">
        <v>3</v>
      </c>
      <c r="F3847">
        <v>942</v>
      </c>
      <c r="G3847">
        <v>50.8</v>
      </c>
      <c r="H3847" s="2">
        <v>48.6</v>
      </c>
      <c r="J3847" s="3">
        <v>24.688800000000001</v>
      </c>
      <c r="K3847" s="2">
        <v>90.8</v>
      </c>
      <c r="O3847">
        <v>94.2</v>
      </c>
      <c r="Q3847" s="3">
        <v>0</v>
      </c>
      <c r="R3847" s="3">
        <v>0</v>
      </c>
      <c r="S3847" s="2">
        <v>0</v>
      </c>
      <c r="V3847" s="2">
        <v>49.638888888888893</v>
      </c>
      <c r="W3847" s="2">
        <v>97.907106883044207</v>
      </c>
      <c r="X3847" s="2">
        <v>49.280555555555551</v>
      </c>
      <c r="Y3847" s="2">
        <v>103.08325348063806</v>
      </c>
      <c r="Z3847" s="2">
        <v>92.228494683827648</v>
      </c>
      <c r="AA3847" s="2">
        <v>88.89965304980413</v>
      </c>
      <c r="AB3847" s="2">
        <v>100.92583116380769</v>
      </c>
    </row>
    <row r="3848" spans="1:28" x14ac:dyDescent="0.3">
      <c r="A3848">
        <v>22</v>
      </c>
      <c r="B3848" t="s">
        <v>8</v>
      </c>
      <c r="C3848">
        <v>83</v>
      </c>
      <c r="D3848">
        <v>1925</v>
      </c>
      <c r="E3848">
        <v>4</v>
      </c>
      <c r="F3848">
        <v>944</v>
      </c>
      <c r="G3848">
        <v>51.1</v>
      </c>
      <c r="H3848" s="2">
        <v>48.8</v>
      </c>
      <c r="J3848" s="3">
        <v>24.936799999999998</v>
      </c>
      <c r="K3848" s="2">
        <v>84.9</v>
      </c>
      <c r="O3848">
        <v>89</v>
      </c>
      <c r="Q3848" s="3">
        <v>0</v>
      </c>
      <c r="R3848" s="3">
        <v>0</v>
      </c>
      <c r="S3848" s="2">
        <v>0</v>
      </c>
      <c r="V3848" s="2">
        <v>49.638888888888893</v>
      </c>
      <c r="W3848" s="2">
        <v>98.310016787912687</v>
      </c>
      <c r="X3848" s="2">
        <v>49.280555555555551</v>
      </c>
      <c r="Y3848" s="2">
        <v>103.69201285158674</v>
      </c>
      <c r="Z3848" s="2">
        <v>87.495914941242305</v>
      </c>
      <c r="AA3848" s="2">
        <v>83.46520425293788</v>
      </c>
      <c r="AB3848" s="2">
        <v>101.93963524211951</v>
      </c>
    </row>
    <row r="3849" spans="1:28" x14ac:dyDescent="0.3">
      <c r="A3849">
        <v>22</v>
      </c>
      <c r="B3849" t="s">
        <v>8</v>
      </c>
      <c r="C3849">
        <v>83</v>
      </c>
      <c r="D3849">
        <v>1925</v>
      </c>
      <c r="E3849">
        <v>5</v>
      </c>
      <c r="F3849">
        <v>1025</v>
      </c>
      <c r="G3849">
        <v>51.2</v>
      </c>
      <c r="H3849" s="2">
        <v>50.4</v>
      </c>
      <c r="J3849" s="3">
        <v>25.8048</v>
      </c>
      <c r="K3849" s="2">
        <v>85.8</v>
      </c>
      <c r="O3849">
        <v>89.5</v>
      </c>
      <c r="Q3849" s="3">
        <v>0</v>
      </c>
      <c r="R3849" s="3">
        <v>0</v>
      </c>
      <c r="S3849" s="2">
        <v>0</v>
      </c>
      <c r="V3849" s="2">
        <v>49.638888888888893</v>
      </c>
      <c r="W3849" s="2">
        <v>101.53329602686065</v>
      </c>
      <c r="X3849" s="2">
        <v>49.280555555555551</v>
      </c>
      <c r="Y3849" s="2">
        <v>103.89493264190295</v>
      </c>
      <c r="Z3849" s="2">
        <v>90.872299944040279</v>
      </c>
      <c r="AA3849" s="2">
        <v>87.115567991046447</v>
      </c>
      <c r="AB3849" s="2">
        <v>105.4879495162108</v>
      </c>
    </row>
    <row r="3850" spans="1:28" x14ac:dyDescent="0.3">
      <c r="A3850">
        <v>22</v>
      </c>
      <c r="B3850" t="s">
        <v>8</v>
      </c>
      <c r="C3850">
        <v>83</v>
      </c>
      <c r="D3850">
        <v>1925</v>
      </c>
      <c r="E3850">
        <v>6</v>
      </c>
      <c r="F3850">
        <v>1017</v>
      </c>
      <c r="G3850">
        <v>50.4</v>
      </c>
      <c r="H3850" s="2">
        <v>50.7</v>
      </c>
      <c r="J3850" s="3">
        <v>25.552800000000001</v>
      </c>
      <c r="K3850" s="2">
        <v>88.3</v>
      </c>
      <c r="O3850">
        <v>92.3</v>
      </c>
      <c r="Q3850" s="3">
        <v>0</v>
      </c>
      <c r="R3850" s="3">
        <v>0</v>
      </c>
      <c r="S3850" s="2">
        <v>0</v>
      </c>
      <c r="V3850" s="2">
        <v>49.638888888888893</v>
      </c>
      <c r="W3850" s="2">
        <v>102.13766088416341</v>
      </c>
      <c r="X3850" s="2">
        <v>49.280555555555551</v>
      </c>
      <c r="Y3850" s="2">
        <v>102.27157431937322</v>
      </c>
      <c r="Z3850" s="2">
        <v>94.273060996082819</v>
      </c>
      <c r="AA3850" s="2">
        <v>90.187554560716293</v>
      </c>
      <c r="AB3850" s="2">
        <v>104.45779375921657</v>
      </c>
    </row>
    <row r="3851" spans="1:28" x14ac:dyDescent="0.3">
      <c r="A3851">
        <v>22</v>
      </c>
      <c r="B3851" t="s">
        <v>8</v>
      </c>
      <c r="C3851">
        <v>83</v>
      </c>
      <c r="D3851">
        <v>1925</v>
      </c>
      <c r="E3851">
        <v>7</v>
      </c>
      <c r="F3851">
        <v>1021</v>
      </c>
      <c r="G3851">
        <v>50.7</v>
      </c>
      <c r="H3851" s="2">
        <v>51.3</v>
      </c>
      <c r="J3851" s="3">
        <v>26.0091</v>
      </c>
      <c r="K3851" s="2">
        <v>88.5</v>
      </c>
      <c r="O3851">
        <v>93.5</v>
      </c>
      <c r="Q3851" s="3">
        <v>0</v>
      </c>
      <c r="R3851" s="3">
        <v>0</v>
      </c>
      <c r="S3851" s="2">
        <v>0</v>
      </c>
      <c r="V3851" s="2">
        <v>49.638888888888893</v>
      </c>
      <c r="W3851" s="2">
        <v>103.34639059876886</v>
      </c>
      <c r="X3851" s="2">
        <v>49.280555555555551</v>
      </c>
      <c r="Y3851" s="2">
        <v>102.88033369032186</v>
      </c>
      <c r="Z3851" s="2">
        <v>96.628875209848886</v>
      </c>
      <c r="AA3851" s="2">
        <v>91.461555679910447</v>
      </c>
      <c r="AB3851" s="2">
        <v>106.32311150491684</v>
      </c>
    </row>
    <row r="3852" spans="1:28" x14ac:dyDescent="0.3">
      <c r="A3852">
        <v>22</v>
      </c>
      <c r="B3852" t="s">
        <v>8</v>
      </c>
      <c r="C3852">
        <v>83</v>
      </c>
      <c r="D3852">
        <v>1925</v>
      </c>
      <c r="E3852">
        <v>8</v>
      </c>
      <c r="F3852">
        <v>980</v>
      </c>
      <c r="G3852">
        <v>51.3</v>
      </c>
      <c r="H3852" s="2">
        <v>49.9</v>
      </c>
      <c r="J3852" s="3">
        <v>25.598699999999997</v>
      </c>
      <c r="K3852" s="2">
        <v>89</v>
      </c>
      <c r="O3852">
        <v>93.7</v>
      </c>
      <c r="Q3852" s="3">
        <v>0</v>
      </c>
      <c r="R3852" s="3">
        <v>0</v>
      </c>
      <c r="S3852" s="2">
        <v>0</v>
      </c>
      <c r="V3852" s="2">
        <v>49.638888888888893</v>
      </c>
      <c r="W3852" s="2">
        <v>100.52602126468942</v>
      </c>
      <c r="X3852" s="2">
        <v>49.280555555555551</v>
      </c>
      <c r="Y3852" s="2">
        <v>104.09785243221916</v>
      </c>
      <c r="Z3852" s="2">
        <v>94.192881925013992</v>
      </c>
      <c r="AA3852" s="2">
        <v>89.46815892557359</v>
      </c>
      <c r="AB3852" s="2">
        <v>104.64542927209764</v>
      </c>
    </row>
    <row r="3853" spans="1:28" x14ac:dyDescent="0.3">
      <c r="A3853">
        <v>22</v>
      </c>
      <c r="B3853" t="s">
        <v>8</v>
      </c>
      <c r="C3853">
        <v>83</v>
      </c>
      <c r="D3853">
        <v>1925</v>
      </c>
      <c r="E3853">
        <v>9</v>
      </c>
      <c r="F3853">
        <v>1031</v>
      </c>
      <c r="G3853">
        <v>50.8</v>
      </c>
      <c r="H3853" s="2">
        <v>49.7</v>
      </c>
      <c r="J3853" s="3">
        <v>25.247600000000002</v>
      </c>
      <c r="K3853" s="2">
        <v>90.4</v>
      </c>
      <c r="O3853">
        <v>94.1</v>
      </c>
      <c r="Q3853" s="3">
        <v>0</v>
      </c>
      <c r="R3853" s="3">
        <v>0</v>
      </c>
      <c r="S3853" s="2">
        <v>0</v>
      </c>
      <c r="V3853" s="2">
        <v>49.638888888888893</v>
      </c>
      <c r="W3853" s="2">
        <v>100.12311135982092</v>
      </c>
      <c r="X3853" s="2">
        <v>49.280555555555551</v>
      </c>
      <c r="Y3853" s="2">
        <v>103.08325348063806</v>
      </c>
      <c r="Z3853" s="2">
        <v>94.215847789591479</v>
      </c>
      <c r="AA3853" s="2">
        <v>90.51129266927812</v>
      </c>
      <c r="AB3853" s="2">
        <v>103.21016067574573</v>
      </c>
    </row>
    <row r="3854" spans="1:28" x14ac:dyDescent="0.3">
      <c r="A3854">
        <v>22</v>
      </c>
      <c r="B3854" t="s">
        <v>8</v>
      </c>
      <c r="C3854">
        <v>83</v>
      </c>
      <c r="D3854">
        <v>1925</v>
      </c>
      <c r="E3854">
        <v>10</v>
      </c>
      <c r="F3854">
        <v>1198</v>
      </c>
      <c r="G3854">
        <v>51.2</v>
      </c>
      <c r="H3854" s="2">
        <v>49.6</v>
      </c>
      <c r="J3854" s="3">
        <v>25.395200000000003</v>
      </c>
      <c r="K3854" s="2">
        <v>89.1</v>
      </c>
      <c r="O3854">
        <v>94.9</v>
      </c>
      <c r="Q3854" s="3">
        <v>0</v>
      </c>
      <c r="R3854" s="3">
        <v>0</v>
      </c>
      <c r="S3854" s="2">
        <v>0</v>
      </c>
      <c r="V3854" s="2">
        <v>49.638888888888893</v>
      </c>
      <c r="W3854" s="2">
        <v>99.921656407386678</v>
      </c>
      <c r="X3854" s="2">
        <v>49.280555555555551</v>
      </c>
      <c r="Y3854" s="2">
        <v>103.89493264190295</v>
      </c>
      <c r="Z3854" s="2">
        <v>94.825651930609965</v>
      </c>
      <c r="AA3854" s="2">
        <v>89.030195858981529</v>
      </c>
      <c r="AB3854" s="2">
        <v>103.8135376191281</v>
      </c>
    </row>
    <row r="3855" spans="1:28" x14ac:dyDescent="0.3">
      <c r="A3855">
        <v>22</v>
      </c>
      <c r="B3855" t="s">
        <v>8</v>
      </c>
      <c r="C3855">
        <v>83</v>
      </c>
      <c r="D3855">
        <v>1925</v>
      </c>
      <c r="E3855">
        <v>11</v>
      </c>
      <c r="F3855">
        <v>1001</v>
      </c>
      <c r="G3855">
        <v>51.1</v>
      </c>
      <c r="H3855" s="2">
        <v>47.5</v>
      </c>
      <c r="J3855" s="3">
        <v>24.272500000000001</v>
      </c>
      <c r="K3855" s="2">
        <v>95</v>
      </c>
      <c r="O3855">
        <v>97.7</v>
      </c>
      <c r="Q3855" s="3">
        <v>0</v>
      </c>
      <c r="R3855" s="3">
        <v>0</v>
      </c>
      <c r="S3855" s="2">
        <v>0</v>
      </c>
      <c r="V3855" s="2">
        <v>49.638888888888893</v>
      </c>
      <c r="W3855" s="2">
        <v>95.691102406267476</v>
      </c>
      <c r="X3855" s="2">
        <v>49.280555555555551</v>
      </c>
      <c r="Y3855" s="2">
        <v>103.69201285158674</v>
      </c>
      <c r="Z3855" s="2">
        <v>93.490207050923331</v>
      </c>
      <c r="AA3855" s="2">
        <v>90.90654728595409</v>
      </c>
      <c r="AB3855" s="2">
        <v>99.224030204931893</v>
      </c>
    </row>
    <row r="3856" spans="1:28" x14ac:dyDescent="0.3">
      <c r="A3856">
        <v>22</v>
      </c>
      <c r="B3856" t="s">
        <v>8</v>
      </c>
      <c r="C3856">
        <v>83</v>
      </c>
      <c r="D3856">
        <v>1925</v>
      </c>
      <c r="E3856">
        <v>12</v>
      </c>
      <c r="F3856">
        <v>1092</v>
      </c>
      <c r="G3856">
        <v>50.6</v>
      </c>
      <c r="H3856" s="2">
        <v>49.8</v>
      </c>
      <c r="J3856" s="3">
        <v>25.198800000000002</v>
      </c>
      <c r="K3856" s="2">
        <v>96.8</v>
      </c>
      <c r="O3856">
        <v>98.5</v>
      </c>
      <c r="Q3856" s="3">
        <v>0</v>
      </c>
      <c r="R3856" s="3">
        <v>0</v>
      </c>
      <c r="S3856" s="2">
        <v>0</v>
      </c>
      <c r="V3856" s="2">
        <v>49.638888888888893</v>
      </c>
      <c r="W3856" s="2">
        <v>100.32456631225517</v>
      </c>
      <c r="X3856" s="2">
        <v>49.280555555555551</v>
      </c>
      <c r="Y3856" s="2">
        <v>102.67741390000565</v>
      </c>
      <c r="Z3856" s="2">
        <v>98.819697817571338</v>
      </c>
      <c r="AA3856" s="2">
        <v>97.114180190262999</v>
      </c>
      <c r="AB3856" s="2">
        <v>103.01067019581987</v>
      </c>
    </row>
    <row r="3857" spans="1:28" x14ac:dyDescent="0.3">
      <c r="A3857">
        <v>22</v>
      </c>
      <c r="B3857" t="s">
        <v>8</v>
      </c>
      <c r="C3857">
        <v>83</v>
      </c>
      <c r="D3857">
        <v>1926</v>
      </c>
      <c r="E3857">
        <v>1</v>
      </c>
      <c r="F3857">
        <v>1074</v>
      </c>
      <c r="G3857">
        <v>50.4</v>
      </c>
      <c r="H3857" s="2">
        <v>50.2</v>
      </c>
      <c r="J3857" s="3">
        <v>25.300799999999999</v>
      </c>
      <c r="K3857" s="2">
        <v>94.2</v>
      </c>
      <c r="O3857">
        <v>98.6</v>
      </c>
      <c r="Q3857" s="3">
        <v>0</v>
      </c>
      <c r="R3857" s="3">
        <v>0</v>
      </c>
      <c r="S3857" s="2">
        <v>0</v>
      </c>
      <c r="V3857" s="2">
        <v>49.638888888888893</v>
      </c>
      <c r="W3857" s="2">
        <v>101.13038612199216</v>
      </c>
      <c r="X3857" s="2">
        <v>49.280555555555551</v>
      </c>
      <c r="Y3857" s="2">
        <v>102.27157431937322</v>
      </c>
      <c r="Z3857" s="2">
        <v>99.714560716284268</v>
      </c>
      <c r="AA3857" s="2">
        <v>95.264823726916617</v>
      </c>
      <c r="AB3857" s="2">
        <v>103.4276380022223</v>
      </c>
    </row>
    <row r="3858" spans="1:28" x14ac:dyDescent="0.3">
      <c r="A3858">
        <v>22</v>
      </c>
      <c r="B3858" t="s">
        <v>8</v>
      </c>
      <c r="C3858">
        <v>83</v>
      </c>
      <c r="D3858">
        <v>1926</v>
      </c>
      <c r="E3858">
        <v>2</v>
      </c>
      <c r="F3858">
        <v>868</v>
      </c>
      <c r="G3858">
        <v>50.1</v>
      </c>
      <c r="H3858" s="2">
        <v>50.6</v>
      </c>
      <c r="J3858" s="3">
        <v>25.3506</v>
      </c>
      <c r="K3858" s="2">
        <v>94.1</v>
      </c>
      <c r="O3858">
        <v>94.9</v>
      </c>
      <c r="Q3858" s="3">
        <v>0</v>
      </c>
      <c r="R3858" s="3">
        <v>0</v>
      </c>
      <c r="S3858" s="2">
        <v>0</v>
      </c>
      <c r="V3858" s="2">
        <v>49.638888888888893</v>
      </c>
      <c r="W3858" s="2">
        <v>101.93620593172913</v>
      </c>
      <c r="X3858" s="2">
        <v>49.280555555555551</v>
      </c>
      <c r="Y3858" s="2">
        <v>101.66281494842457</v>
      </c>
      <c r="Z3858" s="2">
        <v>96.737459429210958</v>
      </c>
      <c r="AA3858" s="2">
        <v>95.921969781757113</v>
      </c>
      <c r="AB3858" s="2">
        <v>103.63121640181879</v>
      </c>
    </row>
    <row r="3859" spans="1:28" x14ac:dyDescent="0.3">
      <c r="A3859">
        <v>22</v>
      </c>
      <c r="B3859" t="s">
        <v>8</v>
      </c>
      <c r="C3859">
        <v>83</v>
      </c>
      <c r="D3859">
        <v>1926</v>
      </c>
      <c r="E3859">
        <v>3</v>
      </c>
      <c r="F3859">
        <v>1019</v>
      </c>
      <c r="G3859">
        <v>50.5</v>
      </c>
      <c r="H3859" s="2">
        <v>49.4</v>
      </c>
      <c r="J3859" s="3">
        <v>24.946999999999999</v>
      </c>
      <c r="K3859" s="2">
        <v>92.3</v>
      </c>
      <c r="O3859">
        <v>90.6</v>
      </c>
      <c r="Q3859" s="3">
        <v>0</v>
      </c>
      <c r="R3859" s="3">
        <v>0</v>
      </c>
      <c r="S3859" s="2">
        <v>0</v>
      </c>
      <c r="V3859" s="2">
        <v>49.638888888888893</v>
      </c>
      <c r="W3859" s="2">
        <v>99.518746502518169</v>
      </c>
      <c r="X3859" s="2">
        <v>49.280555555555551</v>
      </c>
      <c r="Y3859" s="2">
        <v>102.47449410968943</v>
      </c>
      <c r="Z3859" s="2">
        <v>90.163984331281469</v>
      </c>
      <c r="AA3859" s="2">
        <v>91.855803021824272</v>
      </c>
      <c r="AB3859" s="2">
        <v>101.98133202275974</v>
      </c>
    </row>
    <row r="3860" spans="1:28" x14ac:dyDescent="0.3">
      <c r="A3860">
        <v>22</v>
      </c>
      <c r="B3860" t="s">
        <v>8</v>
      </c>
      <c r="C3860">
        <v>83</v>
      </c>
      <c r="D3860">
        <v>1926</v>
      </c>
      <c r="E3860">
        <v>4</v>
      </c>
      <c r="F3860">
        <v>993</v>
      </c>
      <c r="G3860">
        <v>50.9</v>
      </c>
      <c r="H3860" s="2">
        <v>50.8</v>
      </c>
      <c r="J3860" s="3">
        <v>25.857199999999999</v>
      </c>
      <c r="K3860" s="2">
        <v>84.8</v>
      </c>
      <c r="O3860">
        <v>87</v>
      </c>
      <c r="Q3860" s="3">
        <v>0</v>
      </c>
      <c r="R3860" s="3">
        <v>0</v>
      </c>
      <c r="S3860" s="2">
        <v>0</v>
      </c>
      <c r="V3860" s="2">
        <v>49.638888888888893</v>
      </c>
      <c r="W3860" s="2">
        <v>102.33911583659763</v>
      </c>
      <c r="X3860" s="2">
        <v>49.280555555555551</v>
      </c>
      <c r="Y3860" s="2">
        <v>103.28617327095428</v>
      </c>
      <c r="Z3860" s="2">
        <v>89.035030777839935</v>
      </c>
      <c r="AA3860" s="2">
        <v>86.783570229434787</v>
      </c>
      <c r="AB3860" s="2">
        <v>105.70215650695083</v>
      </c>
    </row>
    <row r="3861" spans="1:28" x14ac:dyDescent="0.3">
      <c r="A3861">
        <v>22</v>
      </c>
      <c r="B3861" t="s">
        <v>8</v>
      </c>
      <c r="C3861">
        <v>83</v>
      </c>
      <c r="D3861">
        <v>1926</v>
      </c>
      <c r="E3861">
        <v>5</v>
      </c>
      <c r="F3861">
        <v>1000</v>
      </c>
      <c r="G3861">
        <v>51.5</v>
      </c>
      <c r="H3861" s="2">
        <v>50.3</v>
      </c>
      <c r="J3861" s="3">
        <v>25.904499999999999</v>
      </c>
      <c r="K3861" s="2">
        <v>84.6</v>
      </c>
      <c r="O3861">
        <v>89.1</v>
      </c>
      <c r="Q3861" s="3">
        <v>0</v>
      </c>
      <c r="R3861" s="3">
        <v>0</v>
      </c>
      <c r="S3861" s="2">
        <v>0</v>
      </c>
      <c r="V3861" s="2">
        <v>49.638888888888893</v>
      </c>
      <c r="W3861" s="2">
        <v>101.33184107442641</v>
      </c>
      <c r="X3861" s="2">
        <v>49.280555555555551</v>
      </c>
      <c r="Y3861" s="2">
        <v>104.50369201285159</v>
      </c>
      <c r="Z3861" s="2">
        <v>90.286670397313912</v>
      </c>
      <c r="AA3861" s="2">
        <v>85.726737548964735</v>
      </c>
      <c r="AB3861" s="2">
        <v>105.89551510737081</v>
      </c>
    </row>
    <row r="3862" spans="1:28" x14ac:dyDescent="0.3">
      <c r="A3862">
        <v>22</v>
      </c>
      <c r="B3862" t="s">
        <v>8</v>
      </c>
      <c r="C3862">
        <v>83</v>
      </c>
      <c r="D3862">
        <v>1926</v>
      </c>
      <c r="E3862">
        <v>6</v>
      </c>
      <c r="F3862">
        <v>1061</v>
      </c>
      <c r="G3862">
        <v>51.5</v>
      </c>
      <c r="H3862" s="2">
        <v>50.8</v>
      </c>
      <c r="J3862" s="3">
        <v>26.161999999999999</v>
      </c>
      <c r="K3862" s="2">
        <v>86.1</v>
      </c>
      <c r="O3862">
        <v>91.3</v>
      </c>
      <c r="Q3862" s="3">
        <v>0</v>
      </c>
      <c r="R3862" s="3">
        <v>0</v>
      </c>
      <c r="S3862" s="2">
        <v>0</v>
      </c>
      <c r="V3862" s="2">
        <v>49.638888888888893</v>
      </c>
      <c r="W3862" s="2">
        <v>102.33911583659763</v>
      </c>
      <c r="X3862" s="2">
        <v>49.280555555555551</v>
      </c>
      <c r="Y3862" s="2">
        <v>104.50369201285159</v>
      </c>
      <c r="Z3862" s="2">
        <v>93.435612758813647</v>
      </c>
      <c r="AA3862" s="2">
        <v>88.113978735310553</v>
      </c>
      <c r="AB3862" s="2">
        <v>106.94815442255342</v>
      </c>
    </row>
    <row r="3863" spans="1:28" x14ac:dyDescent="0.3">
      <c r="A3863">
        <v>22</v>
      </c>
      <c r="B3863" t="s">
        <v>8</v>
      </c>
      <c r="C3863">
        <v>83</v>
      </c>
      <c r="D3863">
        <v>1926</v>
      </c>
      <c r="E3863">
        <v>7</v>
      </c>
      <c r="F3863">
        <v>1006</v>
      </c>
      <c r="G3863">
        <v>51</v>
      </c>
      <c r="H3863" s="2">
        <v>49</v>
      </c>
      <c r="J3863" s="3">
        <v>24.99</v>
      </c>
      <c r="K3863" s="2">
        <v>88.5</v>
      </c>
      <c r="O3863">
        <v>92.1</v>
      </c>
      <c r="Q3863" s="3">
        <v>0</v>
      </c>
      <c r="R3863" s="3">
        <v>0</v>
      </c>
      <c r="S3863" s="2">
        <v>0</v>
      </c>
      <c r="V3863" s="2">
        <v>49.638888888888893</v>
      </c>
      <c r="W3863" s="2">
        <v>98.712926692781195</v>
      </c>
      <c r="X3863" s="2">
        <v>49.280555555555551</v>
      </c>
      <c r="Y3863" s="2">
        <v>103.48909306127052</v>
      </c>
      <c r="Z3863" s="2">
        <v>90.914605484051478</v>
      </c>
      <c r="AA3863" s="2">
        <v>87.360940123111362</v>
      </c>
      <c r="AB3863" s="2">
        <v>102.15711256859608</v>
      </c>
    </row>
    <row r="3864" spans="1:28" x14ac:dyDescent="0.3">
      <c r="A3864">
        <v>22</v>
      </c>
      <c r="B3864" t="s">
        <v>8</v>
      </c>
      <c r="C3864">
        <v>83</v>
      </c>
      <c r="D3864">
        <v>1926</v>
      </c>
      <c r="E3864">
        <v>8</v>
      </c>
      <c r="F3864">
        <v>1007</v>
      </c>
      <c r="G3864">
        <v>51</v>
      </c>
      <c r="H3864" s="2">
        <v>51.3</v>
      </c>
      <c r="J3864" s="3">
        <v>26.162999999999997</v>
      </c>
      <c r="K3864" s="2">
        <v>90.1</v>
      </c>
      <c r="O3864">
        <v>93.2</v>
      </c>
      <c r="Q3864" s="3">
        <v>0</v>
      </c>
      <c r="R3864" s="3">
        <v>0</v>
      </c>
      <c r="S3864" s="2">
        <v>0</v>
      </c>
      <c r="V3864" s="2">
        <v>49.638888888888893</v>
      </c>
      <c r="W3864" s="2">
        <v>103.34639059876886</v>
      </c>
      <c r="X3864" s="2">
        <v>49.280555555555551</v>
      </c>
      <c r="Y3864" s="2">
        <v>103.48909306127052</v>
      </c>
      <c r="Z3864" s="2">
        <v>96.318836038052581</v>
      </c>
      <c r="AA3864" s="2">
        <v>93.115097929490744</v>
      </c>
      <c r="AB3864" s="2">
        <v>106.95224234222404</v>
      </c>
    </row>
    <row r="3865" spans="1:28" x14ac:dyDescent="0.3">
      <c r="A3865">
        <v>22</v>
      </c>
      <c r="B3865" t="s">
        <v>8</v>
      </c>
      <c r="C3865">
        <v>83</v>
      </c>
      <c r="D3865">
        <v>1926</v>
      </c>
      <c r="E3865">
        <v>9</v>
      </c>
      <c r="F3865">
        <v>1121</v>
      </c>
      <c r="G3865">
        <v>50.7</v>
      </c>
      <c r="H3865" s="2">
        <v>48.6</v>
      </c>
      <c r="J3865" s="3">
        <v>24.640200000000004</v>
      </c>
      <c r="K3865" s="2">
        <v>91.7</v>
      </c>
      <c r="O3865">
        <v>93.9</v>
      </c>
      <c r="Q3865" s="3">
        <v>0</v>
      </c>
      <c r="R3865" s="3">
        <v>0</v>
      </c>
      <c r="S3865" s="2">
        <v>0</v>
      </c>
      <c r="V3865" s="2">
        <v>49.638888888888893</v>
      </c>
      <c r="W3865" s="2">
        <v>97.907106883044207</v>
      </c>
      <c r="X3865" s="2">
        <v>49.280555555555551</v>
      </c>
      <c r="Y3865" s="2">
        <v>102.88033369032186</v>
      </c>
      <c r="Z3865" s="2">
        <v>91.934773363178522</v>
      </c>
      <c r="AA3865" s="2">
        <v>89.780817011751537</v>
      </c>
      <c r="AB3865" s="2">
        <v>100.72715826781595</v>
      </c>
    </row>
    <row r="3866" spans="1:28" x14ac:dyDescent="0.3">
      <c r="A3866">
        <v>22</v>
      </c>
      <c r="B3866" t="s">
        <v>8</v>
      </c>
      <c r="C3866">
        <v>83</v>
      </c>
      <c r="D3866">
        <v>1926</v>
      </c>
      <c r="E3866">
        <v>10</v>
      </c>
      <c r="F3866">
        <v>1123</v>
      </c>
      <c r="G3866">
        <v>50.9</v>
      </c>
      <c r="H3866" s="2">
        <v>49.3</v>
      </c>
      <c r="J3866" s="3">
        <v>25.093699999999998</v>
      </c>
      <c r="K3866" s="2">
        <v>92.5</v>
      </c>
      <c r="O3866">
        <v>95</v>
      </c>
      <c r="Q3866" s="3">
        <v>0</v>
      </c>
      <c r="R3866" s="3">
        <v>0</v>
      </c>
      <c r="S3866" s="2">
        <v>0</v>
      </c>
      <c r="V3866" s="2">
        <v>49.638888888888893</v>
      </c>
      <c r="W3866" s="2">
        <v>99.317291550083937</v>
      </c>
      <c r="X3866" s="2">
        <v>49.280555555555551</v>
      </c>
      <c r="Y3866" s="2">
        <v>103.28617327095428</v>
      </c>
      <c r="Z3866" s="2">
        <v>94.351426972579745</v>
      </c>
      <c r="AA3866" s="2">
        <v>91.868494683827649</v>
      </c>
      <c r="AB3866" s="2">
        <v>102.58102983843854</v>
      </c>
    </row>
    <row r="3867" spans="1:28" x14ac:dyDescent="0.3">
      <c r="A3867">
        <v>22</v>
      </c>
      <c r="B3867" t="s">
        <v>8</v>
      </c>
      <c r="C3867">
        <v>83</v>
      </c>
      <c r="D3867">
        <v>1926</v>
      </c>
      <c r="E3867">
        <v>11</v>
      </c>
      <c r="F3867">
        <v>1069</v>
      </c>
      <c r="G3867">
        <v>51.4</v>
      </c>
      <c r="H3867" s="2">
        <v>48.9</v>
      </c>
      <c r="J3867" s="3">
        <v>25.134599999999999</v>
      </c>
      <c r="K3867" s="2">
        <v>94.6</v>
      </c>
      <c r="O3867">
        <v>95.6</v>
      </c>
      <c r="Q3867" s="3">
        <v>0</v>
      </c>
      <c r="R3867" s="3">
        <v>0</v>
      </c>
      <c r="S3867" s="2">
        <v>0</v>
      </c>
      <c r="V3867" s="2">
        <v>49.638888888888893</v>
      </c>
      <c r="W3867" s="2">
        <v>98.511471740346934</v>
      </c>
      <c r="X3867" s="2">
        <v>49.280555555555551</v>
      </c>
      <c r="Y3867" s="2">
        <v>104.30077222253537</v>
      </c>
      <c r="Z3867" s="2">
        <v>94.176966983771678</v>
      </c>
      <c r="AA3867" s="2">
        <v>93.191852266368187</v>
      </c>
      <c r="AB3867" s="2">
        <v>102.74822575296656</v>
      </c>
    </row>
    <row r="3868" spans="1:28" x14ac:dyDescent="0.3">
      <c r="A3868">
        <v>22</v>
      </c>
      <c r="B3868" t="s">
        <v>8</v>
      </c>
      <c r="C3868">
        <v>83</v>
      </c>
      <c r="D3868">
        <v>1926</v>
      </c>
      <c r="E3868">
        <v>12</v>
      </c>
      <c r="F3868">
        <v>1071</v>
      </c>
      <c r="G3868">
        <v>51.2</v>
      </c>
      <c r="H3868" s="2">
        <v>49.6</v>
      </c>
      <c r="J3868" s="3">
        <v>25.395200000000003</v>
      </c>
      <c r="K3868" s="2">
        <v>98</v>
      </c>
      <c r="O3868">
        <v>97.2</v>
      </c>
      <c r="Q3868" s="3">
        <v>0</v>
      </c>
      <c r="R3868" s="3">
        <v>0</v>
      </c>
      <c r="S3868" s="2">
        <v>0</v>
      </c>
      <c r="V3868" s="2">
        <v>49.638888888888893</v>
      </c>
      <c r="W3868" s="2">
        <v>99.921656407386678</v>
      </c>
      <c r="X3868" s="2">
        <v>49.280555555555551</v>
      </c>
      <c r="Y3868" s="2">
        <v>103.89493264190295</v>
      </c>
      <c r="Z3868" s="2">
        <v>97.123850027979856</v>
      </c>
      <c r="AA3868" s="2">
        <v>97.92322327923894</v>
      </c>
      <c r="AB3868" s="2">
        <v>103.8135376191281</v>
      </c>
    </row>
    <row r="3869" spans="1:28" x14ac:dyDescent="0.3">
      <c r="A3869">
        <v>22</v>
      </c>
      <c r="B3869" t="s">
        <v>8</v>
      </c>
      <c r="C3869">
        <v>83</v>
      </c>
      <c r="D3869">
        <v>1927</v>
      </c>
      <c r="E3869">
        <v>1</v>
      </c>
      <c r="F3869">
        <v>1059</v>
      </c>
      <c r="G3869">
        <v>51</v>
      </c>
      <c r="H3869" s="2">
        <v>51.1</v>
      </c>
      <c r="J3869" s="3">
        <v>26.061</v>
      </c>
      <c r="K3869" s="2">
        <v>93.1</v>
      </c>
      <c r="O3869">
        <v>97.3</v>
      </c>
      <c r="Q3869" s="3">
        <v>0</v>
      </c>
      <c r="R3869" s="3">
        <v>0</v>
      </c>
      <c r="S3869" s="2">
        <v>0</v>
      </c>
      <c r="V3869" s="2">
        <v>49.638888888888893</v>
      </c>
      <c r="W3869" s="2">
        <v>102.94348069390038</v>
      </c>
      <c r="X3869" s="2">
        <v>49.280555555555551</v>
      </c>
      <c r="Y3869" s="2">
        <v>103.48909306127052</v>
      </c>
      <c r="Z3869" s="2">
        <v>100.16400671516507</v>
      </c>
      <c r="AA3869" s="2">
        <v>95.840380526021249</v>
      </c>
      <c r="AB3869" s="2">
        <v>106.53527453582163</v>
      </c>
    </row>
    <row r="3870" spans="1:28" x14ac:dyDescent="0.3">
      <c r="A3870">
        <v>22</v>
      </c>
      <c r="B3870" t="s">
        <v>8</v>
      </c>
      <c r="C3870">
        <v>83</v>
      </c>
      <c r="D3870">
        <v>1927</v>
      </c>
      <c r="E3870">
        <v>2</v>
      </c>
      <c r="F3870">
        <v>896</v>
      </c>
      <c r="G3870">
        <v>51.2</v>
      </c>
      <c r="H3870" s="2">
        <v>51.7</v>
      </c>
      <c r="J3870" s="3">
        <v>26.470400000000005</v>
      </c>
      <c r="K3870" s="2">
        <v>90.2</v>
      </c>
      <c r="O3870">
        <v>95.6</v>
      </c>
      <c r="Q3870" s="3">
        <v>0</v>
      </c>
      <c r="R3870" s="3">
        <v>0</v>
      </c>
      <c r="S3870" s="2">
        <v>0</v>
      </c>
      <c r="V3870" s="2">
        <v>49.638888888888893</v>
      </c>
      <c r="W3870" s="2">
        <v>104.15221040850587</v>
      </c>
      <c r="X3870" s="2">
        <v>49.280555555555551</v>
      </c>
      <c r="Y3870" s="2">
        <v>103.89493264190295</v>
      </c>
      <c r="Z3870" s="2">
        <v>99.569513150531606</v>
      </c>
      <c r="AA3870" s="2">
        <v>93.945293788472299</v>
      </c>
      <c r="AB3870" s="2">
        <v>108.20886884897021</v>
      </c>
    </row>
    <row r="3871" spans="1:28" x14ac:dyDescent="0.3">
      <c r="A3871">
        <v>22</v>
      </c>
      <c r="B3871" t="s">
        <v>8</v>
      </c>
      <c r="C3871">
        <v>83</v>
      </c>
      <c r="D3871">
        <v>1927</v>
      </c>
      <c r="E3871">
        <v>3</v>
      </c>
      <c r="F3871">
        <v>1034</v>
      </c>
      <c r="G3871">
        <v>50.9</v>
      </c>
      <c r="H3871" s="2">
        <v>50.3</v>
      </c>
      <c r="J3871" s="3">
        <v>25.602699999999999</v>
      </c>
      <c r="K3871" s="2">
        <v>88</v>
      </c>
      <c r="O3871">
        <v>91.6</v>
      </c>
      <c r="Q3871" s="3">
        <v>0</v>
      </c>
      <c r="R3871" s="3">
        <v>0</v>
      </c>
      <c r="S3871" s="2">
        <v>0</v>
      </c>
      <c r="V3871" s="2">
        <v>49.638888888888893</v>
      </c>
      <c r="W3871" s="2">
        <v>101.33184107442641</v>
      </c>
      <c r="X3871" s="2">
        <v>49.280555555555551</v>
      </c>
      <c r="Y3871" s="2">
        <v>103.28617327095428</v>
      </c>
      <c r="Z3871" s="2">
        <v>92.819966424174581</v>
      </c>
      <c r="AA3871" s="2">
        <v>89.172020145495239</v>
      </c>
      <c r="AB3871" s="2">
        <v>104.66178095078008</v>
      </c>
    </row>
    <row r="3872" spans="1:28" x14ac:dyDescent="0.3">
      <c r="A3872">
        <v>22</v>
      </c>
      <c r="B3872" t="s">
        <v>8</v>
      </c>
      <c r="C3872">
        <v>83</v>
      </c>
      <c r="D3872">
        <v>1927</v>
      </c>
      <c r="E3872">
        <v>4</v>
      </c>
      <c r="F3872">
        <v>954</v>
      </c>
      <c r="G3872">
        <v>50.9</v>
      </c>
      <c r="H3872" s="2">
        <v>50.4</v>
      </c>
      <c r="J3872" s="3">
        <v>25.653599999999997</v>
      </c>
      <c r="K3872" s="2">
        <v>87.2</v>
      </c>
      <c r="O3872">
        <v>89.7</v>
      </c>
      <c r="Q3872" s="3">
        <v>0</v>
      </c>
      <c r="R3872" s="3">
        <v>0</v>
      </c>
      <c r="S3872" s="2">
        <v>0</v>
      </c>
      <c r="V3872" s="2">
        <v>49.638888888888893</v>
      </c>
      <c r="W3872" s="2">
        <v>101.53329602686065</v>
      </c>
      <c r="X3872" s="2">
        <v>49.280555555555551</v>
      </c>
      <c r="Y3872" s="2">
        <v>103.28617327095428</v>
      </c>
      <c r="Z3872" s="2">
        <v>91.075366536094009</v>
      </c>
      <c r="AA3872" s="2">
        <v>88.537034135422488</v>
      </c>
      <c r="AB3872" s="2">
        <v>104.86985606201422</v>
      </c>
    </row>
    <row r="3873" spans="1:28" x14ac:dyDescent="0.3">
      <c r="A3873">
        <v>22</v>
      </c>
      <c r="B3873" t="s">
        <v>8</v>
      </c>
      <c r="C3873">
        <v>83</v>
      </c>
      <c r="D3873">
        <v>1927</v>
      </c>
      <c r="E3873">
        <v>5</v>
      </c>
      <c r="F3873">
        <v>1064</v>
      </c>
      <c r="G3873">
        <v>50.8</v>
      </c>
      <c r="H3873" s="2">
        <v>49.7</v>
      </c>
      <c r="J3873" s="3">
        <v>25.247600000000002</v>
      </c>
      <c r="K3873" s="2">
        <v>86.8</v>
      </c>
      <c r="O3873">
        <v>90.8</v>
      </c>
      <c r="Q3873" s="3">
        <v>0</v>
      </c>
      <c r="R3873" s="3">
        <v>0</v>
      </c>
      <c r="S3873" s="2">
        <v>0</v>
      </c>
      <c r="V3873" s="2">
        <v>49.638888888888893</v>
      </c>
      <c r="W3873" s="2">
        <v>100.12311135982092</v>
      </c>
      <c r="X3873" s="2">
        <v>49.280555555555551</v>
      </c>
      <c r="Y3873" s="2">
        <v>103.08325348063806</v>
      </c>
      <c r="Z3873" s="2">
        <v>90.911785114717404</v>
      </c>
      <c r="AA3873" s="2">
        <v>86.906860660324568</v>
      </c>
      <c r="AB3873" s="2">
        <v>103.21016067574573</v>
      </c>
    </row>
    <row r="3874" spans="1:28" x14ac:dyDescent="0.3">
      <c r="A3874">
        <v>22</v>
      </c>
      <c r="B3874" t="s">
        <v>8</v>
      </c>
      <c r="C3874">
        <v>83</v>
      </c>
      <c r="D3874">
        <v>1927</v>
      </c>
      <c r="E3874">
        <v>6</v>
      </c>
      <c r="F3874">
        <v>1090</v>
      </c>
      <c r="G3874">
        <v>50.7</v>
      </c>
      <c r="H3874" s="2">
        <v>51.1</v>
      </c>
      <c r="J3874" s="3">
        <v>25.907700000000006</v>
      </c>
      <c r="K3874" s="2">
        <v>91.4</v>
      </c>
      <c r="O3874">
        <v>96.9</v>
      </c>
      <c r="Q3874" s="3">
        <v>0</v>
      </c>
      <c r="R3874" s="3">
        <v>0</v>
      </c>
      <c r="S3874" s="2">
        <v>0</v>
      </c>
      <c r="V3874" s="2">
        <v>49.638888888888893</v>
      </c>
      <c r="W3874" s="2">
        <v>102.94348069390038</v>
      </c>
      <c r="X3874" s="2">
        <v>49.280555555555551</v>
      </c>
      <c r="Y3874" s="2">
        <v>102.88033369032186</v>
      </c>
      <c r="Z3874" s="2">
        <v>99.752232792389478</v>
      </c>
      <c r="AA3874" s="2">
        <v>94.090341354224947</v>
      </c>
      <c r="AB3874" s="2">
        <v>105.90859645031678</v>
      </c>
    </row>
    <row r="3875" spans="1:28" x14ac:dyDescent="0.3">
      <c r="A3875">
        <v>22</v>
      </c>
      <c r="B3875" t="s">
        <v>8</v>
      </c>
      <c r="C3875">
        <v>83</v>
      </c>
      <c r="D3875">
        <v>1927</v>
      </c>
      <c r="E3875">
        <v>7</v>
      </c>
      <c r="F3875">
        <v>1013</v>
      </c>
      <c r="G3875">
        <v>51.3</v>
      </c>
      <c r="H3875" s="2">
        <v>50.6</v>
      </c>
      <c r="J3875" s="3">
        <v>25.957799999999999</v>
      </c>
      <c r="K3875" s="2">
        <v>90.8</v>
      </c>
      <c r="O3875">
        <v>97.1</v>
      </c>
      <c r="Q3875" s="3">
        <v>0</v>
      </c>
      <c r="R3875" s="3">
        <v>0</v>
      </c>
      <c r="S3875" s="2">
        <v>0</v>
      </c>
      <c r="V3875" s="2">
        <v>49.638888888888893</v>
      </c>
      <c r="W3875" s="2">
        <v>101.93620593172913</v>
      </c>
      <c r="X3875" s="2">
        <v>49.280555555555551</v>
      </c>
      <c r="Y3875" s="2">
        <v>104.09785243221916</v>
      </c>
      <c r="Z3875" s="2">
        <v>98.980055959708992</v>
      </c>
      <c r="AA3875" s="2">
        <v>92.558074986010055</v>
      </c>
      <c r="AB3875" s="2">
        <v>106.11340122581443</v>
      </c>
    </row>
    <row r="3876" spans="1:28" x14ac:dyDescent="0.3">
      <c r="A3876">
        <v>22</v>
      </c>
      <c r="B3876" t="s">
        <v>8</v>
      </c>
      <c r="C3876">
        <v>83</v>
      </c>
      <c r="D3876">
        <v>1927</v>
      </c>
      <c r="E3876">
        <v>8</v>
      </c>
      <c r="F3876">
        <v>1114</v>
      </c>
      <c r="G3876">
        <v>50.8</v>
      </c>
      <c r="H3876" s="2">
        <v>50.9</v>
      </c>
      <c r="J3876" s="3">
        <v>25.857199999999999</v>
      </c>
      <c r="K3876" s="2">
        <v>89.4</v>
      </c>
      <c r="O3876">
        <v>93.2</v>
      </c>
      <c r="Q3876" s="3">
        <v>0</v>
      </c>
      <c r="R3876" s="3">
        <v>0</v>
      </c>
      <c r="S3876" s="2">
        <v>0</v>
      </c>
      <c r="V3876" s="2">
        <v>49.638888888888893</v>
      </c>
      <c r="W3876" s="2">
        <v>102.54057078903189</v>
      </c>
      <c r="X3876" s="2">
        <v>49.280555555555551</v>
      </c>
      <c r="Y3876" s="2">
        <v>103.08325348063806</v>
      </c>
      <c r="Z3876" s="2">
        <v>95.567811975377722</v>
      </c>
      <c r="AA3876" s="2">
        <v>91.671270285394513</v>
      </c>
      <c r="AB3876" s="2">
        <v>105.70215650695086</v>
      </c>
    </row>
    <row r="3877" spans="1:28" x14ac:dyDescent="0.3">
      <c r="A3877">
        <v>22</v>
      </c>
      <c r="B3877" t="s">
        <v>8</v>
      </c>
      <c r="C3877">
        <v>83</v>
      </c>
      <c r="D3877">
        <v>1927</v>
      </c>
      <c r="E3877">
        <v>9</v>
      </c>
      <c r="F3877">
        <v>1080</v>
      </c>
      <c r="G3877">
        <v>51.3</v>
      </c>
      <c r="H3877" s="2">
        <v>50.7</v>
      </c>
      <c r="J3877" s="3">
        <v>26.0091</v>
      </c>
      <c r="K3877" s="2">
        <v>89.6</v>
      </c>
      <c r="O3877">
        <v>93.2</v>
      </c>
      <c r="Q3877" s="3">
        <v>0</v>
      </c>
      <c r="R3877" s="3">
        <v>0</v>
      </c>
      <c r="S3877" s="2">
        <v>0</v>
      </c>
      <c r="V3877" s="2">
        <v>49.638888888888893</v>
      </c>
      <c r="W3877" s="2">
        <v>102.13766088416341</v>
      </c>
      <c r="X3877" s="2">
        <v>49.280555555555551</v>
      </c>
      <c r="Y3877" s="2">
        <v>104.09785243221916</v>
      </c>
      <c r="Z3877" s="2">
        <v>95.1922999440403</v>
      </c>
      <c r="AA3877" s="2">
        <v>91.515344152210403</v>
      </c>
      <c r="AB3877" s="2">
        <v>106.32311150491685</v>
      </c>
    </row>
    <row r="3878" spans="1:28" x14ac:dyDescent="0.3">
      <c r="A3878">
        <v>22</v>
      </c>
      <c r="B3878" t="s">
        <v>8</v>
      </c>
      <c r="C3878">
        <v>83</v>
      </c>
      <c r="D3878">
        <v>1927</v>
      </c>
      <c r="E3878">
        <v>10</v>
      </c>
      <c r="F3878">
        <v>1138</v>
      </c>
      <c r="G3878">
        <v>51</v>
      </c>
      <c r="H3878" s="2">
        <v>49.8</v>
      </c>
      <c r="J3878" s="3">
        <v>25.397999999999996</v>
      </c>
      <c r="K3878" s="2">
        <v>88.9</v>
      </c>
      <c r="O3878">
        <v>92.7</v>
      </c>
      <c r="Q3878" s="3">
        <v>0</v>
      </c>
      <c r="R3878" s="3">
        <v>0</v>
      </c>
      <c r="S3878" s="2">
        <v>0</v>
      </c>
      <c r="V3878" s="2">
        <v>49.638888888888893</v>
      </c>
      <c r="W3878" s="2">
        <v>100.32456631225517</v>
      </c>
      <c r="X3878" s="2">
        <v>49.280555555555551</v>
      </c>
      <c r="Y3878" s="2">
        <v>103.48909306127052</v>
      </c>
      <c r="Z3878" s="2">
        <v>93.000872971460538</v>
      </c>
      <c r="AA3878" s="2">
        <v>89.188539451594863</v>
      </c>
      <c r="AB3878" s="2">
        <v>103.82498379420582</v>
      </c>
    </row>
    <row r="3879" spans="1:28" x14ac:dyDescent="0.3">
      <c r="A3879">
        <v>22</v>
      </c>
      <c r="B3879" t="s">
        <v>8</v>
      </c>
      <c r="C3879">
        <v>83</v>
      </c>
      <c r="D3879">
        <v>1927</v>
      </c>
      <c r="E3879">
        <v>11</v>
      </c>
      <c r="F3879">
        <v>1091</v>
      </c>
      <c r="G3879">
        <v>50.3</v>
      </c>
      <c r="H3879" s="2">
        <v>49.7</v>
      </c>
      <c r="J3879" s="3">
        <v>24.999099999999999</v>
      </c>
      <c r="K3879" s="2">
        <v>89.6</v>
      </c>
      <c r="O3879">
        <v>93.9</v>
      </c>
      <c r="Q3879" s="3">
        <v>0</v>
      </c>
      <c r="R3879" s="3">
        <v>0</v>
      </c>
      <c r="S3879" s="2">
        <v>0</v>
      </c>
      <c r="V3879" s="2">
        <v>49.638888888888893</v>
      </c>
      <c r="W3879" s="2">
        <v>100.12311135982092</v>
      </c>
      <c r="X3879" s="2">
        <v>49.280555555555551</v>
      </c>
      <c r="Y3879" s="2">
        <v>102.06865452905699</v>
      </c>
      <c r="Z3879" s="2">
        <v>94.015601566871851</v>
      </c>
      <c r="AA3879" s="2">
        <v>89.710307778399553</v>
      </c>
      <c r="AB3879" s="2">
        <v>102.19431263759863</v>
      </c>
    </row>
    <row r="3880" spans="1:28" x14ac:dyDescent="0.3">
      <c r="A3880">
        <v>22</v>
      </c>
      <c r="B3880" t="s">
        <v>8</v>
      </c>
      <c r="C3880">
        <v>83</v>
      </c>
      <c r="D3880">
        <v>1927</v>
      </c>
      <c r="E3880">
        <v>12</v>
      </c>
      <c r="F3880">
        <v>1035</v>
      </c>
      <c r="G3880">
        <v>50.8</v>
      </c>
      <c r="H3880" s="2">
        <v>50.2</v>
      </c>
      <c r="J3880" s="3">
        <v>25.5016</v>
      </c>
      <c r="K3880" s="2">
        <v>91.3</v>
      </c>
      <c r="O3880">
        <v>96.2</v>
      </c>
      <c r="Q3880" s="3">
        <v>0</v>
      </c>
      <c r="R3880" s="3">
        <v>0</v>
      </c>
      <c r="S3880" s="2">
        <v>0</v>
      </c>
      <c r="V3880" s="2">
        <v>49.638888888888893</v>
      </c>
      <c r="W3880" s="2">
        <v>101.13038612199216</v>
      </c>
      <c r="X3880" s="2">
        <v>49.280555555555551</v>
      </c>
      <c r="Y3880" s="2">
        <v>103.08325348063806</v>
      </c>
      <c r="Z3880" s="2">
        <v>97.287431449356461</v>
      </c>
      <c r="AA3880" s="2">
        <v>92.332042529378839</v>
      </c>
      <c r="AB3880" s="2">
        <v>104.24849227208121</v>
      </c>
    </row>
    <row r="3881" spans="1:28" x14ac:dyDescent="0.3">
      <c r="A3881">
        <v>22</v>
      </c>
      <c r="B3881" t="s">
        <v>8</v>
      </c>
      <c r="C3881">
        <v>83</v>
      </c>
      <c r="D3881">
        <v>1928</v>
      </c>
      <c r="E3881">
        <v>1</v>
      </c>
      <c r="F3881">
        <v>1121</v>
      </c>
      <c r="G3881">
        <v>50.7</v>
      </c>
      <c r="H3881" s="2">
        <v>50.8</v>
      </c>
      <c r="J3881" s="3">
        <v>25.755600000000001</v>
      </c>
      <c r="K3881" s="2">
        <v>89.8</v>
      </c>
      <c r="O3881">
        <v>95.5</v>
      </c>
      <c r="Q3881" s="3">
        <v>0</v>
      </c>
      <c r="R3881" s="3">
        <v>0</v>
      </c>
      <c r="S3881" s="2">
        <v>0</v>
      </c>
      <c r="V3881" s="2">
        <v>49.638888888888893</v>
      </c>
      <c r="W3881" s="2">
        <v>102.33911583659763</v>
      </c>
      <c r="X3881" s="2">
        <v>49.280555555555551</v>
      </c>
      <c r="Y3881" s="2">
        <v>102.88033369032186</v>
      </c>
      <c r="Z3881" s="2">
        <v>97.733855623950731</v>
      </c>
      <c r="AA3881" s="2">
        <v>91.900526021264668</v>
      </c>
      <c r="AB3881" s="2">
        <v>105.28682386841666</v>
      </c>
    </row>
    <row r="3882" spans="1:28" x14ac:dyDescent="0.3">
      <c r="A3882">
        <v>22</v>
      </c>
      <c r="B3882" t="s">
        <v>8</v>
      </c>
      <c r="C3882">
        <v>83</v>
      </c>
      <c r="D3882">
        <v>1928</v>
      </c>
      <c r="E3882">
        <v>2</v>
      </c>
      <c r="F3882">
        <v>1068</v>
      </c>
      <c r="G3882">
        <v>50.9</v>
      </c>
      <c r="H3882" s="2">
        <v>51.2</v>
      </c>
      <c r="J3882" s="3">
        <v>26.0608</v>
      </c>
      <c r="K3882" s="2">
        <v>90.8</v>
      </c>
      <c r="O3882">
        <v>98.1</v>
      </c>
      <c r="Q3882" s="3">
        <v>0</v>
      </c>
      <c r="R3882" s="3">
        <v>0</v>
      </c>
      <c r="S3882" s="2">
        <v>0</v>
      </c>
      <c r="V3882" s="2">
        <v>49.638888888888893</v>
      </c>
      <c r="W3882" s="2">
        <v>103.14493564633464</v>
      </c>
      <c r="X3882" s="2">
        <v>49.280555555555551</v>
      </c>
      <c r="Y3882" s="2">
        <v>103.28617327095428</v>
      </c>
      <c r="Z3882" s="2">
        <v>101.18518186905429</v>
      </c>
      <c r="AA3882" s="2">
        <v>93.655601566871852</v>
      </c>
      <c r="AB3882" s="2">
        <v>106.53445695188748</v>
      </c>
    </row>
    <row r="3883" spans="1:28" x14ac:dyDescent="0.3">
      <c r="A3883">
        <v>22</v>
      </c>
      <c r="B3883" t="s">
        <v>8</v>
      </c>
      <c r="C3883">
        <v>83</v>
      </c>
      <c r="D3883">
        <v>1928</v>
      </c>
      <c r="E3883">
        <v>3</v>
      </c>
      <c r="F3883">
        <v>1051</v>
      </c>
      <c r="G3883">
        <v>50.7</v>
      </c>
      <c r="H3883" s="2">
        <v>49.1</v>
      </c>
      <c r="J3883" s="3">
        <v>24.893700000000003</v>
      </c>
      <c r="K3883" s="2">
        <v>90.4</v>
      </c>
      <c r="O3883">
        <v>95.7</v>
      </c>
      <c r="Q3883" s="3">
        <v>0</v>
      </c>
      <c r="R3883" s="3">
        <v>0</v>
      </c>
      <c r="S3883" s="2">
        <v>0</v>
      </c>
      <c r="V3883" s="2">
        <v>49.638888888888893</v>
      </c>
      <c r="W3883" s="2">
        <v>98.914381645215443</v>
      </c>
      <c r="X3883" s="2">
        <v>49.280555555555551</v>
      </c>
      <c r="Y3883" s="2">
        <v>102.88033369032186</v>
      </c>
      <c r="Z3883" s="2">
        <v>94.661063234471186</v>
      </c>
      <c r="AA3883" s="2">
        <v>89.418601007274773</v>
      </c>
      <c r="AB3883" s="2">
        <v>101.76344590431613</v>
      </c>
    </row>
    <row r="3884" spans="1:28" x14ac:dyDescent="0.3">
      <c r="A3884">
        <v>22</v>
      </c>
      <c r="B3884" t="s">
        <v>8</v>
      </c>
      <c r="C3884">
        <v>83</v>
      </c>
      <c r="D3884">
        <v>1928</v>
      </c>
      <c r="E3884">
        <v>4</v>
      </c>
      <c r="F3884">
        <v>947</v>
      </c>
      <c r="G3884">
        <v>51.2</v>
      </c>
      <c r="H3884" s="2">
        <v>51.9</v>
      </c>
      <c r="J3884" s="3">
        <v>26.572800000000001</v>
      </c>
      <c r="K3884" s="2">
        <v>85.6</v>
      </c>
      <c r="O3884">
        <v>92.2</v>
      </c>
      <c r="Q3884" s="3">
        <v>0</v>
      </c>
      <c r="R3884" s="3">
        <v>0</v>
      </c>
      <c r="S3884" s="2">
        <v>0</v>
      </c>
      <c r="V3884" s="2">
        <v>49.638888888888893</v>
      </c>
      <c r="W3884" s="2">
        <v>104.55512031337435</v>
      </c>
      <c r="X3884" s="2">
        <v>49.280555555555551</v>
      </c>
      <c r="Y3884" s="2">
        <v>103.89493264190295</v>
      </c>
      <c r="Z3884" s="2">
        <v>96.399820928931149</v>
      </c>
      <c r="AA3884" s="2">
        <v>89.499182988248435</v>
      </c>
      <c r="AB3884" s="2">
        <v>108.62747182324087</v>
      </c>
    </row>
    <row r="3885" spans="1:28" x14ac:dyDescent="0.3">
      <c r="A3885">
        <v>22</v>
      </c>
      <c r="B3885" t="s">
        <v>8</v>
      </c>
      <c r="C3885">
        <v>83</v>
      </c>
      <c r="D3885">
        <v>1928</v>
      </c>
      <c r="E3885">
        <v>5</v>
      </c>
      <c r="F3885">
        <v>1100</v>
      </c>
      <c r="G3885">
        <v>51.4</v>
      </c>
      <c r="H3885" s="2">
        <v>50.2</v>
      </c>
      <c r="J3885" s="3">
        <v>25.802800000000001</v>
      </c>
      <c r="K3885" s="2">
        <v>84.8</v>
      </c>
      <c r="O3885">
        <v>91.3</v>
      </c>
      <c r="Q3885" s="3">
        <v>0</v>
      </c>
      <c r="R3885" s="3">
        <v>0</v>
      </c>
      <c r="S3885" s="2">
        <v>0</v>
      </c>
      <c r="V3885" s="2">
        <v>49.638888888888893</v>
      </c>
      <c r="W3885" s="2">
        <v>101.13038612199216</v>
      </c>
      <c r="X3885" s="2">
        <v>49.280555555555551</v>
      </c>
      <c r="Y3885" s="2">
        <v>104.30077222253537</v>
      </c>
      <c r="Z3885" s="2">
        <v>92.332042529378839</v>
      </c>
      <c r="AA3885" s="2">
        <v>85.75856743144935</v>
      </c>
      <c r="AB3885" s="2">
        <v>105.47977367686957</v>
      </c>
    </row>
    <row r="3886" spans="1:28" x14ac:dyDescent="0.3">
      <c r="A3886">
        <v>22</v>
      </c>
      <c r="B3886" t="s">
        <v>8</v>
      </c>
      <c r="C3886">
        <v>83</v>
      </c>
      <c r="D3886">
        <v>1928</v>
      </c>
      <c r="E3886">
        <v>6</v>
      </c>
      <c r="F3886">
        <v>1057</v>
      </c>
      <c r="G3886">
        <v>51.2</v>
      </c>
      <c r="H3886" s="2">
        <v>50.8</v>
      </c>
      <c r="J3886" s="3">
        <v>26.009599999999999</v>
      </c>
      <c r="K3886" s="2">
        <v>87.9</v>
      </c>
      <c r="O3886">
        <v>94.3</v>
      </c>
      <c r="Q3886" s="3">
        <v>0</v>
      </c>
      <c r="R3886" s="3">
        <v>0</v>
      </c>
      <c r="S3886" s="2">
        <v>0</v>
      </c>
      <c r="V3886" s="2">
        <v>49.638888888888893</v>
      </c>
      <c r="W3886" s="2">
        <v>102.33911583659763</v>
      </c>
      <c r="X3886" s="2">
        <v>49.280555555555551</v>
      </c>
      <c r="Y3886" s="2">
        <v>103.89493264190295</v>
      </c>
      <c r="Z3886" s="2">
        <v>96.505786233911564</v>
      </c>
      <c r="AA3886" s="2">
        <v>89.956082820369318</v>
      </c>
      <c r="AB3886" s="2">
        <v>106.32515546475216</v>
      </c>
    </row>
    <row r="3887" spans="1:28" x14ac:dyDescent="0.3">
      <c r="A3887">
        <v>22</v>
      </c>
      <c r="B3887" t="s">
        <v>8</v>
      </c>
      <c r="C3887">
        <v>83</v>
      </c>
      <c r="D3887">
        <v>1928</v>
      </c>
      <c r="E3887">
        <v>7</v>
      </c>
      <c r="F3887">
        <v>986</v>
      </c>
      <c r="G3887">
        <v>51.3</v>
      </c>
      <c r="H3887" s="2">
        <v>52.1</v>
      </c>
      <c r="J3887" s="3">
        <v>26.7273</v>
      </c>
      <c r="K3887" s="2">
        <v>87.5</v>
      </c>
      <c r="O3887">
        <v>94.8</v>
      </c>
      <c r="Q3887" s="3">
        <v>0</v>
      </c>
      <c r="R3887" s="3">
        <v>0</v>
      </c>
      <c r="S3887" s="2">
        <v>0</v>
      </c>
      <c r="V3887" s="2">
        <v>49.638888888888893</v>
      </c>
      <c r="W3887" s="2">
        <v>104.95803021824285</v>
      </c>
      <c r="X3887" s="2">
        <v>49.280555555555551</v>
      </c>
      <c r="Y3887" s="2">
        <v>104.09785243221916</v>
      </c>
      <c r="Z3887" s="2">
        <v>99.500212646894212</v>
      </c>
      <c r="AA3887" s="2">
        <v>91.838276440962488</v>
      </c>
      <c r="AB3887" s="2">
        <v>109.25905541235045</v>
      </c>
    </row>
    <row r="3888" spans="1:28" x14ac:dyDescent="0.3">
      <c r="A3888">
        <v>22</v>
      </c>
      <c r="B3888" t="s">
        <v>8</v>
      </c>
      <c r="C3888">
        <v>83</v>
      </c>
      <c r="D3888">
        <v>1928</v>
      </c>
      <c r="E3888">
        <v>8</v>
      </c>
      <c r="F3888">
        <v>1002</v>
      </c>
      <c r="G3888">
        <v>51.7</v>
      </c>
      <c r="H3888" s="2">
        <v>51</v>
      </c>
      <c r="J3888" s="3">
        <v>26.367000000000004</v>
      </c>
      <c r="K3888" s="2">
        <v>85.1</v>
      </c>
      <c r="O3888">
        <v>92.7</v>
      </c>
      <c r="Q3888" s="3">
        <v>0</v>
      </c>
      <c r="R3888" s="3">
        <v>0</v>
      </c>
      <c r="S3888" s="2">
        <v>0</v>
      </c>
      <c r="V3888" s="2">
        <v>49.638888888888893</v>
      </c>
      <c r="W3888" s="2">
        <v>102.74202574146614</v>
      </c>
      <c r="X3888" s="2">
        <v>49.280555555555551</v>
      </c>
      <c r="Y3888" s="2">
        <v>104.90953159348405</v>
      </c>
      <c r="Z3888" s="2">
        <v>95.241857862339117</v>
      </c>
      <c r="AA3888" s="2">
        <v>87.433463905987679</v>
      </c>
      <c r="AB3888" s="2">
        <v>107.78617795502892</v>
      </c>
    </row>
    <row r="3889" spans="1:28" x14ac:dyDescent="0.3">
      <c r="A3889">
        <v>22</v>
      </c>
      <c r="B3889" t="s">
        <v>8</v>
      </c>
      <c r="C3889">
        <v>83</v>
      </c>
      <c r="D3889">
        <v>1928</v>
      </c>
      <c r="E3889">
        <v>9</v>
      </c>
      <c r="F3889">
        <v>1071</v>
      </c>
      <c r="G3889">
        <v>51.5</v>
      </c>
      <c r="H3889" s="2">
        <v>50.4</v>
      </c>
      <c r="J3889" s="3">
        <v>25.956</v>
      </c>
      <c r="K3889" s="2">
        <v>85.5</v>
      </c>
      <c r="O3889">
        <v>92.2</v>
      </c>
      <c r="Q3889" s="3">
        <v>0</v>
      </c>
      <c r="R3889" s="3">
        <v>0</v>
      </c>
      <c r="S3889" s="2">
        <v>0</v>
      </c>
      <c r="V3889" s="2">
        <v>49.638888888888893</v>
      </c>
      <c r="W3889" s="2">
        <v>101.53329602686065</v>
      </c>
      <c r="X3889" s="2">
        <v>49.280555555555551</v>
      </c>
      <c r="Y3889" s="2">
        <v>104.50369201285159</v>
      </c>
      <c r="Z3889" s="2">
        <v>93.613698936765516</v>
      </c>
      <c r="AA3889" s="2">
        <v>86.810968102965859</v>
      </c>
      <c r="AB3889" s="2">
        <v>106.10604297040734</v>
      </c>
    </row>
    <row r="3890" spans="1:28" x14ac:dyDescent="0.3">
      <c r="A3890">
        <v>22</v>
      </c>
      <c r="B3890" t="s">
        <v>8</v>
      </c>
      <c r="C3890">
        <v>83</v>
      </c>
      <c r="D3890">
        <v>1928</v>
      </c>
      <c r="E3890">
        <v>10</v>
      </c>
      <c r="F3890">
        <v>1149</v>
      </c>
      <c r="G3890">
        <v>51.4</v>
      </c>
      <c r="H3890" s="2">
        <v>48.9</v>
      </c>
      <c r="J3890" s="3">
        <v>25.134599999999999</v>
      </c>
      <c r="K3890" s="2">
        <v>87.9</v>
      </c>
      <c r="O3890">
        <v>93.4</v>
      </c>
      <c r="Q3890" s="3">
        <v>0</v>
      </c>
      <c r="R3890" s="3">
        <v>0</v>
      </c>
      <c r="S3890" s="2">
        <v>0</v>
      </c>
      <c r="V3890" s="2">
        <v>49.638888888888893</v>
      </c>
      <c r="W3890" s="2">
        <v>98.511471740346934</v>
      </c>
      <c r="X3890" s="2">
        <v>49.280555555555551</v>
      </c>
      <c r="Y3890" s="2">
        <v>104.30077222253537</v>
      </c>
      <c r="Z3890" s="2">
        <v>92.009714605484035</v>
      </c>
      <c r="AA3890" s="2">
        <v>86.591583659764964</v>
      </c>
      <c r="AB3890" s="2">
        <v>102.74822575296656</v>
      </c>
    </row>
    <row r="3891" spans="1:28" x14ac:dyDescent="0.3">
      <c r="A3891">
        <v>22</v>
      </c>
      <c r="B3891" t="s">
        <v>8</v>
      </c>
      <c r="C3891">
        <v>83</v>
      </c>
      <c r="D3891">
        <v>1928</v>
      </c>
      <c r="E3891">
        <v>11</v>
      </c>
      <c r="F3891">
        <v>1084</v>
      </c>
      <c r="G3891">
        <v>51.1</v>
      </c>
      <c r="H3891" s="2">
        <v>49.6</v>
      </c>
      <c r="J3891" s="3">
        <v>25.345600000000001</v>
      </c>
      <c r="K3891" s="2">
        <v>91.4</v>
      </c>
      <c r="O3891">
        <v>96.3</v>
      </c>
      <c r="Q3891" s="3">
        <v>0</v>
      </c>
      <c r="R3891" s="3">
        <v>0</v>
      </c>
      <c r="S3891" s="2">
        <v>0</v>
      </c>
      <c r="V3891" s="2">
        <v>49.638888888888893</v>
      </c>
      <c r="W3891" s="2">
        <v>99.921656407386678</v>
      </c>
      <c r="X3891" s="2">
        <v>49.280555555555551</v>
      </c>
      <c r="Y3891" s="2">
        <v>103.69201285158674</v>
      </c>
      <c r="Z3891" s="2">
        <v>96.224555120313369</v>
      </c>
      <c r="AA3891" s="2">
        <v>91.328393956351434</v>
      </c>
      <c r="AB3891" s="2">
        <v>103.61077680346574</v>
      </c>
    </row>
    <row r="3892" spans="1:28" x14ac:dyDescent="0.3">
      <c r="A3892">
        <v>22</v>
      </c>
      <c r="B3892" t="s">
        <v>8</v>
      </c>
      <c r="C3892">
        <v>83</v>
      </c>
      <c r="D3892">
        <v>1928</v>
      </c>
      <c r="E3892">
        <v>12</v>
      </c>
      <c r="F3892">
        <v>1031</v>
      </c>
      <c r="G3892">
        <v>50.8</v>
      </c>
      <c r="H3892" s="2">
        <v>49.2</v>
      </c>
      <c r="J3892" s="3">
        <v>24.993600000000001</v>
      </c>
      <c r="K3892" s="2">
        <v>96.3</v>
      </c>
      <c r="O3892">
        <v>101.2</v>
      </c>
      <c r="Q3892" s="3">
        <v>0</v>
      </c>
      <c r="R3892" s="3">
        <v>0</v>
      </c>
      <c r="S3892" s="2">
        <v>0</v>
      </c>
      <c r="V3892" s="2">
        <v>49.638888888888893</v>
      </c>
      <c r="W3892" s="2">
        <v>99.11583659764969</v>
      </c>
      <c r="X3892" s="2">
        <v>49.280555555555551</v>
      </c>
      <c r="Y3892" s="2">
        <v>103.08325348063806</v>
      </c>
      <c r="Z3892" s="2">
        <v>100.30522663682149</v>
      </c>
      <c r="AA3892" s="2">
        <v>95.448550643536649</v>
      </c>
      <c r="AB3892" s="2">
        <v>102.17182907941026</v>
      </c>
    </row>
    <row r="3893" spans="1:28" x14ac:dyDescent="0.3">
      <c r="A3893">
        <v>22</v>
      </c>
      <c r="B3893" t="s">
        <v>8</v>
      </c>
      <c r="C3893">
        <v>83</v>
      </c>
      <c r="D3893">
        <v>1929</v>
      </c>
      <c r="E3893">
        <v>1</v>
      </c>
      <c r="F3893">
        <v>1106</v>
      </c>
      <c r="G3893">
        <v>50.9</v>
      </c>
      <c r="H3893" s="2">
        <v>51.7</v>
      </c>
      <c r="J3893" s="3">
        <v>26.315300000000001</v>
      </c>
      <c r="K3893" s="2">
        <v>95.8</v>
      </c>
      <c r="O3893">
        <v>101.2</v>
      </c>
      <c r="Q3893" s="3">
        <v>0</v>
      </c>
      <c r="R3893" s="3">
        <v>0</v>
      </c>
      <c r="S3893" s="2">
        <v>0</v>
      </c>
      <c r="V3893" s="2">
        <v>49.638888888888893</v>
      </c>
      <c r="W3893" s="2">
        <v>104.15221040850587</v>
      </c>
      <c r="X3893" s="2">
        <v>49.280555555555551</v>
      </c>
      <c r="Y3893" s="2">
        <v>103.28617327095428</v>
      </c>
      <c r="Z3893" s="2">
        <v>105.40203693340794</v>
      </c>
      <c r="AA3893" s="2">
        <v>99.777817571348621</v>
      </c>
      <c r="AB3893" s="2">
        <v>107.57483250805825</v>
      </c>
    </row>
    <row r="3894" spans="1:28" x14ac:dyDescent="0.3">
      <c r="A3894">
        <v>22</v>
      </c>
      <c r="B3894" t="s">
        <v>8</v>
      </c>
      <c r="C3894">
        <v>83</v>
      </c>
      <c r="D3894">
        <v>1929</v>
      </c>
      <c r="E3894">
        <v>2</v>
      </c>
      <c r="F3894">
        <v>916</v>
      </c>
      <c r="G3894">
        <v>50.8</v>
      </c>
      <c r="H3894" s="2">
        <v>52.4</v>
      </c>
      <c r="J3894" s="3">
        <v>26.619199999999996</v>
      </c>
      <c r="K3894" s="2">
        <v>93.1</v>
      </c>
      <c r="O3894">
        <v>98.9</v>
      </c>
      <c r="Q3894" s="3">
        <v>0</v>
      </c>
      <c r="R3894" s="3">
        <v>0</v>
      </c>
      <c r="S3894" s="2">
        <v>0</v>
      </c>
      <c r="V3894" s="2">
        <v>49.638888888888893</v>
      </c>
      <c r="W3894" s="2">
        <v>105.5623950755456</v>
      </c>
      <c r="X3894" s="2">
        <v>49.280555555555551</v>
      </c>
      <c r="Y3894" s="2">
        <v>103.08325348063806</v>
      </c>
      <c r="Z3894" s="2">
        <v>104.4012087297146</v>
      </c>
      <c r="AA3894" s="2">
        <v>98.27858981533295</v>
      </c>
      <c r="AB3894" s="2">
        <v>108.81715129595726</v>
      </c>
    </row>
    <row r="3895" spans="1:28" x14ac:dyDescent="0.3">
      <c r="A3895">
        <v>22</v>
      </c>
      <c r="B3895" t="s">
        <v>8</v>
      </c>
      <c r="C3895">
        <v>83</v>
      </c>
      <c r="D3895">
        <v>1929</v>
      </c>
      <c r="E3895">
        <v>3</v>
      </c>
      <c r="F3895">
        <v>983</v>
      </c>
      <c r="G3895">
        <v>51.7</v>
      </c>
      <c r="H3895" s="2">
        <v>50.6</v>
      </c>
      <c r="J3895" s="3">
        <v>26.160200000000003</v>
      </c>
      <c r="K3895" s="2">
        <v>89.5</v>
      </c>
      <c r="O3895">
        <v>94.1</v>
      </c>
      <c r="Q3895" s="3">
        <v>0</v>
      </c>
      <c r="R3895" s="3">
        <v>0</v>
      </c>
      <c r="S3895" s="2">
        <v>0</v>
      </c>
      <c r="V3895" s="2">
        <v>49.638888888888893</v>
      </c>
      <c r="W3895" s="2">
        <v>101.93620593172913</v>
      </c>
      <c r="X3895" s="2">
        <v>49.280555555555551</v>
      </c>
      <c r="Y3895" s="2">
        <v>104.90953159348405</v>
      </c>
      <c r="Z3895" s="2">
        <v>95.921969781757113</v>
      </c>
      <c r="AA3895" s="2">
        <v>91.232904308897574</v>
      </c>
      <c r="AB3895" s="2">
        <v>106.94079616714633</v>
      </c>
    </row>
    <row r="3896" spans="1:28" x14ac:dyDescent="0.3">
      <c r="A3896">
        <v>22</v>
      </c>
      <c r="B3896" t="s">
        <v>8</v>
      </c>
      <c r="C3896">
        <v>83</v>
      </c>
      <c r="D3896">
        <v>1929</v>
      </c>
      <c r="E3896">
        <v>4</v>
      </c>
      <c r="F3896">
        <v>1021</v>
      </c>
      <c r="G3896">
        <v>51.5</v>
      </c>
      <c r="H3896" s="2">
        <v>51.5</v>
      </c>
      <c r="J3896" s="3">
        <v>26.522500000000001</v>
      </c>
      <c r="K3896" s="2">
        <v>86.3</v>
      </c>
      <c r="O3896">
        <v>92.2</v>
      </c>
      <c r="Q3896" s="3">
        <v>0</v>
      </c>
      <c r="R3896" s="3">
        <v>0</v>
      </c>
      <c r="S3896" s="2">
        <v>0</v>
      </c>
      <c r="V3896" s="2">
        <v>49.638888888888893</v>
      </c>
      <c r="W3896" s="2">
        <v>103.74930050363737</v>
      </c>
      <c r="X3896" s="2">
        <v>49.280555555555551</v>
      </c>
      <c r="Y3896" s="2">
        <v>104.50369201285159</v>
      </c>
      <c r="Z3896" s="2">
        <v>95.656855064353664</v>
      </c>
      <c r="AA3896" s="2">
        <v>89.53564633463904</v>
      </c>
      <c r="AB3896" s="2">
        <v>108.42184946380908</v>
      </c>
    </row>
    <row r="3897" spans="1:28" x14ac:dyDescent="0.3">
      <c r="A3897">
        <v>22</v>
      </c>
      <c r="B3897" t="s">
        <v>8</v>
      </c>
      <c r="C3897">
        <v>83</v>
      </c>
      <c r="D3897">
        <v>1929</v>
      </c>
      <c r="E3897">
        <v>5</v>
      </c>
      <c r="F3897">
        <v>1087</v>
      </c>
      <c r="G3897">
        <v>51.4</v>
      </c>
      <c r="H3897" s="2">
        <v>50.8</v>
      </c>
      <c r="J3897" s="3">
        <v>26.1112</v>
      </c>
      <c r="K3897" s="2">
        <v>90.4</v>
      </c>
      <c r="O3897">
        <v>93.6</v>
      </c>
      <c r="Q3897" s="3">
        <v>0</v>
      </c>
      <c r="R3897" s="3">
        <v>0</v>
      </c>
      <c r="S3897" s="2">
        <v>0</v>
      </c>
      <c r="V3897" s="2">
        <v>49.638888888888893</v>
      </c>
      <c r="W3897" s="2">
        <v>102.33911583659763</v>
      </c>
      <c r="X3897" s="2">
        <v>49.280555555555551</v>
      </c>
      <c r="Y3897" s="2">
        <v>104.30077222253537</v>
      </c>
      <c r="Z3897" s="2">
        <v>95.789412423055381</v>
      </c>
      <c r="AA3897" s="2">
        <v>92.514560716284265</v>
      </c>
      <c r="AB3897" s="2">
        <v>106.74048810328631</v>
      </c>
    </row>
    <row r="3898" spans="1:28" x14ac:dyDescent="0.3">
      <c r="A3898">
        <v>22</v>
      </c>
      <c r="B3898" t="s">
        <v>8</v>
      </c>
      <c r="C3898">
        <v>83</v>
      </c>
      <c r="D3898">
        <v>1929</v>
      </c>
      <c r="E3898">
        <v>6</v>
      </c>
      <c r="F3898">
        <v>1016</v>
      </c>
      <c r="G3898">
        <v>52</v>
      </c>
      <c r="H3898" s="2">
        <v>50.5</v>
      </c>
      <c r="J3898" s="3">
        <v>26.26</v>
      </c>
      <c r="K3898" s="2">
        <v>90.1</v>
      </c>
      <c r="O3898">
        <v>95.9</v>
      </c>
      <c r="Q3898" s="3">
        <v>0</v>
      </c>
      <c r="R3898" s="3">
        <v>0</v>
      </c>
      <c r="S3898" s="2">
        <v>0</v>
      </c>
      <c r="V3898" s="2">
        <v>49.638888888888893</v>
      </c>
      <c r="W3898" s="2">
        <v>101.7347509792949</v>
      </c>
      <c r="X3898" s="2">
        <v>49.280555555555551</v>
      </c>
      <c r="Y3898" s="2">
        <v>105.51829096443268</v>
      </c>
      <c r="Z3898" s="2">
        <v>97.563626189143818</v>
      </c>
      <c r="AA3898" s="2">
        <v>91.663010632344708</v>
      </c>
      <c r="AB3898" s="2">
        <v>107.34877055027341</v>
      </c>
    </row>
    <row r="3899" spans="1:28" x14ac:dyDescent="0.3">
      <c r="A3899">
        <v>22</v>
      </c>
      <c r="B3899" t="s">
        <v>8</v>
      </c>
      <c r="C3899">
        <v>83</v>
      </c>
      <c r="D3899">
        <v>1929</v>
      </c>
      <c r="E3899">
        <v>7</v>
      </c>
      <c r="F3899">
        <v>1072</v>
      </c>
      <c r="G3899">
        <v>51.3</v>
      </c>
      <c r="H3899" s="2">
        <v>50.9</v>
      </c>
      <c r="J3899" s="3">
        <v>26.111699999999995</v>
      </c>
      <c r="K3899" s="2">
        <v>91.1</v>
      </c>
      <c r="O3899">
        <v>96.7</v>
      </c>
      <c r="Q3899" s="3">
        <v>0</v>
      </c>
      <c r="R3899" s="3">
        <v>0</v>
      </c>
      <c r="S3899" s="2">
        <v>0</v>
      </c>
      <c r="V3899" s="2">
        <v>49.638888888888893</v>
      </c>
      <c r="W3899" s="2">
        <v>102.54057078903189</v>
      </c>
      <c r="X3899" s="2">
        <v>49.280555555555551</v>
      </c>
      <c r="Y3899" s="2">
        <v>104.09785243221916</v>
      </c>
      <c r="Z3899" s="2">
        <v>99.156731952993837</v>
      </c>
      <c r="AA3899" s="2">
        <v>93.414459988808048</v>
      </c>
      <c r="AB3899" s="2">
        <v>106.74253206312163</v>
      </c>
    </row>
    <row r="3900" spans="1:28" x14ac:dyDescent="0.3">
      <c r="A3900">
        <v>22</v>
      </c>
      <c r="B3900" t="s">
        <v>8</v>
      </c>
      <c r="C3900">
        <v>83</v>
      </c>
      <c r="D3900">
        <v>1929</v>
      </c>
      <c r="E3900">
        <v>8</v>
      </c>
      <c r="F3900">
        <v>1086</v>
      </c>
      <c r="G3900">
        <v>51.5</v>
      </c>
      <c r="H3900" s="2">
        <v>49.6</v>
      </c>
      <c r="J3900" s="3">
        <v>25.544</v>
      </c>
      <c r="K3900" s="2">
        <v>91.1</v>
      </c>
      <c r="O3900">
        <v>95.7</v>
      </c>
      <c r="Q3900" s="3">
        <v>0</v>
      </c>
      <c r="R3900" s="3">
        <v>0</v>
      </c>
      <c r="S3900" s="2">
        <v>0</v>
      </c>
      <c r="V3900" s="2">
        <v>49.638888888888893</v>
      </c>
      <c r="W3900" s="2">
        <v>99.921656407386678</v>
      </c>
      <c r="X3900" s="2">
        <v>49.280555555555551</v>
      </c>
      <c r="Y3900" s="2">
        <v>104.50369201285159</v>
      </c>
      <c r="Z3900" s="2">
        <v>95.625025181869063</v>
      </c>
      <c r="AA3900" s="2">
        <v>91.028628987129252</v>
      </c>
      <c r="AB3900" s="2">
        <v>104.42182006611516</v>
      </c>
    </row>
    <row r="3901" spans="1:28" x14ac:dyDescent="0.3">
      <c r="A3901">
        <v>22</v>
      </c>
      <c r="B3901" t="s">
        <v>8</v>
      </c>
      <c r="C3901">
        <v>83</v>
      </c>
      <c r="D3901">
        <v>1929</v>
      </c>
      <c r="E3901">
        <v>9</v>
      </c>
      <c r="F3901">
        <v>1087</v>
      </c>
      <c r="G3901">
        <v>51.4</v>
      </c>
      <c r="H3901" s="2">
        <v>49.4</v>
      </c>
      <c r="J3901" s="3">
        <v>25.391599999999997</v>
      </c>
      <c r="K3901" s="2">
        <v>93.4</v>
      </c>
      <c r="O3901">
        <v>96.4</v>
      </c>
      <c r="Q3901" s="3">
        <v>0</v>
      </c>
      <c r="R3901" s="3">
        <v>0</v>
      </c>
      <c r="S3901" s="2">
        <v>0</v>
      </c>
      <c r="V3901" s="2">
        <v>49.638888888888893</v>
      </c>
      <c r="W3901" s="2">
        <v>99.518746502518169</v>
      </c>
      <c r="X3901" s="2">
        <v>49.280555555555551</v>
      </c>
      <c r="Y3901" s="2">
        <v>104.30077222253537</v>
      </c>
      <c r="Z3901" s="2">
        <v>95.936071628427527</v>
      </c>
      <c r="AA3901" s="2">
        <v>92.950509233351966</v>
      </c>
      <c r="AB3901" s="2">
        <v>103.79882110831386</v>
      </c>
    </row>
    <row r="3902" spans="1:28" x14ac:dyDescent="0.3">
      <c r="A3902">
        <v>22</v>
      </c>
      <c r="B3902" t="s">
        <v>8</v>
      </c>
      <c r="C3902">
        <v>83</v>
      </c>
      <c r="D3902">
        <v>1929</v>
      </c>
      <c r="E3902">
        <v>10</v>
      </c>
      <c r="F3902">
        <v>1223</v>
      </c>
      <c r="G3902">
        <v>51.3</v>
      </c>
      <c r="H3902" s="2">
        <v>49.1</v>
      </c>
      <c r="J3902" s="3">
        <v>25.188299999999998</v>
      </c>
      <c r="K3902" s="2">
        <v>93.3</v>
      </c>
      <c r="O3902">
        <v>97.3</v>
      </c>
      <c r="Q3902" s="3">
        <v>0</v>
      </c>
      <c r="R3902" s="3">
        <v>0</v>
      </c>
      <c r="S3902" s="2">
        <v>0</v>
      </c>
      <c r="V3902" s="2">
        <v>49.638888888888893</v>
      </c>
      <c r="W3902" s="2">
        <v>98.914381645215443</v>
      </c>
      <c r="X3902" s="2">
        <v>49.280555555555551</v>
      </c>
      <c r="Y3902" s="2">
        <v>104.09785243221916</v>
      </c>
      <c r="Z3902" s="2">
        <v>96.243693340794621</v>
      </c>
      <c r="AA3902" s="2">
        <v>92.287118074986012</v>
      </c>
      <c r="AB3902" s="2">
        <v>102.96774703927844</v>
      </c>
    </row>
    <row r="3903" spans="1:28" x14ac:dyDescent="0.3">
      <c r="A3903">
        <v>22</v>
      </c>
      <c r="B3903" t="s">
        <v>8</v>
      </c>
      <c r="C3903">
        <v>83</v>
      </c>
      <c r="D3903">
        <v>1929</v>
      </c>
      <c r="E3903">
        <v>11</v>
      </c>
      <c r="F3903">
        <v>1089</v>
      </c>
      <c r="G3903">
        <v>52.4</v>
      </c>
      <c r="H3903" s="2">
        <v>49.7</v>
      </c>
      <c r="J3903" s="3">
        <v>26.042800000000003</v>
      </c>
      <c r="K3903" s="2">
        <v>94.7</v>
      </c>
      <c r="O3903">
        <v>97.8</v>
      </c>
      <c r="Q3903" s="3">
        <v>0</v>
      </c>
      <c r="R3903" s="3">
        <v>0</v>
      </c>
      <c r="S3903" s="2">
        <v>0</v>
      </c>
      <c r="V3903" s="2">
        <v>49.638888888888893</v>
      </c>
      <c r="W3903" s="2">
        <v>100.12311135982092</v>
      </c>
      <c r="X3903" s="2">
        <v>49.280555555555551</v>
      </c>
      <c r="Y3903" s="2">
        <v>106.32997012569754</v>
      </c>
      <c r="Z3903" s="2">
        <v>97.920402909904865</v>
      </c>
      <c r="AA3903" s="2">
        <v>94.816586457750418</v>
      </c>
      <c r="AB3903" s="2">
        <v>106.46087439781648</v>
      </c>
    </row>
    <row r="3904" spans="1:28" x14ac:dyDescent="0.3">
      <c r="A3904">
        <v>22</v>
      </c>
      <c r="B3904" t="s">
        <v>8</v>
      </c>
      <c r="C3904">
        <v>83</v>
      </c>
      <c r="D3904">
        <v>1929</v>
      </c>
      <c r="E3904">
        <v>12</v>
      </c>
      <c r="F3904">
        <v>1010</v>
      </c>
      <c r="G3904">
        <v>53</v>
      </c>
      <c r="H3904" s="2">
        <v>50.3</v>
      </c>
      <c r="J3904" s="3">
        <v>26.658999999999995</v>
      </c>
      <c r="K3904" s="2">
        <v>98.4</v>
      </c>
      <c r="O3904">
        <v>100.8</v>
      </c>
      <c r="Q3904" s="3">
        <v>0</v>
      </c>
      <c r="R3904" s="3">
        <v>0</v>
      </c>
      <c r="S3904" s="2">
        <v>0</v>
      </c>
      <c r="V3904" s="2">
        <v>49.638888888888893</v>
      </c>
      <c r="W3904" s="2">
        <v>101.33184107442641</v>
      </c>
      <c r="X3904" s="2">
        <v>49.280555555555551</v>
      </c>
      <c r="Y3904" s="2">
        <v>107.54748886759484</v>
      </c>
      <c r="Z3904" s="2">
        <v>102.14249580302182</v>
      </c>
      <c r="AA3904" s="2">
        <v>99.710531617235588</v>
      </c>
      <c r="AB3904" s="2">
        <v>108.97985049884763</v>
      </c>
    </row>
    <row r="3905" spans="1:28" x14ac:dyDescent="0.3">
      <c r="A3905">
        <v>22</v>
      </c>
      <c r="B3905" t="s">
        <v>8</v>
      </c>
      <c r="C3905">
        <v>83</v>
      </c>
      <c r="D3905">
        <v>1930</v>
      </c>
      <c r="E3905">
        <v>1</v>
      </c>
      <c r="F3905">
        <v>1159</v>
      </c>
      <c r="G3905">
        <v>52.6</v>
      </c>
      <c r="H3905" s="2">
        <v>51.9</v>
      </c>
      <c r="J3905" s="3">
        <v>27.299400000000002</v>
      </c>
      <c r="K3905" s="2">
        <v>93.7</v>
      </c>
      <c r="O3905">
        <v>99.3</v>
      </c>
      <c r="Q3905" s="3">
        <v>0</v>
      </c>
      <c r="R3905" s="3">
        <v>0</v>
      </c>
      <c r="S3905" s="2">
        <v>0</v>
      </c>
      <c r="V3905" s="2">
        <v>49.638888888888893</v>
      </c>
      <c r="W3905" s="2">
        <v>104.55512031337435</v>
      </c>
      <c r="X3905" s="2">
        <v>49.280555555555551</v>
      </c>
      <c r="Y3905" s="2">
        <v>106.73580970632999</v>
      </c>
      <c r="Z3905" s="2">
        <v>103.82323447118073</v>
      </c>
      <c r="AA3905" s="2">
        <v>97.968147733631753</v>
      </c>
      <c r="AB3905" s="2">
        <v>111.5977542559076</v>
      </c>
    </row>
    <row r="3906" spans="1:28" x14ac:dyDescent="0.3">
      <c r="A3906">
        <v>22</v>
      </c>
      <c r="B3906" t="s">
        <v>8</v>
      </c>
      <c r="C3906">
        <v>83</v>
      </c>
      <c r="D3906">
        <v>1930</v>
      </c>
      <c r="E3906">
        <v>2</v>
      </c>
      <c r="F3906">
        <v>872</v>
      </c>
      <c r="G3906">
        <v>53.1</v>
      </c>
      <c r="H3906" s="2">
        <v>50.3</v>
      </c>
      <c r="J3906" s="3">
        <v>26.709299999999999</v>
      </c>
      <c r="K3906" s="2">
        <v>93.8</v>
      </c>
      <c r="O3906">
        <v>98.3</v>
      </c>
      <c r="Q3906" s="3">
        <v>0</v>
      </c>
      <c r="R3906" s="3">
        <v>0</v>
      </c>
      <c r="S3906" s="2">
        <v>0</v>
      </c>
      <c r="V3906" s="2">
        <v>49.638888888888893</v>
      </c>
      <c r="W3906" s="2">
        <v>101.33184107442641</v>
      </c>
      <c r="X3906" s="2">
        <v>49.280555555555551</v>
      </c>
      <c r="Y3906" s="2">
        <v>107.75040865791105</v>
      </c>
      <c r="Z3906" s="2">
        <v>99.609199776161148</v>
      </c>
      <c r="AA3906" s="2">
        <v>95.049266927811971</v>
      </c>
      <c r="AB3906" s="2">
        <v>109.18547285827943</v>
      </c>
    </row>
    <row r="3907" spans="1:28" x14ac:dyDescent="0.3">
      <c r="A3907">
        <v>22</v>
      </c>
      <c r="B3907" t="s">
        <v>8</v>
      </c>
      <c r="C3907">
        <v>83</v>
      </c>
      <c r="D3907">
        <v>1930</v>
      </c>
      <c r="E3907">
        <v>3</v>
      </c>
      <c r="F3907">
        <v>960</v>
      </c>
      <c r="G3907">
        <v>53.5</v>
      </c>
      <c r="H3907" s="2">
        <v>49.4</v>
      </c>
      <c r="J3907" s="3">
        <v>26.429000000000002</v>
      </c>
      <c r="K3907" s="2">
        <v>87.2</v>
      </c>
      <c r="O3907">
        <v>93.4</v>
      </c>
      <c r="Q3907" s="3">
        <v>0</v>
      </c>
      <c r="R3907" s="3">
        <v>0</v>
      </c>
      <c r="S3907" s="2">
        <v>0</v>
      </c>
      <c r="V3907" s="2">
        <v>49.638888888888893</v>
      </c>
      <c r="W3907" s="2">
        <v>99.518746502518169</v>
      </c>
      <c r="X3907" s="2">
        <v>49.280555555555551</v>
      </c>
      <c r="Y3907" s="2">
        <v>108.56208781917593</v>
      </c>
      <c r="Z3907" s="2">
        <v>92.950509233351966</v>
      </c>
      <c r="AA3907" s="2">
        <v>86.780346950195849</v>
      </c>
      <c r="AB3907" s="2">
        <v>108.03962897460684</v>
      </c>
    </row>
    <row r="3908" spans="1:28" x14ac:dyDescent="0.3">
      <c r="A3908">
        <v>22</v>
      </c>
      <c r="B3908" t="s">
        <v>8</v>
      </c>
      <c r="C3908">
        <v>83</v>
      </c>
      <c r="D3908">
        <v>1930</v>
      </c>
      <c r="E3908">
        <v>4</v>
      </c>
      <c r="F3908">
        <v>1017</v>
      </c>
      <c r="G3908">
        <v>53.6</v>
      </c>
      <c r="H3908" s="2">
        <v>50.6</v>
      </c>
      <c r="J3908" s="3">
        <v>27.121600000000004</v>
      </c>
      <c r="K3908" s="2">
        <v>84.2</v>
      </c>
      <c r="O3908">
        <v>90.7</v>
      </c>
      <c r="Q3908" s="3">
        <v>0</v>
      </c>
      <c r="R3908" s="3">
        <v>0</v>
      </c>
      <c r="S3908" s="2">
        <v>0</v>
      </c>
      <c r="V3908" s="2">
        <v>49.638888888888893</v>
      </c>
      <c r="W3908" s="2">
        <v>101.93620593172913</v>
      </c>
      <c r="X3908" s="2">
        <v>49.280555555555551</v>
      </c>
      <c r="Y3908" s="2">
        <v>108.76500760949214</v>
      </c>
      <c r="Z3908" s="2">
        <v>92.456138780078334</v>
      </c>
      <c r="AA3908" s="2">
        <v>85.83028539451594</v>
      </c>
      <c r="AB3908" s="2">
        <v>110.87092213847278</v>
      </c>
    </row>
    <row r="3909" spans="1:28" x14ac:dyDescent="0.3">
      <c r="A3909">
        <v>22</v>
      </c>
      <c r="B3909" t="s">
        <v>8</v>
      </c>
      <c r="C3909">
        <v>83</v>
      </c>
      <c r="D3909">
        <v>1930</v>
      </c>
      <c r="E3909">
        <v>5</v>
      </c>
      <c r="F3909">
        <v>1076</v>
      </c>
      <c r="G3909">
        <v>53.8</v>
      </c>
      <c r="H3909" s="2">
        <v>49.9</v>
      </c>
      <c r="J3909" s="3">
        <v>26.8462</v>
      </c>
      <c r="K3909" s="2">
        <v>83.1</v>
      </c>
      <c r="O3909">
        <v>91.2</v>
      </c>
      <c r="Q3909" s="3">
        <v>0</v>
      </c>
      <c r="R3909" s="3">
        <v>0</v>
      </c>
      <c r="S3909" s="2">
        <v>0</v>
      </c>
      <c r="V3909" s="2">
        <v>49.638888888888893</v>
      </c>
      <c r="W3909" s="2">
        <v>100.52602126468942</v>
      </c>
      <c r="X3909" s="2">
        <v>49.280555555555551</v>
      </c>
      <c r="Y3909" s="2">
        <v>109.17084719012458</v>
      </c>
      <c r="Z3909" s="2">
        <v>91.679731393396764</v>
      </c>
      <c r="AA3909" s="2">
        <v>83.537123670956902</v>
      </c>
      <c r="AB3909" s="2">
        <v>109.74510906118623</v>
      </c>
    </row>
    <row r="3910" spans="1:28" x14ac:dyDescent="0.3">
      <c r="A3910">
        <v>22</v>
      </c>
      <c r="B3910" t="s">
        <v>8</v>
      </c>
      <c r="C3910">
        <v>83</v>
      </c>
      <c r="D3910">
        <v>1930</v>
      </c>
      <c r="E3910">
        <v>6</v>
      </c>
      <c r="F3910">
        <v>1007</v>
      </c>
      <c r="G3910">
        <v>53.3</v>
      </c>
      <c r="H3910" s="2">
        <v>49.6</v>
      </c>
      <c r="J3910" s="3">
        <v>26.436799999999998</v>
      </c>
      <c r="K3910" s="2">
        <v>85.5</v>
      </c>
      <c r="O3910">
        <v>93.6</v>
      </c>
      <c r="Q3910" s="3">
        <v>0</v>
      </c>
      <c r="R3910" s="3">
        <v>0</v>
      </c>
      <c r="S3910" s="2">
        <v>0</v>
      </c>
      <c r="V3910" s="2">
        <v>49.638888888888893</v>
      </c>
      <c r="W3910" s="2">
        <v>99.921656407386678</v>
      </c>
      <c r="X3910" s="2">
        <v>49.280555555555551</v>
      </c>
      <c r="Y3910" s="2">
        <v>108.15624823854348</v>
      </c>
      <c r="Z3910" s="2">
        <v>93.526670397313922</v>
      </c>
      <c r="AA3910" s="2">
        <v>85.433016228315608</v>
      </c>
      <c r="AB3910" s="2">
        <v>108.07151474803763</v>
      </c>
    </row>
    <row r="3911" spans="1:28" x14ac:dyDescent="0.3">
      <c r="A3911">
        <v>22</v>
      </c>
      <c r="B3911" t="s">
        <v>8</v>
      </c>
      <c r="C3911">
        <v>83</v>
      </c>
      <c r="D3911">
        <v>1930</v>
      </c>
      <c r="E3911">
        <v>7</v>
      </c>
      <c r="F3911">
        <v>1025</v>
      </c>
      <c r="G3911">
        <v>53.2</v>
      </c>
      <c r="H3911" s="2">
        <v>49.9</v>
      </c>
      <c r="J3911" s="3">
        <v>26.546800000000005</v>
      </c>
      <c r="K3911" s="2">
        <v>85.9</v>
      </c>
      <c r="O3911">
        <v>91.8</v>
      </c>
      <c r="Q3911" s="3">
        <v>0</v>
      </c>
      <c r="R3911" s="3">
        <v>0</v>
      </c>
      <c r="S3911" s="2">
        <v>0</v>
      </c>
      <c r="V3911" s="2">
        <v>49.638888888888893</v>
      </c>
      <c r="W3911" s="2">
        <v>100.52602126468942</v>
      </c>
      <c r="X3911" s="2">
        <v>49.280555555555551</v>
      </c>
      <c r="Y3911" s="2">
        <v>107.9533284482273</v>
      </c>
      <c r="Z3911" s="2">
        <v>92.282887520984872</v>
      </c>
      <c r="AA3911" s="2">
        <v>86.351852266368226</v>
      </c>
      <c r="AB3911" s="2">
        <v>108.52118591180499</v>
      </c>
    </row>
    <row r="3912" spans="1:28" x14ac:dyDescent="0.3">
      <c r="A3912">
        <v>22</v>
      </c>
      <c r="B3912" t="s">
        <v>8</v>
      </c>
      <c r="C3912">
        <v>83</v>
      </c>
      <c r="D3912">
        <v>1930</v>
      </c>
      <c r="E3912">
        <v>8</v>
      </c>
      <c r="F3912">
        <v>1020</v>
      </c>
      <c r="G3912">
        <v>52.4</v>
      </c>
      <c r="H3912" s="2">
        <v>50.3</v>
      </c>
      <c r="J3912" s="3">
        <v>26.357199999999999</v>
      </c>
      <c r="K3912" s="2">
        <v>83.9</v>
      </c>
      <c r="O3912">
        <v>89.3</v>
      </c>
      <c r="Q3912" s="3">
        <v>0</v>
      </c>
      <c r="R3912" s="3">
        <v>0</v>
      </c>
      <c r="S3912" s="2">
        <v>0</v>
      </c>
      <c r="V3912" s="2">
        <v>49.638888888888893</v>
      </c>
      <c r="W3912" s="2">
        <v>101.33184107442641</v>
      </c>
      <c r="X3912" s="2">
        <v>49.280555555555551</v>
      </c>
      <c r="Y3912" s="2">
        <v>106.32997012569754</v>
      </c>
      <c r="Z3912" s="2">
        <v>90.489334079462793</v>
      </c>
      <c r="AA3912" s="2">
        <v>85.017414661443766</v>
      </c>
      <c r="AB3912" s="2">
        <v>107.74611634225693</v>
      </c>
    </row>
    <row r="3913" spans="1:28" x14ac:dyDescent="0.3">
      <c r="A3913">
        <v>22</v>
      </c>
      <c r="B3913" t="s">
        <v>8</v>
      </c>
      <c r="C3913">
        <v>83</v>
      </c>
      <c r="D3913">
        <v>1930</v>
      </c>
      <c r="E3913">
        <v>9</v>
      </c>
      <c r="F3913">
        <v>1045</v>
      </c>
      <c r="G3913">
        <v>53.2</v>
      </c>
      <c r="H3913" s="2">
        <v>49.1</v>
      </c>
      <c r="J3913" s="3">
        <v>26.121200000000002</v>
      </c>
      <c r="K3913" s="2">
        <v>84.3</v>
      </c>
      <c r="O3913">
        <v>89.1</v>
      </c>
      <c r="Q3913" s="3">
        <v>0</v>
      </c>
      <c r="R3913" s="3">
        <v>0</v>
      </c>
      <c r="S3913" s="2">
        <v>0</v>
      </c>
      <c r="V3913" s="2">
        <v>49.638888888888893</v>
      </c>
      <c r="W3913" s="2">
        <v>98.914381645215443</v>
      </c>
      <c r="X3913" s="2">
        <v>49.280555555555551</v>
      </c>
      <c r="Y3913" s="2">
        <v>107.9533284482273</v>
      </c>
      <c r="Z3913" s="2">
        <v>88.132714045886956</v>
      </c>
      <c r="AA3913" s="2">
        <v>83.384823726916622</v>
      </c>
      <c r="AB3913" s="2">
        <v>106.7813672999925</v>
      </c>
    </row>
    <row r="3914" spans="1:28" x14ac:dyDescent="0.3">
      <c r="A3914">
        <v>22</v>
      </c>
      <c r="B3914" t="s">
        <v>8</v>
      </c>
      <c r="C3914">
        <v>83</v>
      </c>
      <c r="D3914">
        <v>1930</v>
      </c>
      <c r="E3914">
        <v>10</v>
      </c>
      <c r="F3914">
        <v>1165</v>
      </c>
      <c r="G3914">
        <v>53</v>
      </c>
      <c r="H3914" s="2">
        <v>47.6</v>
      </c>
      <c r="J3914" s="3">
        <v>25.228000000000002</v>
      </c>
      <c r="K3914" s="2">
        <v>83.2</v>
      </c>
      <c r="O3914">
        <v>88.7</v>
      </c>
      <c r="Q3914" s="3">
        <v>0</v>
      </c>
      <c r="R3914" s="3">
        <v>0</v>
      </c>
      <c r="S3914" s="2">
        <v>0</v>
      </c>
      <c r="V3914" s="2">
        <v>49.638888888888893</v>
      </c>
      <c r="W3914" s="2">
        <v>95.892557358701737</v>
      </c>
      <c r="X3914" s="2">
        <v>49.280555555555551</v>
      </c>
      <c r="Y3914" s="2">
        <v>107.54748886759484</v>
      </c>
      <c r="Z3914" s="2">
        <v>85.056698377168445</v>
      </c>
      <c r="AA3914" s="2">
        <v>79.782607722439849</v>
      </c>
      <c r="AB3914" s="2">
        <v>103.13003745020174</v>
      </c>
    </row>
    <row r="3915" spans="1:28" x14ac:dyDescent="0.3">
      <c r="A3915">
        <v>22</v>
      </c>
      <c r="B3915" t="s">
        <v>8</v>
      </c>
      <c r="C3915">
        <v>83</v>
      </c>
      <c r="D3915">
        <v>1930</v>
      </c>
      <c r="E3915">
        <v>11</v>
      </c>
      <c r="F3915">
        <v>936</v>
      </c>
      <c r="G3915">
        <v>51.5</v>
      </c>
      <c r="H3915" s="2">
        <v>47.5</v>
      </c>
      <c r="J3915" s="3">
        <v>24.462499999999999</v>
      </c>
      <c r="K3915" s="2">
        <v>87.3</v>
      </c>
      <c r="O3915">
        <v>89.9</v>
      </c>
      <c r="Q3915" s="3">
        <v>0</v>
      </c>
      <c r="R3915" s="3">
        <v>0</v>
      </c>
      <c r="S3915" s="2">
        <v>0</v>
      </c>
      <c r="V3915" s="2">
        <v>49.638888888888893</v>
      </c>
      <c r="W3915" s="2">
        <v>95.691102406267476</v>
      </c>
      <c r="X3915" s="2">
        <v>49.280555555555551</v>
      </c>
      <c r="Y3915" s="2">
        <v>104.50369201285159</v>
      </c>
      <c r="Z3915" s="2">
        <v>86.026301063234456</v>
      </c>
      <c r="AA3915" s="2">
        <v>83.538332400671493</v>
      </c>
      <c r="AB3915" s="2">
        <v>100.00073494234817</v>
      </c>
    </row>
    <row r="3916" spans="1:28" x14ac:dyDescent="0.3">
      <c r="A3916">
        <v>22</v>
      </c>
      <c r="B3916" t="s">
        <v>8</v>
      </c>
      <c r="C3916">
        <v>83</v>
      </c>
      <c r="D3916">
        <v>1930</v>
      </c>
      <c r="E3916">
        <v>12</v>
      </c>
      <c r="F3916">
        <v>1062</v>
      </c>
      <c r="G3916">
        <v>51.7</v>
      </c>
      <c r="H3916" s="2">
        <v>49.8</v>
      </c>
      <c r="J3916" s="3">
        <v>25.746599999999997</v>
      </c>
      <c r="K3916" s="2">
        <v>87.3</v>
      </c>
      <c r="O3916">
        <v>90.3</v>
      </c>
      <c r="Q3916" s="3">
        <v>0</v>
      </c>
      <c r="R3916" s="3">
        <v>0</v>
      </c>
      <c r="S3916" s="2">
        <v>0</v>
      </c>
      <c r="V3916" s="2">
        <v>49.638888888888893</v>
      </c>
      <c r="W3916" s="2">
        <v>100.32456631225517</v>
      </c>
      <c r="X3916" s="2">
        <v>49.280555555555551</v>
      </c>
      <c r="Y3916" s="2">
        <v>104.90953159348405</v>
      </c>
      <c r="Z3916" s="2">
        <v>90.593083379966416</v>
      </c>
      <c r="AA3916" s="2">
        <v>87.583346390598763</v>
      </c>
      <c r="AB3916" s="2">
        <v>105.25003259138118</v>
      </c>
    </row>
    <row r="3917" spans="1:28" x14ac:dyDescent="0.3">
      <c r="A3917">
        <v>22</v>
      </c>
      <c r="B3917" t="s">
        <v>8</v>
      </c>
      <c r="C3917">
        <v>83</v>
      </c>
      <c r="D3917">
        <v>1931</v>
      </c>
      <c r="E3917">
        <v>1</v>
      </c>
      <c r="F3917">
        <v>1102</v>
      </c>
      <c r="G3917">
        <v>52.2</v>
      </c>
      <c r="H3917" s="2">
        <v>48.6</v>
      </c>
      <c r="J3917" s="3">
        <v>25.369199999999999</v>
      </c>
      <c r="K3917" s="2">
        <v>86.7</v>
      </c>
      <c r="O3917">
        <v>90.6</v>
      </c>
      <c r="Q3917" s="3">
        <v>0</v>
      </c>
      <c r="R3917" s="3">
        <v>0</v>
      </c>
      <c r="S3917" s="2">
        <v>0</v>
      </c>
      <c r="V3917" s="2">
        <v>49.638888888888893</v>
      </c>
      <c r="W3917" s="2">
        <v>97.907106883044207</v>
      </c>
      <c r="X3917" s="2">
        <v>49.280555555555551</v>
      </c>
      <c r="Y3917" s="2">
        <v>105.92413054506511</v>
      </c>
      <c r="Z3917" s="2">
        <v>88.703838836038045</v>
      </c>
      <c r="AA3917" s="2">
        <v>84.885461667599344</v>
      </c>
      <c r="AB3917" s="2">
        <v>103.70725170769218</v>
      </c>
    </row>
    <row r="3918" spans="1:28" x14ac:dyDescent="0.3">
      <c r="A3918">
        <v>22</v>
      </c>
      <c r="B3918" t="s">
        <v>8</v>
      </c>
      <c r="C3918">
        <v>83</v>
      </c>
      <c r="D3918">
        <v>1931</v>
      </c>
      <c r="E3918">
        <v>2</v>
      </c>
      <c r="F3918">
        <v>895</v>
      </c>
      <c r="G3918">
        <v>52.1</v>
      </c>
      <c r="H3918" s="2">
        <v>47.4</v>
      </c>
      <c r="J3918" s="3">
        <v>24.695399999999999</v>
      </c>
      <c r="K3918" s="2">
        <v>84.9</v>
      </c>
      <c r="O3918">
        <v>87.9</v>
      </c>
      <c r="Q3918" s="3">
        <v>0</v>
      </c>
      <c r="R3918" s="3">
        <v>0</v>
      </c>
      <c r="S3918" s="2">
        <v>0</v>
      </c>
      <c r="V3918" s="2">
        <v>49.638888888888893</v>
      </c>
      <c r="W3918" s="2">
        <v>95.489647453833228</v>
      </c>
      <c r="X3918" s="2">
        <v>49.280555555555551</v>
      </c>
      <c r="Y3918" s="2">
        <v>105.7212107547489</v>
      </c>
      <c r="Z3918" s="2">
        <v>83.935400111919407</v>
      </c>
      <c r="AA3918" s="2">
        <v>81.070710688304416</v>
      </c>
      <c r="AB3918" s="2">
        <v>100.95281143363374</v>
      </c>
    </row>
    <row r="3919" spans="1:28" x14ac:dyDescent="0.3">
      <c r="A3919">
        <v>22</v>
      </c>
      <c r="B3919" t="s">
        <v>8</v>
      </c>
      <c r="C3919">
        <v>83</v>
      </c>
      <c r="D3919">
        <v>1931</v>
      </c>
      <c r="E3919">
        <v>3</v>
      </c>
      <c r="F3919">
        <v>998</v>
      </c>
      <c r="G3919">
        <v>52</v>
      </c>
      <c r="H3919" s="2">
        <v>47.4</v>
      </c>
      <c r="J3919" s="3">
        <v>24.647999999999996</v>
      </c>
      <c r="K3919" s="2">
        <v>80.8</v>
      </c>
      <c r="O3919">
        <v>83.9</v>
      </c>
      <c r="Q3919" s="3">
        <v>0</v>
      </c>
      <c r="R3919" s="3">
        <v>0</v>
      </c>
      <c r="S3919" s="2">
        <v>0</v>
      </c>
      <c r="V3919" s="2">
        <v>49.638888888888893</v>
      </c>
      <c r="W3919" s="2">
        <v>95.489647453833228</v>
      </c>
      <c r="X3919" s="2">
        <v>49.280555555555551</v>
      </c>
      <c r="Y3919" s="2">
        <v>105.51829096443268</v>
      </c>
      <c r="Z3919" s="2">
        <v>80.115814213766086</v>
      </c>
      <c r="AA3919" s="2">
        <v>77.15563514269725</v>
      </c>
      <c r="AB3919" s="2">
        <v>100.75904404124672</v>
      </c>
    </row>
    <row r="3920" spans="1:28" x14ac:dyDescent="0.3">
      <c r="A3920">
        <v>22</v>
      </c>
      <c r="B3920" t="s">
        <v>8</v>
      </c>
      <c r="C3920">
        <v>83</v>
      </c>
      <c r="D3920">
        <v>1931</v>
      </c>
      <c r="E3920">
        <v>4</v>
      </c>
      <c r="F3920">
        <v>1004</v>
      </c>
      <c r="G3920">
        <v>52.4</v>
      </c>
      <c r="H3920" s="2">
        <v>49.9</v>
      </c>
      <c r="J3920" s="3">
        <v>26.147599999999997</v>
      </c>
      <c r="K3920" s="2">
        <v>78.400000000000006</v>
      </c>
      <c r="O3920">
        <v>83</v>
      </c>
      <c r="Q3920" s="3">
        <v>0</v>
      </c>
      <c r="R3920" s="3">
        <v>0</v>
      </c>
      <c r="S3920" s="2">
        <v>0</v>
      </c>
      <c r="V3920" s="2">
        <v>49.638888888888893</v>
      </c>
      <c r="W3920" s="2">
        <v>100.52602126468942</v>
      </c>
      <c r="X3920" s="2">
        <v>49.280555555555551</v>
      </c>
      <c r="Y3920" s="2">
        <v>106.32997012569754</v>
      </c>
      <c r="Z3920" s="2">
        <v>83.436597649692217</v>
      </c>
      <c r="AA3920" s="2">
        <v>78.812400671516514</v>
      </c>
      <c r="AB3920" s="2">
        <v>106.88928837929662</v>
      </c>
    </row>
    <row r="3921" spans="1:28" x14ac:dyDescent="0.3">
      <c r="A3921">
        <v>22</v>
      </c>
      <c r="B3921" t="s">
        <v>8</v>
      </c>
      <c r="C3921">
        <v>83</v>
      </c>
      <c r="D3921">
        <v>1931</v>
      </c>
      <c r="E3921">
        <v>5</v>
      </c>
      <c r="F3921">
        <v>1060</v>
      </c>
      <c r="G3921">
        <v>51.7</v>
      </c>
      <c r="H3921" s="2">
        <v>49</v>
      </c>
      <c r="J3921" s="3">
        <v>25.333000000000002</v>
      </c>
      <c r="K3921" s="2">
        <v>79.5</v>
      </c>
      <c r="O3921">
        <v>84</v>
      </c>
      <c r="Q3921" s="3">
        <v>0</v>
      </c>
      <c r="R3921" s="3">
        <v>0</v>
      </c>
      <c r="S3921" s="2">
        <v>0</v>
      </c>
      <c r="V3921" s="2">
        <v>49.638888888888893</v>
      </c>
      <c r="W3921" s="2">
        <v>98.712926692781195</v>
      </c>
      <c r="X3921" s="2">
        <v>49.280555555555551</v>
      </c>
      <c r="Y3921" s="2">
        <v>104.90953159348405</v>
      </c>
      <c r="Z3921" s="2">
        <v>82.918858421936207</v>
      </c>
      <c r="AA3921" s="2">
        <v>78.476776720761052</v>
      </c>
      <c r="AB3921" s="2">
        <v>103.55926901561602</v>
      </c>
    </row>
    <row r="3922" spans="1:28" x14ac:dyDescent="0.3">
      <c r="A3922">
        <v>22</v>
      </c>
      <c r="B3922" t="s">
        <v>8</v>
      </c>
      <c r="C3922">
        <v>83</v>
      </c>
      <c r="D3922">
        <v>1931</v>
      </c>
      <c r="E3922">
        <v>6</v>
      </c>
      <c r="F3922">
        <v>1045</v>
      </c>
      <c r="G3922">
        <v>51.6</v>
      </c>
      <c r="H3922" s="2">
        <v>48.8</v>
      </c>
      <c r="J3922" s="3">
        <v>25.180799999999998</v>
      </c>
      <c r="K3922" s="2">
        <v>78.3</v>
      </c>
      <c r="O3922">
        <v>83.5</v>
      </c>
      <c r="Q3922" s="3">
        <v>0</v>
      </c>
      <c r="R3922" s="3">
        <v>0</v>
      </c>
      <c r="S3922" s="2">
        <v>0</v>
      </c>
      <c r="V3922" s="2">
        <v>49.638888888888893</v>
      </c>
      <c r="W3922" s="2">
        <v>98.310016787912687</v>
      </c>
      <c r="X3922" s="2">
        <v>49.280555555555551</v>
      </c>
      <c r="Y3922" s="2">
        <v>104.7066118031678</v>
      </c>
      <c r="Z3922" s="2">
        <v>82.088864017907085</v>
      </c>
      <c r="AA3922" s="2">
        <v>76.976743144935639</v>
      </c>
      <c r="AB3922" s="2">
        <v>102.93708764174885</v>
      </c>
    </row>
    <row r="3923" spans="1:28" x14ac:dyDescent="0.3">
      <c r="A3923">
        <v>22</v>
      </c>
      <c r="B3923" t="s">
        <v>8</v>
      </c>
      <c r="C3923">
        <v>83</v>
      </c>
      <c r="D3923">
        <v>1931</v>
      </c>
      <c r="E3923">
        <v>7</v>
      </c>
      <c r="F3923">
        <v>1012</v>
      </c>
      <c r="G3923">
        <v>51.7</v>
      </c>
      <c r="H3923" s="2">
        <v>52.1</v>
      </c>
      <c r="J3923" s="3">
        <v>26.935700000000001</v>
      </c>
      <c r="K3923" s="2">
        <v>78.900000000000006</v>
      </c>
      <c r="O3923">
        <v>82.3</v>
      </c>
      <c r="Q3923" s="3">
        <v>0</v>
      </c>
      <c r="R3923" s="3">
        <v>0</v>
      </c>
      <c r="S3923" s="2">
        <v>0</v>
      </c>
      <c r="V3923" s="2">
        <v>49.638888888888893</v>
      </c>
      <c r="W3923" s="2">
        <v>104.95803021824285</v>
      </c>
      <c r="X3923" s="2">
        <v>49.280555555555551</v>
      </c>
      <c r="Y3923" s="2">
        <v>104.90953159348405</v>
      </c>
      <c r="Z3923" s="2">
        <v>86.380458869613861</v>
      </c>
      <c r="AA3923" s="2">
        <v>82.811885842193618</v>
      </c>
      <c r="AB3923" s="2">
        <v>110.11097787170601</v>
      </c>
    </row>
    <row r="3924" spans="1:28" x14ac:dyDescent="0.3">
      <c r="A3924">
        <v>22</v>
      </c>
      <c r="B3924" t="s">
        <v>8</v>
      </c>
      <c r="C3924">
        <v>83</v>
      </c>
      <c r="D3924">
        <v>1931</v>
      </c>
      <c r="E3924">
        <v>8</v>
      </c>
      <c r="F3924">
        <v>1043</v>
      </c>
      <c r="G3924">
        <v>51.3</v>
      </c>
      <c r="H3924" s="2">
        <v>49.1</v>
      </c>
      <c r="J3924" s="3">
        <v>25.188299999999998</v>
      </c>
      <c r="K3924" s="2">
        <v>77.099999999999994</v>
      </c>
      <c r="O3924">
        <v>81.3</v>
      </c>
      <c r="Q3924" s="3">
        <v>0</v>
      </c>
      <c r="R3924" s="3">
        <v>0</v>
      </c>
      <c r="S3924" s="2">
        <v>0</v>
      </c>
      <c r="V3924" s="2">
        <v>49.638888888888893</v>
      </c>
      <c r="W3924" s="2">
        <v>98.914381645215443</v>
      </c>
      <c r="X3924" s="2">
        <v>49.280555555555551</v>
      </c>
      <c r="Y3924" s="2">
        <v>104.09785243221916</v>
      </c>
      <c r="Z3924" s="2">
        <v>80.417392277560154</v>
      </c>
      <c r="AA3924" s="2">
        <v>76.262988248461099</v>
      </c>
      <c r="AB3924" s="2">
        <v>102.96774703927844</v>
      </c>
    </row>
    <row r="3925" spans="1:28" x14ac:dyDescent="0.3">
      <c r="A3925">
        <v>22</v>
      </c>
      <c r="B3925" t="s">
        <v>8</v>
      </c>
      <c r="C3925">
        <v>83</v>
      </c>
      <c r="D3925">
        <v>1931</v>
      </c>
      <c r="E3925">
        <v>9</v>
      </c>
      <c r="F3925">
        <v>1067</v>
      </c>
      <c r="G3925">
        <v>51.6</v>
      </c>
      <c r="H3925" s="2">
        <v>48.3</v>
      </c>
      <c r="J3925" s="3">
        <v>24.922799999999999</v>
      </c>
      <c r="K3925" s="2">
        <v>75.2</v>
      </c>
      <c r="O3925">
        <v>81.400000000000006</v>
      </c>
      <c r="Q3925" s="3">
        <v>0</v>
      </c>
      <c r="R3925" s="3">
        <v>0</v>
      </c>
      <c r="S3925" s="2">
        <v>0</v>
      </c>
      <c r="V3925" s="2">
        <v>49.638888888888893</v>
      </c>
      <c r="W3925" s="2">
        <v>97.302742025741452</v>
      </c>
      <c r="X3925" s="2">
        <v>49.280555555555551</v>
      </c>
      <c r="Y3925" s="2">
        <v>104.7066118031678</v>
      </c>
      <c r="Z3925" s="2">
        <v>79.204432008953546</v>
      </c>
      <c r="AA3925" s="2">
        <v>73.171662003357582</v>
      </c>
      <c r="AB3925" s="2">
        <v>101.88240436673091</v>
      </c>
    </row>
    <row r="3926" spans="1:28" x14ac:dyDescent="0.3">
      <c r="A3926">
        <v>22</v>
      </c>
      <c r="B3926" t="s">
        <v>8</v>
      </c>
      <c r="C3926">
        <v>83</v>
      </c>
      <c r="D3926">
        <v>1931</v>
      </c>
      <c r="E3926">
        <v>10</v>
      </c>
      <c r="F3926">
        <v>1194</v>
      </c>
      <c r="G3926">
        <v>50.8</v>
      </c>
      <c r="H3926" s="2">
        <v>45.7</v>
      </c>
      <c r="J3926" s="3">
        <v>23.215599999999998</v>
      </c>
      <c r="K3926" s="2">
        <v>78.599999999999994</v>
      </c>
      <c r="O3926">
        <v>82</v>
      </c>
      <c r="Q3926" s="3">
        <v>0</v>
      </c>
      <c r="R3926" s="3">
        <v>0</v>
      </c>
      <c r="S3926" s="2">
        <v>0</v>
      </c>
      <c r="V3926" s="2">
        <v>49.638888888888893</v>
      </c>
      <c r="W3926" s="2">
        <v>92.064913262451029</v>
      </c>
      <c r="X3926" s="2">
        <v>49.280555555555551</v>
      </c>
      <c r="Y3926" s="2">
        <v>103.08325348063806</v>
      </c>
      <c r="Z3926" s="2">
        <v>75.493228875209837</v>
      </c>
      <c r="AA3926" s="2">
        <v>72.363021824286506</v>
      </c>
      <c r="AB3926" s="2">
        <v>94.903507905061957</v>
      </c>
    </row>
    <row r="3927" spans="1:28" x14ac:dyDescent="0.3">
      <c r="A3927">
        <v>22</v>
      </c>
      <c r="B3927" t="s">
        <v>8</v>
      </c>
      <c r="C3927">
        <v>83</v>
      </c>
      <c r="D3927">
        <v>1931</v>
      </c>
      <c r="E3927">
        <v>11</v>
      </c>
      <c r="F3927">
        <v>1020</v>
      </c>
      <c r="G3927">
        <v>46.4</v>
      </c>
      <c r="H3927" s="2">
        <v>46.8</v>
      </c>
      <c r="J3927" s="3">
        <v>21.715199999999999</v>
      </c>
      <c r="K3927" s="2">
        <v>81.400000000000006</v>
      </c>
      <c r="O3927">
        <v>83.2</v>
      </c>
      <c r="Q3927" s="3">
        <v>0</v>
      </c>
      <c r="R3927" s="3">
        <v>0</v>
      </c>
      <c r="S3927" s="2">
        <v>0</v>
      </c>
      <c r="V3927" s="2">
        <v>49.638888888888893</v>
      </c>
      <c r="W3927" s="2">
        <v>94.280917739227746</v>
      </c>
      <c r="X3927" s="2">
        <v>49.280555555555551</v>
      </c>
      <c r="Y3927" s="2">
        <v>94.154782706724532</v>
      </c>
      <c r="Z3927" s="2">
        <v>78.441723559037484</v>
      </c>
      <c r="AA3927" s="2">
        <v>76.744667039731397</v>
      </c>
      <c r="AB3927" s="2">
        <v>88.769993231275578</v>
      </c>
    </row>
    <row r="3928" spans="1:28" x14ac:dyDescent="0.3">
      <c r="A3928">
        <v>22</v>
      </c>
      <c r="B3928" t="s">
        <v>8</v>
      </c>
      <c r="C3928">
        <v>83</v>
      </c>
      <c r="D3928">
        <v>1931</v>
      </c>
      <c r="E3928">
        <v>12</v>
      </c>
      <c r="F3928">
        <v>1080</v>
      </c>
      <c r="G3928">
        <v>45.9</v>
      </c>
      <c r="H3928" s="2">
        <v>49.4</v>
      </c>
      <c r="J3928" s="3">
        <v>22.674600000000002</v>
      </c>
      <c r="K3928" s="2">
        <v>84.4</v>
      </c>
      <c r="O3928">
        <v>86</v>
      </c>
      <c r="Q3928" s="3">
        <v>0</v>
      </c>
      <c r="R3928" s="3">
        <v>0</v>
      </c>
      <c r="S3928" s="2">
        <v>0</v>
      </c>
      <c r="V3928" s="2">
        <v>49.638888888888893</v>
      </c>
      <c r="W3928" s="2">
        <v>99.518746502518169</v>
      </c>
      <c r="X3928" s="2">
        <v>49.280555555555551</v>
      </c>
      <c r="Y3928" s="2">
        <v>93.140183755143454</v>
      </c>
      <c r="Z3928" s="2">
        <v>85.58612199216563</v>
      </c>
      <c r="AA3928" s="2">
        <v>83.993822048125352</v>
      </c>
      <c r="AB3928" s="2">
        <v>92.691943363260819</v>
      </c>
    </row>
    <row r="3929" spans="1:28" x14ac:dyDescent="0.3">
      <c r="A3929">
        <v>22</v>
      </c>
      <c r="B3929" t="s">
        <v>8</v>
      </c>
      <c r="C3929">
        <v>83</v>
      </c>
      <c r="D3929">
        <v>1932</v>
      </c>
      <c r="E3929">
        <v>1</v>
      </c>
      <c r="F3929">
        <v>1098</v>
      </c>
      <c r="G3929">
        <v>46</v>
      </c>
      <c r="H3929" s="2">
        <v>48.4</v>
      </c>
      <c r="J3929" s="3">
        <v>22.263999999999999</v>
      </c>
      <c r="K3929" s="2">
        <v>79.8</v>
      </c>
      <c r="L3929" s="2">
        <v>79.7</v>
      </c>
      <c r="O3929">
        <v>84.4</v>
      </c>
      <c r="Q3929" s="3">
        <v>0</v>
      </c>
      <c r="R3929" s="3">
        <v>0</v>
      </c>
      <c r="S3929" s="2">
        <v>0</v>
      </c>
      <c r="V3929" s="2">
        <v>49.638888888888893</v>
      </c>
      <c r="W3929" s="2">
        <v>97.504196978175699</v>
      </c>
      <c r="X3929" s="2">
        <v>49.280555555555551</v>
      </c>
      <c r="Y3929" s="2">
        <v>93.343103545459684</v>
      </c>
      <c r="Z3929" s="2">
        <v>82.293542249580298</v>
      </c>
      <c r="AA3929" s="2">
        <v>77.808349188584202</v>
      </c>
      <c r="AB3929" s="2">
        <v>91.013443546507517</v>
      </c>
    </row>
    <row r="3930" spans="1:28" x14ac:dyDescent="0.3">
      <c r="A3930">
        <v>22</v>
      </c>
      <c r="B3930" t="s">
        <v>8</v>
      </c>
      <c r="C3930">
        <v>83</v>
      </c>
      <c r="D3930">
        <v>1932</v>
      </c>
      <c r="E3930">
        <v>2</v>
      </c>
      <c r="F3930">
        <v>955</v>
      </c>
      <c r="G3930">
        <v>46.2</v>
      </c>
      <c r="H3930" s="2">
        <v>48</v>
      </c>
      <c r="J3930" s="3">
        <v>22.176000000000002</v>
      </c>
      <c r="K3930" s="2">
        <v>78.599999999999994</v>
      </c>
      <c r="L3930" s="2">
        <v>78.400000000000006</v>
      </c>
      <c r="O3930">
        <v>83</v>
      </c>
      <c r="Q3930" s="3">
        <v>0</v>
      </c>
      <c r="R3930" s="3">
        <v>0</v>
      </c>
      <c r="S3930" s="2">
        <v>0</v>
      </c>
      <c r="V3930" s="2">
        <v>49.638888888888893</v>
      </c>
      <c r="W3930" s="2">
        <v>96.698377168438725</v>
      </c>
      <c r="X3930" s="2">
        <v>49.280555555555551</v>
      </c>
      <c r="Y3930" s="2">
        <v>93.748943126092115</v>
      </c>
      <c r="Z3930" s="2">
        <v>80.259653049804143</v>
      </c>
      <c r="AA3930" s="2">
        <v>76.004924454392835</v>
      </c>
      <c r="AB3930" s="2">
        <v>90.653706615493661</v>
      </c>
    </row>
    <row r="3931" spans="1:28" x14ac:dyDescent="0.3">
      <c r="A3931">
        <v>22</v>
      </c>
      <c r="B3931" t="s">
        <v>8</v>
      </c>
      <c r="C3931">
        <v>83</v>
      </c>
      <c r="D3931">
        <v>1932</v>
      </c>
      <c r="E3931">
        <v>3</v>
      </c>
      <c r="F3931">
        <v>1015</v>
      </c>
      <c r="G3931">
        <v>45.9</v>
      </c>
      <c r="H3931" s="2">
        <v>48</v>
      </c>
      <c r="J3931" s="3">
        <v>22.031999999999996</v>
      </c>
      <c r="K3931" s="2">
        <v>72.2</v>
      </c>
      <c r="L3931" s="2">
        <v>72</v>
      </c>
      <c r="O3931">
        <v>79.400000000000006</v>
      </c>
      <c r="Q3931" s="3">
        <v>0</v>
      </c>
      <c r="R3931" s="3">
        <v>0</v>
      </c>
      <c r="S3931" s="2">
        <v>0</v>
      </c>
      <c r="V3931" s="2">
        <v>49.638888888888893</v>
      </c>
      <c r="W3931" s="2">
        <v>96.698377168438725</v>
      </c>
      <c r="X3931" s="2">
        <v>49.280555555555551</v>
      </c>
      <c r="Y3931" s="2">
        <v>93.140183755143454</v>
      </c>
      <c r="Z3931" s="2">
        <v>76.778511471740359</v>
      </c>
      <c r="AA3931" s="2">
        <v>69.816228315612761</v>
      </c>
      <c r="AB3931" s="2">
        <v>90.065046182925514</v>
      </c>
    </row>
    <row r="3932" spans="1:28" x14ac:dyDescent="0.3">
      <c r="A3932">
        <v>22</v>
      </c>
      <c r="B3932" t="s">
        <v>8</v>
      </c>
      <c r="C3932">
        <v>83</v>
      </c>
      <c r="D3932">
        <v>1932</v>
      </c>
      <c r="E3932">
        <v>4</v>
      </c>
      <c r="F3932">
        <v>1032</v>
      </c>
      <c r="G3932">
        <v>45.5</v>
      </c>
      <c r="H3932" s="2">
        <v>48.7</v>
      </c>
      <c r="J3932" s="3">
        <v>22.1585</v>
      </c>
      <c r="K3932" s="2">
        <v>69.2</v>
      </c>
      <c r="L3932" s="2">
        <v>69</v>
      </c>
      <c r="O3932">
        <v>78.599999999999994</v>
      </c>
      <c r="Q3932" s="3">
        <v>0</v>
      </c>
      <c r="R3932" s="3">
        <v>0</v>
      </c>
      <c r="S3932" s="2">
        <v>0</v>
      </c>
      <c r="V3932" s="2">
        <v>49.638888888888893</v>
      </c>
      <c r="W3932" s="2">
        <v>98.108561835478454</v>
      </c>
      <c r="X3932" s="2">
        <v>49.280555555555551</v>
      </c>
      <c r="Y3932" s="2">
        <v>92.328504593878591</v>
      </c>
      <c r="Z3932" s="2">
        <v>77.113329602686065</v>
      </c>
      <c r="AA3932" s="2">
        <v>67.891124790151082</v>
      </c>
      <c r="AB3932" s="2">
        <v>90.582168021257942</v>
      </c>
    </row>
    <row r="3933" spans="1:28" x14ac:dyDescent="0.3">
      <c r="A3933">
        <v>22</v>
      </c>
      <c r="B3933" t="s">
        <v>8</v>
      </c>
      <c r="C3933">
        <v>83</v>
      </c>
      <c r="D3933">
        <v>1932</v>
      </c>
      <c r="E3933">
        <v>5</v>
      </c>
      <c r="F3933">
        <v>1033</v>
      </c>
      <c r="G3933">
        <v>45</v>
      </c>
      <c r="H3933" s="2">
        <v>49.6</v>
      </c>
      <c r="J3933" s="3">
        <v>22.32</v>
      </c>
      <c r="K3933" s="2">
        <v>72.2</v>
      </c>
      <c r="L3933" s="2">
        <v>71.8</v>
      </c>
      <c r="O3933">
        <v>80.400000000000006</v>
      </c>
      <c r="Q3933" s="3">
        <v>0</v>
      </c>
      <c r="R3933" s="3">
        <v>0</v>
      </c>
      <c r="S3933" s="2">
        <v>0</v>
      </c>
      <c r="V3933" s="2">
        <v>49.638888888888893</v>
      </c>
      <c r="W3933" s="2">
        <v>99.921656407386678</v>
      </c>
      <c r="X3933" s="2">
        <v>49.280555555555551</v>
      </c>
      <c r="Y3933" s="2">
        <v>91.313905642297513</v>
      </c>
      <c r="Z3933" s="2">
        <v>80.337011751538896</v>
      </c>
      <c r="AA3933" s="2">
        <v>72.143435926133193</v>
      </c>
      <c r="AB3933" s="2">
        <v>91.242367048061809</v>
      </c>
    </row>
    <row r="3934" spans="1:28" x14ac:dyDescent="0.3">
      <c r="A3934">
        <v>22</v>
      </c>
      <c r="B3934" t="s">
        <v>8</v>
      </c>
      <c r="C3934">
        <v>83</v>
      </c>
      <c r="D3934">
        <v>1932</v>
      </c>
      <c r="E3934">
        <v>6</v>
      </c>
      <c r="F3934">
        <v>1018</v>
      </c>
      <c r="G3934">
        <v>44.5</v>
      </c>
      <c r="H3934" s="2">
        <v>47.3</v>
      </c>
      <c r="J3934" s="3">
        <v>21.048500000000001</v>
      </c>
      <c r="K3934" s="2">
        <v>72.099999999999994</v>
      </c>
      <c r="L3934" s="2">
        <v>71.7</v>
      </c>
      <c r="O3934">
        <v>79.900000000000006</v>
      </c>
      <c r="Q3934" s="3">
        <v>0</v>
      </c>
      <c r="R3934" s="3">
        <v>0</v>
      </c>
      <c r="S3934" s="2">
        <v>0</v>
      </c>
      <c r="V3934" s="2">
        <v>49.638888888888893</v>
      </c>
      <c r="W3934" s="2">
        <v>95.288192501398981</v>
      </c>
      <c r="X3934" s="2">
        <v>49.280555555555551</v>
      </c>
      <c r="Y3934" s="2">
        <v>90.299306690716435</v>
      </c>
      <c r="Z3934" s="2">
        <v>76.135265808617788</v>
      </c>
      <c r="AA3934" s="2">
        <v>68.702786793508665</v>
      </c>
      <c r="AB3934" s="2">
        <v>86.044577186878527</v>
      </c>
    </row>
    <row r="3935" spans="1:28" x14ac:dyDescent="0.3">
      <c r="A3935">
        <v>22</v>
      </c>
      <c r="B3935" t="s">
        <v>8</v>
      </c>
      <c r="C3935">
        <v>83</v>
      </c>
      <c r="D3935">
        <v>1932</v>
      </c>
      <c r="E3935">
        <v>7</v>
      </c>
      <c r="F3935">
        <v>956</v>
      </c>
      <c r="G3935">
        <v>42.2</v>
      </c>
      <c r="H3935" s="2">
        <v>48.8</v>
      </c>
      <c r="J3935" s="3">
        <v>20.593600000000002</v>
      </c>
      <c r="K3935" s="2">
        <v>70.599999999999994</v>
      </c>
      <c r="L3935" s="2">
        <v>70.2</v>
      </c>
      <c r="O3935">
        <v>79.099999999999994</v>
      </c>
      <c r="Q3935" s="3">
        <v>0</v>
      </c>
      <c r="R3935" s="3">
        <v>0</v>
      </c>
      <c r="S3935" s="2">
        <v>0</v>
      </c>
      <c r="V3935" s="2">
        <v>49.638888888888893</v>
      </c>
      <c r="W3935" s="2">
        <v>98.310016787912687</v>
      </c>
      <c r="X3935" s="2">
        <v>49.280555555555551</v>
      </c>
      <c r="Y3935" s="2">
        <v>85.632151513443446</v>
      </c>
      <c r="Z3935" s="2">
        <v>77.763223279238929</v>
      </c>
      <c r="AA3935" s="2">
        <v>69.406871852266349</v>
      </c>
      <c r="AB3935" s="2">
        <v>84.184982528717086</v>
      </c>
    </row>
    <row r="3936" spans="1:28" x14ac:dyDescent="0.3">
      <c r="A3936">
        <v>22</v>
      </c>
      <c r="B3936" t="s">
        <v>8</v>
      </c>
      <c r="C3936">
        <v>83</v>
      </c>
      <c r="D3936">
        <v>1932</v>
      </c>
      <c r="E3936">
        <v>8</v>
      </c>
      <c r="F3936">
        <v>1002</v>
      </c>
      <c r="G3936">
        <v>41.1</v>
      </c>
      <c r="H3936" s="2">
        <v>47.6</v>
      </c>
      <c r="J3936" s="3">
        <v>19.563600000000001</v>
      </c>
      <c r="K3936" s="2">
        <v>70.599999999999994</v>
      </c>
      <c r="L3936" s="2">
        <v>70.099999999999994</v>
      </c>
      <c r="O3936">
        <v>79.099999999999994</v>
      </c>
      <c r="Q3936" s="3">
        <v>0</v>
      </c>
      <c r="R3936" s="3">
        <v>0</v>
      </c>
      <c r="S3936" s="2">
        <v>0</v>
      </c>
      <c r="V3936" s="2">
        <v>49.638888888888893</v>
      </c>
      <c r="W3936" s="2">
        <v>95.892557358701737</v>
      </c>
      <c r="X3936" s="2">
        <v>49.280555555555551</v>
      </c>
      <c r="Y3936" s="2">
        <v>83.40003381996506</v>
      </c>
      <c r="Z3936" s="2">
        <v>75.851012870733072</v>
      </c>
      <c r="AA3936" s="2">
        <v>67.700145495243419</v>
      </c>
      <c r="AB3936" s="2">
        <v>79.974425267986646</v>
      </c>
    </row>
    <row r="3937" spans="1:28" x14ac:dyDescent="0.3">
      <c r="A3937">
        <v>22</v>
      </c>
      <c r="B3937" t="s">
        <v>8</v>
      </c>
      <c r="C3937">
        <v>83</v>
      </c>
      <c r="D3937">
        <v>1932</v>
      </c>
      <c r="E3937">
        <v>9</v>
      </c>
      <c r="F3937">
        <v>1096</v>
      </c>
      <c r="G3937">
        <v>40.6</v>
      </c>
      <c r="H3937" s="2">
        <v>46</v>
      </c>
      <c r="J3937" s="3">
        <v>18.676000000000002</v>
      </c>
      <c r="K3937" s="2">
        <v>74</v>
      </c>
      <c r="L3937" s="2">
        <v>73.400000000000006</v>
      </c>
      <c r="O3937">
        <v>81.099999999999994</v>
      </c>
      <c r="Q3937" s="3">
        <v>0</v>
      </c>
      <c r="R3937" s="3">
        <v>0</v>
      </c>
      <c r="S3937" s="2">
        <v>0</v>
      </c>
      <c r="V3937" s="2">
        <v>49.638888888888893</v>
      </c>
      <c r="W3937" s="2">
        <v>92.66927811975377</v>
      </c>
      <c r="X3937" s="2">
        <v>49.280555555555551</v>
      </c>
      <c r="Y3937" s="2">
        <v>82.385434868383982</v>
      </c>
      <c r="Z3937" s="2">
        <v>75.154784555120301</v>
      </c>
      <c r="AA3937" s="2">
        <v>68.575265808617786</v>
      </c>
      <c r="AB3937" s="2">
        <v>76.34598776835135</v>
      </c>
    </row>
    <row r="3938" spans="1:28" x14ac:dyDescent="0.3">
      <c r="A3938">
        <v>22</v>
      </c>
      <c r="B3938" t="s">
        <v>8</v>
      </c>
      <c r="C3938">
        <v>83</v>
      </c>
      <c r="D3938">
        <v>1932</v>
      </c>
      <c r="E3938">
        <v>10</v>
      </c>
      <c r="F3938">
        <v>1088</v>
      </c>
      <c r="G3938">
        <v>40.4</v>
      </c>
      <c r="H3938" s="2">
        <v>44.5</v>
      </c>
      <c r="J3938" s="3">
        <v>17.977999999999998</v>
      </c>
      <c r="K3938" s="2">
        <v>75.400000000000006</v>
      </c>
      <c r="L3938" s="2">
        <v>74.7</v>
      </c>
      <c r="O3938">
        <v>81.599999999999994</v>
      </c>
      <c r="Q3938" s="3">
        <v>0</v>
      </c>
      <c r="R3938" s="3">
        <v>0</v>
      </c>
      <c r="S3938" s="2">
        <v>0</v>
      </c>
      <c r="V3938" s="2">
        <v>49.638888888888893</v>
      </c>
      <c r="W3938" s="2">
        <v>89.647453833240064</v>
      </c>
      <c r="X3938" s="2">
        <v>49.280555555555551</v>
      </c>
      <c r="Y3938" s="2">
        <v>81.979595287751536</v>
      </c>
      <c r="Z3938" s="2">
        <v>73.152322327923883</v>
      </c>
      <c r="AA3938" s="2">
        <v>67.594180190263017</v>
      </c>
      <c r="AB3938" s="2">
        <v>73.492619838264105</v>
      </c>
    </row>
    <row r="3939" spans="1:28" x14ac:dyDescent="0.3">
      <c r="A3939">
        <v>22</v>
      </c>
      <c r="B3939" t="s">
        <v>8</v>
      </c>
      <c r="C3939">
        <v>83</v>
      </c>
      <c r="D3939">
        <v>1932</v>
      </c>
      <c r="E3939">
        <v>11</v>
      </c>
      <c r="F3939">
        <v>1042</v>
      </c>
      <c r="G3939">
        <v>40.1</v>
      </c>
      <c r="H3939" s="2">
        <v>47.4</v>
      </c>
      <c r="J3939" s="3">
        <v>19.007400000000001</v>
      </c>
      <c r="K3939" s="2">
        <v>74.2</v>
      </c>
      <c r="L3939" s="2">
        <v>73.400000000000006</v>
      </c>
      <c r="O3939">
        <v>80.3</v>
      </c>
      <c r="Q3939" s="3">
        <v>0</v>
      </c>
      <c r="R3939" s="3">
        <v>0</v>
      </c>
      <c r="S3939" s="2">
        <v>0</v>
      </c>
      <c r="V3939" s="2">
        <v>49.638888888888893</v>
      </c>
      <c r="W3939" s="2">
        <v>95.489647453833228</v>
      </c>
      <c r="X3939" s="2">
        <v>49.280555555555551</v>
      </c>
      <c r="Y3939" s="2">
        <v>81.370835916802903</v>
      </c>
      <c r="Z3939" s="2">
        <v>76.678186905428078</v>
      </c>
      <c r="AA3939" s="2">
        <v>70.853318410744265</v>
      </c>
      <c r="AB3939" s="2">
        <v>77.700724347192192</v>
      </c>
    </row>
    <row r="3940" spans="1:28" x14ac:dyDescent="0.3">
      <c r="A3940">
        <v>22</v>
      </c>
      <c r="B3940" t="s">
        <v>8</v>
      </c>
      <c r="C3940">
        <v>83</v>
      </c>
      <c r="D3940">
        <v>1932</v>
      </c>
      <c r="E3940">
        <v>12</v>
      </c>
      <c r="F3940">
        <v>1014</v>
      </c>
      <c r="G3940">
        <v>40.200000000000003</v>
      </c>
      <c r="H3940" s="2">
        <v>49.3</v>
      </c>
      <c r="J3940" s="3">
        <v>19.8186</v>
      </c>
      <c r="K3940" s="2">
        <v>74</v>
      </c>
      <c r="L3940" s="2">
        <v>73.099999999999994</v>
      </c>
      <c r="O3940">
        <v>80.400000000000006</v>
      </c>
      <c r="Q3940" s="3">
        <v>0</v>
      </c>
      <c r="R3940" s="3">
        <v>0</v>
      </c>
      <c r="S3940" s="2">
        <v>0</v>
      </c>
      <c r="V3940" s="2">
        <v>49.638888888888893</v>
      </c>
      <c r="W3940" s="2">
        <v>99.317291550083937</v>
      </c>
      <c r="X3940" s="2">
        <v>49.280555555555551</v>
      </c>
      <c r="Y3940" s="2">
        <v>81.573755707119105</v>
      </c>
      <c r="Z3940" s="2">
        <v>79.851102406267486</v>
      </c>
      <c r="AA3940" s="2">
        <v>73.494795747062113</v>
      </c>
      <c r="AB3940" s="2">
        <v>81.016844783992724</v>
      </c>
    </row>
    <row r="3941" spans="1:28" x14ac:dyDescent="0.3">
      <c r="A3941">
        <v>22</v>
      </c>
      <c r="B3941" t="s">
        <v>8</v>
      </c>
      <c r="C3941">
        <v>83</v>
      </c>
      <c r="D3941">
        <v>1933</v>
      </c>
      <c r="E3941">
        <v>1</v>
      </c>
      <c r="F3941">
        <v>1061</v>
      </c>
      <c r="G3941">
        <v>39.700000000000003</v>
      </c>
      <c r="H3941" s="2">
        <v>49.9</v>
      </c>
      <c r="J3941" s="3">
        <v>19.810299999999998</v>
      </c>
      <c r="K3941" s="2">
        <v>74.2</v>
      </c>
      <c r="L3941" s="2">
        <v>73.3</v>
      </c>
      <c r="O3941">
        <v>78.900000000000006</v>
      </c>
      <c r="Q3941" s="3">
        <v>0</v>
      </c>
      <c r="R3941" s="3">
        <v>0</v>
      </c>
      <c r="S3941" s="2">
        <v>0</v>
      </c>
      <c r="V3941" s="2">
        <v>49.638888888888893</v>
      </c>
      <c r="W3941" s="2">
        <v>100.52602126468942</v>
      </c>
      <c r="X3941" s="2">
        <v>49.280555555555551</v>
      </c>
      <c r="Y3941" s="2">
        <v>80.559156755538027</v>
      </c>
      <c r="Z3941" s="2">
        <v>79.315030777839951</v>
      </c>
      <c r="AA3941" s="2">
        <v>74.590307778399563</v>
      </c>
      <c r="AB3941" s="2">
        <v>80.982915050726646</v>
      </c>
    </row>
    <row r="3942" spans="1:28" x14ac:dyDescent="0.3">
      <c r="A3942">
        <v>22</v>
      </c>
      <c r="B3942" t="s">
        <v>8</v>
      </c>
      <c r="C3942">
        <v>83</v>
      </c>
      <c r="D3942">
        <v>1933</v>
      </c>
      <c r="E3942">
        <v>2</v>
      </c>
      <c r="F3942">
        <v>919</v>
      </c>
      <c r="G3942">
        <v>39.799999999999997</v>
      </c>
      <c r="H3942" s="2">
        <v>49.9</v>
      </c>
      <c r="J3942" s="3">
        <v>19.860199999999999</v>
      </c>
      <c r="K3942" s="2">
        <v>72.099999999999994</v>
      </c>
      <c r="L3942" s="2">
        <v>71.400000000000006</v>
      </c>
      <c r="O3942">
        <v>78.900000000000006</v>
      </c>
      <c r="Q3942" s="3">
        <v>0</v>
      </c>
      <c r="R3942" s="3">
        <v>0</v>
      </c>
      <c r="S3942" s="2">
        <v>0</v>
      </c>
      <c r="V3942" s="2">
        <v>49.638888888888893</v>
      </c>
      <c r="W3942" s="2">
        <v>100.52602126468942</v>
      </c>
      <c r="X3942" s="2">
        <v>49.280555555555551</v>
      </c>
      <c r="Y3942" s="2">
        <v>80.762076545854228</v>
      </c>
      <c r="Z3942" s="2">
        <v>79.315030777839951</v>
      </c>
      <c r="AA3942" s="2">
        <v>72.479261331841059</v>
      </c>
      <c r="AB3942" s="2">
        <v>81.186902242290174</v>
      </c>
    </row>
    <row r="3943" spans="1:28" x14ac:dyDescent="0.3">
      <c r="A3943">
        <v>22</v>
      </c>
      <c r="B3943" t="s">
        <v>8</v>
      </c>
      <c r="C3943">
        <v>83</v>
      </c>
      <c r="D3943">
        <v>1933</v>
      </c>
      <c r="E3943">
        <v>3</v>
      </c>
      <c r="F3943">
        <v>993</v>
      </c>
      <c r="G3943">
        <v>39.9</v>
      </c>
      <c r="H3943" s="2">
        <v>41</v>
      </c>
      <c r="J3943" s="3">
        <v>16.358999999999998</v>
      </c>
      <c r="K3943" s="2">
        <v>70.3</v>
      </c>
      <c r="L3943" s="2">
        <v>69.8</v>
      </c>
      <c r="O3943">
        <v>76.900000000000006</v>
      </c>
      <c r="Q3943" s="3">
        <v>0</v>
      </c>
      <c r="R3943" s="3">
        <v>0</v>
      </c>
      <c r="S3943" s="2">
        <v>0</v>
      </c>
      <c r="V3943" s="2">
        <v>49.638888888888893</v>
      </c>
      <c r="W3943" s="2">
        <v>82.596530498041403</v>
      </c>
      <c r="X3943" s="2">
        <v>49.280555555555551</v>
      </c>
      <c r="Y3943" s="2">
        <v>80.964996336170458</v>
      </c>
      <c r="Z3943" s="2">
        <v>63.516731952993844</v>
      </c>
      <c r="AA3943" s="2">
        <v>58.065360940123099</v>
      </c>
      <c r="AB3943" s="2">
        <v>66.87427789154313</v>
      </c>
    </row>
    <row r="3944" spans="1:28" x14ac:dyDescent="0.3">
      <c r="A3944">
        <v>22</v>
      </c>
      <c r="B3944" t="s">
        <v>8</v>
      </c>
      <c r="C3944">
        <v>83</v>
      </c>
      <c r="D3944">
        <v>1933</v>
      </c>
      <c r="E3944">
        <v>4</v>
      </c>
      <c r="F3944">
        <v>1030</v>
      </c>
      <c r="G3944">
        <v>39.799999999999997</v>
      </c>
      <c r="H3944" s="2">
        <v>40.200000000000003</v>
      </c>
      <c r="J3944" s="3">
        <v>15.999600000000001</v>
      </c>
      <c r="K3944" s="2">
        <v>70.400000000000006</v>
      </c>
      <c r="L3944" s="2">
        <v>69.900000000000006</v>
      </c>
      <c r="O3944">
        <v>77.599999999999994</v>
      </c>
      <c r="Q3944" s="3">
        <v>0</v>
      </c>
      <c r="R3944" s="3">
        <v>0</v>
      </c>
      <c r="S3944" s="2">
        <v>0</v>
      </c>
      <c r="V3944" s="2">
        <v>49.638888888888893</v>
      </c>
      <c r="W3944" s="2">
        <v>80.984890878567427</v>
      </c>
      <c r="X3944" s="2">
        <v>49.280555555555551</v>
      </c>
      <c r="Y3944" s="2">
        <v>80.762076545854228</v>
      </c>
      <c r="Z3944" s="2">
        <v>62.844275321768322</v>
      </c>
      <c r="AA3944" s="2">
        <v>57.013363178511469</v>
      </c>
      <c r="AB3944" s="2">
        <v>65.405079561925135</v>
      </c>
    </row>
    <row r="3945" spans="1:28" x14ac:dyDescent="0.3">
      <c r="A3945">
        <v>22</v>
      </c>
      <c r="B3945" t="s">
        <v>8</v>
      </c>
      <c r="C3945">
        <v>83</v>
      </c>
      <c r="D3945">
        <v>1933</v>
      </c>
      <c r="E3945">
        <v>5</v>
      </c>
      <c r="F3945">
        <v>1107</v>
      </c>
      <c r="G3945">
        <v>39.5</v>
      </c>
      <c r="H3945" s="2">
        <v>40</v>
      </c>
      <c r="J3945" s="3">
        <v>15.8</v>
      </c>
      <c r="K3945" s="2">
        <v>73.900000000000006</v>
      </c>
      <c r="L3945" s="2">
        <v>73.599999999999994</v>
      </c>
      <c r="O3945">
        <v>81.7</v>
      </c>
      <c r="Q3945" s="3">
        <v>0</v>
      </c>
      <c r="R3945" s="3">
        <v>0</v>
      </c>
      <c r="S3945" s="2">
        <v>0</v>
      </c>
      <c r="V3945" s="2">
        <v>49.638888888888893</v>
      </c>
      <c r="W3945" s="2">
        <v>80.581980973698933</v>
      </c>
      <c r="X3945" s="2">
        <v>49.280555555555551</v>
      </c>
      <c r="Y3945" s="2">
        <v>80.153317174905595</v>
      </c>
      <c r="Z3945" s="2">
        <v>65.835478455512032</v>
      </c>
      <c r="AA3945" s="2">
        <v>59.550083939563521</v>
      </c>
      <c r="AB3945" s="2">
        <v>64.589130795670997</v>
      </c>
    </row>
    <row r="3946" spans="1:28" x14ac:dyDescent="0.3">
      <c r="A3946">
        <v>22</v>
      </c>
      <c r="B3946" t="s">
        <v>8</v>
      </c>
      <c r="C3946">
        <v>83</v>
      </c>
      <c r="D3946">
        <v>1933</v>
      </c>
      <c r="E3946">
        <v>6</v>
      </c>
      <c r="F3946">
        <v>1095</v>
      </c>
      <c r="G3946">
        <v>39.1</v>
      </c>
      <c r="H3946" s="2">
        <v>41</v>
      </c>
      <c r="J3946" s="3">
        <v>16.031000000000002</v>
      </c>
      <c r="K3946" s="2">
        <v>79.2</v>
      </c>
      <c r="L3946" s="2">
        <v>79</v>
      </c>
      <c r="O3946">
        <v>84.3</v>
      </c>
      <c r="Q3946" s="3">
        <v>0</v>
      </c>
      <c r="R3946" s="3">
        <v>0</v>
      </c>
      <c r="S3946" s="2">
        <v>0</v>
      </c>
      <c r="V3946" s="2">
        <v>49.638888888888893</v>
      </c>
      <c r="W3946" s="2">
        <v>82.596530498041403</v>
      </c>
      <c r="X3946" s="2">
        <v>49.280555555555551</v>
      </c>
      <c r="Y3946" s="2">
        <v>79.341638013640718</v>
      </c>
      <c r="Z3946" s="2">
        <v>69.6288752098489</v>
      </c>
      <c r="AA3946" s="2">
        <v>65.416452154448791</v>
      </c>
      <c r="AB3946" s="2">
        <v>65.533440239582376</v>
      </c>
    </row>
    <row r="3947" spans="1:28" x14ac:dyDescent="0.3">
      <c r="A3947">
        <v>22</v>
      </c>
      <c r="B3947" t="s">
        <v>8</v>
      </c>
      <c r="C3947">
        <v>83</v>
      </c>
      <c r="D3947">
        <v>1933</v>
      </c>
      <c r="E3947">
        <v>7</v>
      </c>
      <c r="F3947">
        <v>1051</v>
      </c>
      <c r="G3947">
        <v>39.1</v>
      </c>
      <c r="H3947" s="2">
        <v>40.5</v>
      </c>
      <c r="J3947" s="3">
        <v>15.8355</v>
      </c>
      <c r="K3947" s="2">
        <v>83.4</v>
      </c>
      <c r="L3947" s="2">
        <v>83.4</v>
      </c>
      <c r="O3947">
        <v>86.7</v>
      </c>
      <c r="Q3947" s="3">
        <v>0</v>
      </c>
      <c r="R3947" s="3">
        <v>0</v>
      </c>
      <c r="S3947" s="2">
        <v>0</v>
      </c>
      <c r="V3947" s="2">
        <v>49.638888888888893</v>
      </c>
      <c r="W3947" s="2">
        <v>81.589255735870168</v>
      </c>
      <c r="X3947" s="2">
        <v>49.280555555555551</v>
      </c>
      <c r="Y3947" s="2">
        <v>79.341638013640718</v>
      </c>
      <c r="Z3947" s="2">
        <v>70.737884722999439</v>
      </c>
      <c r="AA3947" s="2">
        <v>68.045439283715723</v>
      </c>
      <c r="AB3947" s="2">
        <v>64.734251943977711</v>
      </c>
    </row>
    <row r="3948" spans="1:28" x14ac:dyDescent="0.3">
      <c r="A3948">
        <v>22</v>
      </c>
      <c r="B3948" t="s">
        <v>8</v>
      </c>
      <c r="C3948">
        <v>83</v>
      </c>
      <c r="D3948">
        <v>1933</v>
      </c>
      <c r="E3948">
        <v>8</v>
      </c>
      <c r="F3948">
        <v>1159</v>
      </c>
      <c r="G3948">
        <v>47.2</v>
      </c>
      <c r="H3948" s="2">
        <v>40.700000000000003</v>
      </c>
      <c r="J3948" s="3">
        <v>19.210400000000003</v>
      </c>
      <c r="K3948" s="2">
        <v>94.5</v>
      </c>
      <c r="L3948" s="2">
        <v>94.7</v>
      </c>
      <c r="O3948">
        <v>95.9</v>
      </c>
      <c r="Q3948" s="3">
        <v>1</v>
      </c>
      <c r="R3948" s="3">
        <v>0</v>
      </c>
      <c r="S3948" s="2">
        <v>0</v>
      </c>
      <c r="V3948" s="2">
        <v>49.638888888888893</v>
      </c>
      <c r="W3948" s="2">
        <v>81.992165640738662</v>
      </c>
      <c r="X3948" s="2">
        <v>49.280555555555551</v>
      </c>
      <c r="Y3948" s="2">
        <v>95.778141029254286</v>
      </c>
      <c r="Z3948" s="2">
        <v>78.630486849468383</v>
      </c>
      <c r="AA3948" s="2">
        <v>77.482596530498043</v>
      </c>
      <c r="AB3948" s="2">
        <v>78.530572040326447</v>
      </c>
    </row>
    <row r="3949" spans="1:28" x14ac:dyDescent="0.3">
      <c r="A3949">
        <v>22</v>
      </c>
      <c r="B3949" t="s">
        <v>8</v>
      </c>
      <c r="C3949">
        <v>83</v>
      </c>
      <c r="D3949">
        <v>1933</v>
      </c>
      <c r="E3949">
        <v>9</v>
      </c>
      <c r="F3949">
        <v>1163</v>
      </c>
      <c r="G3949">
        <v>47.6</v>
      </c>
      <c r="H3949" s="2">
        <v>39.299999999999997</v>
      </c>
      <c r="J3949" s="3">
        <v>18.706799999999998</v>
      </c>
      <c r="K3949" s="2">
        <v>101.7</v>
      </c>
      <c r="L3949" s="2">
        <v>102.1</v>
      </c>
      <c r="O3949">
        <v>104.1</v>
      </c>
      <c r="Q3949" s="3">
        <v>1</v>
      </c>
      <c r="R3949" s="3">
        <v>0</v>
      </c>
      <c r="S3949" s="2">
        <v>0</v>
      </c>
      <c r="V3949" s="2">
        <v>49.638888888888893</v>
      </c>
      <c r="W3949" s="2">
        <v>79.171796306659189</v>
      </c>
      <c r="X3949" s="2">
        <v>49.280555555555551</v>
      </c>
      <c r="Y3949" s="2">
        <v>96.589820190519148</v>
      </c>
      <c r="Z3949" s="2">
        <v>82.417839955232211</v>
      </c>
      <c r="AA3949" s="2">
        <v>80.517716843872392</v>
      </c>
      <c r="AB3949" s="2">
        <v>76.471895694206182</v>
      </c>
    </row>
    <row r="3950" spans="1:28" x14ac:dyDescent="0.3">
      <c r="A3950">
        <v>22</v>
      </c>
      <c r="B3950" t="s">
        <v>8</v>
      </c>
      <c r="C3950">
        <v>83</v>
      </c>
      <c r="D3950">
        <v>1933</v>
      </c>
      <c r="E3950">
        <v>10</v>
      </c>
      <c r="F3950">
        <v>1205</v>
      </c>
      <c r="G3950">
        <v>47.9</v>
      </c>
      <c r="H3950" s="2">
        <v>38.700000000000003</v>
      </c>
      <c r="J3950" s="3">
        <v>18.537300000000002</v>
      </c>
      <c r="K3950" s="2">
        <v>102</v>
      </c>
      <c r="L3950" s="2">
        <v>102.6</v>
      </c>
      <c r="O3950">
        <v>103.7</v>
      </c>
      <c r="Q3950" s="3">
        <v>1</v>
      </c>
      <c r="R3950" s="3">
        <v>0</v>
      </c>
      <c r="S3950" s="2">
        <v>0</v>
      </c>
      <c r="V3950" s="2">
        <v>49.638888888888893</v>
      </c>
      <c r="W3950" s="2">
        <v>77.963066592053721</v>
      </c>
      <c r="X3950" s="2">
        <v>49.280555555555551</v>
      </c>
      <c r="Y3950" s="2">
        <v>97.198579561467795</v>
      </c>
      <c r="Z3950" s="2">
        <v>80.847700055959706</v>
      </c>
      <c r="AA3950" s="2">
        <v>79.522327923894807</v>
      </c>
      <c r="AB3950" s="2">
        <v>75.778993310037464</v>
      </c>
    </row>
    <row r="3951" spans="1:28" x14ac:dyDescent="0.3">
      <c r="A3951">
        <v>22</v>
      </c>
      <c r="B3951" t="s">
        <v>8</v>
      </c>
      <c r="C3951">
        <v>83</v>
      </c>
      <c r="D3951">
        <v>1933</v>
      </c>
      <c r="E3951">
        <v>11</v>
      </c>
      <c r="F3951">
        <v>1160</v>
      </c>
      <c r="G3951">
        <v>47.4</v>
      </c>
      <c r="H3951" s="2">
        <v>37.9</v>
      </c>
      <c r="J3951" s="3">
        <v>17.964599999999997</v>
      </c>
      <c r="K3951" s="2">
        <v>99.4</v>
      </c>
      <c r="L3951" s="2">
        <v>100.3</v>
      </c>
      <c r="O3951">
        <v>101.4</v>
      </c>
      <c r="Q3951" s="3">
        <v>1</v>
      </c>
      <c r="R3951" s="3">
        <v>0</v>
      </c>
      <c r="S3951" s="2">
        <v>0</v>
      </c>
      <c r="V3951" s="2">
        <v>49.638888888888893</v>
      </c>
      <c r="W3951" s="2">
        <v>76.351426972579745</v>
      </c>
      <c r="X3951" s="2">
        <v>49.280555555555551</v>
      </c>
      <c r="Y3951" s="2">
        <v>96.183980609886703</v>
      </c>
      <c r="Z3951" s="2">
        <v>77.420346950195864</v>
      </c>
      <c r="AA3951" s="2">
        <v>75.893318410744271</v>
      </c>
      <c r="AB3951" s="2">
        <v>73.437841714677901</v>
      </c>
    </row>
    <row r="3952" spans="1:28" x14ac:dyDescent="0.3">
      <c r="A3952">
        <v>22</v>
      </c>
      <c r="B3952" t="s">
        <v>8</v>
      </c>
      <c r="C3952">
        <v>83</v>
      </c>
      <c r="D3952">
        <v>1933</v>
      </c>
      <c r="E3952">
        <v>12</v>
      </c>
      <c r="F3952">
        <v>1038</v>
      </c>
      <c r="G3952">
        <v>51.8</v>
      </c>
      <c r="H3952" s="2">
        <v>40.200000000000003</v>
      </c>
      <c r="J3952" s="3">
        <v>20.823600000000003</v>
      </c>
      <c r="K3952" s="2">
        <v>101.7</v>
      </c>
      <c r="L3952" s="2">
        <v>102.7</v>
      </c>
      <c r="O3952">
        <v>100.9</v>
      </c>
      <c r="Q3952" s="3">
        <v>1</v>
      </c>
      <c r="R3952" s="3">
        <v>0</v>
      </c>
      <c r="S3952" s="2">
        <v>0</v>
      </c>
      <c r="V3952" s="2">
        <v>49.638888888888893</v>
      </c>
      <c r="W3952" s="2">
        <v>80.984890878567427</v>
      </c>
      <c r="X3952" s="2">
        <v>49.280555555555551</v>
      </c>
      <c r="Y3952" s="2">
        <v>105.11245138380023</v>
      </c>
      <c r="Z3952" s="2">
        <v>81.713754896474541</v>
      </c>
      <c r="AA3952" s="2">
        <v>82.361634023503086</v>
      </c>
      <c r="AB3952" s="2">
        <v>85.125204052957855</v>
      </c>
    </row>
    <row r="3953" spans="1:28" x14ac:dyDescent="0.3">
      <c r="A3953">
        <v>22</v>
      </c>
      <c r="B3953" t="s">
        <v>8</v>
      </c>
      <c r="C3953">
        <v>83</v>
      </c>
      <c r="D3953">
        <v>1934</v>
      </c>
      <c r="E3953">
        <v>1</v>
      </c>
      <c r="F3953">
        <v>1272</v>
      </c>
      <c r="G3953">
        <v>52</v>
      </c>
      <c r="H3953" s="2">
        <v>41.7</v>
      </c>
      <c r="J3953" s="3">
        <v>21.684000000000001</v>
      </c>
      <c r="K3953" s="2">
        <v>100</v>
      </c>
      <c r="L3953" s="2">
        <v>101.1</v>
      </c>
      <c r="M3953">
        <v>101.1</v>
      </c>
      <c r="N3953" s="4">
        <f>K3953/M3953</f>
        <v>0.98911968348170132</v>
      </c>
      <c r="O3953">
        <v>99.8</v>
      </c>
      <c r="Q3953" s="3">
        <v>1</v>
      </c>
      <c r="R3953" s="3">
        <v>0</v>
      </c>
      <c r="S3953" s="2">
        <v>0</v>
      </c>
      <c r="V3953" s="2">
        <v>49.638888888888893</v>
      </c>
      <c r="W3953" s="2">
        <v>84.006715165081133</v>
      </c>
      <c r="X3953" s="2">
        <v>49.280555555555551</v>
      </c>
      <c r="Y3953" s="2">
        <v>105.51829096443268</v>
      </c>
      <c r="Z3953" s="2">
        <v>83.83870173475097</v>
      </c>
      <c r="AA3953" s="2">
        <v>84.006715165081133</v>
      </c>
      <c r="AB3953" s="2">
        <v>88.642450137552501</v>
      </c>
    </row>
    <row r="3954" spans="1:28" x14ac:dyDescent="0.3">
      <c r="A3954">
        <v>22</v>
      </c>
      <c r="B3954" t="s">
        <v>8</v>
      </c>
      <c r="C3954">
        <v>83</v>
      </c>
      <c r="D3954">
        <v>1934</v>
      </c>
      <c r="E3954">
        <v>2</v>
      </c>
      <c r="F3954">
        <v>1000</v>
      </c>
      <c r="G3954">
        <v>52.1</v>
      </c>
      <c r="H3954" s="2">
        <v>43.3</v>
      </c>
      <c r="J3954" s="3">
        <v>22.559299999999997</v>
      </c>
      <c r="K3954" s="2">
        <v>100.4</v>
      </c>
      <c r="L3954" s="2">
        <v>101.8</v>
      </c>
      <c r="M3954">
        <v>101.8</v>
      </c>
      <c r="N3954" s="4">
        <f t="shared" ref="N3954:N3982" si="15">K3954/M3954</f>
        <v>0.98624754420432226</v>
      </c>
      <c r="O3954">
        <v>98.9</v>
      </c>
      <c r="Q3954" s="3">
        <v>1</v>
      </c>
      <c r="R3954" s="3">
        <v>0</v>
      </c>
      <c r="S3954" s="2">
        <v>0</v>
      </c>
      <c r="V3954" s="2">
        <v>49.638888888888893</v>
      </c>
      <c r="W3954" s="2">
        <v>87.229994404029085</v>
      </c>
      <c r="X3954" s="2">
        <v>49.280555555555551</v>
      </c>
      <c r="Y3954" s="2">
        <v>105.7212107547489</v>
      </c>
      <c r="Z3954" s="2">
        <v>86.27046446558478</v>
      </c>
      <c r="AA3954" s="2">
        <v>87.578914381645205</v>
      </c>
      <c r="AB3954" s="2">
        <v>92.220606225239266</v>
      </c>
    </row>
    <row r="3955" spans="1:28" x14ac:dyDescent="0.3">
      <c r="A3955">
        <v>22</v>
      </c>
      <c r="B3955" t="s">
        <v>8</v>
      </c>
      <c r="C3955">
        <v>83</v>
      </c>
      <c r="D3955">
        <v>1934</v>
      </c>
      <c r="E3955">
        <v>3</v>
      </c>
      <c r="F3955">
        <v>1052</v>
      </c>
      <c r="G3955">
        <v>52.2</v>
      </c>
      <c r="H3955" s="2">
        <v>42.9</v>
      </c>
      <c r="J3955" s="3">
        <v>22.393800000000002</v>
      </c>
      <c r="K3955" s="2">
        <v>96.2</v>
      </c>
      <c r="L3955" s="2">
        <v>97.7</v>
      </c>
      <c r="M3955">
        <v>97.6</v>
      </c>
      <c r="N3955" s="4">
        <f t="shared" si="15"/>
        <v>0.9856557377049181</v>
      </c>
      <c r="O3955">
        <v>96.6</v>
      </c>
      <c r="Q3955" s="3">
        <v>1</v>
      </c>
      <c r="R3955" s="3">
        <v>0</v>
      </c>
      <c r="S3955" s="2">
        <v>0</v>
      </c>
      <c r="V3955" s="2">
        <v>49.638888888888893</v>
      </c>
      <c r="W3955" s="2">
        <v>86.424174594292097</v>
      </c>
      <c r="X3955" s="2">
        <v>49.280555555555551</v>
      </c>
      <c r="Y3955" s="2">
        <v>105.92413054506511</v>
      </c>
      <c r="Z3955" s="2">
        <v>83.48575265808617</v>
      </c>
      <c r="AA3955" s="2">
        <v>83.140055959709002</v>
      </c>
      <c r="AB3955" s="2">
        <v>91.544055519752959</v>
      </c>
    </row>
    <row r="3956" spans="1:28" x14ac:dyDescent="0.3">
      <c r="A3956">
        <v>22</v>
      </c>
      <c r="B3956" t="s">
        <v>8</v>
      </c>
      <c r="C3956">
        <v>83</v>
      </c>
      <c r="D3956">
        <v>1934</v>
      </c>
      <c r="E3956">
        <v>4</v>
      </c>
      <c r="F3956">
        <v>1015</v>
      </c>
      <c r="G3956">
        <v>52.3</v>
      </c>
      <c r="H3956" s="2">
        <v>43.3</v>
      </c>
      <c r="J3956" s="3">
        <v>22.645899999999997</v>
      </c>
      <c r="K3956" s="2">
        <v>94.8</v>
      </c>
      <c r="L3956" s="2">
        <v>96.3</v>
      </c>
      <c r="M3956">
        <v>96.3</v>
      </c>
      <c r="N3956" s="4">
        <f t="shared" si="15"/>
        <v>0.98442367601246106</v>
      </c>
      <c r="O3956">
        <v>96.4</v>
      </c>
      <c r="Q3956" s="3">
        <v>1</v>
      </c>
      <c r="R3956" s="3">
        <v>0</v>
      </c>
      <c r="S3956" s="2">
        <v>0</v>
      </c>
      <c r="V3956" s="2">
        <v>49.638888888888893</v>
      </c>
      <c r="W3956" s="2">
        <v>87.229994404029085</v>
      </c>
      <c r="X3956" s="2">
        <v>49.280555555555551</v>
      </c>
      <c r="Y3956" s="2">
        <v>106.12705033538133</v>
      </c>
      <c r="Z3956" s="2">
        <v>84.089714605484048</v>
      </c>
      <c r="AA3956" s="2">
        <v>82.694034695019567</v>
      </c>
      <c r="AB3956" s="2">
        <v>92.574620068714268</v>
      </c>
    </row>
    <row r="3957" spans="1:28" x14ac:dyDescent="0.3">
      <c r="A3957">
        <v>22</v>
      </c>
      <c r="B3957" t="s">
        <v>8</v>
      </c>
      <c r="C3957">
        <v>83</v>
      </c>
      <c r="D3957">
        <v>1934</v>
      </c>
      <c r="E3957">
        <v>5</v>
      </c>
      <c r="F3957">
        <v>1178</v>
      </c>
      <c r="G3957">
        <v>52.4</v>
      </c>
      <c r="H3957" s="2">
        <v>41.7</v>
      </c>
      <c r="J3957" s="3">
        <v>21.8508</v>
      </c>
      <c r="K3957" s="2">
        <v>96.5</v>
      </c>
      <c r="L3957" s="2">
        <v>98.2</v>
      </c>
      <c r="M3957">
        <v>98.2</v>
      </c>
      <c r="N3957" s="4">
        <f t="shared" si="15"/>
        <v>0.98268839103869654</v>
      </c>
      <c r="O3957">
        <v>101.1</v>
      </c>
      <c r="Q3957" s="3">
        <v>1</v>
      </c>
      <c r="R3957" s="3">
        <v>0</v>
      </c>
      <c r="S3957" s="2">
        <v>0</v>
      </c>
      <c r="V3957" s="2">
        <v>49.638888888888893</v>
      </c>
      <c r="W3957" s="2">
        <v>84.006715165081133</v>
      </c>
      <c r="X3957" s="2">
        <v>49.280555555555551</v>
      </c>
      <c r="Y3957" s="2">
        <v>106.32997012569754</v>
      </c>
      <c r="Z3957" s="2">
        <v>84.930789031897021</v>
      </c>
      <c r="AA3957" s="2">
        <v>81.066480134303291</v>
      </c>
      <c r="AB3957" s="2">
        <v>89.324315138610601</v>
      </c>
    </row>
    <row r="3958" spans="1:28" x14ac:dyDescent="0.3">
      <c r="A3958">
        <v>22</v>
      </c>
      <c r="B3958" t="s">
        <v>8</v>
      </c>
      <c r="C3958">
        <v>83</v>
      </c>
      <c r="D3958">
        <v>1934</v>
      </c>
      <c r="E3958">
        <v>6</v>
      </c>
      <c r="F3958">
        <v>1084</v>
      </c>
      <c r="G3958">
        <v>52.2</v>
      </c>
      <c r="H3958" s="2">
        <v>41.6</v>
      </c>
      <c r="J3958" s="3">
        <v>21.715199999999999</v>
      </c>
      <c r="K3958" s="2">
        <v>102.8</v>
      </c>
      <c r="L3958" s="2">
        <v>104.8</v>
      </c>
      <c r="M3958">
        <v>104.8</v>
      </c>
      <c r="N3958" s="4">
        <f t="shared" si="15"/>
        <v>0.98091603053435117</v>
      </c>
      <c r="O3958">
        <v>106.3</v>
      </c>
      <c r="Q3958" s="3">
        <v>1</v>
      </c>
      <c r="R3958" s="3">
        <v>0</v>
      </c>
      <c r="S3958" s="2">
        <v>0</v>
      </c>
      <c r="V3958" s="2">
        <v>49.638888888888893</v>
      </c>
      <c r="W3958" s="2">
        <v>83.805260212646886</v>
      </c>
      <c r="X3958" s="2">
        <v>49.280555555555551</v>
      </c>
      <c r="Y3958" s="2">
        <v>105.92413054506511</v>
      </c>
      <c r="Z3958" s="2">
        <v>89.084991606043644</v>
      </c>
      <c r="AA3958" s="2">
        <v>86.151807498600988</v>
      </c>
      <c r="AB3958" s="2">
        <v>88.769993231275606</v>
      </c>
    </row>
    <row r="3959" spans="1:28" x14ac:dyDescent="0.3">
      <c r="A3959">
        <v>22</v>
      </c>
      <c r="B3959" t="s">
        <v>8</v>
      </c>
      <c r="C3959">
        <v>83</v>
      </c>
      <c r="D3959">
        <v>1934</v>
      </c>
      <c r="E3959">
        <v>7</v>
      </c>
      <c r="F3959">
        <v>971</v>
      </c>
      <c r="G3959">
        <v>52.5</v>
      </c>
      <c r="H3959" s="2">
        <v>39.9</v>
      </c>
      <c r="J3959" s="3">
        <v>20.947500000000002</v>
      </c>
      <c r="K3959" s="2">
        <v>109.6</v>
      </c>
      <c r="L3959" s="2">
        <v>111.9</v>
      </c>
      <c r="M3959">
        <v>111.9</v>
      </c>
      <c r="N3959" s="4">
        <f t="shared" si="15"/>
        <v>0.97944593386952628</v>
      </c>
      <c r="O3959">
        <v>109.2</v>
      </c>
      <c r="Q3959" s="3">
        <v>1</v>
      </c>
      <c r="R3959" s="3">
        <v>0</v>
      </c>
      <c r="S3959" s="2">
        <v>0</v>
      </c>
      <c r="V3959" s="2">
        <v>49.638888888888893</v>
      </c>
      <c r="W3959" s="2">
        <v>80.380526021264671</v>
      </c>
      <c r="X3959" s="2">
        <v>49.280555555555551</v>
      </c>
      <c r="Y3959" s="2">
        <v>106.53288991601377</v>
      </c>
      <c r="Z3959" s="2">
        <v>87.775534415221031</v>
      </c>
      <c r="AA3959" s="2">
        <v>88.097056519306079</v>
      </c>
      <c r="AB3959" s="2">
        <v>85.631697300146698</v>
      </c>
    </row>
    <row r="3960" spans="1:28" x14ac:dyDescent="0.3">
      <c r="A3960">
        <v>22</v>
      </c>
      <c r="B3960" t="s">
        <v>8</v>
      </c>
      <c r="C3960">
        <v>83</v>
      </c>
      <c r="D3960">
        <v>1934</v>
      </c>
      <c r="E3960">
        <v>8</v>
      </c>
      <c r="F3960">
        <v>1062</v>
      </c>
      <c r="G3960">
        <v>52</v>
      </c>
      <c r="H3960" s="2">
        <v>40.9</v>
      </c>
      <c r="J3960" s="3">
        <v>21.267999999999997</v>
      </c>
      <c r="K3960" s="2">
        <v>115.8</v>
      </c>
      <c r="L3960" s="2">
        <v>118.4</v>
      </c>
      <c r="M3960">
        <v>118.4</v>
      </c>
      <c r="N3960" s="4">
        <f t="shared" si="15"/>
        <v>0.97804054054054046</v>
      </c>
      <c r="O3960">
        <v>118.2</v>
      </c>
      <c r="Q3960" s="3">
        <v>1</v>
      </c>
      <c r="R3960" s="3">
        <v>0</v>
      </c>
      <c r="S3960" s="2">
        <v>0</v>
      </c>
      <c r="V3960" s="2">
        <v>49.638888888888893</v>
      </c>
      <c r="W3960" s="2">
        <v>82.395075545607156</v>
      </c>
      <c r="X3960" s="2">
        <v>49.280555555555551</v>
      </c>
      <c r="Y3960" s="2">
        <v>105.51829096443268</v>
      </c>
      <c r="Z3960" s="2">
        <v>97.390979294907666</v>
      </c>
      <c r="AA3960" s="2">
        <v>95.413497481813081</v>
      </c>
      <c r="AB3960" s="2">
        <v>86.941875554577877</v>
      </c>
    </row>
    <row r="3961" spans="1:28" x14ac:dyDescent="0.3">
      <c r="A3961">
        <v>22</v>
      </c>
      <c r="B3961" t="s">
        <v>8</v>
      </c>
      <c r="C3961">
        <v>83</v>
      </c>
      <c r="D3961">
        <v>1934</v>
      </c>
      <c r="E3961">
        <v>9</v>
      </c>
      <c r="F3961">
        <v>958</v>
      </c>
      <c r="G3961">
        <v>52.2</v>
      </c>
      <c r="H3961" s="2">
        <v>38.799999999999997</v>
      </c>
      <c r="J3961" s="3">
        <v>20.253599999999999</v>
      </c>
      <c r="K3961" s="2">
        <v>125.2</v>
      </c>
      <c r="L3961" s="2">
        <v>128.19999999999999</v>
      </c>
      <c r="M3961">
        <v>128.19999999999999</v>
      </c>
      <c r="N3961" s="4">
        <f t="shared" si="15"/>
        <v>0.97659906396255858</v>
      </c>
      <c r="O3961">
        <v>127.8</v>
      </c>
      <c r="Q3961" s="3">
        <v>1</v>
      </c>
      <c r="R3961" s="3">
        <v>0</v>
      </c>
      <c r="S3961" s="2">
        <v>0</v>
      </c>
      <c r="V3961" s="2">
        <v>49.638888888888893</v>
      </c>
      <c r="W3961" s="2">
        <v>78.164521544487954</v>
      </c>
      <c r="X3961" s="2">
        <v>49.280555555555551</v>
      </c>
      <c r="Y3961" s="2">
        <v>105.92413054506511</v>
      </c>
      <c r="Z3961" s="2">
        <v>99.894258533855606</v>
      </c>
      <c r="AA3961" s="2">
        <v>97.86198097369892</v>
      </c>
      <c r="AB3961" s="2">
        <v>82.795089840708968</v>
      </c>
    </row>
    <row r="3962" spans="1:28" x14ac:dyDescent="0.3">
      <c r="A3962">
        <v>22</v>
      </c>
      <c r="B3962" t="s">
        <v>8</v>
      </c>
      <c r="C3962">
        <v>83</v>
      </c>
      <c r="D3962">
        <v>1934</v>
      </c>
      <c r="E3962">
        <v>10</v>
      </c>
      <c r="F3962">
        <v>1154</v>
      </c>
      <c r="G3962">
        <v>55.1</v>
      </c>
      <c r="H3962" s="2">
        <v>39.4</v>
      </c>
      <c r="J3962" s="3">
        <v>21.709400000000002</v>
      </c>
      <c r="K3962" s="2">
        <v>125.7</v>
      </c>
      <c r="L3962" s="2">
        <v>128.9</v>
      </c>
      <c r="M3962">
        <v>128.9</v>
      </c>
      <c r="N3962" s="4">
        <f t="shared" si="15"/>
        <v>0.97517455391776564</v>
      </c>
      <c r="O3962">
        <v>123.3</v>
      </c>
      <c r="Q3962" s="3">
        <v>1</v>
      </c>
      <c r="R3962" s="3">
        <v>0</v>
      </c>
      <c r="S3962" s="2">
        <v>0</v>
      </c>
      <c r="V3962" s="2">
        <v>49.638888888888893</v>
      </c>
      <c r="W3962" s="2">
        <v>79.37325125909345</v>
      </c>
      <c r="X3962" s="2">
        <v>49.280555555555551</v>
      </c>
      <c r="Y3962" s="2">
        <v>111.80880446423541</v>
      </c>
      <c r="Z3962" s="2">
        <v>97.867218802462233</v>
      </c>
      <c r="AA3962" s="2">
        <v>99.772176832680472</v>
      </c>
      <c r="AB3962" s="2">
        <v>88.746283297186068</v>
      </c>
    </row>
    <row r="3963" spans="1:28" x14ac:dyDescent="0.3">
      <c r="A3963">
        <v>22</v>
      </c>
      <c r="B3963" t="s">
        <v>8</v>
      </c>
      <c r="C3963">
        <v>83</v>
      </c>
      <c r="D3963">
        <v>1934</v>
      </c>
      <c r="E3963">
        <v>11</v>
      </c>
      <c r="F3963">
        <v>1086</v>
      </c>
      <c r="G3963">
        <v>56.2</v>
      </c>
      <c r="H3963" s="2">
        <v>40.200000000000003</v>
      </c>
      <c r="J3963" s="3">
        <v>22.592400000000001</v>
      </c>
      <c r="K3963" s="2">
        <v>112.5</v>
      </c>
      <c r="L3963" s="2">
        <v>115.5</v>
      </c>
      <c r="M3963">
        <v>115.5</v>
      </c>
      <c r="N3963" s="4">
        <f t="shared" si="15"/>
        <v>0.97402597402597402</v>
      </c>
      <c r="O3963">
        <v>114.7</v>
      </c>
      <c r="Q3963" s="3">
        <v>1</v>
      </c>
      <c r="R3963" s="3">
        <v>0</v>
      </c>
      <c r="S3963" s="2">
        <v>0</v>
      </c>
      <c r="V3963" s="2">
        <v>49.638888888888893</v>
      </c>
      <c r="W3963" s="2">
        <v>80.984890878567427</v>
      </c>
      <c r="X3963" s="2">
        <v>49.280555555555551</v>
      </c>
      <c r="Y3963" s="2">
        <v>114.04092215771378</v>
      </c>
      <c r="Z3963" s="2">
        <v>92.889669837716852</v>
      </c>
      <c r="AA3963" s="2">
        <v>91.108002238388366</v>
      </c>
      <c r="AB3963" s="2">
        <v>92.35591636633653</v>
      </c>
    </row>
    <row r="3964" spans="1:28" x14ac:dyDescent="0.3">
      <c r="A3964">
        <v>22</v>
      </c>
      <c r="B3964" t="s">
        <v>8</v>
      </c>
      <c r="C3964">
        <v>83</v>
      </c>
      <c r="D3964">
        <v>1934</v>
      </c>
      <c r="E3964">
        <v>12</v>
      </c>
      <c r="F3964">
        <v>960</v>
      </c>
      <c r="G3964">
        <v>56</v>
      </c>
      <c r="H3964" s="2">
        <v>40.4</v>
      </c>
      <c r="J3964" s="3">
        <v>22.624000000000002</v>
      </c>
      <c r="K3964" s="2">
        <v>111.2</v>
      </c>
      <c r="L3964" s="2">
        <v>114.3</v>
      </c>
      <c r="M3964">
        <v>114.3</v>
      </c>
      <c r="N3964" s="4">
        <f t="shared" si="15"/>
        <v>0.97287839020122491</v>
      </c>
      <c r="O3964">
        <v>112.7</v>
      </c>
      <c r="Q3964" s="3">
        <v>1</v>
      </c>
      <c r="R3964" s="3">
        <v>0</v>
      </c>
      <c r="S3964" s="2">
        <v>0</v>
      </c>
      <c r="V3964" s="2">
        <v>49.638888888888893</v>
      </c>
      <c r="W3964" s="2">
        <v>81.387800783435921</v>
      </c>
      <c r="X3964" s="2">
        <v>49.280555555555551</v>
      </c>
      <c r="Y3964" s="2">
        <v>113.63508257708135</v>
      </c>
      <c r="Z3964" s="2">
        <v>91.724051482932282</v>
      </c>
      <c r="AA3964" s="2">
        <v>90.503234471180747</v>
      </c>
      <c r="AB3964" s="2">
        <v>92.485094627927865</v>
      </c>
    </row>
    <row r="3965" spans="1:28" x14ac:dyDescent="0.3">
      <c r="A3965">
        <v>22</v>
      </c>
      <c r="B3965" t="s">
        <v>8</v>
      </c>
      <c r="C3965">
        <v>83</v>
      </c>
      <c r="D3965">
        <v>1935</v>
      </c>
      <c r="E3965">
        <v>1</v>
      </c>
      <c r="F3965">
        <v>999</v>
      </c>
      <c r="G3965">
        <v>56.3</v>
      </c>
      <c r="H3965" s="2">
        <v>40.5</v>
      </c>
      <c r="J3965" s="3">
        <v>22.801500000000001</v>
      </c>
      <c r="K3965" s="2">
        <v>99.6</v>
      </c>
      <c r="L3965" s="2">
        <v>102.6</v>
      </c>
      <c r="M3965">
        <v>102.6</v>
      </c>
      <c r="N3965" s="4">
        <f t="shared" si="15"/>
        <v>0.9707602339181286</v>
      </c>
      <c r="O3965">
        <v>102.2</v>
      </c>
      <c r="Q3965" s="3">
        <v>1</v>
      </c>
      <c r="R3965" s="3">
        <v>0</v>
      </c>
      <c r="S3965" s="2">
        <v>0</v>
      </c>
      <c r="V3965" s="2">
        <v>49.638888888888893</v>
      </c>
      <c r="W3965" s="2">
        <v>81.589255735870168</v>
      </c>
      <c r="X3965" s="2">
        <v>49.280555555555551</v>
      </c>
      <c r="Y3965" s="2">
        <v>114.24384194803</v>
      </c>
      <c r="Z3965" s="2">
        <v>83.384219362059326</v>
      </c>
      <c r="AA3965" s="2">
        <v>81.262898712926685</v>
      </c>
      <c r="AB3965" s="2">
        <v>93.21070036946152</v>
      </c>
    </row>
    <row r="3966" spans="1:28" x14ac:dyDescent="0.3">
      <c r="A3966">
        <v>22</v>
      </c>
      <c r="B3966" t="s">
        <v>8</v>
      </c>
      <c r="C3966">
        <v>83</v>
      </c>
      <c r="D3966">
        <v>1935</v>
      </c>
      <c r="E3966">
        <v>2</v>
      </c>
      <c r="F3966">
        <v>777</v>
      </c>
      <c r="G3966">
        <v>56.8</v>
      </c>
      <c r="H3966" s="2">
        <v>41.1</v>
      </c>
      <c r="J3966" s="3">
        <v>23.344799999999999</v>
      </c>
      <c r="K3966" s="2">
        <v>91.8</v>
      </c>
      <c r="L3966" s="2">
        <v>94.7</v>
      </c>
      <c r="M3966">
        <v>94.7</v>
      </c>
      <c r="N3966" s="4">
        <f t="shared" si="15"/>
        <v>0.96937697993664196</v>
      </c>
      <c r="O3966">
        <v>95.3</v>
      </c>
      <c r="Q3966" s="3">
        <v>1</v>
      </c>
      <c r="R3966" s="3">
        <v>0</v>
      </c>
      <c r="S3966" s="2">
        <v>0</v>
      </c>
      <c r="V3966" s="2">
        <v>49.638888888888893</v>
      </c>
      <c r="W3966" s="2">
        <v>82.79798545047565</v>
      </c>
      <c r="X3966" s="2">
        <v>49.280555555555551</v>
      </c>
      <c r="Y3966" s="2">
        <v>115.25844089961109</v>
      </c>
      <c r="Z3966" s="2">
        <v>78.906480134303294</v>
      </c>
      <c r="AA3966" s="2">
        <v>76.008550643536651</v>
      </c>
      <c r="AB3966" s="2">
        <v>95.431667126505076</v>
      </c>
    </row>
    <row r="3967" spans="1:28" x14ac:dyDescent="0.3">
      <c r="A3967">
        <v>22</v>
      </c>
      <c r="B3967" t="s">
        <v>8</v>
      </c>
      <c r="C3967">
        <v>83</v>
      </c>
      <c r="D3967">
        <v>1935</v>
      </c>
      <c r="E3967">
        <v>3</v>
      </c>
      <c r="F3967">
        <v>826</v>
      </c>
      <c r="G3967">
        <v>56.9</v>
      </c>
      <c r="H3967" s="2">
        <v>39.299999999999997</v>
      </c>
      <c r="J3967" s="3">
        <v>22.361699999999995</v>
      </c>
      <c r="K3967" s="2">
        <v>84.4</v>
      </c>
      <c r="L3967" s="2">
        <v>87.2</v>
      </c>
      <c r="M3967">
        <v>87.2</v>
      </c>
      <c r="N3967" s="4">
        <f t="shared" si="15"/>
        <v>0.96788990825688082</v>
      </c>
      <c r="O3967">
        <v>91.1</v>
      </c>
      <c r="Q3967" s="3">
        <v>1</v>
      </c>
      <c r="R3967" s="3">
        <v>0</v>
      </c>
      <c r="S3967" s="2">
        <v>0</v>
      </c>
      <c r="V3967" s="2">
        <v>49.638888888888893</v>
      </c>
      <c r="W3967" s="2">
        <v>79.171796306659189</v>
      </c>
      <c r="X3967" s="2">
        <v>49.280555555555551</v>
      </c>
      <c r="Y3967" s="2">
        <v>115.46136068992729</v>
      </c>
      <c r="Z3967" s="2">
        <v>72.125506435366518</v>
      </c>
      <c r="AA3967" s="2">
        <v>66.820996082820358</v>
      </c>
      <c r="AB3967" s="2">
        <v>91.412833298326291</v>
      </c>
    </row>
    <row r="3968" spans="1:28" x14ac:dyDescent="0.3">
      <c r="A3968">
        <v>22</v>
      </c>
      <c r="B3968" t="s">
        <v>8</v>
      </c>
      <c r="C3968">
        <v>83</v>
      </c>
      <c r="D3968">
        <v>1935</v>
      </c>
      <c r="E3968">
        <v>4</v>
      </c>
      <c r="F3968">
        <v>882</v>
      </c>
      <c r="G3968">
        <v>57.3</v>
      </c>
      <c r="H3968" s="2">
        <v>41</v>
      </c>
      <c r="J3968" s="3">
        <v>23.492999999999999</v>
      </c>
      <c r="K3968" s="2">
        <v>82.1</v>
      </c>
      <c r="L3968" s="2">
        <v>85</v>
      </c>
      <c r="M3968">
        <v>85</v>
      </c>
      <c r="N3968" s="4">
        <f t="shared" si="15"/>
        <v>0.96588235294117641</v>
      </c>
      <c r="O3968">
        <v>89.9</v>
      </c>
      <c r="Q3968" s="3">
        <v>1</v>
      </c>
      <c r="R3968" s="3">
        <v>0</v>
      </c>
      <c r="S3968" s="2">
        <v>0</v>
      </c>
      <c r="V3968" s="2">
        <v>49.638888888888893</v>
      </c>
      <c r="W3968" s="2">
        <v>82.596530498041403</v>
      </c>
      <c r="X3968" s="2">
        <v>49.280555555555551</v>
      </c>
      <c r="Y3968" s="2">
        <v>116.27303985119215</v>
      </c>
      <c r="Z3968" s="2">
        <v>74.254280917739223</v>
      </c>
      <c r="AA3968" s="2">
        <v>67.811751538891983</v>
      </c>
      <c r="AB3968" s="2">
        <v>96.037496821689771</v>
      </c>
    </row>
    <row r="3969" spans="1:28" x14ac:dyDescent="0.3">
      <c r="A3969">
        <v>22</v>
      </c>
      <c r="B3969" t="s">
        <v>8</v>
      </c>
      <c r="C3969">
        <v>83</v>
      </c>
      <c r="D3969">
        <v>1935</v>
      </c>
      <c r="E3969">
        <v>5</v>
      </c>
      <c r="F3969">
        <v>917</v>
      </c>
      <c r="G3969">
        <v>57.2</v>
      </c>
      <c r="H3969" s="2">
        <v>41.8</v>
      </c>
      <c r="J3969" s="3">
        <v>23.909600000000001</v>
      </c>
      <c r="K3969" s="2">
        <v>81.099999999999994</v>
      </c>
      <c r="L3969" s="2">
        <v>84.1</v>
      </c>
      <c r="M3969">
        <v>84.1</v>
      </c>
      <c r="N3969" s="4">
        <f t="shared" si="15"/>
        <v>0.9643281807372176</v>
      </c>
      <c r="O3969">
        <v>89.5</v>
      </c>
      <c r="Q3969" s="3">
        <v>1</v>
      </c>
      <c r="R3969" s="3">
        <v>0</v>
      </c>
      <c r="S3969" s="2">
        <v>0</v>
      </c>
      <c r="V3969" s="2">
        <v>49.638888888888893</v>
      </c>
      <c r="W3969" s="2">
        <v>84.20817011751538</v>
      </c>
      <c r="X3969" s="2">
        <v>49.280555555555551</v>
      </c>
      <c r="Y3969" s="2">
        <v>116.07012006087596</v>
      </c>
      <c r="Z3969" s="2">
        <v>75.366312255176268</v>
      </c>
      <c r="AA3969" s="2">
        <v>68.292825965304971</v>
      </c>
      <c r="AB3969" s="2">
        <v>97.740524156466776</v>
      </c>
    </row>
    <row r="3970" spans="1:28" x14ac:dyDescent="0.3">
      <c r="A3970">
        <v>22</v>
      </c>
      <c r="B3970" t="s">
        <v>8</v>
      </c>
      <c r="C3970">
        <v>83</v>
      </c>
      <c r="D3970">
        <v>1935</v>
      </c>
      <c r="E3970">
        <v>6</v>
      </c>
      <c r="F3970">
        <v>808</v>
      </c>
      <c r="G3970">
        <v>57</v>
      </c>
      <c r="H3970" s="2">
        <v>40.5</v>
      </c>
      <c r="J3970" s="3">
        <v>23.085000000000001</v>
      </c>
      <c r="K3970" s="2">
        <v>83.4</v>
      </c>
      <c r="L3970" s="2">
        <v>86.6</v>
      </c>
      <c r="M3970">
        <v>86.6</v>
      </c>
      <c r="N3970" s="4">
        <f t="shared" si="15"/>
        <v>0.96304849884526567</v>
      </c>
      <c r="O3970">
        <v>90.6</v>
      </c>
      <c r="Q3970" s="3">
        <v>0</v>
      </c>
      <c r="R3970" s="3">
        <v>0</v>
      </c>
      <c r="S3970" s="2">
        <v>0</v>
      </c>
      <c r="V3970" s="2">
        <v>49.638888888888893</v>
      </c>
      <c r="W3970" s="2">
        <v>81.589255735870168</v>
      </c>
      <c r="X3970" s="2">
        <v>49.280555555555551</v>
      </c>
      <c r="Y3970" s="2">
        <v>115.66428048024351</v>
      </c>
      <c r="Z3970" s="2">
        <v>73.919865696698366</v>
      </c>
      <c r="AA3970" s="2">
        <v>68.045439283715723</v>
      </c>
      <c r="AB3970" s="2">
        <v>94.369625596080041</v>
      </c>
    </row>
    <row r="3971" spans="1:28" x14ac:dyDescent="0.3">
      <c r="A3971">
        <v>22</v>
      </c>
      <c r="B3971" t="s">
        <v>8</v>
      </c>
      <c r="C3971">
        <v>83</v>
      </c>
      <c r="D3971">
        <v>1935</v>
      </c>
      <c r="E3971">
        <v>7</v>
      </c>
      <c r="F3971">
        <v>872</v>
      </c>
      <c r="G3971">
        <v>57</v>
      </c>
      <c r="H3971" s="2">
        <v>42.8</v>
      </c>
      <c r="J3971" s="3">
        <v>24.396000000000001</v>
      </c>
      <c r="K3971" s="2">
        <v>83.5</v>
      </c>
      <c r="L3971" s="2">
        <v>86.8</v>
      </c>
      <c r="M3971">
        <v>86.8</v>
      </c>
      <c r="N3971" s="4">
        <f t="shared" si="15"/>
        <v>0.96198156682027658</v>
      </c>
      <c r="O3971">
        <v>90.2</v>
      </c>
      <c r="Q3971" s="3">
        <v>0</v>
      </c>
      <c r="R3971" s="3">
        <v>0</v>
      </c>
      <c r="S3971" s="2">
        <v>0</v>
      </c>
      <c r="V3971" s="2">
        <v>49.638888888888893</v>
      </c>
      <c r="W3971" s="2">
        <v>86.22271964185785</v>
      </c>
      <c r="X3971" s="2">
        <v>49.280555555555551</v>
      </c>
      <c r="Y3971" s="2">
        <v>115.66428048024351</v>
      </c>
      <c r="Z3971" s="2">
        <v>77.772893116955785</v>
      </c>
      <c r="AA3971" s="2">
        <v>71.995970900951306</v>
      </c>
      <c r="AB3971" s="2">
        <v>99.728888284252477</v>
      </c>
    </row>
    <row r="3972" spans="1:28" x14ac:dyDescent="0.3">
      <c r="A3972">
        <v>22</v>
      </c>
      <c r="B3972" t="s">
        <v>8</v>
      </c>
      <c r="C3972">
        <v>83</v>
      </c>
      <c r="D3972">
        <v>1935</v>
      </c>
      <c r="E3972">
        <v>8</v>
      </c>
      <c r="F3972">
        <v>876</v>
      </c>
      <c r="G3972">
        <v>57.3</v>
      </c>
      <c r="H3972" s="2">
        <v>42.3</v>
      </c>
      <c r="J3972" s="3">
        <v>24.237899999999996</v>
      </c>
      <c r="K3972" s="2">
        <v>81.3</v>
      </c>
      <c r="L3972" s="2">
        <v>84.7</v>
      </c>
      <c r="M3972">
        <v>84.7</v>
      </c>
      <c r="N3972" s="4">
        <f t="shared" si="15"/>
        <v>0.95985832349468703</v>
      </c>
      <c r="O3972">
        <v>89.1</v>
      </c>
      <c r="Q3972" s="3">
        <v>0</v>
      </c>
      <c r="R3972" s="3">
        <v>0</v>
      </c>
      <c r="S3972" s="2">
        <v>0</v>
      </c>
      <c r="V3972" s="2">
        <v>49.638888888888893</v>
      </c>
      <c r="W3972" s="2">
        <v>85.215444879686615</v>
      </c>
      <c r="X3972" s="2">
        <v>49.280555555555551</v>
      </c>
      <c r="Y3972" s="2">
        <v>116.27303985119215</v>
      </c>
      <c r="Z3972" s="2">
        <v>75.926961387800759</v>
      </c>
      <c r="AA3972" s="2">
        <v>69.280156687185212</v>
      </c>
      <c r="AB3972" s="2">
        <v>99.082588184328699</v>
      </c>
    </row>
    <row r="3973" spans="1:28" x14ac:dyDescent="0.3">
      <c r="A3973">
        <v>22</v>
      </c>
      <c r="B3973" t="s">
        <v>8</v>
      </c>
      <c r="C3973">
        <v>83</v>
      </c>
      <c r="D3973">
        <v>1935</v>
      </c>
      <c r="E3973">
        <v>9</v>
      </c>
      <c r="F3973">
        <v>834</v>
      </c>
      <c r="G3973">
        <v>57.4</v>
      </c>
      <c r="H3973" s="2">
        <v>39.6</v>
      </c>
      <c r="J3973" s="3">
        <v>22.730399999999999</v>
      </c>
      <c r="K3973" s="2">
        <v>78.2</v>
      </c>
      <c r="L3973" s="2">
        <v>81.5</v>
      </c>
      <c r="M3973">
        <v>81.5</v>
      </c>
      <c r="N3973" s="4">
        <f t="shared" si="15"/>
        <v>0.95950920245398774</v>
      </c>
      <c r="O3973">
        <v>89</v>
      </c>
      <c r="Q3973" s="3">
        <v>0</v>
      </c>
      <c r="R3973" s="3">
        <v>0</v>
      </c>
      <c r="S3973" s="2">
        <v>0</v>
      </c>
      <c r="V3973" s="2">
        <v>49.638888888888893</v>
      </c>
      <c r="W3973" s="2">
        <v>79.776161163961945</v>
      </c>
      <c r="X3973" s="2">
        <v>49.280555555555551</v>
      </c>
      <c r="Y3973" s="2">
        <v>116.47595964150838</v>
      </c>
      <c r="Z3973" s="2">
        <v>71.000783435926138</v>
      </c>
      <c r="AA3973" s="2">
        <v>62.384958030218243</v>
      </c>
      <c r="AB3973" s="2">
        <v>92.920049280880988</v>
      </c>
    </row>
    <row r="3974" spans="1:28" x14ac:dyDescent="0.3">
      <c r="A3974">
        <v>22</v>
      </c>
      <c r="B3974" t="s">
        <v>8</v>
      </c>
      <c r="C3974">
        <v>83</v>
      </c>
      <c r="D3974">
        <v>1935</v>
      </c>
      <c r="E3974">
        <v>10</v>
      </c>
      <c r="F3974">
        <v>1015</v>
      </c>
      <c r="G3974">
        <v>57.4</v>
      </c>
      <c r="H3974" s="2">
        <v>39.1</v>
      </c>
      <c r="J3974" s="3">
        <v>22.4434</v>
      </c>
      <c r="K3974" s="2">
        <v>79.2</v>
      </c>
      <c r="L3974" s="2">
        <v>82.7</v>
      </c>
      <c r="M3974">
        <v>82.7</v>
      </c>
      <c r="N3974" s="4">
        <f t="shared" si="15"/>
        <v>0.95767835550181379</v>
      </c>
      <c r="O3974">
        <v>89.7</v>
      </c>
      <c r="Q3974" s="3">
        <v>0</v>
      </c>
      <c r="R3974" s="3">
        <v>0</v>
      </c>
      <c r="S3974" s="2">
        <v>0</v>
      </c>
      <c r="V3974" s="2">
        <v>49.638888888888893</v>
      </c>
      <c r="W3974" s="2">
        <v>78.768886401790709</v>
      </c>
      <c r="X3974" s="2">
        <v>49.280555555555551</v>
      </c>
      <c r="Y3974" s="2">
        <v>116.47595964150838</v>
      </c>
      <c r="Z3974" s="2">
        <v>70.655691102406266</v>
      </c>
      <c r="AA3974" s="2">
        <v>62.384958030218243</v>
      </c>
      <c r="AB3974" s="2">
        <v>91.746816335415332</v>
      </c>
    </row>
    <row r="3975" spans="1:28" x14ac:dyDescent="0.3">
      <c r="A3975">
        <v>22</v>
      </c>
      <c r="B3975" t="s">
        <v>8</v>
      </c>
      <c r="C3975">
        <v>83</v>
      </c>
      <c r="D3975">
        <v>1935</v>
      </c>
      <c r="E3975">
        <v>11</v>
      </c>
      <c r="F3975">
        <v>915</v>
      </c>
      <c r="G3975">
        <v>57.2</v>
      </c>
      <c r="H3975" s="2">
        <v>39.299999999999997</v>
      </c>
      <c r="J3975" s="3">
        <v>22.479600000000001</v>
      </c>
      <c r="K3975" s="2">
        <v>84.4</v>
      </c>
      <c r="L3975" s="2">
        <v>88.2</v>
      </c>
      <c r="M3975">
        <v>88.2</v>
      </c>
      <c r="N3975" s="4">
        <f t="shared" si="15"/>
        <v>0.95691609977324266</v>
      </c>
      <c r="O3975">
        <v>93</v>
      </c>
      <c r="Q3975" s="3">
        <v>0</v>
      </c>
      <c r="R3975" s="3">
        <v>0</v>
      </c>
      <c r="S3975" s="2">
        <v>0</v>
      </c>
      <c r="V3975" s="2">
        <v>49.638888888888893</v>
      </c>
      <c r="W3975" s="2">
        <v>79.171796306659189</v>
      </c>
      <c r="X3975" s="2">
        <v>49.280555555555551</v>
      </c>
      <c r="Y3975" s="2">
        <v>116.07012006087596</v>
      </c>
      <c r="Z3975" s="2">
        <v>73.629770565193041</v>
      </c>
      <c r="AA3975" s="2">
        <v>66.820996082820358</v>
      </c>
      <c r="AB3975" s="2">
        <v>91.894799027491487</v>
      </c>
    </row>
    <row r="3976" spans="1:28" x14ac:dyDescent="0.3">
      <c r="A3976">
        <v>22</v>
      </c>
      <c r="B3976" t="s">
        <v>8</v>
      </c>
      <c r="C3976">
        <v>83</v>
      </c>
      <c r="D3976">
        <v>1935</v>
      </c>
      <c r="E3976">
        <v>12</v>
      </c>
      <c r="F3976">
        <v>914</v>
      </c>
      <c r="G3976">
        <v>56.7</v>
      </c>
      <c r="H3976" s="2">
        <v>41.2</v>
      </c>
      <c r="J3976" s="3">
        <v>23.360400000000006</v>
      </c>
      <c r="K3976" s="2">
        <v>85.9</v>
      </c>
      <c r="L3976" s="2">
        <v>89.9</v>
      </c>
      <c r="M3976">
        <v>89.9</v>
      </c>
      <c r="N3976" s="4">
        <f t="shared" si="15"/>
        <v>0.95550611790878759</v>
      </c>
      <c r="O3976">
        <v>94.6</v>
      </c>
      <c r="Q3976" s="3">
        <v>0</v>
      </c>
      <c r="R3976" s="3">
        <v>0</v>
      </c>
      <c r="S3976" s="2">
        <v>0</v>
      </c>
      <c r="V3976" s="2">
        <v>49.638888888888893</v>
      </c>
      <c r="W3976" s="2">
        <v>82.999440402909912</v>
      </c>
      <c r="X3976" s="2">
        <v>49.280555555555551</v>
      </c>
      <c r="Y3976" s="2">
        <v>115.05552110929487</v>
      </c>
      <c r="Z3976" s="2">
        <v>78.517470621152768</v>
      </c>
      <c r="AA3976" s="2">
        <v>71.296519306099611</v>
      </c>
      <c r="AB3976" s="2">
        <v>95.495438673366621</v>
      </c>
    </row>
    <row r="3977" spans="1:28" x14ac:dyDescent="0.3">
      <c r="A3977">
        <v>22</v>
      </c>
      <c r="B3977" t="s">
        <v>8</v>
      </c>
      <c r="C3977">
        <v>83</v>
      </c>
      <c r="D3977">
        <v>1936</v>
      </c>
      <c r="E3977">
        <v>1</v>
      </c>
      <c r="F3977">
        <v>1008</v>
      </c>
      <c r="G3977">
        <v>55.9</v>
      </c>
      <c r="H3977" s="2">
        <v>42</v>
      </c>
      <c r="J3977" s="3">
        <v>23.477999999999998</v>
      </c>
      <c r="K3977" s="2">
        <v>83.4</v>
      </c>
      <c r="L3977" s="2">
        <v>87.3</v>
      </c>
      <c r="M3977">
        <v>87.5</v>
      </c>
      <c r="N3977" s="4">
        <f t="shared" si="15"/>
        <v>0.95314285714285718</v>
      </c>
      <c r="O3977">
        <v>95.1</v>
      </c>
      <c r="Q3977" s="3">
        <v>0</v>
      </c>
      <c r="R3977" s="3">
        <v>0</v>
      </c>
      <c r="S3977" s="2">
        <v>0</v>
      </c>
      <c r="V3977" s="2">
        <v>49.638888888888893</v>
      </c>
      <c r="W3977" s="2">
        <v>84.611080022383874</v>
      </c>
      <c r="X3977" s="2">
        <v>49.280555555555551</v>
      </c>
      <c r="Y3977" s="2">
        <v>113.43216278676513</v>
      </c>
      <c r="Z3977" s="2">
        <v>80.465137101287056</v>
      </c>
      <c r="AA3977" s="2">
        <v>70.565640738668151</v>
      </c>
      <c r="AB3977" s="2">
        <v>95.976178026630592</v>
      </c>
    </row>
    <row r="3978" spans="1:28" x14ac:dyDescent="0.3">
      <c r="A3978">
        <v>22</v>
      </c>
      <c r="B3978" t="s">
        <v>8</v>
      </c>
      <c r="C3978">
        <v>83</v>
      </c>
      <c r="D3978">
        <v>1936</v>
      </c>
      <c r="E3978">
        <v>2</v>
      </c>
      <c r="F3978">
        <v>844</v>
      </c>
      <c r="G3978">
        <v>55.7</v>
      </c>
      <c r="H3978" s="2">
        <v>43.3</v>
      </c>
      <c r="J3978" s="3">
        <v>24.118099999999998</v>
      </c>
      <c r="K3978" s="2">
        <v>81.8</v>
      </c>
      <c r="L3978" s="2">
        <v>85.6</v>
      </c>
      <c r="M3978">
        <v>86</v>
      </c>
      <c r="N3978" s="4">
        <f t="shared" si="15"/>
        <v>0.9511627906976744</v>
      </c>
      <c r="O3978">
        <v>91.7</v>
      </c>
      <c r="Q3978" s="3">
        <v>0</v>
      </c>
      <c r="R3978" s="3">
        <v>0</v>
      </c>
      <c r="S3978" s="2">
        <v>0</v>
      </c>
      <c r="V3978" s="2">
        <v>49.638888888888893</v>
      </c>
      <c r="W3978" s="2">
        <v>87.229994404029085</v>
      </c>
      <c r="X3978" s="2">
        <v>49.280555555555551</v>
      </c>
      <c r="Y3978" s="2">
        <v>113.0263232061327</v>
      </c>
      <c r="Z3978" s="2">
        <v>79.989904868494676</v>
      </c>
      <c r="AA3978" s="2">
        <v>71.354135422495787</v>
      </c>
      <c r="AB3978" s="2">
        <v>98.592855407789372</v>
      </c>
    </row>
    <row r="3979" spans="1:28" x14ac:dyDescent="0.3">
      <c r="A3979">
        <v>22</v>
      </c>
      <c r="B3979" t="s">
        <v>8</v>
      </c>
      <c r="C3979">
        <v>83</v>
      </c>
      <c r="D3979">
        <v>1936</v>
      </c>
      <c r="E3979">
        <v>3</v>
      </c>
      <c r="F3979">
        <v>942</v>
      </c>
      <c r="G3979">
        <v>56.6</v>
      </c>
      <c r="H3979" s="2">
        <v>43.2</v>
      </c>
      <c r="J3979" s="3">
        <v>24.451200000000004</v>
      </c>
      <c r="K3979" s="2">
        <v>78.7</v>
      </c>
      <c r="L3979" s="2">
        <v>82.3</v>
      </c>
      <c r="M3979">
        <v>82.9</v>
      </c>
      <c r="N3979" s="4">
        <f t="shared" si="15"/>
        <v>0.94933655006031359</v>
      </c>
      <c r="O3979">
        <v>90.6</v>
      </c>
      <c r="Q3979" s="3">
        <v>0</v>
      </c>
      <c r="R3979" s="3">
        <v>0</v>
      </c>
      <c r="S3979" s="2">
        <v>0</v>
      </c>
      <c r="V3979" s="2">
        <v>49.638888888888893</v>
      </c>
      <c r="W3979" s="2">
        <v>87.028539451594852</v>
      </c>
      <c r="X3979" s="2">
        <v>49.280555555555551</v>
      </c>
      <c r="Y3979" s="2">
        <v>114.85260131897866</v>
      </c>
      <c r="Z3979" s="2">
        <v>78.847856743144931</v>
      </c>
      <c r="AA3979" s="2">
        <v>68.491460548405144</v>
      </c>
      <c r="AB3979" s="2">
        <v>99.95454145007028</v>
      </c>
    </row>
    <row r="3980" spans="1:28" x14ac:dyDescent="0.3">
      <c r="A3980">
        <v>22</v>
      </c>
      <c r="B3980" t="s">
        <v>8</v>
      </c>
      <c r="C3980">
        <v>83</v>
      </c>
      <c r="D3980">
        <v>1936</v>
      </c>
      <c r="E3980">
        <v>4</v>
      </c>
      <c r="F3980">
        <v>961</v>
      </c>
      <c r="G3980">
        <v>56.6</v>
      </c>
      <c r="H3980" s="2">
        <v>41.9</v>
      </c>
      <c r="J3980" s="3">
        <v>23.715399999999999</v>
      </c>
      <c r="K3980" s="2">
        <v>79.8</v>
      </c>
      <c r="L3980" s="2">
        <v>83.5</v>
      </c>
      <c r="M3980">
        <v>84.2</v>
      </c>
      <c r="N3980" s="4">
        <f t="shared" si="15"/>
        <v>0.94774346793349162</v>
      </c>
      <c r="O3980">
        <v>90.9</v>
      </c>
      <c r="Q3980" s="3">
        <v>0</v>
      </c>
      <c r="R3980" s="3">
        <v>0</v>
      </c>
      <c r="S3980" s="2">
        <v>0</v>
      </c>
      <c r="V3980" s="2">
        <v>49.638888888888893</v>
      </c>
      <c r="W3980" s="2">
        <v>84.409625069949627</v>
      </c>
      <c r="X3980" s="2">
        <v>49.280555555555551</v>
      </c>
      <c r="Y3980" s="2">
        <v>114.85260131897866</v>
      </c>
      <c r="Z3980" s="2">
        <v>76.728349188584218</v>
      </c>
      <c r="AA3980" s="2">
        <v>67.358880805819794</v>
      </c>
      <c r="AB3980" s="2">
        <v>96.946650156433904</v>
      </c>
    </row>
    <row r="3981" spans="1:28" x14ac:dyDescent="0.3">
      <c r="A3981">
        <v>22</v>
      </c>
      <c r="B3981" t="s">
        <v>8</v>
      </c>
      <c r="C3981">
        <v>83</v>
      </c>
      <c r="D3981">
        <v>1936</v>
      </c>
      <c r="E3981">
        <v>5</v>
      </c>
      <c r="F3981">
        <v>957</v>
      </c>
      <c r="G3981">
        <v>56.1</v>
      </c>
      <c r="H3981" s="2">
        <v>42.5</v>
      </c>
      <c r="J3981" s="3">
        <v>23.842500000000001</v>
      </c>
      <c r="K3981" s="2">
        <v>81.400000000000006</v>
      </c>
      <c r="L3981" s="2">
        <v>85.3</v>
      </c>
      <c r="M3981">
        <v>86.1</v>
      </c>
      <c r="N3981" s="4">
        <f t="shared" si="15"/>
        <v>0.94541231126596992</v>
      </c>
      <c r="O3981">
        <v>93.5</v>
      </c>
      <c r="Q3981" s="3">
        <v>0</v>
      </c>
      <c r="R3981" s="3">
        <v>0</v>
      </c>
      <c r="S3981" s="2">
        <v>0</v>
      </c>
      <c r="V3981" s="2">
        <v>49.638888888888893</v>
      </c>
      <c r="W3981" s="2">
        <v>85.618354784555123</v>
      </c>
      <c r="X3981" s="2">
        <v>49.280555555555551</v>
      </c>
      <c r="Y3981" s="2">
        <v>113.83800236739756</v>
      </c>
      <c r="Z3981" s="2">
        <v>80.053161723559043</v>
      </c>
      <c r="AA3981" s="2">
        <v>69.693340794627872</v>
      </c>
      <c r="AB3981" s="2">
        <v>97.466224746568713</v>
      </c>
    </row>
    <row r="3982" spans="1:28" x14ac:dyDescent="0.3">
      <c r="A3982">
        <v>22</v>
      </c>
      <c r="B3982" t="s">
        <v>8</v>
      </c>
      <c r="C3982">
        <v>83</v>
      </c>
      <c r="D3982">
        <v>1936</v>
      </c>
      <c r="E3982">
        <v>6</v>
      </c>
      <c r="F3982">
        <v>1033</v>
      </c>
      <c r="G3982">
        <v>55.9</v>
      </c>
      <c r="H3982" s="2">
        <v>44.2</v>
      </c>
      <c r="J3982" s="3">
        <v>24.707800000000002</v>
      </c>
      <c r="K3982" s="2">
        <v>84</v>
      </c>
      <c r="L3982" s="2">
        <v>87.9</v>
      </c>
      <c r="M3982">
        <v>89</v>
      </c>
      <c r="N3982" s="4">
        <f t="shared" si="15"/>
        <v>0.9438202247191011</v>
      </c>
      <c r="O3982">
        <v>95.3</v>
      </c>
      <c r="Q3982" s="3">
        <v>0</v>
      </c>
      <c r="R3982" s="3">
        <v>0</v>
      </c>
      <c r="S3982" s="2">
        <v>0</v>
      </c>
      <c r="V3982" s="2">
        <v>49.638888888888893</v>
      </c>
      <c r="W3982" s="2">
        <v>89.043088975937323</v>
      </c>
      <c r="X3982" s="2">
        <v>49.280555555555551</v>
      </c>
      <c r="Y3982" s="2">
        <v>113.43216278676513</v>
      </c>
      <c r="Z3982" s="2">
        <v>84.858063794068258</v>
      </c>
      <c r="AA3982" s="2">
        <v>74.796194739787353</v>
      </c>
      <c r="AB3982" s="2">
        <v>101.00350163754935</v>
      </c>
    </row>
    <row r="3983" spans="1:28" x14ac:dyDescent="0.3">
      <c r="A3983">
        <v>22</v>
      </c>
      <c r="B3983" t="s">
        <v>8</v>
      </c>
      <c r="C3983">
        <v>83</v>
      </c>
      <c r="D3983">
        <v>1936</v>
      </c>
      <c r="E3983">
        <v>7</v>
      </c>
      <c r="F3983">
        <v>1040</v>
      </c>
      <c r="G3983">
        <v>55.9</v>
      </c>
      <c r="H3983" s="2">
        <v>44.3</v>
      </c>
      <c r="J3983" s="3">
        <v>24.7637</v>
      </c>
      <c r="L3983" s="2">
        <v>91.4</v>
      </c>
      <c r="M3983">
        <v>92.7</v>
      </c>
      <c r="O3983">
        <v>100.8</v>
      </c>
      <c r="Q3983" s="3">
        <v>0</v>
      </c>
      <c r="R3983" s="3">
        <v>0</v>
      </c>
      <c r="S3983" s="2">
        <v>0</v>
      </c>
      <c r="V3983" s="2">
        <v>49.638888888888893</v>
      </c>
      <c r="W3983" s="2">
        <v>89.244543928371556</v>
      </c>
      <c r="X3983" s="2">
        <v>49.280555555555551</v>
      </c>
      <c r="Y3983" s="2">
        <v>113.43216278676513</v>
      </c>
      <c r="Z3983" s="2">
        <v>89.958500279798514</v>
      </c>
      <c r="AA3983" s="2"/>
      <c r="AB3983" s="2">
        <v>101.23201634713654</v>
      </c>
    </row>
    <row r="3984" spans="1:28" x14ac:dyDescent="0.3">
      <c r="A3984">
        <v>22</v>
      </c>
      <c r="B3984" t="s">
        <v>8</v>
      </c>
      <c r="C3984">
        <v>83</v>
      </c>
      <c r="D3984">
        <v>1936</v>
      </c>
      <c r="E3984">
        <v>8</v>
      </c>
      <c r="F3984">
        <v>1001</v>
      </c>
      <c r="G3984">
        <v>55.9</v>
      </c>
      <c r="H3984" s="2">
        <v>42.1</v>
      </c>
      <c r="J3984" s="3">
        <v>23.533899999999999</v>
      </c>
      <c r="L3984" s="2">
        <v>93.4</v>
      </c>
      <c r="M3984">
        <v>94.9</v>
      </c>
      <c r="O3984">
        <v>101.5</v>
      </c>
      <c r="Q3984" s="3">
        <v>0</v>
      </c>
      <c r="R3984" s="3">
        <v>0</v>
      </c>
      <c r="S3984" s="2">
        <v>0</v>
      </c>
      <c r="V3984" s="2">
        <v>49.638888888888893</v>
      </c>
      <c r="W3984" s="2">
        <v>84.812534974818135</v>
      </c>
      <c r="X3984" s="2">
        <v>49.280555555555551</v>
      </c>
      <c r="Y3984" s="2">
        <v>113.43216278676513</v>
      </c>
      <c r="Z3984" s="2">
        <v>86.084722999440402</v>
      </c>
      <c r="AA3984" s="2"/>
      <c r="AB3984" s="2">
        <v>96.204692736217822</v>
      </c>
    </row>
    <row r="3985" spans="1:28" x14ac:dyDescent="0.3">
      <c r="A3985">
        <v>22</v>
      </c>
      <c r="B3985" t="s">
        <v>8</v>
      </c>
      <c r="C3985">
        <v>83</v>
      </c>
      <c r="D3985">
        <v>1936</v>
      </c>
      <c r="E3985">
        <v>9</v>
      </c>
      <c r="F3985">
        <v>1075</v>
      </c>
      <c r="G3985">
        <v>56.3</v>
      </c>
      <c r="H3985" s="2">
        <v>39.5</v>
      </c>
      <c r="J3985" s="3">
        <v>22.238499999999998</v>
      </c>
      <c r="L3985" s="2">
        <v>91.9</v>
      </c>
      <c r="M3985">
        <v>93.6</v>
      </c>
      <c r="O3985">
        <v>100.9</v>
      </c>
      <c r="Q3985" s="3">
        <v>0</v>
      </c>
      <c r="R3985" s="3">
        <v>0</v>
      </c>
      <c r="S3985" s="2">
        <v>0</v>
      </c>
      <c r="V3985" s="2">
        <v>49.638888888888893</v>
      </c>
      <c r="W3985" s="2">
        <v>79.574706211527683</v>
      </c>
      <c r="X3985" s="2">
        <v>49.280555555555551</v>
      </c>
      <c r="Y3985" s="2">
        <v>114.24384194803</v>
      </c>
      <c r="Z3985" s="2">
        <v>80.290878567431434</v>
      </c>
      <c r="AA3985" s="2"/>
      <c r="AB3985" s="2">
        <v>90.909201594906904</v>
      </c>
    </row>
    <row r="3986" spans="1:28" x14ac:dyDescent="0.3">
      <c r="A3986">
        <v>22</v>
      </c>
      <c r="B3986" t="s">
        <v>8</v>
      </c>
      <c r="C3986">
        <v>83</v>
      </c>
      <c r="D3986">
        <v>1936</v>
      </c>
      <c r="E3986">
        <v>10</v>
      </c>
      <c r="F3986">
        <v>1195</v>
      </c>
      <c r="G3986">
        <v>56.3</v>
      </c>
      <c r="H3986" s="2">
        <v>39.700000000000003</v>
      </c>
      <c r="J3986" s="3">
        <v>22.351100000000002</v>
      </c>
      <c r="L3986" s="2">
        <v>92.3</v>
      </c>
      <c r="M3986">
        <v>94.2</v>
      </c>
      <c r="O3986">
        <v>101.9</v>
      </c>
      <c r="Q3986" s="3">
        <v>0</v>
      </c>
      <c r="R3986" s="3">
        <v>0</v>
      </c>
      <c r="S3986" s="2">
        <v>0</v>
      </c>
      <c r="V3986" s="2">
        <v>49.638888888888893</v>
      </c>
      <c r="W3986" s="2">
        <v>79.977616116396206</v>
      </c>
      <c r="X3986" s="2">
        <v>49.280555555555551</v>
      </c>
      <c r="Y3986" s="2">
        <v>114.24384194803</v>
      </c>
      <c r="Z3986" s="2">
        <v>81.497190822607735</v>
      </c>
      <c r="AA3986" s="2"/>
      <c r="AB3986" s="2">
        <v>91.369501349817838</v>
      </c>
    </row>
    <row r="3987" spans="1:28" x14ac:dyDescent="0.3">
      <c r="A3987">
        <v>22</v>
      </c>
      <c r="B3987" t="s">
        <v>8</v>
      </c>
      <c r="C3987">
        <v>83</v>
      </c>
      <c r="D3987">
        <v>1936</v>
      </c>
      <c r="E3987">
        <v>11</v>
      </c>
      <c r="F3987">
        <v>1059</v>
      </c>
      <c r="G3987">
        <v>59.1</v>
      </c>
      <c r="H3987" s="2">
        <v>39.1</v>
      </c>
      <c r="J3987" s="3">
        <v>23.1081</v>
      </c>
      <c r="L3987" s="2">
        <v>100.7</v>
      </c>
      <c r="M3987">
        <v>103</v>
      </c>
      <c r="O3987">
        <v>107.7</v>
      </c>
      <c r="Q3987" s="3">
        <v>0</v>
      </c>
      <c r="R3987" s="3">
        <v>0</v>
      </c>
      <c r="S3987" s="2">
        <v>0</v>
      </c>
      <c r="V3987" s="2">
        <v>49.638888888888893</v>
      </c>
      <c r="W3987" s="2">
        <v>78.768886401790709</v>
      </c>
      <c r="X3987" s="2">
        <v>49.280555555555551</v>
      </c>
      <c r="Y3987" s="2">
        <v>119.92559607688406</v>
      </c>
      <c r="Z3987" s="2">
        <v>84.834090654728584</v>
      </c>
      <c r="AA3987" s="2"/>
      <c r="AB3987" s="2">
        <v>94.464056540471177</v>
      </c>
    </row>
    <row r="3988" spans="1:28" x14ac:dyDescent="0.3">
      <c r="A3988">
        <v>22</v>
      </c>
      <c r="B3988" t="s">
        <v>8</v>
      </c>
      <c r="C3988">
        <v>83</v>
      </c>
      <c r="D3988">
        <v>1936</v>
      </c>
      <c r="E3988">
        <v>12</v>
      </c>
      <c r="F3988">
        <v>1047</v>
      </c>
      <c r="G3988">
        <v>58.5</v>
      </c>
      <c r="H3988" s="2">
        <v>39.200000000000003</v>
      </c>
      <c r="J3988" s="3">
        <v>22.932000000000002</v>
      </c>
      <c r="L3988" s="2">
        <v>106.2</v>
      </c>
      <c r="M3988">
        <v>108.8</v>
      </c>
      <c r="O3988">
        <v>110.6</v>
      </c>
      <c r="Q3988" s="3">
        <v>0</v>
      </c>
      <c r="R3988" s="3">
        <v>0</v>
      </c>
      <c r="S3988" s="2">
        <v>0</v>
      </c>
      <c r="V3988" s="2">
        <v>49.638888888888893</v>
      </c>
      <c r="W3988" s="2">
        <v>78.970341354224956</v>
      </c>
      <c r="X3988" s="2">
        <v>49.280555555555551</v>
      </c>
      <c r="Y3988" s="2">
        <v>118.70807733498677</v>
      </c>
      <c r="Z3988" s="2">
        <v>87.3411975377728</v>
      </c>
      <c r="AA3988" s="2"/>
      <c r="AB3988" s="2">
        <v>93.744173886476403</v>
      </c>
    </row>
    <row r="3989" spans="1:28" x14ac:dyDescent="0.3">
      <c r="A3989">
        <v>22</v>
      </c>
      <c r="B3989" t="s">
        <v>8</v>
      </c>
      <c r="C3989">
        <v>83</v>
      </c>
      <c r="D3989">
        <v>1937</v>
      </c>
      <c r="E3989">
        <v>1</v>
      </c>
      <c r="F3989">
        <v>1008</v>
      </c>
      <c r="G3989">
        <v>59</v>
      </c>
      <c r="H3989" s="2">
        <v>39.5</v>
      </c>
      <c r="J3989" s="3">
        <v>23.305</v>
      </c>
      <c r="L3989" s="2">
        <v>101.7</v>
      </c>
      <c r="M3989">
        <v>104.4</v>
      </c>
      <c r="O3989">
        <v>107.4</v>
      </c>
      <c r="Q3989" s="3">
        <v>0</v>
      </c>
      <c r="R3989" s="3">
        <v>0</v>
      </c>
      <c r="S3989" s="2">
        <v>0</v>
      </c>
      <c r="V3989" s="2">
        <v>49.638888888888893</v>
      </c>
      <c r="W3989" s="2">
        <v>79.574706211527683</v>
      </c>
      <c r="X3989" s="2">
        <v>49.280555555555551</v>
      </c>
      <c r="Y3989" s="2">
        <v>119.72267628656785</v>
      </c>
      <c r="Z3989" s="2">
        <v>85.463234471180726</v>
      </c>
      <c r="AA3989" s="2"/>
      <c r="AB3989" s="2">
        <v>95.268967923614696</v>
      </c>
    </row>
    <row r="3990" spans="1:28" x14ac:dyDescent="0.3">
      <c r="A3990">
        <v>22</v>
      </c>
      <c r="B3990" t="s">
        <v>8</v>
      </c>
      <c r="C3990">
        <v>83</v>
      </c>
      <c r="D3990">
        <v>1937</v>
      </c>
      <c r="E3990">
        <v>2</v>
      </c>
      <c r="F3990">
        <v>860</v>
      </c>
      <c r="G3990">
        <v>59.6</v>
      </c>
      <c r="H3990" s="2">
        <v>39.5</v>
      </c>
      <c r="J3990" s="3">
        <v>23.542000000000002</v>
      </c>
      <c r="L3990" s="2">
        <v>98.4</v>
      </c>
      <c r="M3990">
        <v>101.3</v>
      </c>
      <c r="O3990">
        <v>101.9</v>
      </c>
      <c r="Q3990" s="3">
        <v>0</v>
      </c>
      <c r="R3990" s="3">
        <v>0</v>
      </c>
      <c r="S3990" s="2">
        <v>0</v>
      </c>
      <c r="V3990" s="2">
        <v>49.638888888888893</v>
      </c>
      <c r="W3990" s="2">
        <v>79.574706211527683</v>
      </c>
      <c r="X3990" s="2">
        <v>49.280555555555551</v>
      </c>
      <c r="Y3990" s="2">
        <v>120.94019502846515</v>
      </c>
      <c r="Z3990" s="2">
        <v>81.086625629546717</v>
      </c>
      <c r="AA3990" s="2"/>
      <c r="AB3990" s="2">
        <v>96.237804885549764</v>
      </c>
    </row>
    <row r="3991" spans="1:28" x14ac:dyDescent="0.3">
      <c r="A3991">
        <v>22</v>
      </c>
      <c r="B3991" t="s">
        <v>8</v>
      </c>
      <c r="C3991">
        <v>83</v>
      </c>
      <c r="D3991">
        <v>1937</v>
      </c>
      <c r="E3991">
        <v>3</v>
      </c>
      <c r="F3991">
        <v>1040</v>
      </c>
      <c r="G3991">
        <v>59.9</v>
      </c>
      <c r="H3991" s="2">
        <v>38.799999999999997</v>
      </c>
      <c r="J3991" s="3">
        <v>23.241199999999999</v>
      </c>
      <c r="L3991" s="2">
        <v>94.7</v>
      </c>
      <c r="M3991">
        <v>97.6</v>
      </c>
      <c r="O3991">
        <v>101.3</v>
      </c>
      <c r="Q3991" s="3">
        <v>0</v>
      </c>
      <c r="R3991" s="3">
        <v>0</v>
      </c>
      <c r="S3991" s="2">
        <v>0</v>
      </c>
      <c r="V3991" s="2">
        <v>49.638888888888893</v>
      </c>
      <c r="W3991" s="2">
        <v>78.164521544487954</v>
      </c>
      <c r="X3991" s="2">
        <v>49.280555555555551</v>
      </c>
      <c r="Y3991" s="2">
        <v>121.5489543994138</v>
      </c>
      <c r="Z3991" s="2">
        <v>79.180660324566304</v>
      </c>
      <c r="AA3991" s="2"/>
      <c r="AB3991" s="2">
        <v>95.008158648629632</v>
      </c>
    </row>
    <row r="3992" spans="1:28" x14ac:dyDescent="0.3">
      <c r="A3992">
        <v>22</v>
      </c>
      <c r="B3992" t="s">
        <v>8</v>
      </c>
      <c r="C3992">
        <v>83</v>
      </c>
      <c r="D3992">
        <v>1937</v>
      </c>
      <c r="E3992">
        <v>4</v>
      </c>
      <c r="F3992">
        <v>998</v>
      </c>
      <c r="G3992">
        <v>69.599999999999994</v>
      </c>
      <c r="H3992" s="2">
        <v>40.200000000000003</v>
      </c>
      <c r="J3992" s="3">
        <v>27.979200000000002</v>
      </c>
      <c r="L3992" s="2">
        <v>91.3</v>
      </c>
      <c r="M3992">
        <v>94.3</v>
      </c>
      <c r="O3992">
        <v>98.8</v>
      </c>
      <c r="Q3992" s="3">
        <v>0</v>
      </c>
      <c r="R3992" s="3">
        <v>0</v>
      </c>
      <c r="S3992" s="2">
        <v>0</v>
      </c>
      <c r="V3992" s="2">
        <v>49.638888888888893</v>
      </c>
      <c r="W3992" s="2">
        <v>80.984890878567427</v>
      </c>
      <c r="X3992" s="2">
        <v>49.280555555555551</v>
      </c>
      <c r="Y3992" s="2">
        <v>141.23217406008681</v>
      </c>
      <c r="Z3992" s="2">
        <v>80.013072188024623</v>
      </c>
      <c r="AA3992" s="2"/>
      <c r="AB3992" s="2">
        <v>114.37672204798972</v>
      </c>
    </row>
    <row r="3993" spans="1:28" x14ac:dyDescent="0.3">
      <c r="A3993">
        <v>22</v>
      </c>
      <c r="B3993" t="s">
        <v>8</v>
      </c>
      <c r="C3993">
        <v>83</v>
      </c>
      <c r="D3993">
        <v>1937</v>
      </c>
      <c r="E3993">
        <v>5</v>
      </c>
      <c r="F3993">
        <v>941</v>
      </c>
      <c r="G3993">
        <v>69.400000000000006</v>
      </c>
      <c r="H3993" s="2">
        <v>39.6</v>
      </c>
      <c r="J3993" s="3">
        <v>27.482400000000002</v>
      </c>
      <c r="L3993" s="2">
        <v>92.8</v>
      </c>
      <c r="M3993">
        <v>96.1</v>
      </c>
      <c r="O3993">
        <v>100</v>
      </c>
      <c r="Q3993" s="3">
        <v>0</v>
      </c>
      <c r="R3993" s="3">
        <v>0</v>
      </c>
      <c r="S3993" s="2">
        <v>0</v>
      </c>
      <c r="V3993" s="2">
        <v>49.638888888888893</v>
      </c>
      <c r="W3993" s="2">
        <v>79.776161163961945</v>
      </c>
      <c r="X3993" s="2">
        <v>49.280555555555551</v>
      </c>
      <c r="Y3993" s="2">
        <v>140.82633447945437</v>
      </c>
      <c r="Z3993" s="2">
        <v>79.776161163961945</v>
      </c>
      <c r="AA3993" s="2"/>
      <c r="AB3993" s="2">
        <v>112.34584355562964</v>
      </c>
    </row>
    <row r="3994" spans="1:28" x14ac:dyDescent="0.3">
      <c r="A3994">
        <v>22</v>
      </c>
      <c r="B3994" t="s">
        <v>8</v>
      </c>
      <c r="C3994">
        <v>83</v>
      </c>
      <c r="D3994">
        <v>1937</v>
      </c>
      <c r="E3994">
        <v>6</v>
      </c>
      <c r="F3994">
        <v>1002</v>
      </c>
      <c r="G3994">
        <v>69.8</v>
      </c>
      <c r="H3994" s="2">
        <v>39.5</v>
      </c>
      <c r="J3994" s="3">
        <v>27.570999999999998</v>
      </c>
      <c r="L3994" s="2">
        <v>91.3</v>
      </c>
      <c r="M3994">
        <v>94.6</v>
      </c>
      <c r="O3994">
        <v>99.4</v>
      </c>
      <c r="Q3994" s="3">
        <v>0</v>
      </c>
      <c r="R3994" s="3">
        <v>0</v>
      </c>
      <c r="S3994" s="2">
        <v>0</v>
      </c>
      <c r="V3994" s="2">
        <v>49.638888888888893</v>
      </c>
      <c r="W3994" s="2">
        <v>79.574706211527683</v>
      </c>
      <c r="X3994" s="2">
        <v>49.280555555555551</v>
      </c>
      <c r="Y3994" s="2">
        <v>141.63801364071924</v>
      </c>
      <c r="Z3994" s="2">
        <v>79.097257974258525</v>
      </c>
      <c r="AA3994" s="2"/>
      <c r="AB3994" s="2">
        <v>112.70803323844584</v>
      </c>
    </row>
    <row r="3995" spans="1:28" x14ac:dyDescent="0.3">
      <c r="A3995">
        <v>22</v>
      </c>
      <c r="B3995" t="s">
        <v>8</v>
      </c>
      <c r="C3995">
        <v>83</v>
      </c>
      <c r="D3995">
        <v>1937</v>
      </c>
      <c r="E3995">
        <v>7</v>
      </c>
      <c r="F3995">
        <v>927</v>
      </c>
      <c r="G3995">
        <v>69.7</v>
      </c>
      <c r="H3995" s="2">
        <v>41.1</v>
      </c>
      <c r="J3995" s="3">
        <v>28.646699999999999</v>
      </c>
      <c r="L3995" s="2">
        <v>92.2</v>
      </c>
      <c r="M3995">
        <v>95.8</v>
      </c>
      <c r="O3995">
        <v>100.6</v>
      </c>
      <c r="Q3995" s="3">
        <v>0</v>
      </c>
      <c r="R3995" s="3">
        <v>0</v>
      </c>
      <c r="S3995" s="2">
        <v>0</v>
      </c>
      <c r="V3995" s="2">
        <v>49.638888888888893</v>
      </c>
      <c r="W3995" s="2">
        <v>82.79798545047565</v>
      </c>
      <c r="X3995" s="2">
        <v>49.280555555555551</v>
      </c>
      <c r="Y3995" s="2">
        <v>141.43509385040304</v>
      </c>
      <c r="Z3995" s="2">
        <v>83.294773363178507</v>
      </c>
      <c r="AA3995" s="2"/>
      <c r="AB3995" s="2">
        <v>117.10540842812328</v>
      </c>
    </row>
    <row r="3996" spans="1:28" x14ac:dyDescent="0.3">
      <c r="A3996">
        <v>22</v>
      </c>
      <c r="B3996" t="s">
        <v>8</v>
      </c>
      <c r="C3996">
        <v>83</v>
      </c>
      <c r="D3996">
        <v>1937</v>
      </c>
      <c r="E3996">
        <v>8</v>
      </c>
      <c r="F3996">
        <v>938</v>
      </c>
      <c r="G3996">
        <v>70.400000000000006</v>
      </c>
      <c r="H3996" s="2">
        <v>42</v>
      </c>
      <c r="J3996" s="3">
        <v>29.568000000000001</v>
      </c>
      <c r="L3996" s="2">
        <v>88.6</v>
      </c>
      <c r="M3996">
        <v>92.3</v>
      </c>
      <c r="O3996">
        <v>97.3</v>
      </c>
      <c r="Q3996" s="3">
        <v>0</v>
      </c>
      <c r="R3996" s="3">
        <v>0</v>
      </c>
      <c r="S3996" s="2">
        <v>0</v>
      </c>
      <c r="V3996" s="2">
        <v>49.638888888888893</v>
      </c>
      <c r="W3996" s="2">
        <v>84.611080022383874</v>
      </c>
      <c r="X3996" s="2">
        <v>49.280555555555551</v>
      </c>
      <c r="Y3996" s="2">
        <v>142.85553238261656</v>
      </c>
      <c r="Z3996" s="2">
        <v>82.326580861779519</v>
      </c>
      <c r="AA3996" s="2"/>
      <c r="AB3996" s="2">
        <v>120.8716088206582</v>
      </c>
    </row>
    <row r="3997" spans="1:28" x14ac:dyDescent="0.3">
      <c r="A3997">
        <v>22</v>
      </c>
      <c r="B3997" t="s">
        <v>8</v>
      </c>
      <c r="C3997">
        <v>83</v>
      </c>
      <c r="D3997">
        <v>1937</v>
      </c>
      <c r="E3997">
        <v>9</v>
      </c>
      <c r="F3997">
        <v>1031</v>
      </c>
      <c r="G3997">
        <v>69.7</v>
      </c>
      <c r="H3997" s="2">
        <v>39.299999999999997</v>
      </c>
      <c r="J3997" s="3">
        <v>27.392099999999999</v>
      </c>
      <c r="L3997" s="2">
        <v>86.3</v>
      </c>
      <c r="M3997">
        <v>90</v>
      </c>
      <c r="O3997">
        <v>97.2</v>
      </c>
      <c r="Q3997" s="3">
        <v>0</v>
      </c>
      <c r="R3997" s="3">
        <v>0</v>
      </c>
      <c r="S3997" s="2">
        <v>0</v>
      </c>
      <c r="V3997" s="2">
        <v>49.638888888888893</v>
      </c>
      <c r="W3997" s="2">
        <v>79.171796306659189</v>
      </c>
      <c r="X3997" s="2">
        <v>49.280555555555551</v>
      </c>
      <c r="Y3997" s="2">
        <v>141.43509385040304</v>
      </c>
      <c r="Z3997" s="2">
        <v>76.95498601007273</v>
      </c>
      <c r="AA3997" s="2"/>
      <c r="AB3997" s="2">
        <v>111.97670440937334</v>
      </c>
    </row>
    <row r="3998" spans="1:28" x14ac:dyDescent="0.3">
      <c r="A3998">
        <v>22</v>
      </c>
      <c r="B3998" t="s">
        <v>8</v>
      </c>
      <c r="C3998">
        <v>83</v>
      </c>
      <c r="D3998">
        <v>1937</v>
      </c>
      <c r="E3998">
        <v>10</v>
      </c>
      <c r="F3998">
        <v>1034</v>
      </c>
      <c r="G3998">
        <v>70.2</v>
      </c>
      <c r="H3998" s="2">
        <v>38.9</v>
      </c>
      <c r="J3998" s="3">
        <v>27.3078</v>
      </c>
      <c r="L3998" s="2">
        <v>88.4</v>
      </c>
      <c r="M3998">
        <v>92.4</v>
      </c>
      <c r="O3998">
        <v>100.1</v>
      </c>
      <c r="Q3998" s="3">
        <v>0</v>
      </c>
      <c r="R3998" s="3">
        <v>0</v>
      </c>
      <c r="S3998" s="2">
        <v>0</v>
      </c>
      <c r="V3998" s="2">
        <v>49.638888888888893</v>
      </c>
      <c r="W3998" s="2">
        <v>78.365976496922201</v>
      </c>
      <c r="X3998" s="2">
        <v>49.280555555555551</v>
      </c>
      <c r="Y3998" s="2">
        <v>142.44969280198413</v>
      </c>
      <c r="Z3998" s="2">
        <v>78.444342473419113</v>
      </c>
      <c r="AA3998" s="2"/>
      <c r="AB3998" s="2">
        <v>111.63209278114077</v>
      </c>
    </row>
    <row r="3999" spans="1:28" x14ac:dyDescent="0.3">
      <c r="A3999">
        <v>22</v>
      </c>
      <c r="B3999" t="s">
        <v>8</v>
      </c>
      <c r="C3999">
        <v>83</v>
      </c>
      <c r="D3999">
        <v>1937</v>
      </c>
      <c r="E3999">
        <v>11</v>
      </c>
      <c r="F3999">
        <v>983</v>
      </c>
      <c r="G3999">
        <v>70.2</v>
      </c>
      <c r="H3999" s="2">
        <v>40</v>
      </c>
      <c r="J3999" s="3">
        <v>28.08</v>
      </c>
      <c r="L3999" s="2">
        <v>90.4</v>
      </c>
      <c r="M3999">
        <v>94.7</v>
      </c>
      <c r="O3999">
        <v>101.4</v>
      </c>
      <c r="Q3999" s="3">
        <v>0</v>
      </c>
      <c r="R3999" s="3">
        <v>0</v>
      </c>
      <c r="S3999" s="2">
        <v>0</v>
      </c>
      <c r="V3999" s="2">
        <v>49.638888888888893</v>
      </c>
      <c r="W3999" s="2">
        <v>80.581980973698933</v>
      </c>
      <c r="X3999" s="2">
        <v>49.280555555555551</v>
      </c>
      <c r="Y3999" s="2">
        <v>142.44969280198413</v>
      </c>
      <c r="Z3999" s="2">
        <v>81.710128707330725</v>
      </c>
      <c r="AA3999" s="2"/>
      <c r="AB3999" s="2">
        <v>114.78878435078742</v>
      </c>
    </row>
    <row r="4000" spans="1:28" x14ac:dyDescent="0.3">
      <c r="A4000">
        <v>22</v>
      </c>
      <c r="B4000" t="s">
        <v>8</v>
      </c>
      <c r="C4000">
        <v>83</v>
      </c>
      <c r="D4000">
        <v>1937</v>
      </c>
      <c r="E4000">
        <v>12</v>
      </c>
      <c r="F4000">
        <v>1054</v>
      </c>
      <c r="G4000">
        <v>69.3</v>
      </c>
      <c r="H4000" s="2">
        <v>40.1</v>
      </c>
      <c r="J4000" s="3">
        <v>27.789299999999997</v>
      </c>
      <c r="L4000" s="2">
        <v>94</v>
      </c>
      <c r="M4000">
        <v>98.7</v>
      </c>
      <c r="O4000">
        <v>101.8</v>
      </c>
      <c r="Q4000" s="3">
        <v>0</v>
      </c>
      <c r="R4000" s="3">
        <v>0</v>
      </c>
      <c r="S4000" s="2">
        <v>0</v>
      </c>
      <c r="V4000" s="2">
        <v>49.638888888888893</v>
      </c>
      <c r="W4000" s="2">
        <v>80.78343592613318</v>
      </c>
      <c r="X4000" s="2">
        <v>49.280555555555551</v>
      </c>
      <c r="Y4000" s="2">
        <v>140.62341468913817</v>
      </c>
      <c r="Z4000" s="2">
        <v>82.237537772803577</v>
      </c>
      <c r="AA4000" s="2"/>
      <c r="AB4000" s="2">
        <v>113.6004261025405</v>
      </c>
    </row>
    <row r="4001" spans="1:28" x14ac:dyDescent="0.3">
      <c r="A4001">
        <v>22</v>
      </c>
      <c r="B4001" t="s">
        <v>8</v>
      </c>
      <c r="C4001">
        <v>83</v>
      </c>
      <c r="D4001">
        <v>1938</v>
      </c>
      <c r="E4001">
        <v>1</v>
      </c>
      <c r="F4001">
        <v>1039</v>
      </c>
      <c r="G4001">
        <v>68.599999999999994</v>
      </c>
      <c r="H4001" s="2">
        <v>40.4</v>
      </c>
      <c r="J4001" s="3">
        <v>27.714399999999998</v>
      </c>
      <c r="M4001">
        <v>84.5</v>
      </c>
      <c r="O4001">
        <v>103.9</v>
      </c>
      <c r="Q4001" s="3">
        <v>0</v>
      </c>
      <c r="R4001" s="3">
        <v>0</v>
      </c>
      <c r="S4001" s="2">
        <v>0</v>
      </c>
      <c r="V4001" s="2">
        <v>49.638888888888893</v>
      </c>
      <c r="W4001" s="2">
        <v>81.387800783435921</v>
      </c>
      <c r="X4001" s="2">
        <v>49.280555555555551</v>
      </c>
      <c r="Y4001" s="2">
        <v>139.20297615692462</v>
      </c>
      <c r="Z4001" s="2">
        <v>84.561925013989935</v>
      </c>
      <c r="AA4001" s="2"/>
      <c r="AB4001" s="2">
        <v>113.2942409192116</v>
      </c>
    </row>
    <row r="4002" spans="1:28" x14ac:dyDescent="0.3">
      <c r="A4002">
        <v>22</v>
      </c>
      <c r="B4002" t="s">
        <v>8</v>
      </c>
      <c r="C4002">
        <v>83</v>
      </c>
      <c r="D4002">
        <v>1938</v>
      </c>
      <c r="E4002">
        <v>2</v>
      </c>
      <c r="F4002">
        <v>883</v>
      </c>
      <c r="G4002">
        <v>69.8</v>
      </c>
      <c r="H4002" s="2">
        <v>41.4</v>
      </c>
      <c r="J4002" s="3">
        <v>28.897199999999998</v>
      </c>
      <c r="M4002">
        <v>79.099999999999994</v>
      </c>
      <c r="O4002">
        <v>98.5</v>
      </c>
      <c r="Q4002" s="3">
        <v>0</v>
      </c>
      <c r="R4002" s="3">
        <v>0</v>
      </c>
      <c r="S4002" s="2">
        <v>0</v>
      </c>
      <c r="V4002" s="2">
        <v>49.638888888888893</v>
      </c>
      <c r="W4002" s="2">
        <v>83.402350307778391</v>
      </c>
      <c r="X4002" s="2">
        <v>49.280555555555551</v>
      </c>
      <c r="Y4002" s="2">
        <v>141.63801364071924</v>
      </c>
      <c r="Z4002" s="2">
        <v>82.15131505316171</v>
      </c>
      <c r="AA4002" s="2"/>
      <c r="AB4002" s="2">
        <v>118.1294323056116</v>
      </c>
    </row>
    <row r="4003" spans="1:28" x14ac:dyDescent="0.3">
      <c r="A4003">
        <v>22</v>
      </c>
      <c r="B4003" t="s">
        <v>8</v>
      </c>
      <c r="C4003">
        <v>83</v>
      </c>
      <c r="D4003">
        <v>1938</v>
      </c>
      <c r="E4003">
        <v>3</v>
      </c>
      <c r="F4003">
        <v>989</v>
      </c>
      <c r="G4003">
        <v>70</v>
      </c>
      <c r="H4003" s="2">
        <v>40</v>
      </c>
      <c r="J4003" s="3">
        <v>28</v>
      </c>
      <c r="M4003">
        <v>78.3</v>
      </c>
      <c r="O4003">
        <v>94.5</v>
      </c>
      <c r="Q4003" s="3">
        <v>0</v>
      </c>
      <c r="R4003" s="3">
        <v>0</v>
      </c>
      <c r="S4003" s="2">
        <v>0</v>
      </c>
      <c r="V4003" s="2">
        <v>49.638888888888893</v>
      </c>
      <c r="W4003" s="2">
        <v>80.581980973698933</v>
      </c>
      <c r="X4003" s="2">
        <v>49.280555555555551</v>
      </c>
      <c r="Y4003" s="2">
        <v>142.0438532213517</v>
      </c>
      <c r="Z4003" s="2">
        <v>76.149972020145483</v>
      </c>
      <c r="AA4003" s="2"/>
      <c r="AB4003" s="2">
        <v>114.46175077713846</v>
      </c>
    </row>
    <row r="4004" spans="1:28" x14ac:dyDescent="0.3">
      <c r="A4004">
        <v>22</v>
      </c>
      <c r="B4004" t="s">
        <v>8</v>
      </c>
      <c r="C4004">
        <v>83</v>
      </c>
      <c r="D4004">
        <v>1938</v>
      </c>
      <c r="E4004">
        <v>4</v>
      </c>
      <c r="F4004">
        <v>953</v>
      </c>
      <c r="G4004">
        <v>69.400000000000006</v>
      </c>
      <c r="H4004" s="2">
        <v>41.2</v>
      </c>
      <c r="J4004" s="3">
        <v>28.592800000000008</v>
      </c>
      <c r="M4004">
        <v>80.5</v>
      </c>
      <c r="O4004">
        <v>93</v>
      </c>
      <c r="Q4004" s="3">
        <v>0</v>
      </c>
      <c r="R4004" s="3">
        <v>0</v>
      </c>
      <c r="S4004" s="2">
        <v>0</v>
      </c>
      <c r="V4004" s="2">
        <v>49.638888888888893</v>
      </c>
      <c r="W4004" s="2">
        <v>82.999440402909912</v>
      </c>
      <c r="X4004" s="2">
        <v>49.280555555555551</v>
      </c>
      <c r="Y4004" s="2">
        <v>140.82633447945437</v>
      </c>
      <c r="Z4004" s="2">
        <v>77.189479574706226</v>
      </c>
      <c r="AA4004" s="2"/>
      <c r="AB4004" s="2">
        <v>116.8850695578773</v>
      </c>
    </row>
    <row r="4005" spans="1:28" x14ac:dyDescent="0.3">
      <c r="A4005">
        <v>22</v>
      </c>
      <c r="B4005" t="s">
        <v>8</v>
      </c>
      <c r="C4005">
        <v>83</v>
      </c>
      <c r="D4005">
        <v>1938</v>
      </c>
      <c r="E4005">
        <v>5</v>
      </c>
      <c r="F4005">
        <v>996</v>
      </c>
      <c r="G4005">
        <v>69.599999999999994</v>
      </c>
      <c r="H4005" s="2">
        <v>40.9</v>
      </c>
      <c r="J4005" s="3">
        <v>28.4664</v>
      </c>
      <c r="M4005">
        <v>80.7</v>
      </c>
      <c r="O4005">
        <v>93.4</v>
      </c>
      <c r="Q4005" s="3">
        <v>0</v>
      </c>
      <c r="R4005" s="3">
        <v>0</v>
      </c>
      <c r="S4005" s="2">
        <v>0</v>
      </c>
      <c r="V4005" s="2">
        <v>49.638888888888893</v>
      </c>
      <c r="W4005" s="2">
        <v>82.395075545607156</v>
      </c>
      <c r="X4005" s="2">
        <v>49.280555555555551</v>
      </c>
      <c r="Y4005" s="2">
        <v>141.23217406008681</v>
      </c>
      <c r="Z4005" s="2">
        <v>76.957000559597091</v>
      </c>
      <c r="AA4005" s="2"/>
      <c r="AB4005" s="2">
        <v>116.36835651151192</v>
      </c>
    </row>
    <row r="4006" spans="1:28" x14ac:dyDescent="0.3">
      <c r="A4006">
        <v>22</v>
      </c>
      <c r="B4006" t="s">
        <v>8</v>
      </c>
      <c r="C4006">
        <v>83</v>
      </c>
      <c r="D4006">
        <v>1938</v>
      </c>
      <c r="E4006">
        <v>6</v>
      </c>
      <c r="F4006">
        <v>999</v>
      </c>
      <c r="G4006">
        <v>69.599999999999994</v>
      </c>
      <c r="H4006" s="2">
        <v>41.2</v>
      </c>
      <c r="J4006" s="3">
        <v>28.6752</v>
      </c>
      <c r="M4006">
        <v>81.3</v>
      </c>
      <c r="O4006">
        <v>95</v>
      </c>
      <c r="Q4006" s="3">
        <v>0</v>
      </c>
      <c r="R4006" s="3">
        <v>0</v>
      </c>
      <c r="S4006" s="2">
        <v>0</v>
      </c>
      <c r="V4006" s="2">
        <v>49.638888888888893</v>
      </c>
      <c r="W4006" s="2">
        <v>82.999440402909912</v>
      </c>
      <c r="X4006" s="2">
        <v>49.280555555555551</v>
      </c>
      <c r="Y4006" s="2">
        <v>141.23217406008681</v>
      </c>
      <c r="Z4006" s="2">
        <v>78.849468382764414</v>
      </c>
      <c r="AA4006" s="2"/>
      <c r="AB4006" s="2">
        <v>117.22191413873574</v>
      </c>
    </row>
    <row r="4007" spans="1:28" x14ac:dyDescent="0.3">
      <c r="A4007">
        <v>22</v>
      </c>
      <c r="B4007" t="s">
        <v>8</v>
      </c>
      <c r="C4007">
        <v>83</v>
      </c>
      <c r="D4007">
        <v>1938</v>
      </c>
      <c r="E4007">
        <v>7</v>
      </c>
      <c r="F4007">
        <v>965</v>
      </c>
      <c r="G4007">
        <v>69.7</v>
      </c>
      <c r="H4007" s="2">
        <v>40.700000000000003</v>
      </c>
      <c r="J4007" s="3">
        <v>28.367900000000006</v>
      </c>
      <c r="M4007">
        <v>83.3</v>
      </c>
      <c r="O4007">
        <v>96.2</v>
      </c>
      <c r="Q4007" s="3">
        <v>0</v>
      </c>
      <c r="R4007" s="3">
        <v>0</v>
      </c>
      <c r="S4007" s="2">
        <v>0</v>
      </c>
      <c r="V4007" s="2">
        <v>49.638888888888893</v>
      </c>
      <c r="W4007" s="2">
        <v>81.992165640738662</v>
      </c>
      <c r="X4007" s="2">
        <v>49.280555555555551</v>
      </c>
      <c r="Y4007" s="2">
        <v>141.43509385040304</v>
      </c>
      <c r="Z4007" s="2">
        <v>78.876463346390594</v>
      </c>
      <c r="AA4007" s="2"/>
      <c r="AB4007" s="2">
        <v>115.96569642395663</v>
      </c>
    </row>
    <row r="4008" spans="1:28" x14ac:dyDescent="0.3">
      <c r="A4008">
        <v>22</v>
      </c>
      <c r="B4008" t="s">
        <v>8</v>
      </c>
      <c r="C4008">
        <v>83</v>
      </c>
      <c r="D4008">
        <v>1938</v>
      </c>
      <c r="E4008">
        <v>8</v>
      </c>
      <c r="F4008">
        <v>1017</v>
      </c>
      <c r="G4008">
        <v>70.2</v>
      </c>
      <c r="H4008" s="2">
        <v>41.5</v>
      </c>
      <c r="J4008" s="3">
        <v>29.133000000000003</v>
      </c>
      <c r="M4008">
        <v>80.5</v>
      </c>
      <c r="O4008">
        <v>95.7</v>
      </c>
      <c r="Q4008" s="3">
        <v>0</v>
      </c>
      <c r="R4008" s="3">
        <v>0</v>
      </c>
      <c r="S4008" s="2">
        <v>0</v>
      </c>
      <c r="V4008" s="2">
        <v>49.638888888888893</v>
      </c>
      <c r="W4008" s="2">
        <v>83.603805260212638</v>
      </c>
      <c r="X4008" s="2">
        <v>49.280555555555551</v>
      </c>
      <c r="Y4008" s="2">
        <v>142.44969280198413</v>
      </c>
      <c r="Z4008" s="2">
        <v>80.008841634023497</v>
      </c>
      <c r="AA4008" s="2"/>
      <c r="AB4008" s="2">
        <v>119.09336376394194</v>
      </c>
    </row>
    <row r="4009" spans="1:28" x14ac:dyDescent="0.3">
      <c r="A4009">
        <v>22</v>
      </c>
      <c r="B4009" t="s">
        <v>8</v>
      </c>
      <c r="C4009">
        <v>83</v>
      </c>
      <c r="D4009">
        <v>1938</v>
      </c>
      <c r="E4009">
        <v>9</v>
      </c>
      <c r="F4009">
        <v>1070</v>
      </c>
      <c r="G4009">
        <v>70.3</v>
      </c>
      <c r="H4009" s="2">
        <v>38.1</v>
      </c>
      <c r="J4009" s="3">
        <v>26.784299999999998</v>
      </c>
      <c r="M4009">
        <v>82.9</v>
      </c>
      <c r="O4009">
        <v>97</v>
      </c>
      <c r="Q4009" s="3">
        <v>0</v>
      </c>
      <c r="R4009" s="3">
        <v>0</v>
      </c>
      <c r="S4009" s="2">
        <v>0</v>
      </c>
      <c r="V4009" s="2">
        <v>49.638888888888893</v>
      </c>
      <c r="W4009" s="2">
        <v>76.754336877448239</v>
      </c>
      <c r="X4009" s="2">
        <v>49.280555555555551</v>
      </c>
      <c r="Y4009" s="2">
        <v>142.65261259230033</v>
      </c>
      <c r="Z4009" s="2">
        <v>74.45170677112479</v>
      </c>
      <c r="AA4009" s="2"/>
      <c r="AB4009" s="2">
        <v>109.49206683357534</v>
      </c>
    </row>
    <row r="4010" spans="1:28" x14ac:dyDescent="0.3">
      <c r="A4010">
        <v>22</v>
      </c>
      <c r="B4010" t="s">
        <v>8</v>
      </c>
      <c r="C4010">
        <v>83</v>
      </c>
      <c r="D4010">
        <v>1938</v>
      </c>
      <c r="E4010">
        <v>10</v>
      </c>
      <c r="F4010">
        <v>1097</v>
      </c>
      <c r="G4010">
        <v>69</v>
      </c>
      <c r="H4010" s="2">
        <v>38.6</v>
      </c>
      <c r="J4010" s="3">
        <v>26.634</v>
      </c>
      <c r="M4010">
        <v>82.3</v>
      </c>
      <c r="O4010">
        <v>99</v>
      </c>
      <c r="Q4010" s="3">
        <v>0</v>
      </c>
      <c r="R4010" s="3">
        <v>0</v>
      </c>
      <c r="S4010" s="2">
        <v>0</v>
      </c>
      <c r="V4010" s="2">
        <v>49.638888888888893</v>
      </c>
      <c r="W4010" s="2">
        <v>77.76161163961946</v>
      </c>
      <c r="X4010" s="2">
        <v>49.280555555555551</v>
      </c>
      <c r="Y4010" s="2">
        <v>140.01465531818951</v>
      </c>
      <c r="Z4010" s="2">
        <v>76.983995523223271</v>
      </c>
      <c r="AA4010" s="2"/>
      <c r="AB4010" s="2">
        <v>108.87765250708233</v>
      </c>
    </row>
    <row r="4011" spans="1:28" x14ac:dyDescent="0.3">
      <c r="A4011">
        <v>22</v>
      </c>
      <c r="B4011" t="s">
        <v>8</v>
      </c>
      <c r="C4011">
        <v>83</v>
      </c>
      <c r="D4011">
        <v>1938</v>
      </c>
      <c r="E4011">
        <v>11</v>
      </c>
      <c r="F4011">
        <v>1092</v>
      </c>
      <c r="G4011">
        <v>68.7</v>
      </c>
      <c r="H4011" s="2">
        <v>38.9</v>
      </c>
      <c r="J4011" s="3">
        <v>26.724299999999999</v>
      </c>
      <c r="M4011">
        <v>82.9</v>
      </c>
      <c r="O4011">
        <v>102.3</v>
      </c>
      <c r="Q4011" s="3">
        <v>0</v>
      </c>
      <c r="R4011" s="3">
        <v>0</v>
      </c>
      <c r="S4011" s="2">
        <v>0</v>
      </c>
      <c r="V4011" s="2">
        <v>49.638888888888893</v>
      </c>
      <c r="W4011" s="2">
        <v>78.365976496922201</v>
      </c>
      <c r="X4011" s="2">
        <v>49.280555555555551</v>
      </c>
      <c r="Y4011" s="2">
        <v>139.40589594724088</v>
      </c>
      <c r="Z4011" s="2">
        <v>80.168393956351409</v>
      </c>
      <c r="AA4011" s="2"/>
      <c r="AB4011" s="2">
        <v>109.2467916533386</v>
      </c>
    </row>
    <row r="4012" spans="1:28" x14ac:dyDescent="0.3">
      <c r="A4012">
        <v>22</v>
      </c>
      <c r="B4012" t="s">
        <v>8</v>
      </c>
      <c r="C4012">
        <v>83</v>
      </c>
      <c r="D4012">
        <v>1938</v>
      </c>
      <c r="E4012">
        <v>12</v>
      </c>
      <c r="F4012">
        <v>1040</v>
      </c>
      <c r="G4012">
        <v>68.7</v>
      </c>
      <c r="H4012" s="2">
        <v>40.700000000000003</v>
      </c>
      <c r="J4012" s="3">
        <v>27.960900000000002</v>
      </c>
      <c r="M4012">
        <v>81.900000000000006</v>
      </c>
      <c r="O4012">
        <v>104.6</v>
      </c>
      <c r="Q4012" s="3">
        <v>0</v>
      </c>
      <c r="R4012" s="3">
        <v>0</v>
      </c>
      <c r="S4012" s="2">
        <v>0</v>
      </c>
      <c r="V4012" s="2">
        <v>49.638888888888893</v>
      </c>
      <c r="W4012" s="2">
        <v>81.992165640738662</v>
      </c>
      <c r="X4012" s="2">
        <v>49.280555555555551</v>
      </c>
      <c r="Y4012" s="2">
        <v>139.40589594724088</v>
      </c>
      <c r="Z4012" s="2">
        <v>85.763805260212635</v>
      </c>
      <c r="AA4012" s="2"/>
      <c r="AB4012" s="2">
        <v>114.30191311801752</v>
      </c>
    </row>
    <row r="4013" spans="1:28" x14ac:dyDescent="0.3">
      <c r="A4013">
        <v>22</v>
      </c>
      <c r="B4013" t="s">
        <v>8</v>
      </c>
      <c r="C4013">
        <v>83</v>
      </c>
      <c r="D4013">
        <v>1939</v>
      </c>
      <c r="E4013">
        <v>1</v>
      </c>
      <c r="F4013">
        <v>1057</v>
      </c>
      <c r="G4013">
        <v>69.5</v>
      </c>
      <c r="H4013" s="2">
        <v>40.700000000000003</v>
      </c>
      <c r="J4013" s="3">
        <v>28.2865</v>
      </c>
      <c r="M4013">
        <v>83.6</v>
      </c>
      <c r="O4013">
        <v>101.4</v>
      </c>
      <c r="Q4013" s="3">
        <v>0</v>
      </c>
      <c r="R4013" s="3">
        <v>0</v>
      </c>
      <c r="S4013" s="2">
        <v>0</v>
      </c>
      <c r="V4013" s="2">
        <v>49.638888888888893</v>
      </c>
      <c r="W4013" s="2">
        <v>81.992165640738662</v>
      </c>
      <c r="X4013" s="2">
        <v>49.280555555555551</v>
      </c>
      <c r="Y4013" s="2">
        <v>141.0292542697706</v>
      </c>
      <c r="Z4013" s="2">
        <v>83.140055959709002</v>
      </c>
      <c r="AA4013" s="2"/>
      <c r="AB4013" s="2">
        <v>115.63293976276881</v>
      </c>
    </row>
    <row r="4014" spans="1:28" x14ac:dyDescent="0.3">
      <c r="A4014">
        <v>22</v>
      </c>
      <c r="B4014" t="s">
        <v>8</v>
      </c>
      <c r="C4014">
        <v>83</v>
      </c>
      <c r="D4014">
        <v>1939</v>
      </c>
      <c r="E4014">
        <v>2</v>
      </c>
      <c r="F4014">
        <v>899</v>
      </c>
      <c r="G4014">
        <v>69.599999999999994</v>
      </c>
      <c r="H4014" s="2">
        <v>41.5</v>
      </c>
      <c r="J4014" s="3">
        <v>28.883999999999997</v>
      </c>
      <c r="M4014">
        <v>76.7</v>
      </c>
      <c r="O4014">
        <v>96.1</v>
      </c>
      <c r="Q4014" s="3">
        <v>0</v>
      </c>
      <c r="R4014" s="3">
        <v>0</v>
      </c>
      <c r="S4014" s="2">
        <v>0</v>
      </c>
      <c r="V4014" s="2">
        <v>49.638888888888893</v>
      </c>
      <c r="W4014" s="2">
        <v>83.603805260212638</v>
      </c>
      <c r="X4014" s="2">
        <v>49.280555555555551</v>
      </c>
      <c r="Y4014" s="2">
        <v>141.23217406008681</v>
      </c>
      <c r="Z4014" s="2">
        <v>80.34325685506434</v>
      </c>
      <c r="AA4014" s="2"/>
      <c r="AB4014" s="2">
        <v>118.07547176595952</v>
      </c>
    </row>
    <row r="4015" spans="1:28" x14ac:dyDescent="0.3">
      <c r="A4015">
        <v>22</v>
      </c>
      <c r="B4015" t="s">
        <v>8</v>
      </c>
      <c r="C4015">
        <v>83</v>
      </c>
      <c r="D4015">
        <v>1939</v>
      </c>
      <c r="E4015">
        <v>3</v>
      </c>
      <c r="F4015">
        <v>1064</v>
      </c>
      <c r="G4015">
        <v>70.099999999999994</v>
      </c>
      <c r="H4015" s="2">
        <v>40</v>
      </c>
      <c r="J4015" s="3">
        <v>28.04</v>
      </c>
      <c r="M4015">
        <v>77.7</v>
      </c>
      <c r="O4015">
        <v>94</v>
      </c>
      <c r="Q4015" s="3">
        <v>0</v>
      </c>
      <c r="R4015" s="3">
        <v>0</v>
      </c>
      <c r="S4015" s="2">
        <v>0</v>
      </c>
      <c r="V4015" s="2">
        <v>49.638888888888893</v>
      </c>
      <c r="W4015" s="2">
        <v>80.581980973698933</v>
      </c>
      <c r="X4015" s="2">
        <v>49.280555555555551</v>
      </c>
      <c r="Y4015" s="2">
        <v>142.24677301166787</v>
      </c>
      <c r="Z4015" s="2">
        <v>75.747062115276989</v>
      </c>
      <c r="AA4015" s="2"/>
      <c r="AB4015" s="2">
        <v>114.62526756396292</v>
      </c>
    </row>
    <row r="4016" spans="1:28" x14ac:dyDescent="0.3">
      <c r="A4016">
        <v>22</v>
      </c>
      <c r="B4016" t="s">
        <v>8</v>
      </c>
      <c r="C4016">
        <v>83</v>
      </c>
      <c r="D4016">
        <v>1939</v>
      </c>
      <c r="E4016">
        <v>4</v>
      </c>
      <c r="F4016">
        <v>943</v>
      </c>
      <c r="G4016">
        <v>69.900000000000006</v>
      </c>
      <c r="H4016" s="2">
        <v>40.799999999999997</v>
      </c>
      <c r="J4016" s="3">
        <v>28.519200000000001</v>
      </c>
      <c r="M4016">
        <v>78.3</v>
      </c>
      <c r="O4016">
        <v>93.3</v>
      </c>
      <c r="Q4016" s="3">
        <v>0</v>
      </c>
      <c r="R4016" s="3">
        <v>0</v>
      </c>
      <c r="S4016" s="2">
        <v>0</v>
      </c>
      <c r="V4016" s="2">
        <v>49.638888888888893</v>
      </c>
      <c r="W4016" s="2">
        <v>82.193620593172895</v>
      </c>
      <c r="X4016" s="2">
        <v>49.280555555555551</v>
      </c>
      <c r="Y4016" s="2">
        <v>141.84093343103547</v>
      </c>
      <c r="Z4016" s="2">
        <v>76.686648013430315</v>
      </c>
      <c r="AA4016" s="2"/>
      <c r="AB4016" s="2">
        <v>116.58419867012022</v>
      </c>
    </row>
    <row r="4017" spans="1:28" x14ac:dyDescent="0.3">
      <c r="A4017">
        <v>22</v>
      </c>
      <c r="B4017" t="s">
        <v>8</v>
      </c>
      <c r="C4017">
        <v>83</v>
      </c>
      <c r="D4017">
        <v>1939</v>
      </c>
      <c r="E4017">
        <v>5</v>
      </c>
      <c r="F4017">
        <v>1105</v>
      </c>
      <c r="G4017">
        <v>69.8</v>
      </c>
      <c r="H4017" s="2">
        <v>39.5</v>
      </c>
      <c r="J4017" s="3">
        <v>27.570999999999998</v>
      </c>
      <c r="M4017">
        <v>81.900000000000006</v>
      </c>
      <c r="O4017">
        <v>96.9</v>
      </c>
      <c r="Q4017" s="3">
        <v>0</v>
      </c>
      <c r="R4017" s="3">
        <v>0</v>
      </c>
      <c r="S4017" s="2">
        <v>0</v>
      </c>
      <c r="V4017" s="2">
        <v>49.638888888888893</v>
      </c>
      <c r="W4017" s="2">
        <v>79.574706211527683</v>
      </c>
      <c r="X4017" s="2">
        <v>49.280555555555551</v>
      </c>
      <c r="Y4017" s="2">
        <v>141.63801364071924</v>
      </c>
      <c r="Z4017" s="2">
        <v>77.107890318970334</v>
      </c>
      <c r="AA4017" s="2"/>
      <c r="AB4017" s="2">
        <v>112.70803323844584</v>
      </c>
    </row>
    <row r="4018" spans="1:28" x14ac:dyDescent="0.3">
      <c r="A4018">
        <v>22</v>
      </c>
      <c r="B4018" t="s">
        <v>8</v>
      </c>
      <c r="C4018">
        <v>83</v>
      </c>
      <c r="D4018">
        <v>1939</v>
      </c>
      <c r="E4018">
        <v>6</v>
      </c>
      <c r="F4018">
        <v>1073</v>
      </c>
      <c r="G4018">
        <v>70.099999999999994</v>
      </c>
      <c r="H4018" s="2">
        <v>40</v>
      </c>
      <c r="J4018" s="3">
        <v>28.04</v>
      </c>
      <c r="M4018">
        <v>81.900000000000006</v>
      </c>
      <c r="O4018">
        <v>99.4</v>
      </c>
      <c r="Q4018" s="3">
        <v>0</v>
      </c>
      <c r="R4018" s="3">
        <v>0</v>
      </c>
      <c r="S4018" s="2">
        <v>0</v>
      </c>
      <c r="V4018" s="2">
        <v>49.638888888888893</v>
      </c>
      <c r="W4018" s="2">
        <v>80.581980973698933</v>
      </c>
      <c r="X4018" s="2">
        <v>49.280555555555551</v>
      </c>
      <c r="Y4018" s="2">
        <v>142.24677301166787</v>
      </c>
      <c r="Z4018" s="2">
        <v>80.098489087856748</v>
      </c>
      <c r="AA4018" s="2"/>
      <c r="AB4018" s="2">
        <v>114.62526756396292</v>
      </c>
    </row>
    <row r="4019" spans="1:28" x14ac:dyDescent="0.3">
      <c r="A4019">
        <v>22</v>
      </c>
      <c r="B4019" t="s">
        <v>8</v>
      </c>
      <c r="C4019">
        <v>83</v>
      </c>
      <c r="D4019">
        <v>1939</v>
      </c>
      <c r="E4019">
        <v>7</v>
      </c>
      <c r="F4019">
        <v>1053</v>
      </c>
      <c r="G4019">
        <v>69.5</v>
      </c>
      <c r="H4019" s="2">
        <v>41.3</v>
      </c>
      <c r="J4019" s="3">
        <v>28.703499999999998</v>
      </c>
      <c r="M4019">
        <v>83.5</v>
      </c>
      <c r="O4019">
        <v>100.7</v>
      </c>
      <c r="Q4019" s="3">
        <v>0</v>
      </c>
      <c r="R4019" s="3">
        <v>0</v>
      </c>
      <c r="S4019" s="2">
        <v>0</v>
      </c>
      <c r="V4019" s="2">
        <v>49.638888888888893</v>
      </c>
      <c r="W4019" s="2">
        <v>83.200895355344144</v>
      </c>
      <c r="X4019" s="2">
        <v>49.280555555555551</v>
      </c>
      <c r="Y4019" s="2">
        <v>141.0292542697706</v>
      </c>
      <c r="Z4019" s="2">
        <v>83.783301622831544</v>
      </c>
      <c r="AA4019" s="2"/>
      <c r="AB4019" s="2">
        <v>117.33760226541406</v>
      </c>
    </row>
    <row r="4020" spans="1:28" x14ac:dyDescent="0.3">
      <c r="A4020">
        <v>22</v>
      </c>
      <c r="B4020" t="s">
        <v>8</v>
      </c>
      <c r="C4020">
        <v>83</v>
      </c>
      <c r="D4020">
        <v>1939</v>
      </c>
      <c r="E4020">
        <v>8</v>
      </c>
      <c r="F4020">
        <v>1138</v>
      </c>
      <c r="G4020">
        <v>69.8</v>
      </c>
      <c r="H4020" s="2">
        <v>40.799999999999997</v>
      </c>
      <c r="J4020" s="3">
        <v>28.478399999999997</v>
      </c>
      <c r="M4020">
        <v>80.5</v>
      </c>
      <c r="O4020">
        <v>100.2</v>
      </c>
      <c r="Q4020" s="3">
        <v>0</v>
      </c>
      <c r="R4020" s="3">
        <v>0</v>
      </c>
      <c r="S4020" s="2">
        <v>0</v>
      </c>
      <c r="V4020" s="2">
        <v>49.638888888888893</v>
      </c>
      <c r="W4020" s="2">
        <v>82.193620593172895</v>
      </c>
      <c r="X4020" s="2">
        <v>49.280555555555551</v>
      </c>
      <c r="Y4020" s="2">
        <v>141.63801364071924</v>
      </c>
      <c r="Z4020" s="2">
        <v>82.358007834359256</v>
      </c>
      <c r="AA4020" s="2"/>
      <c r="AB4020" s="2">
        <v>116.41741154755924</v>
      </c>
    </row>
    <row r="4021" spans="1:28" x14ac:dyDescent="0.3">
      <c r="A4021">
        <v>22</v>
      </c>
      <c r="B4021" t="s">
        <v>8</v>
      </c>
      <c r="C4021">
        <v>83</v>
      </c>
      <c r="D4021">
        <v>1939</v>
      </c>
      <c r="E4021">
        <v>9</v>
      </c>
      <c r="F4021">
        <v>1132</v>
      </c>
      <c r="G4021">
        <v>69.400000000000006</v>
      </c>
      <c r="H4021" s="2">
        <v>39</v>
      </c>
      <c r="J4021" s="3">
        <v>27.066000000000003</v>
      </c>
      <c r="M4021">
        <v>82.1</v>
      </c>
      <c r="O4021">
        <v>101.3</v>
      </c>
      <c r="Q4021" s="3">
        <v>0</v>
      </c>
      <c r="R4021" s="3">
        <v>0</v>
      </c>
      <c r="S4021" s="2">
        <v>0</v>
      </c>
      <c r="V4021" s="2">
        <v>49.638888888888893</v>
      </c>
      <c r="W4021" s="2">
        <v>78.567431449356462</v>
      </c>
      <c r="X4021" s="2">
        <v>49.280555555555551</v>
      </c>
      <c r="Y4021" s="2">
        <v>140.82633447945437</v>
      </c>
      <c r="Z4021" s="2">
        <v>79.588808058198097</v>
      </c>
      <c r="AA4021" s="2"/>
      <c r="AB4021" s="2">
        <v>110.64363380478675</v>
      </c>
    </row>
    <row r="4022" spans="1:28" x14ac:dyDescent="0.3">
      <c r="A4022">
        <v>22</v>
      </c>
      <c r="B4022" t="s">
        <v>8</v>
      </c>
      <c r="C4022">
        <v>83</v>
      </c>
      <c r="D4022">
        <v>1939</v>
      </c>
      <c r="E4022">
        <v>10</v>
      </c>
      <c r="F4022">
        <v>1169</v>
      </c>
      <c r="G4022">
        <v>69.8</v>
      </c>
      <c r="H4022" s="2">
        <v>39.299999999999997</v>
      </c>
      <c r="J4022" s="3">
        <v>27.4314</v>
      </c>
      <c r="M4022">
        <v>79.5</v>
      </c>
      <c r="O4022">
        <v>102.7</v>
      </c>
      <c r="Q4022" s="3">
        <v>0</v>
      </c>
      <c r="R4022" s="3">
        <v>0</v>
      </c>
      <c r="S4022" s="2">
        <v>0</v>
      </c>
      <c r="V4022" s="2">
        <v>49.638888888888893</v>
      </c>
      <c r="W4022" s="2">
        <v>79.171796306659189</v>
      </c>
      <c r="X4022" s="2">
        <v>49.280555555555551</v>
      </c>
      <c r="Y4022" s="2">
        <v>141.63801364071924</v>
      </c>
      <c r="Z4022" s="2">
        <v>81.309434806938995</v>
      </c>
      <c r="AA4022" s="2"/>
      <c r="AB4022" s="2">
        <v>112.13735965242839</v>
      </c>
    </row>
    <row r="4023" spans="1:28" x14ac:dyDescent="0.3">
      <c r="A4023">
        <v>22</v>
      </c>
      <c r="B4023" t="s">
        <v>8</v>
      </c>
      <c r="C4023">
        <v>83</v>
      </c>
      <c r="D4023">
        <v>1939</v>
      </c>
      <c r="E4023">
        <v>11</v>
      </c>
      <c r="F4023">
        <v>1157</v>
      </c>
      <c r="G4023">
        <v>69</v>
      </c>
      <c r="H4023" s="2">
        <v>40.200000000000003</v>
      </c>
      <c r="J4023" s="3">
        <v>27.738000000000003</v>
      </c>
      <c r="M4023">
        <v>80.5</v>
      </c>
      <c r="O4023">
        <v>107.9</v>
      </c>
      <c r="Q4023" s="3">
        <v>0</v>
      </c>
      <c r="R4023" s="3">
        <v>0</v>
      </c>
      <c r="S4023" s="2">
        <v>0</v>
      </c>
      <c r="V4023" s="2">
        <v>49.638888888888893</v>
      </c>
      <c r="W4023" s="2">
        <v>80.984890878567427</v>
      </c>
      <c r="X4023" s="2">
        <v>49.280555555555551</v>
      </c>
      <c r="Y4023" s="2">
        <v>140.01465531818951</v>
      </c>
      <c r="Z4023" s="2">
        <v>87.382697257974257</v>
      </c>
      <c r="AA4023" s="2"/>
      <c r="AB4023" s="2">
        <v>113.39071582343807</v>
      </c>
    </row>
    <row r="4024" spans="1:28" x14ac:dyDescent="0.3">
      <c r="A4024">
        <v>22</v>
      </c>
      <c r="B4024" t="s">
        <v>8</v>
      </c>
      <c r="C4024">
        <v>83</v>
      </c>
      <c r="D4024">
        <v>1939</v>
      </c>
      <c r="E4024">
        <v>12</v>
      </c>
      <c r="F4024">
        <v>1156</v>
      </c>
      <c r="G4024">
        <v>68.900000000000006</v>
      </c>
      <c r="H4024" s="2">
        <v>39.700000000000003</v>
      </c>
      <c r="J4024" s="3">
        <v>27.353300000000004</v>
      </c>
      <c r="M4024">
        <v>83.1</v>
      </c>
      <c r="O4024">
        <v>112.1</v>
      </c>
      <c r="Q4024" s="3">
        <v>0</v>
      </c>
      <c r="R4024" s="3">
        <v>0</v>
      </c>
      <c r="S4024" s="2">
        <v>0</v>
      </c>
      <c r="V4024" s="2">
        <v>49.638888888888893</v>
      </c>
      <c r="W4024" s="2">
        <v>79.977616116396206</v>
      </c>
      <c r="X4024" s="2">
        <v>49.280555555555551</v>
      </c>
      <c r="Y4024" s="2">
        <v>139.81173552787331</v>
      </c>
      <c r="Z4024" s="2">
        <v>89.654907666480142</v>
      </c>
      <c r="AA4024" s="2"/>
      <c r="AB4024" s="2">
        <v>111.81809312615364</v>
      </c>
    </row>
    <row r="4025" spans="1:28" x14ac:dyDescent="0.3">
      <c r="A4025">
        <v>22</v>
      </c>
      <c r="B4025" t="s">
        <v>8</v>
      </c>
      <c r="C4025">
        <v>83</v>
      </c>
      <c r="D4025">
        <v>1940</v>
      </c>
      <c r="E4025">
        <v>1</v>
      </c>
      <c r="F4025">
        <v>1273</v>
      </c>
      <c r="G4025">
        <v>68.5</v>
      </c>
      <c r="H4025" s="2">
        <v>40.4</v>
      </c>
      <c r="J4025" s="3">
        <v>27.673999999999999</v>
      </c>
      <c r="O4025">
        <v>111.8</v>
      </c>
      <c r="Q4025" s="3">
        <v>0</v>
      </c>
      <c r="R4025" s="3">
        <v>0</v>
      </c>
      <c r="S4025" s="2">
        <v>0</v>
      </c>
      <c r="V4025" s="2">
        <v>49.638888888888893</v>
      </c>
      <c r="W4025" s="2">
        <v>81.387800783435921</v>
      </c>
      <c r="X4025" s="2">
        <v>49.280555555555551</v>
      </c>
      <c r="Y4025" s="2">
        <v>139.00005636660845</v>
      </c>
      <c r="Z4025" s="2">
        <v>90.991561275881352</v>
      </c>
      <c r="AA4025" s="2"/>
      <c r="AB4025" s="2">
        <v>113.12908896451893</v>
      </c>
    </row>
    <row r="4026" spans="1:28" x14ac:dyDescent="0.3">
      <c r="A4026">
        <v>22</v>
      </c>
      <c r="B4026" t="s">
        <v>8</v>
      </c>
      <c r="C4026">
        <v>83</v>
      </c>
      <c r="D4026">
        <v>1940</v>
      </c>
      <c r="E4026">
        <v>2</v>
      </c>
      <c r="F4026">
        <v>1053</v>
      </c>
      <c r="G4026">
        <v>69.099999999999994</v>
      </c>
      <c r="H4026" s="2">
        <v>40.799999999999997</v>
      </c>
      <c r="J4026" s="3">
        <v>28.192799999999998</v>
      </c>
      <c r="O4026">
        <v>108.6</v>
      </c>
      <c r="Q4026" s="3">
        <v>0</v>
      </c>
      <c r="R4026" s="3">
        <v>0</v>
      </c>
      <c r="S4026" s="2">
        <v>0</v>
      </c>
      <c r="V4026" s="2">
        <v>49.638888888888893</v>
      </c>
      <c r="W4026" s="2">
        <v>82.193620593172895</v>
      </c>
      <c r="X4026" s="2">
        <v>49.280555555555551</v>
      </c>
      <c r="Y4026" s="2">
        <v>140.21757510850571</v>
      </c>
      <c r="Z4026" s="2">
        <v>89.262271964185771</v>
      </c>
      <c r="AA4026" s="2"/>
      <c r="AB4026" s="2">
        <v>115.24990168963242</v>
      </c>
    </row>
    <row r="4027" spans="1:28" x14ac:dyDescent="0.3">
      <c r="A4027">
        <v>22</v>
      </c>
      <c r="B4027" t="s">
        <v>8</v>
      </c>
      <c r="C4027">
        <v>83</v>
      </c>
      <c r="D4027">
        <v>1940</v>
      </c>
      <c r="E4027">
        <v>3</v>
      </c>
      <c r="F4027">
        <v>1132</v>
      </c>
      <c r="G4027">
        <v>69</v>
      </c>
      <c r="H4027" s="2">
        <v>39.9</v>
      </c>
      <c r="J4027" s="3">
        <v>27.530999999999999</v>
      </c>
      <c r="O4027">
        <v>107.4</v>
      </c>
      <c r="Q4027" s="3">
        <v>0</v>
      </c>
      <c r="R4027" s="3">
        <v>0</v>
      </c>
      <c r="S4027" s="2">
        <v>0</v>
      </c>
      <c r="V4027" s="2">
        <v>49.638888888888893</v>
      </c>
      <c r="W4027" s="2">
        <v>80.380526021264671</v>
      </c>
      <c r="X4027" s="2">
        <v>49.280555555555551</v>
      </c>
      <c r="Y4027" s="2">
        <v>140.01465531818951</v>
      </c>
      <c r="Z4027" s="2">
        <v>86.328684946838251</v>
      </c>
      <c r="AA4027" s="2"/>
      <c r="AB4027" s="2">
        <v>112.54451645162136</v>
      </c>
    </row>
    <row r="4028" spans="1:28" x14ac:dyDescent="0.3">
      <c r="A4028">
        <v>22</v>
      </c>
      <c r="B4028" t="s">
        <v>8</v>
      </c>
      <c r="C4028">
        <v>83</v>
      </c>
      <c r="D4028">
        <v>1940</v>
      </c>
      <c r="E4028">
        <v>4</v>
      </c>
      <c r="F4028">
        <v>1168</v>
      </c>
      <c r="G4028">
        <v>69.5</v>
      </c>
      <c r="H4028" s="2">
        <v>39.4</v>
      </c>
      <c r="J4028" s="3">
        <v>27.382999999999996</v>
      </c>
      <c r="O4028">
        <v>103.6</v>
      </c>
      <c r="Q4028" s="3">
        <v>0</v>
      </c>
      <c r="R4028" s="3">
        <v>0</v>
      </c>
      <c r="S4028" s="2">
        <v>0</v>
      </c>
      <c r="V4028" s="2">
        <v>49.638888888888893</v>
      </c>
      <c r="W4028" s="2">
        <v>79.37325125909345</v>
      </c>
      <c r="X4028" s="2">
        <v>49.280555555555551</v>
      </c>
      <c r="Y4028" s="2">
        <v>141.0292542697706</v>
      </c>
      <c r="Z4028" s="2">
        <v>82.230688304420823</v>
      </c>
      <c r="AA4028" s="2"/>
      <c r="AB4028" s="2">
        <v>111.9395043403708</v>
      </c>
    </row>
    <row r="4029" spans="1:28" x14ac:dyDescent="0.3">
      <c r="A4029">
        <v>22</v>
      </c>
      <c r="B4029" t="s">
        <v>8</v>
      </c>
      <c r="C4029">
        <v>83</v>
      </c>
      <c r="D4029">
        <v>1940</v>
      </c>
      <c r="E4029">
        <v>5</v>
      </c>
      <c r="F4029">
        <v>1200</v>
      </c>
      <c r="G4029">
        <v>69.2</v>
      </c>
      <c r="H4029" s="2">
        <v>40</v>
      </c>
      <c r="J4029" s="3">
        <v>27.68</v>
      </c>
      <c r="O4029">
        <v>105.7</v>
      </c>
      <c r="Q4029" s="3">
        <v>0</v>
      </c>
      <c r="R4029" s="3">
        <v>0</v>
      </c>
      <c r="S4029" s="2">
        <v>0</v>
      </c>
      <c r="V4029" s="2">
        <v>49.638888888888893</v>
      </c>
      <c r="W4029" s="2">
        <v>80.581980973698933</v>
      </c>
      <c r="X4029" s="2">
        <v>49.280555555555551</v>
      </c>
      <c r="Y4029" s="2">
        <v>140.42049489882197</v>
      </c>
      <c r="Z4029" s="2">
        <v>85.175153889199777</v>
      </c>
      <c r="AA4029" s="2"/>
      <c r="AB4029" s="2">
        <v>113.1536164825426</v>
      </c>
    </row>
    <row r="4030" spans="1:28" x14ac:dyDescent="0.3">
      <c r="A4030">
        <v>22</v>
      </c>
      <c r="B4030" t="s">
        <v>8</v>
      </c>
      <c r="C4030">
        <v>83</v>
      </c>
      <c r="D4030">
        <v>1940</v>
      </c>
      <c r="E4030">
        <v>6</v>
      </c>
      <c r="F4030">
        <v>1144</v>
      </c>
      <c r="G4030">
        <v>69.400000000000006</v>
      </c>
      <c r="H4030" s="2">
        <v>39.200000000000003</v>
      </c>
      <c r="J4030" s="3">
        <v>27.204800000000006</v>
      </c>
      <c r="O4030">
        <v>108.2</v>
      </c>
      <c r="Q4030" s="3">
        <v>0</v>
      </c>
      <c r="R4030" s="3">
        <v>0</v>
      </c>
      <c r="S4030" s="2">
        <v>0</v>
      </c>
      <c r="V4030" s="2">
        <v>49.638888888888893</v>
      </c>
      <c r="W4030" s="2">
        <v>78.970341354224956</v>
      </c>
      <c r="X4030" s="2">
        <v>49.280555555555551</v>
      </c>
      <c r="Y4030" s="2">
        <v>140.82633447945437</v>
      </c>
      <c r="Z4030" s="2">
        <v>85.445909345271417</v>
      </c>
      <c r="AA4030" s="2"/>
      <c r="AB4030" s="2">
        <v>111.21103705506772</v>
      </c>
    </row>
    <row r="4031" spans="1:28" x14ac:dyDescent="0.3">
      <c r="A4031">
        <v>22</v>
      </c>
      <c r="B4031" t="s">
        <v>8</v>
      </c>
      <c r="C4031">
        <v>83</v>
      </c>
      <c r="D4031">
        <v>1940</v>
      </c>
      <c r="E4031">
        <v>7</v>
      </c>
      <c r="F4031">
        <v>1152</v>
      </c>
      <c r="G4031">
        <v>69.099999999999994</v>
      </c>
      <c r="H4031" s="2">
        <v>42.3</v>
      </c>
      <c r="J4031" s="3">
        <v>29.229299999999995</v>
      </c>
      <c r="O4031">
        <v>111.1</v>
      </c>
      <c r="Q4031" s="3">
        <v>0</v>
      </c>
      <c r="R4031" s="3">
        <v>0</v>
      </c>
      <c r="S4031" s="2">
        <v>0</v>
      </c>
      <c r="V4031" s="2">
        <v>49.638888888888893</v>
      </c>
      <c r="W4031" s="2">
        <v>85.215444879686615</v>
      </c>
      <c r="X4031" s="2">
        <v>49.280555555555551</v>
      </c>
      <c r="Y4031" s="2">
        <v>140.21757510850571</v>
      </c>
      <c r="Z4031" s="2">
        <v>94.67435926133183</v>
      </c>
      <c r="AA4031" s="2"/>
      <c r="AB4031" s="2">
        <v>119.48703042822186</v>
      </c>
    </row>
    <row r="4032" spans="1:28" x14ac:dyDescent="0.3">
      <c r="A4032">
        <v>22</v>
      </c>
      <c r="B4032" t="s">
        <v>8</v>
      </c>
      <c r="C4032">
        <v>83</v>
      </c>
      <c r="D4032">
        <v>1940</v>
      </c>
      <c r="E4032">
        <v>8</v>
      </c>
      <c r="F4032">
        <v>1228</v>
      </c>
      <c r="G4032">
        <v>69.5</v>
      </c>
      <c r="H4032" s="2">
        <v>39.799999999999997</v>
      </c>
      <c r="J4032" s="3">
        <v>27.660999999999998</v>
      </c>
      <c r="O4032">
        <v>106.8</v>
      </c>
      <c r="Q4032" s="3">
        <v>0</v>
      </c>
      <c r="R4032" s="3">
        <v>0</v>
      </c>
      <c r="S4032" s="2">
        <v>0</v>
      </c>
      <c r="V4032" s="2">
        <v>49.638888888888893</v>
      </c>
      <c r="W4032" s="2">
        <v>80.179071068830439</v>
      </c>
      <c r="X4032" s="2">
        <v>49.280555555555551</v>
      </c>
      <c r="Y4032" s="2">
        <v>141.0292542697706</v>
      </c>
      <c r="Z4032" s="2">
        <v>85.631247901510903</v>
      </c>
      <c r="AA4032" s="2"/>
      <c r="AB4032" s="2">
        <v>113.07594600880097</v>
      </c>
    </row>
    <row r="4033" spans="1:28" x14ac:dyDescent="0.3">
      <c r="A4033">
        <v>22</v>
      </c>
      <c r="B4033" t="s">
        <v>8</v>
      </c>
      <c r="C4033">
        <v>83</v>
      </c>
      <c r="D4033">
        <v>1940</v>
      </c>
      <c r="E4033">
        <v>9</v>
      </c>
      <c r="F4033">
        <v>1167</v>
      </c>
      <c r="G4033">
        <v>69.900000000000006</v>
      </c>
      <c r="H4033" s="2">
        <v>38.200000000000003</v>
      </c>
      <c r="J4033" s="3">
        <v>26.701800000000002</v>
      </c>
      <c r="O4033">
        <v>108</v>
      </c>
      <c r="Q4033" s="3">
        <v>0</v>
      </c>
      <c r="R4033" s="3">
        <v>0</v>
      </c>
      <c r="S4033" s="2">
        <v>0</v>
      </c>
      <c r="V4033" s="2">
        <v>49.638888888888893</v>
      </c>
      <c r="W4033" s="2">
        <v>76.955791829882486</v>
      </c>
      <c r="X4033" s="2">
        <v>49.280555555555551</v>
      </c>
      <c r="Y4033" s="2">
        <v>141.84093343103547</v>
      </c>
      <c r="Z4033" s="2">
        <v>83.112255176273081</v>
      </c>
      <c r="AA4033" s="2"/>
      <c r="AB4033" s="2">
        <v>109.15481346074985</v>
      </c>
    </row>
    <row r="4034" spans="1:28" x14ac:dyDescent="0.3">
      <c r="A4034">
        <v>22</v>
      </c>
      <c r="B4034" t="s">
        <v>8</v>
      </c>
      <c r="C4034">
        <v>83</v>
      </c>
      <c r="D4034">
        <v>1940</v>
      </c>
      <c r="E4034">
        <v>10</v>
      </c>
      <c r="F4034">
        <v>1365</v>
      </c>
      <c r="G4034">
        <v>69.8</v>
      </c>
      <c r="H4034" s="2">
        <v>38.5</v>
      </c>
      <c r="J4034" s="3">
        <v>26.872999999999998</v>
      </c>
      <c r="O4034">
        <v>109.6</v>
      </c>
      <c r="Q4034" s="3">
        <v>0</v>
      </c>
      <c r="R4034" s="3">
        <v>0</v>
      </c>
      <c r="S4034" s="2">
        <v>0</v>
      </c>
      <c r="V4034" s="2">
        <v>49.638888888888893</v>
      </c>
      <c r="W4034" s="2">
        <v>77.560156687185227</v>
      </c>
      <c r="X4034" s="2">
        <v>49.280555555555551</v>
      </c>
      <c r="Y4034" s="2">
        <v>141.63801364071924</v>
      </c>
      <c r="Z4034" s="2">
        <v>85.005931729154995</v>
      </c>
      <c r="AA4034" s="2"/>
      <c r="AB4034" s="2">
        <v>109.85466530835862</v>
      </c>
    </row>
    <row r="4035" spans="1:28" x14ac:dyDescent="0.3">
      <c r="A4035">
        <v>22</v>
      </c>
      <c r="B4035" t="s">
        <v>8</v>
      </c>
      <c r="C4035">
        <v>83</v>
      </c>
      <c r="D4035">
        <v>1940</v>
      </c>
      <c r="E4035">
        <v>11</v>
      </c>
      <c r="F4035">
        <v>1289</v>
      </c>
      <c r="G4035">
        <v>70.599999999999994</v>
      </c>
      <c r="H4035" s="2">
        <v>38.6</v>
      </c>
      <c r="J4035" s="3">
        <v>27.2516</v>
      </c>
      <c r="O4035">
        <v>116.2</v>
      </c>
      <c r="Q4035" s="3">
        <v>0</v>
      </c>
      <c r="R4035" s="3">
        <v>0</v>
      </c>
      <c r="S4035" s="2">
        <v>0</v>
      </c>
      <c r="V4035" s="2">
        <v>49.638888888888893</v>
      </c>
      <c r="W4035" s="2">
        <v>77.76161163961946</v>
      </c>
      <c r="X4035" s="2">
        <v>49.280555555555551</v>
      </c>
      <c r="Y4035" s="2">
        <v>143.26137196324896</v>
      </c>
      <c r="Z4035" s="2">
        <v>90.358992725237826</v>
      </c>
      <c r="AA4035" s="2"/>
      <c r="AB4035" s="2">
        <v>111.40235169565234</v>
      </c>
    </row>
    <row r="4036" spans="1:28" x14ac:dyDescent="0.3">
      <c r="A4036">
        <v>22</v>
      </c>
      <c r="B4036" t="s">
        <v>8</v>
      </c>
      <c r="C4036">
        <v>83</v>
      </c>
      <c r="D4036">
        <v>1940</v>
      </c>
      <c r="E4036">
        <v>12</v>
      </c>
      <c r="F4036">
        <v>1200</v>
      </c>
      <c r="G4036">
        <v>67.900000000000006</v>
      </c>
      <c r="H4036" s="2">
        <v>39.6</v>
      </c>
      <c r="J4036" s="3">
        <v>26.888400000000001</v>
      </c>
      <c r="O4036">
        <v>125</v>
      </c>
      <c r="Q4036" s="3">
        <v>0</v>
      </c>
      <c r="R4036" s="3">
        <v>0</v>
      </c>
      <c r="S4036" s="2">
        <v>0</v>
      </c>
      <c r="V4036" s="2">
        <v>49.638888888888893</v>
      </c>
      <c r="W4036" s="2">
        <v>79.776161163961945</v>
      </c>
      <c r="X4036" s="2">
        <v>49.280555555555551</v>
      </c>
      <c r="Y4036" s="2">
        <v>137.78253762471115</v>
      </c>
      <c r="Z4036" s="2">
        <v>99.720201454952445</v>
      </c>
      <c r="AA4036" s="2"/>
      <c r="AB4036" s="2">
        <v>109.91761927128607</v>
      </c>
    </row>
    <row r="4037" spans="1:28" x14ac:dyDescent="0.3">
      <c r="A4037">
        <v>22</v>
      </c>
      <c r="B4037" t="s">
        <v>8</v>
      </c>
      <c r="C4037">
        <v>83</v>
      </c>
      <c r="D4037">
        <v>1941</v>
      </c>
      <c r="E4037">
        <v>1</v>
      </c>
      <c r="F4037">
        <v>1250</v>
      </c>
      <c r="G4037">
        <v>68.400000000000006</v>
      </c>
      <c r="H4037" s="2">
        <v>39.5</v>
      </c>
      <c r="J4037" s="3">
        <v>27.018000000000001</v>
      </c>
      <c r="O4037">
        <v>116.3</v>
      </c>
      <c r="Q4037" s="3">
        <v>0</v>
      </c>
      <c r="R4037" s="3">
        <v>0</v>
      </c>
      <c r="S4037" s="2">
        <v>0</v>
      </c>
      <c r="V4037" s="2">
        <v>49.638888888888893</v>
      </c>
      <c r="W4037" s="2">
        <v>79.574706211527683</v>
      </c>
      <c r="X4037" s="2">
        <v>49.280555555555551</v>
      </c>
      <c r="Y4037" s="2">
        <v>138.79713657629222</v>
      </c>
      <c r="Z4037" s="2">
        <v>92.545383324006693</v>
      </c>
      <c r="AA4037" s="2"/>
      <c r="AB4037" s="2">
        <v>110.44741366059736</v>
      </c>
    </row>
    <row r="4038" spans="1:28" x14ac:dyDescent="0.3">
      <c r="A4038">
        <v>22</v>
      </c>
      <c r="B4038" t="s">
        <v>8</v>
      </c>
      <c r="C4038">
        <v>83</v>
      </c>
      <c r="D4038">
        <v>1941</v>
      </c>
      <c r="E4038">
        <v>2</v>
      </c>
      <c r="F4038">
        <v>1069</v>
      </c>
      <c r="G4038">
        <v>69.099999999999994</v>
      </c>
      <c r="H4038" s="2">
        <v>38.9</v>
      </c>
      <c r="J4038" s="3">
        <v>26.879899999999999</v>
      </c>
      <c r="O4038">
        <v>110.6</v>
      </c>
      <c r="Q4038" s="3">
        <v>0</v>
      </c>
      <c r="R4038" s="3">
        <v>0</v>
      </c>
      <c r="S4038" s="2">
        <v>0</v>
      </c>
      <c r="V4038" s="2">
        <v>49.638888888888893</v>
      </c>
      <c r="W4038" s="2">
        <v>78.365976496922201</v>
      </c>
      <c r="X4038" s="2">
        <v>49.280555555555551</v>
      </c>
      <c r="Y4038" s="2">
        <v>140.21757510850571</v>
      </c>
      <c r="Z4038" s="2">
        <v>86.672770005595964</v>
      </c>
      <c r="AA4038" s="2"/>
      <c r="AB4038" s="2">
        <v>109.88287195408583</v>
      </c>
    </row>
    <row r="4039" spans="1:28" x14ac:dyDescent="0.3">
      <c r="A4039">
        <v>22</v>
      </c>
      <c r="B4039" t="s">
        <v>8</v>
      </c>
      <c r="C4039">
        <v>83</v>
      </c>
      <c r="D4039">
        <v>1941</v>
      </c>
      <c r="E4039">
        <v>3</v>
      </c>
      <c r="F4039">
        <v>1221</v>
      </c>
      <c r="G4039">
        <v>69.400000000000006</v>
      </c>
      <c r="H4039" s="2">
        <v>39</v>
      </c>
      <c r="J4039" s="3">
        <v>27.066000000000003</v>
      </c>
      <c r="O4039">
        <v>110.7</v>
      </c>
      <c r="Q4039" s="3">
        <v>0</v>
      </c>
      <c r="R4039" s="3">
        <v>0</v>
      </c>
      <c r="S4039" s="2">
        <v>0</v>
      </c>
      <c r="V4039" s="2">
        <v>49.638888888888893</v>
      </c>
      <c r="W4039" s="2">
        <v>78.567431449356462</v>
      </c>
      <c r="X4039" s="2">
        <v>49.280555555555551</v>
      </c>
      <c r="Y4039" s="2">
        <v>140.82633447945437</v>
      </c>
      <c r="Z4039" s="2">
        <v>86.974146614437615</v>
      </c>
      <c r="AA4039" s="2"/>
      <c r="AB4039" s="2">
        <v>110.64363380478675</v>
      </c>
    </row>
    <row r="4040" spans="1:28" x14ac:dyDescent="0.3">
      <c r="A4040">
        <v>22</v>
      </c>
      <c r="B4040" t="s">
        <v>8</v>
      </c>
      <c r="C4040">
        <v>83</v>
      </c>
      <c r="D4040">
        <v>1941</v>
      </c>
      <c r="E4040">
        <v>4</v>
      </c>
      <c r="F4040">
        <v>1186</v>
      </c>
      <c r="G4040">
        <v>70.099999999999994</v>
      </c>
      <c r="H4040" s="2">
        <v>39.4</v>
      </c>
      <c r="J4040" s="3">
        <v>27.619399999999995</v>
      </c>
      <c r="O4040">
        <v>110.2</v>
      </c>
      <c r="Q4040" s="3">
        <v>0</v>
      </c>
      <c r="R4040" s="3">
        <v>0</v>
      </c>
      <c r="S4040" s="2">
        <v>0</v>
      </c>
      <c r="V4040" s="2">
        <v>49.638888888888893</v>
      </c>
      <c r="W4040" s="2">
        <v>79.37325125909345</v>
      </c>
      <c r="X4040" s="2">
        <v>49.280555555555551</v>
      </c>
      <c r="Y4040" s="2">
        <v>142.24677301166787</v>
      </c>
      <c r="Z4040" s="2">
        <v>87.469322887520988</v>
      </c>
      <c r="AA4040" s="2"/>
      <c r="AB4040" s="2">
        <v>112.90588855050348</v>
      </c>
    </row>
    <row r="4041" spans="1:28" x14ac:dyDescent="0.3">
      <c r="A4041">
        <v>22</v>
      </c>
      <c r="B4041" t="s">
        <v>8</v>
      </c>
      <c r="C4041">
        <v>83</v>
      </c>
      <c r="D4041">
        <v>1941</v>
      </c>
      <c r="E4041">
        <v>5</v>
      </c>
      <c r="F4041">
        <v>1285</v>
      </c>
      <c r="G4041">
        <v>73.900000000000006</v>
      </c>
      <c r="H4041" s="2">
        <v>39.200000000000003</v>
      </c>
      <c r="J4041" s="3">
        <v>28.968800000000005</v>
      </c>
      <c r="O4041">
        <v>116.8</v>
      </c>
      <c r="Q4041" s="3">
        <v>0</v>
      </c>
      <c r="R4041" s="3">
        <v>0</v>
      </c>
      <c r="S4041" s="2">
        <v>0</v>
      </c>
      <c r="V4041" s="2">
        <v>49.638888888888893</v>
      </c>
      <c r="W4041" s="2">
        <v>78.970341354224956</v>
      </c>
      <c r="X4041" s="2">
        <v>49.280555555555551</v>
      </c>
      <c r="Y4041" s="2">
        <v>149.95772504368415</v>
      </c>
      <c r="Z4041" s="2">
        <v>92.237358701734735</v>
      </c>
      <c r="AA4041" s="2"/>
      <c r="AB4041" s="2">
        <v>118.42212735402745</v>
      </c>
    </row>
    <row r="4042" spans="1:28" x14ac:dyDescent="0.3">
      <c r="A4042">
        <v>22</v>
      </c>
      <c r="B4042" t="s">
        <v>8</v>
      </c>
      <c r="C4042">
        <v>83</v>
      </c>
      <c r="D4042">
        <v>1941</v>
      </c>
      <c r="E4042">
        <v>6</v>
      </c>
      <c r="F4042">
        <v>1229</v>
      </c>
      <c r="G4042">
        <v>75.2</v>
      </c>
      <c r="H4042" s="2">
        <v>39.200000000000003</v>
      </c>
      <c r="J4042" s="3">
        <v>29.478400000000001</v>
      </c>
      <c r="O4042">
        <v>120.3</v>
      </c>
      <c r="Q4042" s="3">
        <v>0</v>
      </c>
      <c r="R4042" s="3">
        <v>0</v>
      </c>
      <c r="S4042" s="2">
        <v>0</v>
      </c>
      <c r="V4042" s="2">
        <v>49.638888888888893</v>
      </c>
      <c r="W4042" s="2">
        <v>78.970341354224956</v>
      </c>
      <c r="X4042" s="2">
        <v>49.280555555555551</v>
      </c>
      <c r="Y4042" s="2">
        <v>152.59568231779497</v>
      </c>
      <c r="Z4042" s="2">
        <v>95.001320649132609</v>
      </c>
      <c r="AA4042" s="2"/>
      <c r="AB4042" s="2">
        <v>120.50533121817138</v>
      </c>
    </row>
    <row r="4043" spans="1:28" x14ac:dyDescent="0.3">
      <c r="A4043">
        <v>22</v>
      </c>
      <c r="B4043" t="s">
        <v>8</v>
      </c>
      <c r="C4043">
        <v>83</v>
      </c>
      <c r="D4043">
        <v>1941</v>
      </c>
      <c r="E4043">
        <v>7</v>
      </c>
      <c r="F4043">
        <v>1260</v>
      </c>
      <c r="G4043">
        <v>74.8</v>
      </c>
      <c r="H4043" s="2">
        <v>39.5</v>
      </c>
      <c r="J4043" s="3">
        <v>29.545999999999999</v>
      </c>
      <c r="O4043">
        <v>123.1</v>
      </c>
      <c r="Q4043" s="3">
        <v>0</v>
      </c>
      <c r="R4043" s="3">
        <v>0</v>
      </c>
      <c r="S4043" s="2">
        <v>0</v>
      </c>
      <c r="V4043" s="2">
        <v>49.638888888888893</v>
      </c>
      <c r="W4043" s="2">
        <v>79.574706211527683</v>
      </c>
      <c r="X4043" s="2">
        <v>49.280555555555551</v>
      </c>
      <c r="Y4043" s="2">
        <v>151.78400315653008</v>
      </c>
      <c r="Z4043" s="2">
        <v>97.956463346390578</v>
      </c>
      <c r="AA4043" s="2"/>
      <c r="AB4043" s="2">
        <v>120.7816745879047</v>
      </c>
    </row>
    <row r="4044" spans="1:28" x14ac:dyDescent="0.3">
      <c r="A4044">
        <v>22</v>
      </c>
      <c r="B4044" t="s">
        <v>8</v>
      </c>
      <c r="C4044">
        <v>83</v>
      </c>
      <c r="D4044">
        <v>1941</v>
      </c>
      <c r="E4044">
        <v>8</v>
      </c>
      <c r="F4044">
        <v>1278</v>
      </c>
      <c r="G4044">
        <v>75.8</v>
      </c>
      <c r="H4044" s="2">
        <v>39.799999999999997</v>
      </c>
      <c r="J4044" s="3">
        <v>30.168399999999998</v>
      </c>
      <c r="O4044">
        <v>122.4</v>
      </c>
      <c r="Q4044" s="3">
        <v>0</v>
      </c>
      <c r="R4044" s="3">
        <v>0</v>
      </c>
      <c r="S4044" s="2">
        <v>0</v>
      </c>
      <c r="V4044" s="2">
        <v>49.638888888888893</v>
      </c>
      <c r="W4044" s="2">
        <v>80.179071068830439</v>
      </c>
      <c r="X4044" s="2">
        <v>49.280555555555551</v>
      </c>
      <c r="Y4044" s="2">
        <v>153.81320105969226</v>
      </c>
      <c r="Z4044" s="2">
        <v>98.139182988248464</v>
      </c>
      <c r="AA4044" s="2"/>
      <c r="AB4044" s="2">
        <v>123.3259957908937</v>
      </c>
    </row>
    <row r="4045" spans="1:28" x14ac:dyDescent="0.3">
      <c r="A4045">
        <v>22</v>
      </c>
      <c r="B4045" t="s">
        <v>8</v>
      </c>
      <c r="C4045">
        <v>83</v>
      </c>
      <c r="D4045">
        <v>1941</v>
      </c>
      <c r="E4045">
        <v>9</v>
      </c>
      <c r="F4045">
        <v>1292</v>
      </c>
      <c r="G4045">
        <v>80.400000000000006</v>
      </c>
      <c r="H4045" s="2">
        <v>38.299999999999997</v>
      </c>
      <c r="J4045" s="3">
        <v>30.793200000000002</v>
      </c>
      <c r="O4045">
        <v>123.6</v>
      </c>
      <c r="Q4045" s="3">
        <v>0</v>
      </c>
      <c r="R4045" s="3">
        <v>0</v>
      </c>
      <c r="S4045" s="2">
        <v>0</v>
      </c>
      <c r="V4045" s="2">
        <v>49.638888888888893</v>
      </c>
      <c r="W4045" s="2">
        <v>77.157246782316719</v>
      </c>
      <c r="X4045" s="2">
        <v>49.280555555555551</v>
      </c>
      <c r="Y4045" s="2">
        <v>163.14751141423821</v>
      </c>
      <c r="Z4045" s="2">
        <v>95.366357022943461</v>
      </c>
      <c r="AA4045" s="2"/>
      <c r="AB4045" s="2">
        <v>125.8801280010921</v>
      </c>
    </row>
    <row r="4046" spans="1:28" x14ac:dyDescent="0.3">
      <c r="A4046">
        <v>22</v>
      </c>
      <c r="B4046" t="s">
        <v>8</v>
      </c>
      <c r="C4046">
        <v>83</v>
      </c>
      <c r="D4046">
        <v>1941</v>
      </c>
      <c r="E4046">
        <v>10</v>
      </c>
      <c r="F4046">
        <v>1418</v>
      </c>
      <c r="G4046">
        <v>80.400000000000006</v>
      </c>
      <c r="H4046" s="2">
        <v>39.200000000000003</v>
      </c>
      <c r="J4046" s="3">
        <v>31.516800000000003</v>
      </c>
      <c r="O4046">
        <v>125.9</v>
      </c>
      <c r="Q4046" s="3">
        <v>0</v>
      </c>
      <c r="R4046" s="3">
        <v>0</v>
      </c>
      <c r="S4046" s="2">
        <v>0</v>
      </c>
      <c r="V4046" s="2">
        <v>49.638888888888893</v>
      </c>
      <c r="W4046" s="2">
        <v>78.970341354224956</v>
      </c>
      <c r="X4046" s="2">
        <v>49.280555555555551</v>
      </c>
      <c r="Y4046" s="2">
        <v>163.14751141423821</v>
      </c>
      <c r="Z4046" s="2">
        <v>99.423659764969216</v>
      </c>
      <c r="AA4046" s="2"/>
      <c r="AB4046" s="2">
        <v>128.83814667474704</v>
      </c>
    </row>
    <row r="4047" spans="1:28" x14ac:dyDescent="0.3">
      <c r="A4047">
        <v>22</v>
      </c>
      <c r="B4047" t="s">
        <v>8</v>
      </c>
      <c r="C4047">
        <v>83</v>
      </c>
      <c r="D4047">
        <v>1941</v>
      </c>
      <c r="E4047">
        <v>11</v>
      </c>
      <c r="F4047">
        <v>1245</v>
      </c>
      <c r="G4047">
        <v>80.400000000000006</v>
      </c>
      <c r="H4047" s="2">
        <v>38.9</v>
      </c>
      <c r="J4047" s="3">
        <v>31.275600000000001</v>
      </c>
      <c r="O4047">
        <v>129.9</v>
      </c>
      <c r="Q4047" s="3">
        <v>0</v>
      </c>
      <c r="R4047" s="3">
        <v>0</v>
      </c>
      <c r="S4047" s="2">
        <v>0</v>
      </c>
      <c r="V4047" s="2">
        <v>49.638888888888893</v>
      </c>
      <c r="W4047" s="2">
        <v>78.365976496922201</v>
      </c>
      <c r="X4047" s="2">
        <v>49.280555555555551</v>
      </c>
      <c r="Y4047" s="2">
        <v>163.14751141423821</v>
      </c>
      <c r="Z4047" s="2">
        <v>101.79740346950194</v>
      </c>
      <c r="AA4047" s="2"/>
      <c r="AB4047" s="2">
        <v>127.85214045019538</v>
      </c>
    </row>
    <row r="4048" spans="1:28" x14ac:dyDescent="0.3">
      <c r="A4048">
        <v>22</v>
      </c>
      <c r="B4048" t="s">
        <v>8</v>
      </c>
      <c r="C4048">
        <v>83</v>
      </c>
      <c r="D4048">
        <v>1941</v>
      </c>
      <c r="E4048">
        <v>12</v>
      </c>
      <c r="F4048">
        <v>1477</v>
      </c>
      <c r="G4048">
        <v>79.3</v>
      </c>
      <c r="H4048" s="2">
        <v>39.4</v>
      </c>
      <c r="J4048" s="3">
        <v>31.244199999999996</v>
      </c>
      <c r="O4048">
        <v>138.1</v>
      </c>
      <c r="Q4048" s="3">
        <v>0</v>
      </c>
      <c r="R4048" s="3">
        <v>0</v>
      </c>
      <c r="S4048" s="2">
        <v>0</v>
      </c>
      <c r="V4048" s="2">
        <v>49.638888888888893</v>
      </c>
      <c r="W4048" s="2">
        <v>79.37325125909345</v>
      </c>
      <c r="X4048" s="2">
        <v>49.280555555555551</v>
      </c>
      <c r="Y4048" s="2">
        <v>160.91539372075982</v>
      </c>
      <c r="Z4048" s="2">
        <v>109.61445998880805</v>
      </c>
      <c r="AA4048" s="2"/>
      <c r="AB4048" s="2">
        <v>127.72377977253818</v>
      </c>
    </row>
    <row r="4049" spans="1:28" x14ac:dyDescent="0.3">
      <c r="A4049">
        <v>23</v>
      </c>
      <c r="B4049" t="s">
        <v>101</v>
      </c>
      <c r="D4049">
        <v>1920</v>
      </c>
      <c r="E4049">
        <v>6</v>
      </c>
      <c r="G4049" s="2">
        <v>61.2</v>
      </c>
      <c r="H4049" s="2">
        <v>48.8</v>
      </c>
      <c r="I4049" s="3">
        <v>29.86</v>
      </c>
      <c r="J4049" s="3">
        <v>29.865600000000001</v>
      </c>
      <c r="K4049" s="2">
        <v>121.8</v>
      </c>
      <c r="Q4049" s="3">
        <v>0</v>
      </c>
      <c r="R4049" s="3">
        <v>0</v>
      </c>
      <c r="S4049" s="2">
        <v>0</v>
      </c>
      <c r="V4049" s="2">
        <v>51.766666666666673</v>
      </c>
      <c r="W4049" s="2">
        <v>94.269156471345767</v>
      </c>
      <c r="X4049" s="2">
        <v>52.5277777777778</v>
      </c>
      <c r="Y4049" s="2">
        <v>116.50978318350076</v>
      </c>
      <c r="AA4049" s="2">
        <v>114.81983258209914</v>
      </c>
      <c r="AB4049" s="2">
        <v>109.83278981368002</v>
      </c>
    </row>
    <row r="4050" spans="1:28" x14ac:dyDescent="0.3">
      <c r="A4050">
        <v>23</v>
      </c>
      <c r="B4050" t="s">
        <v>101</v>
      </c>
      <c r="D4050">
        <v>1920</v>
      </c>
      <c r="E4050">
        <v>7</v>
      </c>
      <c r="G4050" s="2">
        <v>61.7</v>
      </c>
      <c r="H4050" s="2">
        <v>48.5</v>
      </c>
      <c r="I4050" s="3">
        <v>29.88</v>
      </c>
      <c r="J4050" s="3">
        <v>29.924500000000002</v>
      </c>
      <c r="K4050" s="2">
        <v>131.30000000000001</v>
      </c>
      <c r="Q4050" s="3">
        <v>0</v>
      </c>
      <c r="R4050" s="3">
        <v>0</v>
      </c>
      <c r="S4050" s="2">
        <v>0</v>
      </c>
      <c r="V4050" s="2">
        <v>51.766666666666673</v>
      </c>
      <c r="W4050" s="2">
        <v>93.689632968448151</v>
      </c>
      <c r="X4050" s="2">
        <v>52.5277777777778</v>
      </c>
      <c r="Y4050" s="2">
        <v>117.46166049709143</v>
      </c>
      <c r="AA4050" s="2">
        <v>123.01448808757243</v>
      </c>
      <c r="AB4050" s="2">
        <v>110.04939859836961</v>
      </c>
    </row>
    <row r="4051" spans="1:28" x14ac:dyDescent="0.3">
      <c r="A4051">
        <v>23</v>
      </c>
      <c r="B4051" t="s">
        <v>101</v>
      </c>
      <c r="D4051">
        <v>1920</v>
      </c>
      <c r="E4051">
        <v>8</v>
      </c>
      <c r="G4051" s="2">
        <v>58.1</v>
      </c>
      <c r="H4051" s="2">
        <v>48.7</v>
      </c>
      <c r="I4051" s="3">
        <v>28.3</v>
      </c>
      <c r="J4051" s="3">
        <v>28.294700000000002</v>
      </c>
      <c r="K4051" s="2">
        <v>130.1</v>
      </c>
      <c r="Q4051" s="3">
        <v>0</v>
      </c>
      <c r="R4051" s="3">
        <v>0</v>
      </c>
      <c r="S4051" s="2">
        <v>0</v>
      </c>
      <c r="V4051" s="2">
        <v>51.766666666666673</v>
      </c>
      <c r="W4051" s="2">
        <v>94.075981970379914</v>
      </c>
      <c r="X4051" s="2">
        <v>52.5277777777778</v>
      </c>
      <c r="Y4051" s="2">
        <v>110.60814383923845</v>
      </c>
      <c r="AA4051" s="2">
        <v>122.39285254346427</v>
      </c>
      <c r="AB4051" s="2">
        <v>104.05569745597384</v>
      </c>
    </row>
    <row r="4052" spans="1:28" x14ac:dyDescent="0.3">
      <c r="A4052">
        <v>23</v>
      </c>
      <c r="B4052" t="s">
        <v>101</v>
      </c>
      <c r="D4052">
        <v>1920</v>
      </c>
      <c r="E4052">
        <v>9</v>
      </c>
      <c r="G4052" s="2">
        <v>59.1</v>
      </c>
      <c r="H4052" s="2">
        <v>50.4</v>
      </c>
      <c r="I4052" s="3">
        <v>29.76</v>
      </c>
      <c r="J4052" s="3">
        <v>29.7864</v>
      </c>
      <c r="K4052" s="2">
        <v>120.6</v>
      </c>
      <c r="Q4052" s="3">
        <v>0</v>
      </c>
      <c r="R4052" s="3">
        <v>0</v>
      </c>
      <c r="S4052" s="2">
        <v>0</v>
      </c>
      <c r="V4052" s="2">
        <v>51.766666666666673</v>
      </c>
      <c r="W4052" s="2">
        <v>97.359948486799723</v>
      </c>
      <c r="X4052" s="2">
        <v>52.5277777777778</v>
      </c>
      <c r="Y4052" s="2">
        <v>112.51189846641985</v>
      </c>
      <c r="AA4052" s="2">
        <v>117.41609787508047</v>
      </c>
      <c r="AB4052" s="2">
        <v>109.54152638842677</v>
      </c>
    </row>
    <row r="4053" spans="1:28" x14ac:dyDescent="0.3">
      <c r="A4053">
        <v>23</v>
      </c>
      <c r="B4053" t="s">
        <v>101</v>
      </c>
      <c r="D4053">
        <v>1920</v>
      </c>
      <c r="E4053">
        <v>10</v>
      </c>
      <c r="G4053" s="2">
        <v>56.7</v>
      </c>
      <c r="H4053" s="2">
        <v>50.2</v>
      </c>
      <c r="I4053" s="3">
        <v>28.46</v>
      </c>
      <c r="J4053" s="3">
        <v>28.4634</v>
      </c>
      <c r="K4053" s="2">
        <v>108.3</v>
      </c>
      <c r="Q4053" s="3">
        <v>0</v>
      </c>
      <c r="R4053" s="3">
        <v>0</v>
      </c>
      <c r="S4053" s="2">
        <v>0</v>
      </c>
      <c r="V4053" s="2">
        <v>51.766666666666673</v>
      </c>
      <c r="W4053" s="2">
        <v>96.973599484867989</v>
      </c>
      <c r="X4053" s="2">
        <v>52.5277777777778</v>
      </c>
      <c r="Y4053" s="2">
        <v>107.94288736118452</v>
      </c>
      <c r="AA4053" s="2">
        <v>105.02240824211204</v>
      </c>
      <c r="AB4053" s="2">
        <v>104.67610326203727</v>
      </c>
    </row>
    <row r="4054" spans="1:28" x14ac:dyDescent="0.3">
      <c r="A4054">
        <v>23</v>
      </c>
      <c r="B4054" t="s">
        <v>101</v>
      </c>
      <c r="D4054">
        <v>1920</v>
      </c>
      <c r="E4054">
        <v>11</v>
      </c>
      <c r="G4054" s="2">
        <v>57.2</v>
      </c>
      <c r="H4054" s="2">
        <v>48.9</v>
      </c>
      <c r="I4054" s="3">
        <v>27.97</v>
      </c>
      <c r="J4054" s="3">
        <v>27.970800000000001</v>
      </c>
      <c r="K4054" s="2">
        <v>96.8</v>
      </c>
      <c r="Q4054" s="3">
        <v>0</v>
      </c>
      <c r="R4054" s="3">
        <v>0</v>
      </c>
      <c r="S4054" s="2">
        <v>0</v>
      </c>
      <c r="V4054" s="2">
        <v>51.766666666666673</v>
      </c>
      <c r="W4054" s="2">
        <v>94.462330972311634</v>
      </c>
      <c r="X4054" s="2">
        <v>52.5277777777778</v>
      </c>
      <c r="Y4054" s="2">
        <v>108.89476467477522</v>
      </c>
      <c r="AA4054" s="2">
        <v>91.439536381197669</v>
      </c>
      <c r="AB4054" s="2">
        <v>102.86453301860605</v>
      </c>
    </row>
    <row r="4055" spans="1:28" x14ac:dyDescent="0.3">
      <c r="A4055">
        <v>23</v>
      </c>
      <c r="B4055" t="s">
        <v>101</v>
      </c>
      <c r="D4055">
        <v>1920</v>
      </c>
      <c r="E4055">
        <v>12</v>
      </c>
      <c r="G4055" s="2">
        <v>56.6</v>
      </c>
      <c r="H4055" s="2">
        <v>47.7</v>
      </c>
      <c r="I4055" s="3">
        <v>27.01</v>
      </c>
      <c r="J4055" s="3">
        <v>26.998200000000001</v>
      </c>
      <c r="K4055" s="2">
        <v>89.8</v>
      </c>
      <c r="Q4055" s="3">
        <v>0</v>
      </c>
      <c r="R4055" s="3">
        <v>0</v>
      </c>
      <c r="S4055" s="2">
        <v>0</v>
      </c>
      <c r="V4055" s="2">
        <v>51.766666666666673</v>
      </c>
      <c r="W4055" s="2">
        <v>92.144236960721187</v>
      </c>
      <c r="X4055" s="2">
        <v>52.5277777777778</v>
      </c>
      <c r="Y4055" s="2">
        <v>107.75251189846638</v>
      </c>
      <c r="AA4055" s="2">
        <v>82.745524790727629</v>
      </c>
      <c r="AB4055" s="2">
        <v>99.287729894852149</v>
      </c>
    </row>
    <row r="4056" spans="1:28" x14ac:dyDescent="0.3">
      <c r="A4056">
        <v>23</v>
      </c>
      <c r="B4056" t="s">
        <v>101</v>
      </c>
      <c r="D4056">
        <v>1921</v>
      </c>
      <c r="E4056">
        <v>1</v>
      </c>
      <c r="G4056" s="2">
        <v>55.9</v>
      </c>
      <c r="H4056" s="2">
        <v>46.7</v>
      </c>
      <c r="I4056" s="3">
        <v>26.12</v>
      </c>
      <c r="J4056" s="3">
        <v>26.105300000000003</v>
      </c>
      <c r="K4056" s="2">
        <v>83.9</v>
      </c>
      <c r="Q4056" s="3">
        <v>0</v>
      </c>
      <c r="R4056" s="3">
        <v>0</v>
      </c>
      <c r="S4056" s="2">
        <v>0</v>
      </c>
      <c r="V4056" s="2">
        <v>51.766666666666673</v>
      </c>
      <c r="W4056" s="2">
        <v>90.212491951062461</v>
      </c>
      <c r="X4056" s="2">
        <v>52.5277777777778</v>
      </c>
      <c r="Y4056" s="2">
        <v>106.41988365943939</v>
      </c>
      <c r="AA4056" s="2">
        <v>75.688280746941416</v>
      </c>
      <c r="AB4056" s="2">
        <v>96.004028980601802</v>
      </c>
    </row>
    <row r="4057" spans="1:28" x14ac:dyDescent="0.3">
      <c r="A4057">
        <v>23</v>
      </c>
      <c r="B4057" t="s">
        <v>101</v>
      </c>
      <c r="D4057">
        <v>1921</v>
      </c>
      <c r="E4057">
        <v>2</v>
      </c>
      <c r="G4057" s="2">
        <v>56</v>
      </c>
      <c r="H4057" s="2">
        <v>45.2</v>
      </c>
      <c r="I4057" s="3">
        <v>25.33</v>
      </c>
      <c r="J4057" s="3">
        <v>25.312000000000001</v>
      </c>
      <c r="K4057" s="2">
        <v>83.1</v>
      </c>
      <c r="Q4057" s="3">
        <v>0</v>
      </c>
      <c r="R4057" s="3">
        <v>0</v>
      </c>
      <c r="S4057" s="2">
        <v>0</v>
      </c>
      <c r="V4057" s="2">
        <v>51.766666666666673</v>
      </c>
      <c r="W4057" s="2">
        <v>87.314874436574357</v>
      </c>
      <c r="X4057" s="2">
        <v>52.5277777777778</v>
      </c>
      <c r="Y4057" s="2">
        <v>106.61025912215753</v>
      </c>
      <c r="AA4057" s="2">
        <v>72.558660656793279</v>
      </c>
      <c r="AB4057" s="2">
        <v>93.086613889018409</v>
      </c>
    </row>
    <row r="4058" spans="1:28" x14ac:dyDescent="0.3">
      <c r="A4058">
        <v>23</v>
      </c>
      <c r="B4058" t="s">
        <v>101</v>
      </c>
      <c r="D4058">
        <v>1921</v>
      </c>
      <c r="E4058">
        <v>3</v>
      </c>
      <c r="G4058" s="2">
        <v>55.8</v>
      </c>
      <c r="H4058" s="2">
        <v>46.7</v>
      </c>
      <c r="I4058" s="3">
        <v>26.11</v>
      </c>
      <c r="J4058" s="3">
        <v>26.058600000000002</v>
      </c>
      <c r="K4058" s="2">
        <v>83.9</v>
      </c>
      <c r="Q4058" s="3">
        <v>0</v>
      </c>
      <c r="R4058" s="3">
        <v>0</v>
      </c>
      <c r="S4058" s="2">
        <v>0</v>
      </c>
      <c r="V4058" s="2">
        <v>51.766666666666673</v>
      </c>
      <c r="W4058" s="2">
        <v>90.212491951062461</v>
      </c>
      <c r="X4058" s="2">
        <v>52.5277777777778</v>
      </c>
      <c r="Y4058" s="2">
        <v>106.22950819672126</v>
      </c>
      <c r="AA4058" s="2">
        <v>75.688280746941416</v>
      </c>
      <c r="AB4058" s="2">
        <v>95.832286531620397</v>
      </c>
    </row>
    <row r="4059" spans="1:28" x14ac:dyDescent="0.3">
      <c r="A4059">
        <v>23</v>
      </c>
      <c r="B4059" t="s">
        <v>101</v>
      </c>
      <c r="D4059">
        <v>1921</v>
      </c>
      <c r="E4059">
        <v>4</v>
      </c>
      <c r="G4059" s="2">
        <v>54.7</v>
      </c>
      <c r="H4059" s="2">
        <v>46.2</v>
      </c>
      <c r="I4059" s="3">
        <v>25.28</v>
      </c>
      <c r="J4059" s="3">
        <v>25.271400000000003</v>
      </c>
      <c r="K4059" s="2">
        <v>81.599999999999994</v>
      </c>
      <c r="Q4059" s="3">
        <v>0</v>
      </c>
      <c r="R4059" s="3">
        <v>0</v>
      </c>
      <c r="S4059" s="2">
        <v>0</v>
      </c>
      <c r="V4059" s="2">
        <v>51.766666666666673</v>
      </c>
      <c r="W4059" s="2">
        <v>89.246619446233083</v>
      </c>
      <c r="X4059" s="2">
        <v>52.5277777777778</v>
      </c>
      <c r="Y4059" s="2">
        <v>104.13537810682175</v>
      </c>
      <c r="AA4059" s="2">
        <v>72.825241468126194</v>
      </c>
      <c r="AB4059" s="2">
        <v>92.937304607891122</v>
      </c>
    </row>
    <row r="4060" spans="1:28" x14ac:dyDescent="0.3">
      <c r="A4060">
        <v>23</v>
      </c>
      <c r="B4060" t="s">
        <v>101</v>
      </c>
      <c r="D4060">
        <v>1921</v>
      </c>
      <c r="E4060">
        <v>5</v>
      </c>
      <c r="G4060" s="2">
        <v>54.6</v>
      </c>
      <c r="H4060" s="2">
        <v>46.8</v>
      </c>
      <c r="I4060" s="3">
        <v>25.53</v>
      </c>
      <c r="J4060" s="3">
        <v>25.552799999999998</v>
      </c>
      <c r="K4060" s="2">
        <v>78.900000000000006</v>
      </c>
      <c r="Q4060" s="3">
        <v>0</v>
      </c>
      <c r="R4060" s="3">
        <v>0</v>
      </c>
      <c r="S4060" s="2">
        <v>0</v>
      </c>
      <c r="V4060" s="2">
        <v>51.766666666666673</v>
      </c>
      <c r="W4060" s="2">
        <v>90.405666452028328</v>
      </c>
      <c r="X4060" s="2">
        <v>52.5277777777778</v>
      </c>
      <c r="Y4060" s="2">
        <v>103.9450026441036</v>
      </c>
      <c r="AA4060" s="2">
        <v>71.330070830650357</v>
      </c>
      <c r="AB4060" s="2">
        <v>93.972172383980322</v>
      </c>
    </row>
    <row r="4061" spans="1:28" x14ac:dyDescent="0.3">
      <c r="A4061">
        <v>23</v>
      </c>
      <c r="B4061" t="s">
        <v>101</v>
      </c>
      <c r="D4061">
        <v>1921</v>
      </c>
      <c r="E4061">
        <v>6</v>
      </c>
      <c r="G4061" s="2">
        <v>54.1</v>
      </c>
      <c r="H4061" s="2">
        <v>46.9</v>
      </c>
      <c r="I4061" s="3">
        <v>25.35</v>
      </c>
      <c r="J4061" s="3">
        <v>25.372900000000001</v>
      </c>
      <c r="K4061" s="2">
        <v>79.3</v>
      </c>
      <c r="Q4061" s="3">
        <v>0</v>
      </c>
      <c r="R4061" s="3">
        <v>0</v>
      </c>
      <c r="S4061" s="2">
        <v>0</v>
      </c>
      <c r="V4061" s="2">
        <v>51.766666666666673</v>
      </c>
      <c r="W4061" s="2">
        <v>90.59884095299418</v>
      </c>
      <c r="X4061" s="2">
        <v>52.5277777777778</v>
      </c>
      <c r="Y4061" s="2">
        <v>102.99312533051292</v>
      </c>
      <c r="AA4061" s="2">
        <v>71.844880875724385</v>
      </c>
      <c r="AB4061" s="2">
        <v>93.310577810709361</v>
      </c>
    </row>
    <row r="4062" spans="1:28" x14ac:dyDescent="0.3">
      <c r="A4062">
        <v>23</v>
      </c>
      <c r="B4062" t="s">
        <v>101</v>
      </c>
      <c r="D4062">
        <v>1921</v>
      </c>
      <c r="E4062">
        <v>7</v>
      </c>
      <c r="G4062" s="2">
        <v>54.4</v>
      </c>
      <c r="H4062" s="2">
        <v>48.6</v>
      </c>
      <c r="I4062" s="3">
        <v>26.41</v>
      </c>
      <c r="J4062" s="3">
        <v>26.438400000000001</v>
      </c>
      <c r="K4062" s="2">
        <v>78.5</v>
      </c>
      <c r="Q4062" s="3">
        <v>0</v>
      </c>
      <c r="R4062" s="3">
        <v>0</v>
      </c>
      <c r="S4062" s="2">
        <v>0</v>
      </c>
      <c r="V4062" s="2">
        <v>51.766666666666673</v>
      </c>
      <c r="W4062" s="2">
        <v>93.882807469414033</v>
      </c>
      <c r="X4062" s="2">
        <v>52.5277777777778</v>
      </c>
      <c r="Y4062" s="2">
        <v>103.56425171866732</v>
      </c>
      <c r="AA4062" s="2">
        <v>73.698003863490015</v>
      </c>
      <c r="AB4062" s="2">
        <v>97.229027048175752</v>
      </c>
    </row>
    <row r="4063" spans="1:28" x14ac:dyDescent="0.3">
      <c r="A4063">
        <v>23</v>
      </c>
      <c r="B4063" t="s">
        <v>101</v>
      </c>
      <c r="D4063">
        <v>1921</v>
      </c>
      <c r="E4063">
        <v>8</v>
      </c>
      <c r="G4063" s="2">
        <v>54.1</v>
      </c>
      <c r="H4063" s="2">
        <v>48.5</v>
      </c>
      <c r="I4063" s="3">
        <v>26.23</v>
      </c>
      <c r="J4063" s="3">
        <v>26.238499999999998</v>
      </c>
      <c r="K4063" s="2">
        <v>74.7</v>
      </c>
      <c r="Q4063" s="3">
        <v>0</v>
      </c>
      <c r="R4063" s="3">
        <v>0</v>
      </c>
      <c r="S4063" s="2">
        <v>0</v>
      </c>
      <c r="V4063" s="2">
        <v>51.766666666666673</v>
      </c>
      <c r="W4063" s="2">
        <v>93.689632968448151</v>
      </c>
      <c r="X4063" s="2">
        <v>52.5277777777778</v>
      </c>
      <c r="Y4063" s="2">
        <v>102.99312533051292</v>
      </c>
      <c r="AA4063" s="2">
        <v>69.986155827430778</v>
      </c>
      <c r="AB4063" s="2">
        <v>96.493881104891358</v>
      </c>
    </row>
    <row r="4064" spans="1:28" x14ac:dyDescent="0.3">
      <c r="A4064">
        <v>23</v>
      </c>
      <c r="B4064" t="s">
        <v>101</v>
      </c>
      <c r="D4064">
        <v>1921</v>
      </c>
      <c r="E4064">
        <v>9</v>
      </c>
      <c r="G4064" s="2">
        <v>53.9</v>
      </c>
      <c r="H4064" s="2">
        <v>48.5</v>
      </c>
      <c r="I4064" s="3">
        <v>26.14</v>
      </c>
      <c r="J4064" s="3">
        <v>26.141500000000001</v>
      </c>
      <c r="K4064" s="2">
        <v>74.900000000000006</v>
      </c>
      <c r="Q4064" s="3">
        <v>0</v>
      </c>
      <c r="R4064" s="3">
        <v>0</v>
      </c>
      <c r="S4064" s="2">
        <v>0</v>
      </c>
      <c r="V4064" s="2">
        <v>51.766666666666673</v>
      </c>
      <c r="W4064" s="2">
        <v>93.689632968448151</v>
      </c>
      <c r="X4064" s="2">
        <v>52.5277777777778</v>
      </c>
      <c r="Y4064" s="2">
        <v>102.61237440507662</v>
      </c>
      <c r="AA4064" s="2">
        <v>70.173535093367676</v>
      </c>
      <c r="AB4064" s="2">
        <v>96.137156960326124</v>
      </c>
    </row>
    <row r="4065" spans="1:28" x14ac:dyDescent="0.3">
      <c r="A4065">
        <v>23</v>
      </c>
      <c r="B4065" t="s">
        <v>101</v>
      </c>
      <c r="D4065">
        <v>1921</v>
      </c>
      <c r="E4065">
        <v>10</v>
      </c>
      <c r="G4065" s="2">
        <v>53.5</v>
      </c>
      <c r="H4065" s="2">
        <v>49.1</v>
      </c>
      <c r="I4065" s="3">
        <v>26.16</v>
      </c>
      <c r="J4065" s="3">
        <v>26.2685</v>
      </c>
      <c r="K4065" s="2">
        <v>75.7</v>
      </c>
      <c r="Q4065" s="3">
        <v>0</v>
      </c>
      <c r="R4065" s="3">
        <v>0</v>
      </c>
      <c r="S4065" s="2">
        <v>0</v>
      </c>
      <c r="V4065" s="2">
        <v>51.766666666666673</v>
      </c>
      <c r="W4065" s="2">
        <v>94.848679974243382</v>
      </c>
      <c r="X4065" s="2">
        <v>52.5277777777778</v>
      </c>
      <c r="Y4065" s="2">
        <v>101.85087255420409</v>
      </c>
      <c r="AA4065" s="2">
        <v>71.800450740502242</v>
      </c>
      <c r="AB4065" s="2">
        <v>96.604208159911522</v>
      </c>
    </row>
    <row r="4066" spans="1:28" x14ac:dyDescent="0.3">
      <c r="A4066">
        <v>23</v>
      </c>
      <c r="B4066" t="s">
        <v>101</v>
      </c>
      <c r="D4066">
        <v>1921</v>
      </c>
      <c r="E4066">
        <v>11</v>
      </c>
      <c r="G4066" s="2">
        <v>53.3</v>
      </c>
      <c r="H4066" s="2">
        <v>47.2</v>
      </c>
      <c r="I4066" s="3">
        <v>25.18</v>
      </c>
      <c r="J4066" s="3">
        <v>25.157600000000002</v>
      </c>
      <c r="K4066" s="2">
        <v>74.400000000000006</v>
      </c>
      <c r="Q4066" s="3">
        <v>0</v>
      </c>
      <c r="R4066" s="3">
        <v>0</v>
      </c>
      <c r="S4066" s="2">
        <v>0</v>
      </c>
      <c r="V4066" s="2">
        <v>51.766666666666673</v>
      </c>
      <c r="W4066" s="2">
        <v>91.17836445589181</v>
      </c>
      <c r="X4066" s="2">
        <v>52.5277777777778</v>
      </c>
      <c r="Y4066" s="2">
        <v>101.4701216287678</v>
      </c>
      <c r="AA4066" s="2">
        <v>67.836703155183514</v>
      </c>
      <c r="AB4066" s="2">
        <v>92.518797312514593</v>
      </c>
    </row>
    <row r="4067" spans="1:28" x14ac:dyDescent="0.3">
      <c r="A4067">
        <v>23</v>
      </c>
      <c r="B4067" t="s">
        <v>101</v>
      </c>
      <c r="D4067">
        <v>1921</v>
      </c>
      <c r="E4067">
        <v>12</v>
      </c>
      <c r="G4067" s="2">
        <v>52.2</v>
      </c>
      <c r="H4067" s="2">
        <v>47.7</v>
      </c>
      <c r="I4067" s="3">
        <v>24.91</v>
      </c>
      <c r="J4067" s="3">
        <v>24.899400000000004</v>
      </c>
      <c r="K4067" s="2">
        <v>78.400000000000006</v>
      </c>
      <c r="Q4067" s="3">
        <v>0</v>
      </c>
      <c r="R4067" s="3">
        <v>0</v>
      </c>
      <c r="S4067" s="2">
        <v>0</v>
      </c>
      <c r="V4067" s="2">
        <v>51.766666666666673</v>
      </c>
      <c r="W4067" s="2">
        <v>92.144236960721187</v>
      </c>
      <c r="X4067" s="2">
        <v>52.5277777777778</v>
      </c>
      <c r="Y4067" s="2">
        <v>99.375991538868291</v>
      </c>
      <c r="AA4067" s="2">
        <v>72.241081777205423</v>
      </c>
      <c r="AB4067" s="2">
        <v>91.569249125641036</v>
      </c>
    </row>
    <row r="4068" spans="1:28" x14ac:dyDescent="0.3">
      <c r="A4068">
        <v>23</v>
      </c>
      <c r="B4068" t="s">
        <v>101</v>
      </c>
      <c r="D4068">
        <v>1922</v>
      </c>
      <c r="E4068">
        <v>7</v>
      </c>
      <c r="G4068" s="2">
        <v>50.1</v>
      </c>
      <c r="H4068" s="2">
        <v>50.6</v>
      </c>
      <c r="I4068" s="3">
        <v>25.39</v>
      </c>
      <c r="J4068" s="3">
        <v>25.3506</v>
      </c>
      <c r="K4068" s="2">
        <v>88.6</v>
      </c>
      <c r="Q4068" s="3">
        <v>0</v>
      </c>
      <c r="R4068" s="3">
        <v>0</v>
      </c>
      <c r="S4068" s="2">
        <v>0</v>
      </c>
      <c r="V4068" s="2">
        <v>51.766666666666673</v>
      </c>
      <c r="W4068" s="2">
        <v>97.746297488731486</v>
      </c>
      <c r="X4068" s="2">
        <v>52.5277777777778</v>
      </c>
      <c r="Y4068" s="2">
        <v>95.378106821787384</v>
      </c>
      <c r="AA4068" s="2">
        <v>86.603219575016084</v>
      </c>
      <c r="AB4068" s="2">
        <v>93.228568033144398</v>
      </c>
    </row>
    <row r="4069" spans="1:28" x14ac:dyDescent="0.3">
      <c r="A4069">
        <v>23</v>
      </c>
      <c r="B4069" t="s">
        <v>101</v>
      </c>
      <c r="D4069">
        <v>1922</v>
      </c>
      <c r="E4069">
        <v>8</v>
      </c>
      <c r="G4069" s="2">
        <v>49.9</v>
      </c>
      <c r="H4069" s="2">
        <v>49.8</v>
      </c>
      <c r="I4069" s="3">
        <v>24.85</v>
      </c>
      <c r="J4069" s="3">
        <v>24.850200000000001</v>
      </c>
      <c r="K4069" s="2">
        <v>83.7</v>
      </c>
      <c r="Q4069" s="3">
        <v>0</v>
      </c>
      <c r="R4069" s="3">
        <v>0</v>
      </c>
      <c r="S4069" s="2">
        <v>0</v>
      </c>
      <c r="V4069" s="2">
        <v>51.766666666666673</v>
      </c>
      <c r="W4069" s="2">
        <v>96.200901481004479</v>
      </c>
      <c r="X4069" s="2">
        <v>52.5277777777778</v>
      </c>
      <c r="Y4069" s="2">
        <v>94.997355896351095</v>
      </c>
      <c r="AA4069" s="2">
        <v>80.520154539600753</v>
      </c>
      <c r="AB4069" s="2">
        <v>91.38831275540791</v>
      </c>
    </row>
    <row r="4070" spans="1:28" x14ac:dyDescent="0.3">
      <c r="A4070">
        <v>23</v>
      </c>
      <c r="B4070" t="s">
        <v>101</v>
      </c>
      <c r="D4070">
        <v>1922</v>
      </c>
      <c r="E4070">
        <v>9</v>
      </c>
      <c r="G4070" s="2">
        <v>51.1</v>
      </c>
      <c r="H4070" s="2">
        <v>49.9</v>
      </c>
      <c r="I4070" s="3">
        <v>25.49</v>
      </c>
      <c r="J4070" s="3">
        <v>25.498899999999999</v>
      </c>
      <c r="K4070" s="2">
        <v>82.1</v>
      </c>
      <c r="Q4070" s="3">
        <v>0</v>
      </c>
      <c r="R4070" s="3">
        <v>0</v>
      </c>
      <c r="S4070" s="2">
        <v>0</v>
      </c>
      <c r="V4070" s="2">
        <v>51.766666666666673</v>
      </c>
      <c r="W4070" s="2">
        <v>96.39407598197036</v>
      </c>
      <c r="X4070" s="2">
        <v>52.5277777777778</v>
      </c>
      <c r="Y4070" s="2">
        <v>97.281861448968769</v>
      </c>
      <c r="AA4070" s="2">
        <v>79.139536381197658</v>
      </c>
      <c r="AB4070" s="2">
        <v>93.773951441794082</v>
      </c>
    </row>
    <row r="4071" spans="1:28" x14ac:dyDescent="0.3">
      <c r="A4071">
        <v>23</v>
      </c>
      <c r="B4071" t="s">
        <v>101</v>
      </c>
      <c r="D4071">
        <v>1922</v>
      </c>
      <c r="E4071">
        <v>10</v>
      </c>
      <c r="G4071" s="2">
        <v>50.9</v>
      </c>
      <c r="H4071" s="2">
        <v>49.6</v>
      </c>
      <c r="I4071" s="3">
        <v>25.26</v>
      </c>
      <c r="J4071" s="3">
        <v>25.246399999999998</v>
      </c>
      <c r="K4071" s="2">
        <v>83.4</v>
      </c>
      <c r="Q4071" s="3">
        <v>0</v>
      </c>
      <c r="R4071" s="3">
        <v>0</v>
      </c>
      <c r="S4071" s="2">
        <v>0</v>
      </c>
      <c r="V4071" s="2">
        <v>51.766666666666673</v>
      </c>
      <c r="W4071" s="2">
        <v>95.814552479072759</v>
      </c>
      <c r="X4071" s="2">
        <v>52.5277777777778</v>
      </c>
      <c r="Y4071" s="2">
        <v>96.901110523532481</v>
      </c>
      <c r="AA4071" s="2">
        <v>79.909336767546677</v>
      </c>
      <c r="AB4071" s="2">
        <v>92.845365395374316</v>
      </c>
    </row>
    <row r="4072" spans="1:28" x14ac:dyDescent="0.3">
      <c r="A4072">
        <v>23</v>
      </c>
      <c r="B4072" t="s">
        <v>101</v>
      </c>
      <c r="D4072">
        <v>1922</v>
      </c>
      <c r="E4072">
        <v>11</v>
      </c>
      <c r="G4072" s="2">
        <v>51.1</v>
      </c>
      <c r="H4072" s="2">
        <v>49.6</v>
      </c>
      <c r="I4072" s="3">
        <v>25.31</v>
      </c>
      <c r="J4072" s="3">
        <v>25.345600000000001</v>
      </c>
      <c r="K4072" s="2">
        <v>85.6</v>
      </c>
      <c r="Q4072" s="3">
        <v>0</v>
      </c>
      <c r="R4072" s="3">
        <v>0</v>
      </c>
      <c r="S4072" s="2">
        <v>0</v>
      </c>
      <c r="V4072" s="2">
        <v>51.766666666666673</v>
      </c>
      <c r="W4072" s="2">
        <v>95.814552479072759</v>
      </c>
      <c r="X4072" s="2">
        <v>52.5277777777778</v>
      </c>
      <c r="Y4072" s="2">
        <v>97.281861448968769</v>
      </c>
      <c r="AA4072" s="2">
        <v>82.017256922086275</v>
      </c>
      <c r="AB4072" s="2">
        <v>93.21018019064104</v>
      </c>
    </row>
    <row r="4073" spans="1:28" x14ac:dyDescent="0.3">
      <c r="A4073">
        <v>23</v>
      </c>
      <c r="B4073" t="s">
        <v>101</v>
      </c>
      <c r="D4073">
        <v>1922</v>
      </c>
      <c r="E4073">
        <v>12</v>
      </c>
      <c r="G4073" s="2">
        <v>51.5</v>
      </c>
      <c r="H4073" s="2">
        <v>49.3</v>
      </c>
      <c r="I4073" s="3">
        <v>25.37</v>
      </c>
      <c r="J4073" s="3">
        <v>25.389499999999998</v>
      </c>
      <c r="K4073" s="2">
        <v>87</v>
      </c>
      <c r="Q4073" s="3">
        <v>0</v>
      </c>
      <c r="R4073" s="3">
        <v>0</v>
      </c>
      <c r="S4073" s="2">
        <v>0</v>
      </c>
      <c r="V4073" s="2">
        <v>51.766666666666673</v>
      </c>
      <c r="W4073" s="2">
        <v>95.23502897617513</v>
      </c>
      <c r="X4073" s="2">
        <v>52.5277777777778</v>
      </c>
      <c r="Y4073" s="2">
        <v>98.043363299841317</v>
      </c>
      <c r="AA4073" s="2">
        <v>82.854475209272366</v>
      </c>
      <c r="AB4073" s="2">
        <v>93.371625447820534</v>
      </c>
    </row>
    <row r="4074" spans="1:28" x14ac:dyDescent="0.3">
      <c r="A4074">
        <v>23</v>
      </c>
      <c r="B4074" t="s">
        <v>101</v>
      </c>
      <c r="D4074">
        <v>1923</v>
      </c>
      <c r="E4074">
        <v>1</v>
      </c>
      <c r="G4074" s="2">
        <v>49.5</v>
      </c>
      <c r="H4074" s="2">
        <v>50.5</v>
      </c>
      <c r="I4074" s="3">
        <v>24.98</v>
      </c>
      <c r="J4074" s="3">
        <v>24.997499999999999</v>
      </c>
      <c r="K4074" s="2">
        <v>93.4</v>
      </c>
      <c r="Q4074" s="3">
        <v>0</v>
      </c>
      <c r="R4074" s="3">
        <v>0</v>
      </c>
      <c r="S4074" s="2">
        <v>0</v>
      </c>
      <c r="V4074" s="2">
        <v>51.766666666666673</v>
      </c>
      <c r="W4074" s="2">
        <v>97.553122987765605</v>
      </c>
      <c r="X4074" s="2">
        <v>52.5277777777778</v>
      </c>
      <c r="Y4074" s="2">
        <v>94.235854045478533</v>
      </c>
      <c r="AA4074" s="2">
        <v>91.114616870573087</v>
      </c>
      <c r="AB4074" s="2">
        <v>91.930018595556959</v>
      </c>
    </row>
    <row r="4075" spans="1:28" x14ac:dyDescent="0.3">
      <c r="A4075">
        <v>23</v>
      </c>
      <c r="B4075" t="s">
        <v>101</v>
      </c>
      <c r="D4075">
        <v>1923</v>
      </c>
      <c r="E4075">
        <v>2</v>
      </c>
      <c r="G4075" s="2">
        <v>50.2</v>
      </c>
      <c r="H4075" s="2">
        <v>50.3</v>
      </c>
      <c r="I4075" s="3">
        <v>25.28</v>
      </c>
      <c r="J4075" s="3">
        <v>25.250599999999999</v>
      </c>
      <c r="K4075" s="2">
        <v>98</v>
      </c>
      <c r="Q4075" s="3">
        <v>0</v>
      </c>
      <c r="R4075" s="3">
        <v>0</v>
      </c>
      <c r="S4075" s="2">
        <v>0</v>
      </c>
      <c r="V4075" s="2">
        <v>51.766666666666673</v>
      </c>
      <c r="W4075" s="2">
        <v>97.166773985833856</v>
      </c>
      <c r="X4075" s="2">
        <v>52.5277777777778</v>
      </c>
      <c r="Y4075" s="2">
        <v>95.568482284505521</v>
      </c>
      <c r="AA4075" s="2">
        <v>95.223438506117176</v>
      </c>
      <c r="AB4075" s="2">
        <v>92.860811183077146</v>
      </c>
    </row>
    <row r="4076" spans="1:28" x14ac:dyDescent="0.3">
      <c r="A4076">
        <v>23</v>
      </c>
      <c r="B4076" t="s">
        <v>101</v>
      </c>
      <c r="D4076">
        <v>1923</v>
      </c>
      <c r="E4076">
        <v>3</v>
      </c>
      <c r="G4076" s="2">
        <v>50.6</v>
      </c>
      <c r="H4076" s="2">
        <v>49.9</v>
      </c>
      <c r="I4076" s="3">
        <v>25.26</v>
      </c>
      <c r="J4076" s="3">
        <v>25.249400000000001</v>
      </c>
      <c r="K4076" s="2">
        <v>102.7</v>
      </c>
      <c r="Q4076" s="3">
        <v>0</v>
      </c>
      <c r="R4076" s="3">
        <v>0</v>
      </c>
      <c r="S4076" s="2">
        <v>0</v>
      </c>
      <c r="V4076" s="2">
        <v>51.766666666666673</v>
      </c>
      <c r="W4076" s="2">
        <v>96.39407598197036</v>
      </c>
      <c r="X4076" s="2">
        <v>52.5277777777778</v>
      </c>
      <c r="Y4076" s="2">
        <v>96.329984135378069</v>
      </c>
      <c r="AA4076" s="2">
        <v>98.996716033483551</v>
      </c>
      <c r="AB4076" s="2">
        <v>92.856398100876319</v>
      </c>
    </row>
    <row r="4077" spans="1:28" x14ac:dyDescent="0.3">
      <c r="A4077">
        <v>23</v>
      </c>
      <c r="B4077" t="s">
        <v>101</v>
      </c>
      <c r="D4077">
        <v>1923</v>
      </c>
      <c r="E4077">
        <v>4</v>
      </c>
      <c r="G4077" s="2">
        <v>52.7</v>
      </c>
      <c r="H4077" s="2">
        <v>49.3</v>
      </c>
      <c r="I4077" s="3">
        <v>26</v>
      </c>
      <c r="J4077" s="3">
        <v>25.981100000000001</v>
      </c>
      <c r="K4077" s="2">
        <v>104.2</v>
      </c>
      <c r="Q4077" s="3">
        <v>0</v>
      </c>
      <c r="R4077" s="3">
        <v>0</v>
      </c>
      <c r="S4077" s="2">
        <v>0</v>
      </c>
      <c r="V4077" s="2">
        <v>51.766666666666673</v>
      </c>
      <c r="W4077" s="2">
        <v>95.23502897617513</v>
      </c>
      <c r="X4077" s="2">
        <v>52.5277777777778</v>
      </c>
      <c r="Y4077" s="2">
        <v>100.32786885245899</v>
      </c>
      <c r="AA4077" s="2">
        <v>99.234900193174497</v>
      </c>
      <c r="AB4077" s="2">
        <v>95.5472749728183</v>
      </c>
    </row>
    <row r="4078" spans="1:28" x14ac:dyDescent="0.3">
      <c r="A4078">
        <v>23</v>
      </c>
      <c r="B4078" t="s">
        <v>101</v>
      </c>
      <c r="D4078">
        <v>1923</v>
      </c>
      <c r="E4078">
        <v>5</v>
      </c>
      <c r="G4078" s="2">
        <v>53.2</v>
      </c>
      <c r="H4078" s="2">
        <v>50.5</v>
      </c>
      <c r="I4078" s="3">
        <v>26.9</v>
      </c>
      <c r="J4078" s="3">
        <v>26.866000000000003</v>
      </c>
      <c r="K4078" s="2">
        <v>102.3</v>
      </c>
      <c r="Q4078" s="3">
        <v>0</v>
      </c>
      <c r="R4078" s="3">
        <v>0</v>
      </c>
      <c r="S4078" s="2">
        <v>0</v>
      </c>
      <c r="V4078" s="2">
        <v>51.766666666666673</v>
      </c>
      <c r="W4078" s="2">
        <v>97.553122987765605</v>
      </c>
      <c r="X4078" s="2">
        <v>52.5277777777778</v>
      </c>
      <c r="Y4078" s="2">
        <v>101.27974616604966</v>
      </c>
      <c r="AA4078" s="2">
        <v>99.79684481648421</v>
      </c>
      <c r="AB4078" s="2">
        <v>98.801555339063256</v>
      </c>
    </row>
    <row r="4079" spans="1:28" x14ac:dyDescent="0.3">
      <c r="A4079">
        <v>23</v>
      </c>
      <c r="B4079" t="s">
        <v>101</v>
      </c>
      <c r="D4079">
        <v>1923</v>
      </c>
      <c r="E4079">
        <v>6</v>
      </c>
      <c r="G4079" s="2">
        <v>54.8</v>
      </c>
      <c r="H4079" s="2">
        <v>50.5</v>
      </c>
      <c r="I4079" s="3">
        <v>27.63</v>
      </c>
      <c r="J4079" s="3">
        <v>27.673999999999996</v>
      </c>
      <c r="K4079" s="2">
        <v>101</v>
      </c>
      <c r="Q4079" s="3">
        <v>0</v>
      </c>
      <c r="R4079" s="3">
        <v>0</v>
      </c>
      <c r="S4079" s="2">
        <v>0</v>
      </c>
      <c r="V4079" s="2">
        <v>51.766666666666673</v>
      </c>
      <c r="W4079" s="2">
        <v>97.553122987765605</v>
      </c>
      <c r="X4079" s="2">
        <v>52.5277777777778</v>
      </c>
      <c r="Y4079" s="2">
        <v>104.32575356953988</v>
      </c>
      <c r="AA4079" s="2">
        <v>98.52865421764325</v>
      </c>
      <c r="AB4079" s="2">
        <v>101.77303068760652</v>
      </c>
    </row>
    <row r="4080" spans="1:28" x14ac:dyDescent="0.3">
      <c r="A4080">
        <v>23</v>
      </c>
      <c r="B4080" t="s">
        <v>101</v>
      </c>
      <c r="D4080">
        <v>1923</v>
      </c>
      <c r="E4080">
        <v>7</v>
      </c>
      <c r="G4080" s="2">
        <v>55.1</v>
      </c>
      <c r="H4080" s="2">
        <v>49.2</v>
      </c>
      <c r="I4080" s="3">
        <v>27.08</v>
      </c>
      <c r="J4080" s="3">
        <v>27.109200000000001</v>
      </c>
      <c r="K4080" s="2">
        <v>100.9</v>
      </c>
      <c r="Q4080" s="3">
        <v>0</v>
      </c>
      <c r="R4080" s="3">
        <v>0</v>
      </c>
      <c r="S4080" s="2">
        <v>0</v>
      </c>
      <c r="V4080" s="2">
        <v>51.766666666666673</v>
      </c>
      <c r="W4080" s="2">
        <v>95.041854475209263</v>
      </c>
      <c r="X4080" s="2">
        <v>52.5277777777778</v>
      </c>
      <c r="Y4080" s="2">
        <v>104.8968799576943</v>
      </c>
      <c r="AA4080" s="2">
        <v>95.897231165486161</v>
      </c>
      <c r="AB4080" s="2">
        <v>99.695939998426766</v>
      </c>
    </row>
    <row r="4081" spans="1:28" x14ac:dyDescent="0.3">
      <c r="A4081">
        <v>23</v>
      </c>
      <c r="B4081" t="s">
        <v>101</v>
      </c>
      <c r="D4081">
        <v>1923</v>
      </c>
      <c r="E4081">
        <v>8</v>
      </c>
      <c r="G4081" s="2">
        <v>55.2</v>
      </c>
      <c r="H4081" s="2">
        <v>49.1</v>
      </c>
      <c r="I4081" s="3">
        <v>27.08</v>
      </c>
      <c r="J4081" s="3">
        <v>27.103200000000001</v>
      </c>
      <c r="K4081" s="2">
        <v>99.5</v>
      </c>
      <c r="Q4081" s="3">
        <v>0</v>
      </c>
      <c r="R4081" s="3">
        <v>0</v>
      </c>
      <c r="S4081" s="2">
        <v>0</v>
      </c>
      <c r="V4081" s="2">
        <v>51.766666666666673</v>
      </c>
      <c r="W4081" s="2">
        <v>94.848679974243382</v>
      </c>
      <c r="X4081" s="2">
        <v>52.5277777777778</v>
      </c>
      <c r="Y4081" s="2">
        <v>105.08725542041245</v>
      </c>
      <c r="AA4081" s="2">
        <v>94.374436574372154</v>
      </c>
      <c r="AB4081" s="2">
        <v>99.673874587422731</v>
      </c>
    </row>
    <row r="4082" spans="1:28" x14ac:dyDescent="0.3">
      <c r="A4082">
        <v>23</v>
      </c>
      <c r="B4082" t="s">
        <v>101</v>
      </c>
      <c r="D4082">
        <v>1923</v>
      </c>
      <c r="E4082">
        <v>9</v>
      </c>
      <c r="G4082" s="2">
        <v>54.2</v>
      </c>
      <c r="H4082" s="2">
        <v>49.9</v>
      </c>
      <c r="I4082" s="3">
        <v>27.05</v>
      </c>
      <c r="J4082" s="3">
        <v>27.0458</v>
      </c>
      <c r="K4082" s="2">
        <v>99.1</v>
      </c>
      <c r="Q4082" s="3">
        <v>0</v>
      </c>
      <c r="R4082" s="3">
        <v>0</v>
      </c>
      <c r="S4082" s="2">
        <v>0</v>
      </c>
      <c r="V4082" s="2">
        <v>51.766666666666673</v>
      </c>
      <c r="W4082" s="2">
        <v>96.39407598197036</v>
      </c>
      <c r="X4082" s="2">
        <v>52.5277777777778</v>
      </c>
      <c r="Y4082" s="2">
        <v>103.18350079323106</v>
      </c>
      <c r="AA4082" s="2">
        <v>95.52652929813263</v>
      </c>
      <c r="AB4082" s="2">
        <v>99.462782155484149</v>
      </c>
    </row>
    <row r="4083" spans="1:28" x14ac:dyDescent="0.3">
      <c r="A4083">
        <v>23</v>
      </c>
      <c r="B4083" t="s">
        <v>101</v>
      </c>
      <c r="D4083">
        <v>1923</v>
      </c>
      <c r="E4083">
        <v>10</v>
      </c>
      <c r="G4083" s="2">
        <v>54.7</v>
      </c>
      <c r="H4083" s="2">
        <v>50.2</v>
      </c>
      <c r="I4083" s="3">
        <v>27.48</v>
      </c>
      <c r="J4083" s="3">
        <v>27.459400000000006</v>
      </c>
      <c r="K4083" s="2">
        <v>98.6</v>
      </c>
      <c r="Q4083" s="3">
        <v>0</v>
      </c>
      <c r="R4083" s="3">
        <v>0</v>
      </c>
      <c r="S4083" s="2">
        <v>0</v>
      </c>
      <c r="V4083" s="2">
        <v>51.766666666666673</v>
      </c>
      <c r="W4083" s="2">
        <v>96.973599484867989</v>
      </c>
      <c r="X4083" s="2">
        <v>52.5277777777778</v>
      </c>
      <c r="Y4083" s="2">
        <v>104.13537810682175</v>
      </c>
      <c r="AA4083" s="2">
        <v>95.615969092079837</v>
      </c>
      <c r="AB4083" s="2">
        <v>100.98382448736224</v>
      </c>
    </row>
    <row r="4084" spans="1:28" x14ac:dyDescent="0.3">
      <c r="A4084">
        <v>23</v>
      </c>
      <c r="B4084" t="s">
        <v>101</v>
      </c>
      <c r="D4084">
        <v>1923</v>
      </c>
      <c r="E4084">
        <v>11</v>
      </c>
      <c r="G4084" s="2">
        <v>55.6</v>
      </c>
      <c r="H4084" s="2">
        <v>48.9</v>
      </c>
      <c r="I4084" s="3">
        <v>27.17</v>
      </c>
      <c r="J4084" s="3">
        <v>27.188400000000001</v>
      </c>
      <c r="K4084" s="2">
        <v>99.4</v>
      </c>
      <c r="Q4084" s="3">
        <v>0</v>
      </c>
      <c r="R4084" s="3">
        <v>0</v>
      </c>
      <c r="S4084" s="2">
        <v>0</v>
      </c>
      <c r="V4084" s="2">
        <v>51.766666666666673</v>
      </c>
      <c r="W4084" s="2">
        <v>94.462330972311634</v>
      </c>
      <c r="X4084" s="2">
        <v>52.5277777777778</v>
      </c>
      <c r="Y4084" s="2">
        <v>105.848757271285</v>
      </c>
      <c r="AA4084" s="2">
        <v>93.895556986477771</v>
      </c>
      <c r="AB4084" s="2">
        <v>99.98720342368</v>
      </c>
    </row>
    <row r="4085" spans="1:28" x14ac:dyDescent="0.3">
      <c r="A4085">
        <v>23</v>
      </c>
      <c r="B4085" t="s">
        <v>101</v>
      </c>
      <c r="D4085">
        <v>1923</v>
      </c>
      <c r="E4085">
        <v>12</v>
      </c>
      <c r="G4085" s="2">
        <v>54.9</v>
      </c>
      <c r="H4085" s="2">
        <v>49.2</v>
      </c>
      <c r="I4085" s="3">
        <v>26.98</v>
      </c>
      <c r="J4085" s="3">
        <v>27.0108</v>
      </c>
      <c r="K4085" s="2">
        <v>100.7</v>
      </c>
      <c r="Q4085" s="3">
        <v>0</v>
      </c>
      <c r="R4085" s="3">
        <v>0</v>
      </c>
      <c r="S4085" s="2">
        <v>0</v>
      </c>
      <c r="V4085" s="2">
        <v>51.766666666666673</v>
      </c>
      <c r="W4085" s="2">
        <v>95.041854475209263</v>
      </c>
      <c r="X4085" s="2">
        <v>52.5277777777778</v>
      </c>
      <c r="Y4085" s="2">
        <v>104.51612903225802</v>
      </c>
      <c r="AA4085" s="2">
        <v>95.707147456535736</v>
      </c>
      <c r="AB4085" s="2">
        <v>99.334067257960612</v>
      </c>
    </row>
    <row r="4086" spans="1:28" x14ac:dyDescent="0.3">
      <c r="A4086">
        <v>23</v>
      </c>
      <c r="B4086" t="s">
        <v>101</v>
      </c>
      <c r="D4086">
        <v>1924</v>
      </c>
      <c r="E4086">
        <v>1</v>
      </c>
      <c r="G4086" s="2">
        <v>50.8</v>
      </c>
      <c r="H4086" s="2">
        <v>54.8</v>
      </c>
      <c r="I4086" s="3">
        <v>27.84</v>
      </c>
      <c r="J4086" s="3">
        <v>27.838399999999996</v>
      </c>
      <c r="K4086" s="2">
        <v>98.9</v>
      </c>
      <c r="Q4086" s="3">
        <v>0</v>
      </c>
      <c r="R4086" s="3">
        <v>0</v>
      </c>
      <c r="S4086" s="2">
        <v>0</v>
      </c>
      <c r="V4086" s="2">
        <v>51.766666666666673</v>
      </c>
      <c r="W4086" s="2">
        <v>105.85962652929813</v>
      </c>
      <c r="X4086" s="2">
        <v>52.5277777777778</v>
      </c>
      <c r="Y4086" s="2">
        <v>96.710735060814329</v>
      </c>
      <c r="AA4086" s="2">
        <v>104.69517063747585</v>
      </c>
      <c r="AB4086" s="2">
        <v>102.37762294911703</v>
      </c>
    </row>
    <row r="4087" spans="1:28" x14ac:dyDescent="0.3">
      <c r="A4087">
        <v>23</v>
      </c>
      <c r="B4087" t="s">
        <v>101</v>
      </c>
      <c r="D4087">
        <v>1924</v>
      </c>
      <c r="E4087">
        <v>2</v>
      </c>
      <c r="G4087" s="2">
        <v>51.3</v>
      </c>
      <c r="H4087" s="2">
        <v>53.1</v>
      </c>
      <c r="I4087" s="3">
        <v>27.27</v>
      </c>
      <c r="J4087" s="3">
        <v>27.240299999999998</v>
      </c>
      <c r="K4087" s="2">
        <v>106.1</v>
      </c>
      <c r="Q4087" s="3">
        <v>0</v>
      </c>
      <c r="R4087" s="3">
        <v>0</v>
      </c>
      <c r="S4087" s="2">
        <v>0</v>
      </c>
      <c r="V4087" s="2">
        <v>51.766666666666673</v>
      </c>
      <c r="W4087" s="2">
        <v>102.5756600128783</v>
      </c>
      <c r="X4087" s="2">
        <v>52.5277777777778</v>
      </c>
      <c r="Y4087" s="2">
        <v>97.662612374405029</v>
      </c>
      <c r="AA4087" s="2">
        <v>108.83277527366387</v>
      </c>
      <c r="AB4087" s="2">
        <v>100.17806922886491</v>
      </c>
    </row>
    <row r="4088" spans="1:28" x14ac:dyDescent="0.3">
      <c r="A4088">
        <v>23</v>
      </c>
      <c r="B4088" t="s">
        <v>101</v>
      </c>
      <c r="D4088">
        <v>1924</v>
      </c>
      <c r="E4088">
        <v>3</v>
      </c>
      <c r="G4088" s="2">
        <v>50.7</v>
      </c>
      <c r="H4088" s="2">
        <v>52.9</v>
      </c>
      <c r="I4088" s="3">
        <v>26.78</v>
      </c>
      <c r="J4088" s="3">
        <v>26.820300000000003</v>
      </c>
      <c r="K4088" s="2">
        <v>106.1</v>
      </c>
      <c r="Q4088" s="3">
        <v>0</v>
      </c>
      <c r="R4088" s="3">
        <v>0</v>
      </c>
      <c r="S4088" s="2">
        <v>0</v>
      </c>
      <c r="V4088" s="2">
        <v>51.766666666666673</v>
      </c>
      <c r="W4088" s="2">
        <v>102.18931101094655</v>
      </c>
      <c r="X4088" s="2">
        <v>52.5277777777778</v>
      </c>
      <c r="Y4088" s="2">
        <v>96.520359598096206</v>
      </c>
      <c r="AA4088" s="2">
        <v>108.42285898261429</v>
      </c>
      <c r="AB4088" s="2">
        <v>98.633490458582529</v>
      </c>
    </row>
    <row r="4089" spans="1:28" x14ac:dyDescent="0.3">
      <c r="A4089">
        <v>23</v>
      </c>
      <c r="B4089" t="s">
        <v>101</v>
      </c>
      <c r="D4089">
        <v>1924</v>
      </c>
      <c r="E4089">
        <v>4</v>
      </c>
      <c r="G4089" s="2">
        <v>50.2</v>
      </c>
      <c r="H4089" s="2">
        <v>52.7</v>
      </c>
      <c r="I4089" s="3">
        <v>26.43</v>
      </c>
      <c r="J4089" s="3">
        <v>26.455400000000004</v>
      </c>
      <c r="K4089" s="2">
        <v>108</v>
      </c>
      <c r="Q4089" s="3">
        <v>0</v>
      </c>
      <c r="R4089" s="3">
        <v>0</v>
      </c>
      <c r="S4089" s="2">
        <v>0</v>
      </c>
      <c r="V4089" s="2">
        <v>51.766666666666673</v>
      </c>
      <c r="W4089" s="2">
        <v>101.80296200901479</v>
      </c>
      <c r="X4089" s="2">
        <v>52.5277777777778</v>
      </c>
      <c r="Y4089" s="2">
        <v>95.568482284505521</v>
      </c>
      <c r="AA4089" s="2">
        <v>109.94719896973598</v>
      </c>
      <c r="AB4089" s="2">
        <v>97.291545712687181</v>
      </c>
    </row>
    <row r="4090" spans="1:28" x14ac:dyDescent="0.3">
      <c r="A4090">
        <v>23</v>
      </c>
      <c r="B4090" t="s">
        <v>101</v>
      </c>
      <c r="D4090">
        <v>1924</v>
      </c>
      <c r="E4090">
        <v>5</v>
      </c>
      <c r="G4090" s="2">
        <v>50.8</v>
      </c>
      <c r="H4090" s="2">
        <v>52.9</v>
      </c>
      <c r="I4090" s="3">
        <v>26.86</v>
      </c>
      <c r="J4090" s="3">
        <v>26.873199999999997</v>
      </c>
      <c r="K4090" s="2">
        <v>105</v>
      </c>
      <c r="Q4090" s="3">
        <v>0</v>
      </c>
      <c r="R4090" s="3">
        <v>0</v>
      </c>
      <c r="S4090" s="2">
        <v>0</v>
      </c>
      <c r="V4090" s="2">
        <v>51.766666666666673</v>
      </c>
      <c r="W4090" s="2">
        <v>102.18931101094655</v>
      </c>
      <c r="X4090" s="2">
        <v>52.5277777777778</v>
      </c>
      <c r="Y4090" s="2">
        <v>96.710735060814329</v>
      </c>
      <c r="AA4090" s="2">
        <v>107.29877656149388</v>
      </c>
      <c r="AB4090" s="2">
        <v>98.82803383226809</v>
      </c>
    </row>
    <row r="4091" spans="1:28" x14ac:dyDescent="0.3">
      <c r="A4091">
        <v>23</v>
      </c>
      <c r="B4091" t="s">
        <v>101</v>
      </c>
      <c r="D4091">
        <v>1924</v>
      </c>
      <c r="E4091">
        <v>6</v>
      </c>
      <c r="G4091" s="2">
        <v>51.2</v>
      </c>
      <c r="H4091" s="2">
        <v>54.8</v>
      </c>
      <c r="I4091" s="3">
        <v>28.09</v>
      </c>
      <c r="J4091" s="3">
        <v>28.057600000000001</v>
      </c>
      <c r="K4091" s="2">
        <v>104.6</v>
      </c>
      <c r="Q4091" s="3">
        <v>0</v>
      </c>
      <c r="R4091" s="3">
        <v>0</v>
      </c>
      <c r="S4091" s="2">
        <v>0</v>
      </c>
      <c r="V4091" s="2">
        <v>51.766666666666673</v>
      </c>
      <c r="W4091" s="2">
        <v>105.85962652929813</v>
      </c>
      <c r="X4091" s="2">
        <v>52.5277777777778</v>
      </c>
      <c r="Y4091" s="2">
        <v>97.472236911686906</v>
      </c>
      <c r="AA4091" s="2">
        <v>110.72916934964583</v>
      </c>
      <c r="AB4091" s="2">
        <v>103.18374596446444</v>
      </c>
    </row>
    <row r="4092" spans="1:28" x14ac:dyDescent="0.3">
      <c r="A4092">
        <v>23</v>
      </c>
      <c r="B4092" t="s">
        <v>101</v>
      </c>
      <c r="D4092">
        <v>1924</v>
      </c>
      <c r="E4092">
        <v>7</v>
      </c>
      <c r="G4092" s="2">
        <v>52.3</v>
      </c>
      <c r="H4092" s="2">
        <v>50.6</v>
      </c>
      <c r="I4092" s="3">
        <v>26.47</v>
      </c>
      <c r="J4092" s="3">
        <v>26.463800000000003</v>
      </c>
      <c r="K4092" s="2">
        <v>97.6</v>
      </c>
      <c r="Q4092" s="3">
        <v>0</v>
      </c>
      <c r="R4092" s="3">
        <v>0</v>
      </c>
      <c r="S4092" s="2">
        <v>0</v>
      </c>
      <c r="V4092" s="2">
        <v>51.766666666666673</v>
      </c>
      <c r="W4092" s="2">
        <v>97.746297488731486</v>
      </c>
      <c r="X4092" s="2">
        <v>52.5277777777778</v>
      </c>
      <c r="Y4092" s="2">
        <v>99.566367001586414</v>
      </c>
      <c r="AA4092" s="2">
        <v>95.400386349001934</v>
      </c>
      <c r="AB4092" s="2">
        <v>97.322437288092843</v>
      </c>
    </row>
    <row r="4093" spans="1:28" x14ac:dyDescent="0.3">
      <c r="A4093">
        <v>23</v>
      </c>
      <c r="B4093" t="s">
        <v>101</v>
      </c>
      <c r="D4093">
        <v>1924</v>
      </c>
      <c r="E4093">
        <v>8</v>
      </c>
      <c r="G4093" s="2">
        <v>51.4</v>
      </c>
      <c r="H4093" s="2">
        <v>52.4</v>
      </c>
      <c r="I4093" s="3">
        <v>26.9</v>
      </c>
      <c r="J4093" s="3">
        <v>26.933599999999998</v>
      </c>
      <c r="K4093" s="2">
        <v>104.5</v>
      </c>
      <c r="Q4093" s="3">
        <v>0</v>
      </c>
      <c r="R4093" s="3">
        <v>0</v>
      </c>
      <c r="S4093" s="2">
        <v>0</v>
      </c>
      <c r="V4093" s="2">
        <v>51.766666666666673</v>
      </c>
      <c r="W4093" s="2">
        <v>101.22343850611716</v>
      </c>
      <c r="X4093" s="2">
        <v>52.5277777777778</v>
      </c>
      <c r="Y4093" s="2">
        <v>97.85298783712318</v>
      </c>
      <c r="AA4093" s="2">
        <v>105.77849323889244</v>
      </c>
      <c r="AB4093" s="2">
        <v>99.050158969708676</v>
      </c>
    </row>
    <row r="4094" spans="1:28" x14ac:dyDescent="0.3">
      <c r="A4094">
        <v>23</v>
      </c>
      <c r="B4094" t="s">
        <v>101</v>
      </c>
      <c r="D4094">
        <v>1924</v>
      </c>
      <c r="E4094">
        <v>9</v>
      </c>
      <c r="G4094" s="2">
        <v>52.2</v>
      </c>
      <c r="H4094" s="2">
        <v>50.1</v>
      </c>
      <c r="I4094" s="3">
        <v>26.12</v>
      </c>
      <c r="J4094" s="3">
        <v>26.152200000000004</v>
      </c>
      <c r="K4094" s="2">
        <v>105.9</v>
      </c>
      <c r="Q4094" s="3">
        <v>0</v>
      </c>
      <c r="R4094" s="3">
        <v>0</v>
      </c>
      <c r="S4094" s="2">
        <v>0</v>
      </c>
      <c r="V4094" s="2">
        <v>51.766666666666673</v>
      </c>
      <c r="W4094" s="2">
        <v>96.780424983902108</v>
      </c>
      <c r="X4094" s="2">
        <v>52.5277777777778</v>
      </c>
      <c r="Y4094" s="2">
        <v>99.375991538868291</v>
      </c>
      <c r="AA4094" s="2">
        <v>102.49047005795234</v>
      </c>
      <c r="AB4094" s="2">
        <v>96.176506943283329</v>
      </c>
    </row>
    <row r="4095" spans="1:28" x14ac:dyDescent="0.3">
      <c r="A4095">
        <v>23</v>
      </c>
      <c r="B4095" t="s">
        <v>101</v>
      </c>
      <c r="D4095">
        <v>1924</v>
      </c>
      <c r="E4095">
        <v>10</v>
      </c>
      <c r="G4095" s="2">
        <v>52</v>
      </c>
      <c r="H4095" s="2">
        <v>53.8</v>
      </c>
      <c r="I4095" s="3">
        <v>28</v>
      </c>
      <c r="J4095" s="3">
        <v>27.975999999999999</v>
      </c>
      <c r="K4095" s="2">
        <v>102.8</v>
      </c>
      <c r="Q4095" s="3">
        <v>0</v>
      </c>
      <c r="R4095" s="3">
        <v>0</v>
      </c>
      <c r="S4095" s="2">
        <v>0</v>
      </c>
      <c r="V4095" s="2">
        <v>51.766666666666673</v>
      </c>
      <c r="W4095" s="2">
        <v>103.92788151963939</v>
      </c>
      <c r="X4095" s="2">
        <v>52.5277777777778</v>
      </c>
      <c r="Y4095" s="2">
        <v>98.995240613432003</v>
      </c>
      <c r="AA4095" s="2">
        <v>106.83786220218929</v>
      </c>
      <c r="AB4095" s="2">
        <v>102.88365637480955</v>
      </c>
    </row>
    <row r="4096" spans="1:28" x14ac:dyDescent="0.3">
      <c r="A4096">
        <v>23</v>
      </c>
      <c r="B4096" t="s">
        <v>101</v>
      </c>
      <c r="D4096">
        <v>1924</v>
      </c>
      <c r="E4096">
        <v>11</v>
      </c>
      <c r="G4096" s="2">
        <v>52.4</v>
      </c>
      <c r="H4096" s="2">
        <v>52.7</v>
      </c>
      <c r="I4096" s="3">
        <v>27.63</v>
      </c>
      <c r="J4096" s="3">
        <v>27.614799999999999</v>
      </c>
      <c r="K4096" s="2">
        <v>101.3</v>
      </c>
      <c r="Q4096" s="3">
        <v>0</v>
      </c>
      <c r="R4096" s="3">
        <v>0</v>
      </c>
      <c r="S4096" s="2">
        <v>0</v>
      </c>
      <c r="V4096" s="2">
        <v>51.766666666666673</v>
      </c>
      <c r="W4096" s="2">
        <v>101.80296200901479</v>
      </c>
      <c r="X4096" s="2">
        <v>52.5277777777778</v>
      </c>
      <c r="Y4096" s="2">
        <v>99.756742464304565</v>
      </c>
      <c r="AA4096" s="2">
        <v>103.12640051513198</v>
      </c>
      <c r="AB4096" s="2">
        <v>101.55531863236671</v>
      </c>
    </row>
    <row r="4097" spans="1:28" x14ac:dyDescent="0.3">
      <c r="A4097">
        <v>23</v>
      </c>
      <c r="B4097" t="s">
        <v>101</v>
      </c>
      <c r="D4097">
        <v>1924</v>
      </c>
      <c r="E4097">
        <v>12</v>
      </c>
      <c r="G4097" s="2">
        <v>51.7</v>
      </c>
      <c r="H4097" s="2">
        <v>53.4</v>
      </c>
      <c r="I4097" s="3">
        <v>27.58</v>
      </c>
      <c r="J4097" s="3">
        <v>27.607800000000001</v>
      </c>
      <c r="K4097" s="2">
        <v>105.1</v>
      </c>
      <c r="Q4097" s="3">
        <v>0</v>
      </c>
      <c r="R4097" s="3">
        <v>0</v>
      </c>
      <c r="S4097" s="2">
        <v>0</v>
      </c>
      <c r="V4097" s="2">
        <v>51.766666666666673</v>
      </c>
      <c r="W4097" s="2">
        <v>103.1551835157759</v>
      </c>
      <c r="X4097" s="2">
        <v>52.5277777777778</v>
      </c>
      <c r="Y4097" s="2">
        <v>98.424114225277592</v>
      </c>
      <c r="AA4097" s="2">
        <v>108.41609787508047</v>
      </c>
      <c r="AB4097" s="2">
        <v>101.52957565286201</v>
      </c>
    </row>
    <row r="4098" spans="1:28" x14ac:dyDescent="0.3">
      <c r="A4098">
        <v>23</v>
      </c>
      <c r="B4098" t="s">
        <v>101</v>
      </c>
      <c r="D4098">
        <v>1925</v>
      </c>
      <c r="E4098">
        <v>1</v>
      </c>
      <c r="G4098" s="2">
        <v>51.9</v>
      </c>
      <c r="H4098" s="2">
        <v>52.1</v>
      </c>
      <c r="I4098" s="3">
        <v>27.05</v>
      </c>
      <c r="J4098" s="3">
        <v>27.039899999999999</v>
      </c>
      <c r="K4098" s="2">
        <v>109</v>
      </c>
      <c r="Q4098" s="3">
        <v>0</v>
      </c>
      <c r="R4098" s="3">
        <v>0</v>
      </c>
      <c r="S4098" s="2">
        <v>0</v>
      </c>
      <c r="V4098" s="2">
        <v>51.766666666666673</v>
      </c>
      <c r="W4098" s="2">
        <v>100.64391500321956</v>
      </c>
      <c r="X4098" s="2">
        <v>52.5277777777778</v>
      </c>
      <c r="Y4098" s="2">
        <v>98.804865150713866</v>
      </c>
      <c r="AA4098" s="2">
        <v>109.70186735350931</v>
      </c>
      <c r="AB4098" s="2">
        <v>99.441084501330167</v>
      </c>
    </row>
    <row r="4099" spans="1:28" x14ac:dyDescent="0.3">
      <c r="A4099">
        <v>23</v>
      </c>
      <c r="B4099" t="s">
        <v>101</v>
      </c>
      <c r="D4099">
        <v>1925</v>
      </c>
      <c r="E4099">
        <v>2</v>
      </c>
      <c r="G4099" s="2">
        <v>52.3</v>
      </c>
      <c r="H4099" s="2">
        <v>53.4</v>
      </c>
      <c r="I4099" s="3">
        <v>27.97</v>
      </c>
      <c r="J4099" s="3">
        <v>27.928199999999997</v>
      </c>
      <c r="K4099" s="2">
        <v>111.1</v>
      </c>
      <c r="Q4099" s="3">
        <v>0</v>
      </c>
      <c r="R4099" s="3">
        <v>0</v>
      </c>
      <c r="S4099" s="2">
        <v>0</v>
      </c>
      <c r="V4099" s="2">
        <v>51.766666666666673</v>
      </c>
      <c r="W4099" s="2">
        <v>103.1551835157759</v>
      </c>
      <c r="X4099" s="2">
        <v>52.5277777777778</v>
      </c>
      <c r="Y4099" s="2">
        <v>99.566367001586414</v>
      </c>
      <c r="AA4099" s="2">
        <v>114.60540888602702</v>
      </c>
      <c r="AB4099" s="2">
        <v>102.70786860047741</v>
      </c>
    </row>
    <row r="4100" spans="1:28" x14ac:dyDescent="0.3">
      <c r="A4100">
        <v>23</v>
      </c>
      <c r="B4100" t="s">
        <v>101</v>
      </c>
      <c r="D4100">
        <v>1925</v>
      </c>
      <c r="E4100">
        <v>3</v>
      </c>
      <c r="G4100" s="2">
        <v>51.8</v>
      </c>
      <c r="H4100" s="2">
        <v>53.6</v>
      </c>
      <c r="I4100" s="3">
        <v>27.76</v>
      </c>
      <c r="J4100" s="3">
        <v>27.764800000000001</v>
      </c>
      <c r="K4100" s="2">
        <v>109.3</v>
      </c>
      <c r="Q4100" s="3">
        <v>0</v>
      </c>
      <c r="R4100" s="3">
        <v>0</v>
      </c>
      <c r="S4100" s="2">
        <v>0</v>
      </c>
      <c r="V4100" s="2">
        <v>51.766666666666673</v>
      </c>
      <c r="W4100" s="2">
        <v>103.54153251770765</v>
      </c>
      <c r="X4100" s="2">
        <v>52.5277777777778</v>
      </c>
      <c r="Y4100" s="2">
        <v>98.614489687995714</v>
      </c>
      <c r="AA4100" s="2">
        <v>113.17089504185445</v>
      </c>
      <c r="AB4100" s="2">
        <v>102.10695390746754</v>
      </c>
    </row>
    <row r="4101" spans="1:28" x14ac:dyDescent="0.3">
      <c r="A4101">
        <v>23</v>
      </c>
      <c r="B4101" t="s">
        <v>101</v>
      </c>
      <c r="D4101">
        <v>1925</v>
      </c>
      <c r="E4101">
        <v>4</v>
      </c>
      <c r="G4101" s="2">
        <v>51.4</v>
      </c>
      <c r="H4101" s="2">
        <v>54</v>
      </c>
      <c r="I4101" s="3">
        <v>27.72</v>
      </c>
      <c r="J4101" s="3">
        <v>27.756</v>
      </c>
      <c r="K4101" s="2">
        <v>109.8</v>
      </c>
      <c r="Q4101" s="3">
        <v>0</v>
      </c>
      <c r="R4101" s="3">
        <v>0</v>
      </c>
      <c r="S4101" s="2">
        <v>0</v>
      </c>
      <c r="V4101" s="2">
        <v>51.766666666666673</v>
      </c>
      <c r="W4101" s="2">
        <v>104.31423052157113</v>
      </c>
      <c r="X4101" s="2">
        <v>52.5277777777778</v>
      </c>
      <c r="Y4101" s="2">
        <v>97.85298783712318</v>
      </c>
      <c r="AA4101" s="2">
        <v>114.5370251126851</v>
      </c>
      <c r="AB4101" s="2">
        <v>102.07459130466164</v>
      </c>
    </row>
    <row r="4102" spans="1:28" x14ac:dyDescent="0.3">
      <c r="A4102">
        <v>23</v>
      </c>
      <c r="B4102" t="s">
        <v>101</v>
      </c>
      <c r="D4102">
        <v>1925</v>
      </c>
      <c r="E4102">
        <v>5</v>
      </c>
      <c r="G4102" s="2">
        <v>51.4</v>
      </c>
      <c r="H4102" s="2">
        <v>55.9</v>
      </c>
      <c r="I4102" s="3">
        <v>28.72</v>
      </c>
      <c r="J4102" s="3">
        <v>28.732599999999998</v>
      </c>
      <c r="K4102" s="2">
        <v>109.2</v>
      </c>
      <c r="Q4102" s="3">
        <v>0</v>
      </c>
      <c r="R4102" s="3">
        <v>0</v>
      </c>
      <c r="S4102" s="2">
        <v>0</v>
      </c>
      <c r="V4102" s="2">
        <v>51.766666666666673</v>
      </c>
      <c r="W4102" s="2">
        <v>107.98454603992272</v>
      </c>
      <c r="X4102" s="2">
        <v>52.5277777777778</v>
      </c>
      <c r="Y4102" s="2">
        <v>97.85298783712318</v>
      </c>
      <c r="AA4102" s="2">
        <v>117.91912427559561</v>
      </c>
      <c r="AB4102" s="2">
        <v>105.66610470241825</v>
      </c>
    </row>
    <row r="4103" spans="1:28" x14ac:dyDescent="0.3">
      <c r="A4103">
        <v>23</v>
      </c>
      <c r="B4103" t="s">
        <v>101</v>
      </c>
      <c r="D4103">
        <v>1925</v>
      </c>
      <c r="E4103">
        <v>6</v>
      </c>
      <c r="G4103" s="2">
        <v>52.2</v>
      </c>
      <c r="H4103" s="2">
        <v>51.8</v>
      </c>
      <c r="I4103" s="3">
        <v>27.06</v>
      </c>
      <c r="J4103" s="3">
        <v>27.0396</v>
      </c>
      <c r="K4103" s="2">
        <v>109.3</v>
      </c>
      <c r="Q4103" s="3">
        <v>0</v>
      </c>
      <c r="R4103" s="3">
        <v>0</v>
      </c>
      <c r="S4103" s="2">
        <v>0</v>
      </c>
      <c r="V4103" s="2">
        <v>51.766666666666673</v>
      </c>
      <c r="W4103" s="2">
        <v>100.06439150032193</v>
      </c>
      <c r="X4103" s="2">
        <v>52.5277777777778</v>
      </c>
      <c r="Y4103" s="2">
        <v>99.375991538868291</v>
      </c>
      <c r="AA4103" s="2">
        <v>109.37037990985188</v>
      </c>
      <c r="AB4103" s="2">
        <v>99.439981230779964</v>
      </c>
    </row>
    <row r="4104" spans="1:28" x14ac:dyDescent="0.3">
      <c r="A4104">
        <v>23</v>
      </c>
      <c r="B4104" t="s">
        <v>101</v>
      </c>
      <c r="D4104">
        <v>1925</v>
      </c>
      <c r="E4104">
        <v>7</v>
      </c>
      <c r="G4104" s="2">
        <v>53.2</v>
      </c>
      <c r="H4104" s="2">
        <v>52.6</v>
      </c>
      <c r="I4104" s="3">
        <v>28</v>
      </c>
      <c r="J4104" s="3">
        <v>27.9832</v>
      </c>
      <c r="K4104" s="2">
        <v>108.7</v>
      </c>
      <c r="Q4104" s="3">
        <v>0</v>
      </c>
      <c r="R4104" s="3">
        <v>0</v>
      </c>
      <c r="S4104" s="2">
        <v>0</v>
      </c>
      <c r="V4104" s="2">
        <v>51.766666666666673</v>
      </c>
      <c r="W4104" s="2">
        <v>101.60978750804892</v>
      </c>
      <c r="X4104" s="2">
        <v>52.5277777777778</v>
      </c>
      <c r="Y4104" s="2">
        <v>101.27974616604966</v>
      </c>
      <c r="AA4104" s="2">
        <v>110.44983902124919</v>
      </c>
      <c r="AB4104" s="2">
        <v>102.9101348680144</v>
      </c>
    </row>
    <row r="4105" spans="1:28" x14ac:dyDescent="0.3">
      <c r="A4105">
        <v>23</v>
      </c>
      <c r="B4105" t="s">
        <v>101</v>
      </c>
      <c r="D4105">
        <v>1925</v>
      </c>
      <c r="E4105">
        <v>8</v>
      </c>
      <c r="G4105" s="2">
        <v>53.5</v>
      </c>
      <c r="H4105" s="2">
        <v>51.2</v>
      </c>
      <c r="I4105" s="3">
        <v>27.35</v>
      </c>
      <c r="J4105" s="3">
        <v>27.392000000000003</v>
      </c>
      <c r="K4105" s="2">
        <v>109.5</v>
      </c>
      <c r="Q4105" s="3">
        <v>0</v>
      </c>
      <c r="R4105" s="3">
        <v>0</v>
      </c>
      <c r="S4105" s="2">
        <v>0</v>
      </c>
      <c r="V4105" s="2">
        <v>51.766666666666673</v>
      </c>
      <c r="W4105" s="2">
        <v>98.905344494526716</v>
      </c>
      <c r="X4105" s="2">
        <v>52.5277777777778</v>
      </c>
      <c r="Y4105" s="2">
        <v>101.85087255420409</v>
      </c>
      <c r="AA4105" s="2">
        <v>108.30135222150675</v>
      </c>
      <c r="AB4105" s="2">
        <v>100.73595637041691</v>
      </c>
    </row>
    <row r="4106" spans="1:28" x14ac:dyDescent="0.3">
      <c r="A4106">
        <v>23</v>
      </c>
      <c r="B4106" t="s">
        <v>101</v>
      </c>
      <c r="D4106">
        <v>1925</v>
      </c>
      <c r="E4106">
        <v>9</v>
      </c>
      <c r="G4106" s="2">
        <v>54</v>
      </c>
      <c r="H4106" s="2">
        <v>52.2</v>
      </c>
      <c r="I4106" s="3">
        <v>28.17</v>
      </c>
      <c r="J4106" s="3">
        <v>28.188000000000002</v>
      </c>
      <c r="K4106" s="2">
        <v>110.9</v>
      </c>
      <c r="Q4106" s="3">
        <v>0</v>
      </c>
      <c r="R4106" s="3">
        <v>0</v>
      </c>
      <c r="S4106" s="2">
        <v>0</v>
      </c>
      <c r="V4106" s="2">
        <v>51.766666666666673</v>
      </c>
      <c r="W4106" s="2">
        <v>100.83708950418544</v>
      </c>
      <c r="X4106" s="2">
        <v>52.5277777777778</v>
      </c>
      <c r="Y4106" s="2">
        <v>102.80274986779479</v>
      </c>
      <c r="AA4106" s="2">
        <v>111.82833226014166</v>
      </c>
      <c r="AB4106" s="2">
        <v>103.66330089695211</v>
      </c>
    </row>
    <row r="4107" spans="1:28" x14ac:dyDescent="0.3">
      <c r="A4107">
        <v>23</v>
      </c>
      <c r="B4107" t="s">
        <v>101</v>
      </c>
      <c r="D4107">
        <v>1925</v>
      </c>
      <c r="E4107">
        <v>10</v>
      </c>
      <c r="G4107" s="2">
        <v>53.7</v>
      </c>
      <c r="H4107" s="2">
        <v>51.3</v>
      </c>
      <c r="I4107" s="3">
        <v>27.54</v>
      </c>
      <c r="J4107" s="3">
        <v>27.548099999999998</v>
      </c>
      <c r="K4107" s="2">
        <v>114.4</v>
      </c>
      <c r="Q4107" s="3">
        <v>0</v>
      </c>
      <c r="R4107" s="3">
        <v>0</v>
      </c>
      <c r="S4107" s="2">
        <v>0</v>
      </c>
      <c r="V4107" s="2">
        <v>51.766666666666673</v>
      </c>
      <c r="W4107" s="2">
        <v>99.098518995492583</v>
      </c>
      <c r="X4107" s="2">
        <v>52.5277777777778</v>
      </c>
      <c r="Y4107" s="2">
        <v>102.23162347964036</v>
      </c>
      <c r="AA4107" s="2">
        <v>113.36870573084352</v>
      </c>
      <c r="AB4107" s="2">
        <v>101.31002481337185</v>
      </c>
    </row>
    <row r="4108" spans="1:28" x14ac:dyDescent="0.3">
      <c r="A4108">
        <v>23</v>
      </c>
      <c r="B4108" t="s">
        <v>101</v>
      </c>
      <c r="D4108">
        <v>1925</v>
      </c>
      <c r="E4108">
        <v>11</v>
      </c>
      <c r="G4108" s="2">
        <v>53.9</v>
      </c>
      <c r="H4108" s="2">
        <v>50.9</v>
      </c>
      <c r="I4108" s="3">
        <v>27.48</v>
      </c>
      <c r="J4108" s="3">
        <v>27.435099999999998</v>
      </c>
      <c r="K4108" s="2">
        <v>119.4</v>
      </c>
      <c r="Q4108" s="3">
        <v>0</v>
      </c>
      <c r="R4108" s="3">
        <v>0</v>
      </c>
      <c r="S4108" s="2">
        <v>0</v>
      </c>
      <c r="V4108" s="2">
        <v>51.766666666666673</v>
      </c>
      <c r="W4108" s="2">
        <v>98.325820991629087</v>
      </c>
      <c r="X4108" s="2">
        <v>52.5277777777778</v>
      </c>
      <c r="Y4108" s="2">
        <v>102.61237440507662</v>
      </c>
      <c r="AA4108" s="2">
        <v>117.40103026400513</v>
      </c>
      <c r="AB4108" s="2">
        <v>100.89445957279585</v>
      </c>
    </row>
    <row r="4109" spans="1:28" x14ac:dyDescent="0.3">
      <c r="A4109">
        <v>23</v>
      </c>
      <c r="B4109" t="s">
        <v>101</v>
      </c>
      <c r="D4109">
        <v>1925</v>
      </c>
      <c r="E4109">
        <v>12</v>
      </c>
      <c r="G4109" s="2">
        <v>54</v>
      </c>
      <c r="H4109" s="2">
        <v>52.9</v>
      </c>
      <c r="I4109" s="3">
        <v>28.56</v>
      </c>
      <c r="J4109" s="3">
        <v>28.565999999999999</v>
      </c>
      <c r="K4109" s="2">
        <v>120.4</v>
      </c>
      <c r="Q4109" s="3">
        <v>0</v>
      </c>
      <c r="R4109" s="3">
        <v>0</v>
      </c>
      <c r="S4109" s="2">
        <v>0</v>
      </c>
      <c r="V4109" s="2">
        <v>51.766666666666673</v>
      </c>
      <c r="W4109" s="2">
        <v>102.18931101094655</v>
      </c>
      <c r="X4109" s="2">
        <v>52.5277777777778</v>
      </c>
      <c r="Y4109" s="2">
        <v>102.80274986779479</v>
      </c>
      <c r="AA4109" s="2">
        <v>123.03593045717966</v>
      </c>
      <c r="AB4109" s="2">
        <v>105.05342179020627</v>
      </c>
    </row>
    <row r="4110" spans="1:28" x14ac:dyDescent="0.3">
      <c r="A4110">
        <v>23</v>
      </c>
      <c r="B4110" t="s">
        <v>101</v>
      </c>
      <c r="D4110">
        <v>1926</v>
      </c>
      <c r="E4110">
        <v>1</v>
      </c>
      <c r="G4110" s="2">
        <v>55.2</v>
      </c>
      <c r="H4110" s="2">
        <v>51.6</v>
      </c>
      <c r="I4110" s="3">
        <v>28.55</v>
      </c>
      <c r="J4110" s="3">
        <v>28.4832</v>
      </c>
      <c r="K4110" s="2">
        <v>124</v>
      </c>
      <c r="Q4110" s="3">
        <v>0</v>
      </c>
      <c r="R4110" s="3">
        <v>0</v>
      </c>
      <c r="S4110" s="2">
        <v>0</v>
      </c>
      <c r="V4110" s="2">
        <v>51.766666666666673</v>
      </c>
      <c r="W4110" s="2">
        <v>99.678042498390212</v>
      </c>
      <c r="X4110" s="2">
        <v>52.5277777777778</v>
      </c>
      <c r="Y4110" s="2">
        <v>105.08725542041245</v>
      </c>
      <c r="AA4110" s="2">
        <v>123.60077269800385</v>
      </c>
      <c r="AB4110" s="2">
        <v>104.74891911835059</v>
      </c>
    </row>
    <row r="4111" spans="1:28" x14ac:dyDescent="0.3">
      <c r="A4111">
        <v>23</v>
      </c>
      <c r="B4111" t="s">
        <v>101</v>
      </c>
      <c r="D4111">
        <v>1926</v>
      </c>
      <c r="E4111">
        <v>2</v>
      </c>
      <c r="G4111" s="2">
        <v>54.2</v>
      </c>
      <c r="H4111" s="2">
        <v>51.2</v>
      </c>
      <c r="I4111" s="3">
        <v>27.73</v>
      </c>
      <c r="J4111" s="3">
        <v>27.750400000000003</v>
      </c>
      <c r="K4111" s="2">
        <v>129.80000000000001</v>
      </c>
      <c r="Q4111" s="3">
        <v>0</v>
      </c>
      <c r="R4111" s="3">
        <v>0</v>
      </c>
      <c r="S4111" s="2">
        <v>0</v>
      </c>
      <c r="V4111" s="2">
        <v>51.766666666666673</v>
      </c>
      <c r="W4111" s="2">
        <v>98.905344494526716</v>
      </c>
      <c r="X4111" s="2">
        <v>52.5277777777778</v>
      </c>
      <c r="Y4111" s="2">
        <v>103.18350079323106</v>
      </c>
      <c r="AA4111" s="2">
        <v>128.37913715389567</v>
      </c>
      <c r="AB4111" s="2">
        <v>102.0539969210579</v>
      </c>
    </row>
    <row r="4112" spans="1:28" x14ac:dyDescent="0.3">
      <c r="A4112">
        <v>23</v>
      </c>
      <c r="B4112" t="s">
        <v>101</v>
      </c>
      <c r="D4112">
        <v>1926</v>
      </c>
      <c r="E4112">
        <v>3</v>
      </c>
      <c r="G4112" s="2">
        <v>53.8</v>
      </c>
      <c r="H4112" s="2">
        <v>51.8</v>
      </c>
      <c r="I4112" s="3">
        <v>27.84</v>
      </c>
      <c r="J4112" s="3">
        <v>27.868399999999998</v>
      </c>
      <c r="K4112" s="2">
        <v>126</v>
      </c>
      <c r="Q4112" s="3">
        <v>0</v>
      </c>
      <c r="R4112" s="3">
        <v>0</v>
      </c>
      <c r="S4112" s="2">
        <v>0</v>
      </c>
      <c r="V4112" s="2">
        <v>51.766666666666673</v>
      </c>
      <c r="W4112" s="2">
        <v>100.06439150032193</v>
      </c>
      <c r="X4112" s="2">
        <v>52.5277777777778</v>
      </c>
      <c r="Y4112" s="2">
        <v>102.42199894235848</v>
      </c>
      <c r="AA4112" s="2">
        <v>126.08113329040563</v>
      </c>
      <c r="AB4112" s="2">
        <v>102.48795000413719</v>
      </c>
    </row>
    <row r="4113" spans="1:28" x14ac:dyDescent="0.3">
      <c r="A4113">
        <v>23</v>
      </c>
      <c r="B4113" t="s">
        <v>101</v>
      </c>
      <c r="D4113">
        <v>1926</v>
      </c>
      <c r="E4113">
        <v>4</v>
      </c>
      <c r="G4113" s="2">
        <v>53.7</v>
      </c>
      <c r="H4113" s="2">
        <v>51.9</v>
      </c>
      <c r="I4113" s="3">
        <v>27.86</v>
      </c>
      <c r="J4113" s="3">
        <v>27.8703</v>
      </c>
      <c r="K4113" s="2">
        <v>126.1</v>
      </c>
      <c r="Q4113" s="3">
        <v>0</v>
      </c>
      <c r="R4113" s="3">
        <v>0</v>
      </c>
      <c r="S4113" s="2">
        <v>0</v>
      </c>
      <c r="V4113" s="2">
        <v>51.766666666666673</v>
      </c>
      <c r="W4113" s="2">
        <v>100.25756600128781</v>
      </c>
      <c r="X4113" s="2">
        <v>52.5277777777778</v>
      </c>
      <c r="Y4113" s="2">
        <v>102.23162347964036</v>
      </c>
      <c r="AA4113" s="2">
        <v>126.42479072762393</v>
      </c>
      <c r="AB4113" s="2">
        <v>102.49493738428848</v>
      </c>
    </row>
    <row r="4114" spans="1:28" x14ac:dyDescent="0.3">
      <c r="A4114">
        <v>23</v>
      </c>
      <c r="B4114" t="s">
        <v>101</v>
      </c>
      <c r="D4114">
        <v>1926</v>
      </c>
      <c r="E4114">
        <v>5</v>
      </c>
      <c r="G4114" s="2">
        <v>53.2</v>
      </c>
      <c r="H4114" s="2">
        <v>51.5</v>
      </c>
      <c r="I4114" s="3">
        <v>27.39</v>
      </c>
      <c r="J4114" s="3">
        <v>27.398000000000003</v>
      </c>
      <c r="K4114" s="2">
        <v>128.80000000000001</v>
      </c>
      <c r="Q4114" s="3">
        <v>0</v>
      </c>
      <c r="R4114" s="3">
        <v>0</v>
      </c>
      <c r="S4114" s="2">
        <v>0</v>
      </c>
      <c r="V4114" s="2">
        <v>51.766666666666673</v>
      </c>
      <c r="W4114" s="2">
        <v>99.484867997424331</v>
      </c>
      <c r="X4114" s="2">
        <v>52.5277777777778</v>
      </c>
      <c r="Y4114" s="2">
        <v>101.27974616604966</v>
      </c>
      <c r="AA4114" s="2">
        <v>128.13650998068255</v>
      </c>
      <c r="AB4114" s="2">
        <v>100.75802178142094</v>
      </c>
    </row>
    <row r="4115" spans="1:28" x14ac:dyDescent="0.3">
      <c r="A4115">
        <v>23</v>
      </c>
      <c r="B4115" t="s">
        <v>101</v>
      </c>
      <c r="D4115">
        <v>1926</v>
      </c>
      <c r="E4115">
        <v>6</v>
      </c>
      <c r="G4115" s="2">
        <v>54</v>
      </c>
      <c r="H4115" s="2">
        <v>50.9</v>
      </c>
      <c r="I4115" s="3">
        <v>27.46</v>
      </c>
      <c r="J4115" s="3">
        <v>27.486000000000001</v>
      </c>
      <c r="K4115" s="2">
        <v>136.6</v>
      </c>
      <c r="Q4115" s="3">
        <v>0</v>
      </c>
      <c r="R4115" s="3">
        <v>0</v>
      </c>
      <c r="S4115" s="2">
        <v>0</v>
      </c>
      <c r="V4115" s="2">
        <v>51.766666666666673</v>
      </c>
      <c r="W4115" s="2">
        <v>98.325820991629087</v>
      </c>
      <c r="X4115" s="2">
        <v>52.5277777777778</v>
      </c>
      <c r="Y4115" s="2">
        <v>102.80274986779479</v>
      </c>
      <c r="AA4115" s="2">
        <v>134.31307147456533</v>
      </c>
      <c r="AB4115" s="2">
        <v>101.0816478094801</v>
      </c>
    </row>
    <row r="4116" spans="1:28" x14ac:dyDescent="0.3">
      <c r="A4116">
        <v>23</v>
      </c>
      <c r="B4116" t="s">
        <v>101</v>
      </c>
      <c r="D4116">
        <v>1926</v>
      </c>
      <c r="E4116">
        <v>7</v>
      </c>
      <c r="G4116" s="2">
        <v>53.9</v>
      </c>
      <c r="H4116" s="2">
        <v>50.3</v>
      </c>
      <c r="I4116" s="3">
        <v>27.11</v>
      </c>
      <c r="J4116" s="3">
        <v>27.111699999999995</v>
      </c>
      <c r="K4116" s="2">
        <v>142.5</v>
      </c>
      <c r="Q4116" s="3">
        <v>0</v>
      </c>
      <c r="R4116" s="3">
        <v>0</v>
      </c>
      <c r="S4116" s="2">
        <v>0</v>
      </c>
      <c r="V4116" s="2">
        <v>51.766666666666673</v>
      </c>
      <c r="W4116" s="2">
        <v>97.166773985833856</v>
      </c>
      <c r="X4116" s="2">
        <v>52.5277777777778</v>
      </c>
      <c r="Y4116" s="2">
        <v>102.61237440507662</v>
      </c>
      <c r="AA4116" s="2">
        <v>138.46265292981326</v>
      </c>
      <c r="AB4116" s="2">
        <v>99.705133919678431</v>
      </c>
    </row>
    <row r="4117" spans="1:28" x14ac:dyDescent="0.3">
      <c r="A4117">
        <v>23</v>
      </c>
      <c r="B4117" t="s">
        <v>101</v>
      </c>
      <c r="D4117">
        <v>1926</v>
      </c>
      <c r="E4117">
        <v>8</v>
      </c>
      <c r="G4117" s="2">
        <v>55.4</v>
      </c>
      <c r="H4117" s="2">
        <v>49.3</v>
      </c>
      <c r="I4117" s="3">
        <v>27.33</v>
      </c>
      <c r="J4117" s="3">
        <v>27.312199999999997</v>
      </c>
      <c r="K4117" s="2">
        <v>142</v>
      </c>
      <c r="Q4117" s="3">
        <v>0</v>
      </c>
      <c r="R4117" s="3">
        <v>0</v>
      </c>
      <c r="S4117" s="2">
        <v>0</v>
      </c>
      <c r="V4117" s="2">
        <v>51.766666666666673</v>
      </c>
      <c r="W4117" s="2">
        <v>95.23502897617513</v>
      </c>
      <c r="X4117" s="2">
        <v>52.5277777777778</v>
      </c>
      <c r="Y4117" s="2">
        <v>105.46800634584872</v>
      </c>
      <c r="AA4117" s="2">
        <v>135.23374114616868</v>
      </c>
      <c r="AB4117" s="2">
        <v>100.44248640406326</v>
      </c>
    </row>
    <row r="4118" spans="1:28" x14ac:dyDescent="0.3">
      <c r="A4118">
        <v>23</v>
      </c>
      <c r="B4118" t="s">
        <v>101</v>
      </c>
      <c r="D4118">
        <v>1926</v>
      </c>
      <c r="E4118">
        <v>9</v>
      </c>
      <c r="G4118" s="2">
        <v>55.1</v>
      </c>
      <c r="H4118" s="2">
        <v>50</v>
      </c>
      <c r="I4118" s="3">
        <v>27.56</v>
      </c>
      <c r="J4118" s="3">
        <v>27.55</v>
      </c>
      <c r="K4118" s="2">
        <v>137.30000000000001</v>
      </c>
      <c r="Q4118" s="3">
        <v>0</v>
      </c>
      <c r="R4118" s="3">
        <v>0</v>
      </c>
      <c r="S4118" s="2">
        <v>0</v>
      </c>
      <c r="V4118" s="2">
        <v>51.766666666666673</v>
      </c>
      <c r="W4118" s="2">
        <v>96.587250482936241</v>
      </c>
      <c r="X4118" s="2">
        <v>52.5277777777778</v>
      </c>
      <c r="Y4118" s="2">
        <v>104.8968799576943</v>
      </c>
      <c r="AA4118" s="2">
        <v>132.61429491307146</v>
      </c>
      <c r="AB4118" s="2">
        <v>101.31701219352313</v>
      </c>
    </row>
    <row r="4119" spans="1:28" x14ac:dyDescent="0.3">
      <c r="A4119">
        <v>23</v>
      </c>
      <c r="B4119" t="s">
        <v>101</v>
      </c>
      <c r="D4119">
        <v>1926</v>
      </c>
      <c r="E4119">
        <v>10</v>
      </c>
      <c r="G4119" s="2">
        <v>54.8</v>
      </c>
      <c r="H4119" s="2">
        <v>50.5</v>
      </c>
      <c r="I4119" s="3">
        <v>27.64</v>
      </c>
      <c r="J4119" s="3">
        <v>27.673999999999996</v>
      </c>
      <c r="K4119" s="2">
        <v>129</v>
      </c>
      <c r="Q4119" s="3">
        <v>0</v>
      </c>
      <c r="R4119" s="3">
        <v>0</v>
      </c>
      <c r="S4119" s="2">
        <v>0</v>
      </c>
      <c r="V4119" s="2">
        <v>51.766666666666673</v>
      </c>
      <c r="W4119" s="2">
        <v>97.553122987765605</v>
      </c>
      <c r="X4119" s="2">
        <v>52.5277777777778</v>
      </c>
      <c r="Y4119" s="2">
        <v>104.32575356953988</v>
      </c>
      <c r="AA4119" s="2">
        <v>125.84352865421762</v>
      </c>
      <c r="AB4119" s="2">
        <v>101.77303068760652</v>
      </c>
    </row>
    <row r="4120" spans="1:28" x14ac:dyDescent="0.3">
      <c r="A4120">
        <v>23</v>
      </c>
      <c r="B4120" t="s">
        <v>101</v>
      </c>
      <c r="D4120">
        <v>1926</v>
      </c>
      <c r="E4120">
        <v>11</v>
      </c>
      <c r="G4120" s="2">
        <v>55.4</v>
      </c>
      <c r="H4120" s="2">
        <v>49.4</v>
      </c>
      <c r="I4120" s="3">
        <v>27.37</v>
      </c>
      <c r="J4120" s="3">
        <v>27.367599999999996</v>
      </c>
      <c r="K4120" s="2">
        <v>122.5</v>
      </c>
      <c r="Q4120" s="3">
        <v>0</v>
      </c>
      <c r="R4120" s="3">
        <v>0</v>
      </c>
      <c r="S4120" s="2">
        <v>0</v>
      </c>
      <c r="V4120" s="2">
        <v>51.766666666666673</v>
      </c>
      <c r="W4120" s="2">
        <v>95.428203477141011</v>
      </c>
      <c r="X4120" s="2">
        <v>52.5277777777778</v>
      </c>
      <c r="Y4120" s="2">
        <v>105.46800634584872</v>
      </c>
      <c r="AA4120" s="2">
        <v>116.89954925949775</v>
      </c>
      <c r="AB4120" s="2">
        <v>100.64622369900052</v>
      </c>
    </row>
    <row r="4121" spans="1:28" x14ac:dyDescent="0.3">
      <c r="A4121">
        <v>23</v>
      </c>
      <c r="B4121" t="s">
        <v>101</v>
      </c>
      <c r="D4121">
        <v>1926</v>
      </c>
      <c r="E4121">
        <v>12</v>
      </c>
      <c r="G4121" s="2">
        <v>55</v>
      </c>
      <c r="H4121" s="2">
        <v>50.8</v>
      </c>
      <c r="I4121" s="3">
        <v>27.94</v>
      </c>
      <c r="J4121" s="3">
        <v>27.94</v>
      </c>
      <c r="K4121" s="2">
        <v>119.1</v>
      </c>
      <c r="Q4121" s="3">
        <v>0</v>
      </c>
      <c r="R4121" s="3">
        <v>0</v>
      </c>
      <c r="S4121" s="2">
        <v>0</v>
      </c>
      <c r="V4121" s="2">
        <v>51.766666666666673</v>
      </c>
      <c r="W4121" s="2">
        <v>98.132646490663205</v>
      </c>
      <c r="X4121" s="2">
        <v>52.5277777777778</v>
      </c>
      <c r="Y4121" s="2">
        <v>104.70650449497616</v>
      </c>
      <c r="AA4121" s="2">
        <v>116.87598197037987</v>
      </c>
      <c r="AB4121" s="2">
        <v>102.75126390878533</v>
      </c>
    </row>
    <row r="4122" spans="1:28" x14ac:dyDescent="0.3">
      <c r="A4122">
        <v>23</v>
      </c>
      <c r="B4122" t="s">
        <v>101</v>
      </c>
      <c r="D4122">
        <v>1927</v>
      </c>
      <c r="E4122">
        <v>1</v>
      </c>
      <c r="G4122" s="2">
        <v>55.7</v>
      </c>
      <c r="H4122" s="2">
        <v>50.8</v>
      </c>
      <c r="I4122" s="3">
        <v>28.26</v>
      </c>
      <c r="J4122" s="3">
        <v>28.2956</v>
      </c>
      <c r="K4122" s="2">
        <v>118.6</v>
      </c>
      <c r="Q4122" s="3">
        <v>0</v>
      </c>
      <c r="R4122" s="3">
        <v>0</v>
      </c>
      <c r="S4122" s="2">
        <v>0</v>
      </c>
      <c r="V4122" s="2">
        <v>51.766666666666673</v>
      </c>
      <c r="W4122" s="2">
        <v>98.132646490663205</v>
      </c>
      <c r="X4122" s="2">
        <v>52.5277777777778</v>
      </c>
      <c r="Y4122" s="2">
        <v>106.03913273400313</v>
      </c>
      <c r="AA4122" s="2">
        <v>116.38531873792655</v>
      </c>
      <c r="AB4122" s="2">
        <v>104.05900726762442</v>
      </c>
    </row>
    <row r="4123" spans="1:28" x14ac:dyDescent="0.3">
      <c r="A4123">
        <v>23</v>
      </c>
      <c r="B4123" t="s">
        <v>101</v>
      </c>
      <c r="D4123">
        <v>1927</v>
      </c>
      <c r="E4123">
        <v>2</v>
      </c>
      <c r="G4123" s="2">
        <v>55.6</v>
      </c>
      <c r="H4123" s="2">
        <v>50.4</v>
      </c>
      <c r="I4123" s="3">
        <v>28.02</v>
      </c>
      <c r="J4123" s="3">
        <v>28.022399999999998</v>
      </c>
      <c r="K4123" s="2">
        <v>117</v>
      </c>
      <c r="Q4123" s="3">
        <v>0</v>
      </c>
      <c r="R4123" s="3">
        <v>0</v>
      </c>
      <c r="S4123" s="2">
        <v>0</v>
      </c>
      <c r="V4123" s="2">
        <v>51.766666666666673</v>
      </c>
      <c r="W4123" s="2">
        <v>97.359948486799723</v>
      </c>
      <c r="X4123" s="2">
        <v>52.5277777777778</v>
      </c>
      <c r="Y4123" s="2">
        <v>105.848757271285</v>
      </c>
      <c r="AA4123" s="2">
        <v>113.91113972955567</v>
      </c>
      <c r="AB4123" s="2">
        <v>103.05429555324075</v>
      </c>
    </row>
    <row r="4124" spans="1:28" x14ac:dyDescent="0.3">
      <c r="A4124">
        <v>23</v>
      </c>
      <c r="B4124" t="s">
        <v>101</v>
      </c>
      <c r="D4124">
        <v>1927</v>
      </c>
      <c r="E4124">
        <v>3</v>
      </c>
      <c r="G4124" s="2">
        <v>55.5</v>
      </c>
      <c r="H4124" s="2">
        <v>50.2</v>
      </c>
      <c r="I4124" s="3">
        <v>27.87</v>
      </c>
      <c r="J4124" s="3">
        <v>27.861000000000004</v>
      </c>
      <c r="K4124" s="2">
        <v>119.7</v>
      </c>
      <c r="Q4124" s="3">
        <v>0</v>
      </c>
      <c r="R4124" s="3">
        <v>0</v>
      </c>
      <c r="S4124" s="2">
        <v>0</v>
      </c>
      <c r="V4124" s="2">
        <v>51.766666666666673</v>
      </c>
      <c r="W4124" s="2">
        <v>96.973599484867989</v>
      </c>
      <c r="X4124" s="2">
        <v>52.5277777777778</v>
      </c>
      <c r="Y4124" s="2">
        <v>105.65838180856686</v>
      </c>
      <c r="AA4124" s="2">
        <v>116.07739858338698</v>
      </c>
      <c r="AB4124" s="2">
        <v>102.46073599723223</v>
      </c>
    </row>
    <row r="4125" spans="1:28" x14ac:dyDescent="0.3">
      <c r="A4125">
        <v>23</v>
      </c>
      <c r="B4125" t="s">
        <v>101</v>
      </c>
      <c r="D4125">
        <v>1927</v>
      </c>
      <c r="E4125">
        <v>4</v>
      </c>
      <c r="G4125" s="2">
        <v>55.2</v>
      </c>
      <c r="H4125" s="2">
        <v>50.6</v>
      </c>
      <c r="I4125" s="3">
        <v>27.95</v>
      </c>
      <c r="J4125" s="3">
        <v>27.931200000000004</v>
      </c>
      <c r="K4125" s="2">
        <v>124.1</v>
      </c>
      <c r="Q4125" s="3">
        <v>0</v>
      </c>
      <c r="R4125" s="3">
        <v>0</v>
      </c>
      <c r="S4125" s="2">
        <v>0</v>
      </c>
      <c r="V4125" s="2">
        <v>51.766666666666673</v>
      </c>
      <c r="W4125" s="2">
        <v>97.746297488731486</v>
      </c>
      <c r="X4125" s="2">
        <v>52.5277777777778</v>
      </c>
      <c r="Y4125" s="2">
        <v>105.08725542041245</v>
      </c>
      <c r="AA4125" s="2">
        <v>121.30315518351577</v>
      </c>
      <c r="AB4125" s="2">
        <v>102.71890130597946</v>
      </c>
    </row>
    <row r="4126" spans="1:28" x14ac:dyDescent="0.3">
      <c r="A4126">
        <v>23</v>
      </c>
      <c r="B4126" t="s">
        <v>101</v>
      </c>
      <c r="D4126">
        <v>1927</v>
      </c>
      <c r="E4126">
        <v>5</v>
      </c>
      <c r="G4126" s="2">
        <v>55.5</v>
      </c>
      <c r="H4126" s="2">
        <v>51.7</v>
      </c>
      <c r="I4126" s="3">
        <v>28.65</v>
      </c>
      <c r="J4126" s="3">
        <v>28.693500000000004</v>
      </c>
      <c r="K4126" s="2">
        <v>123.6</v>
      </c>
      <c r="Q4126" s="3">
        <v>0</v>
      </c>
      <c r="R4126" s="3">
        <v>0</v>
      </c>
      <c r="S4126" s="2">
        <v>0</v>
      </c>
      <c r="V4126" s="2">
        <v>51.766666666666673</v>
      </c>
      <c r="W4126" s="2">
        <v>99.871216999356079</v>
      </c>
      <c r="X4126" s="2">
        <v>52.5277777777778</v>
      </c>
      <c r="Y4126" s="2">
        <v>105.65838180856686</v>
      </c>
      <c r="AA4126" s="2">
        <v>123.4408242112041</v>
      </c>
      <c r="AB4126" s="2">
        <v>105.52231177404197</v>
      </c>
    </row>
    <row r="4127" spans="1:28" x14ac:dyDescent="0.3">
      <c r="A4127">
        <v>23</v>
      </c>
      <c r="B4127" t="s">
        <v>101</v>
      </c>
      <c r="D4127">
        <v>1927</v>
      </c>
      <c r="E4127">
        <v>6</v>
      </c>
      <c r="G4127" s="2">
        <v>55.7</v>
      </c>
      <c r="H4127" s="2">
        <v>51.2</v>
      </c>
      <c r="I4127" s="3">
        <v>28.51</v>
      </c>
      <c r="J4127" s="3">
        <v>28.5184</v>
      </c>
      <c r="K4127" s="2">
        <v>125.6</v>
      </c>
      <c r="Q4127" s="3">
        <v>0</v>
      </c>
      <c r="R4127" s="3">
        <v>0</v>
      </c>
      <c r="S4127" s="2">
        <v>0</v>
      </c>
      <c r="V4127" s="2">
        <v>51.766666666666673</v>
      </c>
      <c r="W4127" s="2">
        <v>98.905344494526716</v>
      </c>
      <c r="X4127" s="2">
        <v>52.5277777777778</v>
      </c>
      <c r="Y4127" s="2">
        <v>106.03913273400313</v>
      </c>
      <c r="AA4127" s="2">
        <v>124.22511268512555</v>
      </c>
      <c r="AB4127" s="2">
        <v>104.87836952957424</v>
      </c>
    </row>
    <row r="4128" spans="1:28" x14ac:dyDescent="0.3">
      <c r="A4128">
        <v>23</v>
      </c>
      <c r="B4128" t="s">
        <v>101</v>
      </c>
      <c r="D4128">
        <v>1927</v>
      </c>
      <c r="E4128">
        <v>7</v>
      </c>
      <c r="G4128" s="2">
        <v>55.7</v>
      </c>
      <c r="H4128" s="2">
        <v>49.3</v>
      </c>
      <c r="I4128" s="3">
        <v>27.47</v>
      </c>
      <c r="J4128" s="3">
        <v>27.460099999999997</v>
      </c>
      <c r="K4128" s="2">
        <v>123.4</v>
      </c>
      <c r="Q4128" s="3">
        <v>0</v>
      </c>
      <c r="R4128" s="3">
        <v>0</v>
      </c>
      <c r="S4128" s="2">
        <v>0</v>
      </c>
      <c r="V4128" s="2">
        <v>51.766666666666673</v>
      </c>
      <c r="W4128" s="2">
        <v>95.23502897617513</v>
      </c>
      <c r="X4128" s="2">
        <v>52.5277777777778</v>
      </c>
      <c r="Y4128" s="2">
        <v>106.03913273400313</v>
      </c>
      <c r="AA4128" s="2">
        <v>117.52002575660012</v>
      </c>
      <c r="AB4128" s="2">
        <v>100.98639878531269</v>
      </c>
    </row>
    <row r="4129" spans="1:28" x14ac:dyDescent="0.3">
      <c r="A4129">
        <v>23</v>
      </c>
      <c r="B4129" t="s">
        <v>101</v>
      </c>
      <c r="D4129">
        <v>1927</v>
      </c>
      <c r="E4129">
        <v>8</v>
      </c>
      <c r="G4129" s="2">
        <v>55.6</v>
      </c>
      <c r="H4129" s="2">
        <v>49.5</v>
      </c>
      <c r="I4129" s="3">
        <v>27.54</v>
      </c>
      <c r="J4129" s="3">
        <v>27.522000000000002</v>
      </c>
      <c r="K4129" s="2">
        <v>122.9</v>
      </c>
      <c r="Q4129" s="3">
        <v>0</v>
      </c>
      <c r="R4129" s="3">
        <v>0</v>
      </c>
      <c r="S4129" s="2">
        <v>0</v>
      </c>
      <c r="V4129" s="2">
        <v>51.766666666666673</v>
      </c>
      <c r="W4129" s="2">
        <v>95.621377978106878</v>
      </c>
      <c r="X4129" s="2">
        <v>52.5277777777778</v>
      </c>
      <c r="Y4129" s="2">
        <v>105.848757271285</v>
      </c>
      <c r="AA4129" s="2">
        <v>117.51867353509337</v>
      </c>
      <c r="AB4129" s="2">
        <v>101.21404027550432</v>
      </c>
    </row>
    <row r="4130" spans="1:28" x14ac:dyDescent="0.3">
      <c r="A4130">
        <v>23</v>
      </c>
      <c r="B4130" t="s">
        <v>101</v>
      </c>
      <c r="D4130">
        <v>1927</v>
      </c>
      <c r="E4130">
        <v>9</v>
      </c>
      <c r="G4130" s="2">
        <v>55.8</v>
      </c>
      <c r="H4130" s="2">
        <v>50</v>
      </c>
      <c r="I4130" s="3">
        <v>27.94</v>
      </c>
      <c r="J4130" s="3">
        <v>27.9</v>
      </c>
      <c r="K4130" s="2">
        <v>126.6</v>
      </c>
      <c r="Q4130" s="3">
        <v>0</v>
      </c>
      <c r="R4130" s="3">
        <v>0</v>
      </c>
      <c r="S4130" s="2">
        <v>0</v>
      </c>
      <c r="V4130" s="2">
        <v>51.766666666666673</v>
      </c>
      <c r="W4130" s="2">
        <v>96.587250482936241</v>
      </c>
      <c r="X4130" s="2">
        <v>52.5277777777778</v>
      </c>
      <c r="Y4130" s="2">
        <v>106.22950819672126</v>
      </c>
      <c r="AA4130" s="2">
        <v>122.27945911139729</v>
      </c>
      <c r="AB4130" s="2">
        <v>102.60416116875844</v>
      </c>
    </row>
    <row r="4131" spans="1:28" x14ac:dyDescent="0.3">
      <c r="A4131">
        <v>23</v>
      </c>
      <c r="B4131" t="s">
        <v>101</v>
      </c>
      <c r="D4131">
        <v>1927</v>
      </c>
      <c r="E4131">
        <v>10</v>
      </c>
      <c r="G4131" s="2">
        <v>55.8</v>
      </c>
      <c r="H4131" s="2">
        <v>51</v>
      </c>
      <c r="I4131" s="3">
        <v>28.44</v>
      </c>
      <c r="J4131" s="3">
        <v>28.457999999999998</v>
      </c>
      <c r="K4131" s="2">
        <v>126.7</v>
      </c>
      <c r="Q4131" s="3">
        <v>0</v>
      </c>
      <c r="R4131" s="3">
        <v>0</v>
      </c>
      <c r="S4131" s="2">
        <v>0</v>
      </c>
      <c r="V4131" s="2">
        <v>51.766666666666673</v>
      </c>
      <c r="W4131" s="2">
        <v>98.518995492594968</v>
      </c>
      <c r="X4131" s="2">
        <v>52.5277777777778</v>
      </c>
      <c r="Y4131" s="2">
        <v>106.22950819672126</v>
      </c>
      <c r="AA4131" s="2">
        <v>124.82356728911782</v>
      </c>
      <c r="AB4131" s="2">
        <v>104.65624439213362</v>
      </c>
    </row>
    <row r="4132" spans="1:28" x14ac:dyDescent="0.3">
      <c r="A4132">
        <v>23</v>
      </c>
      <c r="B4132" t="s">
        <v>101</v>
      </c>
      <c r="D4132">
        <v>1927</v>
      </c>
      <c r="E4132">
        <v>11</v>
      </c>
      <c r="G4132" s="2">
        <v>56.8</v>
      </c>
      <c r="H4132" s="2">
        <v>51</v>
      </c>
      <c r="I4132" s="3">
        <v>28.95</v>
      </c>
      <c r="J4132" s="3">
        <v>28.967999999999996</v>
      </c>
      <c r="K4132" s="2">
        <v>124.1</v>
      </c>
      <c r="Q4132" s="3">
        <v>0</v>
      </c>
      <c r="R4132" s="3">
        <v>0</v>
      </c>
      <c r="S4132" s="2">
        <v>0</v>
      </c>
      <c r="V4132" s="2">
        <v>51.766666666666673</v>
      </c>
      <c r="W4132" s="2">
        <v>98.518995492594968</v>
      </c>
      <c r="X4132" s="2">
        <v>52.5277777777778</v>
      </c>
      <c r="Y4132" s="2">
        <v>108.13326282390265</v>
      </c>
      <c r="AA4132" s="2">
        <v>122.26207340631035</v>
      </c>
      <c r="AB4132" s="2">
        <v>106.53180432747654</v>
      </c>
    </row>
    <row r="4133" spans="1:28" x14ac:dyDescent="0.3">
      <c r="A4133">
        <v>23</v>
      </c>
      <c r="B4133" t="s">
        <v>101</v>
      </c>
      <c r="D4133">
        <v>1927</v>
      </c>
      <c r="E4133">
        <v>12</v>
      </c>
      <c r="G4133" s="2">
        <v>57.7</v>
      </c>
      <c r="H4133" s="2">
        <v>50.8</v>
      </c>
      <c r="I4133" s="3">
        <v>29.31</v>
      </c>
      <c r="J4133" s="3">
        <v>29.311599999999999</v>
      </c>
      <c r="K4133" s="2">
        <v>123.5</v>
      </c>
      <c r="Q4133" s="3">
        <v>0</v>
      </c>
      <c r="R4133" s="3">
        <v>0</v>
      </c>
      <c r="S4133" s="2">
        <v>0</v>
      </c>
      <c r="V4133" s="2">
        <v>51.766666666666673</v>
      </c>
      <c r="W4133" s="2">
        <v>98.132646490663205</v>
      </c>
      <c r="X4133" s="2">
        <v>52.5277777777778</v>
      </c>
      <c r="Y4133" s="2">
        <v>109.84664198836592</v>
      </c>
      <c r="AA4133" s="2">
        <v>121.19381841596905</v>
      </c>
      <c r="AB4133" s="2">
        <v>107.79541686430754</v>
      </c>
    </row>
    <row r="4134" spans="1:28" x14ac:dyDescent="0.3">
      <c r="A4134">
        <v>23</v>
      </c>
      <c r="B4134" t="s">
        <v>101</v>
      </c>
      <c r="D4134">
        <v>1928</v>
      </c>
      <c r="E4134">
        <v>1</v>
      </c>
      <c r="G4134" s="2">
        <v>57.4</v>
      </c>
      <c r="H4134" s="2">
        <v>49.9</v>
      </c>
      <c r="I4134" s="3">
        <v>28.66</v>
      </c>
      <c r="J4134" s="3">
        <v>28.642599999999998</v>
      </c>
      <c r="K4134" s="2">
        <v>124.3</v>
      </c>
      <c r="Q4134" s="3">
        <v>0</v>
      </c>
      <c r="R4134" s="3">
        <v>0</v>
      </c>
      <c r="S4134" s="2">
        <v>0</v>
      </c>
      <c r="V4134" s="2">
        <v>51.766666666666673</v>
      </c>
      <c r="W4134" s="2">
        <v>96.39407598197036</v>
      </c>
      <c r="X4134" s="2">
        <v>52.5277777777778</v>
      </c>
      <c r="Y4134" s="2">
        <v>109.27551560021146</v>
      </c>
      <c r="AA4134" s="2">
        <v>119.81783644558915</v>
      </c>
      <c r="AB4134" s="2">
        <v>105.3351235373577</v>
      </c>
    </row>
    <row r="4135" spans="1:28" x14ac:dyDescent="0.3">
      <c r="A4135">
        <v>23</v>
      </c>
      <c r="B4135" t="s">
        <v>101</v>
      </c>
      <c r="D4135">
        <v>1928</v>
      </c>
      <c r="E4135">
        <v>2</v>
      </c>
      <c r="G4135" s="2">
        <v>57</v>
      </c>
      <c r="H4135" s="2">
        <v>52.3</v>
      </c>
      <c r="I4135" s="3">
        <v>29.81</v>
      </c>
      <c r="J4135" s="3">
        <v>29.811</v>
      </c>
      <c r="K4135" s="2">
        <v>123.4</v>
      </c>
      <c r="Q4135" s="3">
        <v>0</v>
      </c>
      <c r="R4135" s="3">
        <v>0</v>
      </c>
      <c r="S4135" s="2">
        <v>0</v>
      </c>
      <c r="V4135" s="2">
        <v>51.766666666666673</v>
      </c>
      <c r="W4135" s="2">
        <v>101.0302640051513</v>
      </c>
      <c r="X4135" s="2">
        <v>52.5277777777778</v>
      </c>
      <c r="Y4135" s="2">
        <v>108.51401374933893</v>
      </c>
      <c r="AA4135" s="2">
        <v>124.67134578235671</v>
      </c>
      <c r="AB4135" s="2">
        <v>109.6319945735433</v>
      </c>
    </row>
    <row r="4136" spans="1:28" x14ac:dyDescent="0.3">
      <c r="A4136">
        <v>23</v>
      </c>
      <c r="B4136" t="s">
        <v>101</v>
      </c>
      <c r="D4136">
        <v>1928</v>
      </c>
      <c r="E4136">
        <v>3</v>
      </c>
      <c r="G4136" s="2">
        <v>56.8</v>
      </c>
      <c r="H4136" s="2">
        <v>50.6</v>
      </c>
      <c r="I4136" s="3">
        <v>28.74</v>
      </c>
      <c r="J4136" s="3">
        <v>28.7408</v>
      </c>
      <c r="K4136" s="2">
        <v>124.4</v>
      </c>
      <c r="Q4136" s="3">
        <v>0</v>
      </c>
      <c r="R4136" s="3">
        <v>0</v>
      </c>
      <c r="S4136" s="2">
        <v>0</v>
      </c>
      <c r="V4136" s="2">
        <v>51.766666666666673</v>
      </c>
      <c r="W4136" s="2">
        <v>97.746297488731486</v>
      </c>
      <c r="X4136" s="2">
        <v>52.5277777777778</v>
      </c>
      <c r="Y4136" s="2">
        <v>108.13326282390265</v>
      </c>
      <c r="AA4136" s="2">
        <v>121.59639407598198</v>
      </c>
      <c r="AB4136" s="2">
        <v>105.69626076412378</v>
      </c>
    </row>
    <row r="4137" spans="1:28" x14ac:dyDescent="0.3">
      <c r="A4137">
        <v>23</v>
      </c>
      <c r="B4137" t="s">
        <v>101</v>
      </c>
      <c r="D4137">
        <v>1928</v>
      </c>
      <c r="E4137">
        <v>4</v>
      </c>
      <c r="G4137" s="2">
        <v>56.8</v>
      </c>
      <c r="H4137" s="2">
        <v>49.8</v>
      </c>
      <c r="I4137" s="3">
        <v>28.28</v>
      </c>
      <c r="J4137" s="3">
        <v>28.2864</v>
      </c>
      <c r="K4137" s="2">
        <v>125</v>
      </c>
      <c r="Q4137" s="3">
        <v>0</v>
      </c>
      <c r="R4137" s="3">
        <v>0</v>
      </c>
      <c r="S4137" s="2">
        <v>0</v>
      </c>
      <c r="V4137" s="2">
        <v>51.766666666666673</v>
      </c>
      <c r="W4137" s="2">
        <v>96.200901481004479</v>
      </c>
      <c r="X4137" s="2">
        <v>52.5277777777778</v>
      </c>
      <c r="Y4137" s="2">
        <v>108.13326282390265</v>
      </c>
      <c r="AA4137" s="2">
        <v>120.25112685125559</v>
      </c>
      <c r="AB4137" s="2">
        <v>104.02517363741823</v>
      </c>
    </row>
    <row r="4138" spans="1:28" x14ac:dyDescent="0.3">
      <c r="A4138">
        <v>23</v>
      </c>
      <c r="B4138" t="s">
        <v>101</v>
      </c>
      <c r="D4138">
        <v>1928</v>
      </c>
      <c r="E4138">
        <v>5</v>
      </c>
      <c r="G4138" s="2">
        <v>55.7</v>
      </c>
      <c r="H4138" s="2">
        <v>51.7</v>
      </c>
      <c r="I4138" s="3">
        <v>28.81</v>
      </c>
      <c r="J4138" s="3">
        <v>28.796900000000004</v>
      </c>
      <c r="K4138" s="2">
        <v>123.7</v>
      </c>
      <c r="Q4138" s="3">
        <v>0</v>
      </c>
      <c r="R4138" s="3">
        <v>0</v>
      </c>
      <c r="S4138" s="2">
        <v>0</v>
      </c>
      <c r="V4138" s="2">
        <v>51.766666666666673</v>
      </c>
      <c r="W4138" s="2">
        <v>99.871216999356079</v>
      </c>
      <c r="X4138" s="2">
        <v>52.5277777777778</v>
      </c>
      <c r="Y4138" s="2">
        <v>106.03913273400313</v>
      </c>
      <c r="AA4138" s="2">
        <v>123.54069542820348</v>
      </c>
      <c r="AB4138" s="2">
        <v>105.90257235701148</v>
      </c>
    </row>
    <row r="4139" spans="1:28" x14ac:dyDescent="0.3">
      <c r="A4139">
        <v>23</v>
      </c>
      <c r="B4139" t="s">
        <v>101</v>
      </c>
      <c r="D4139">
        <v>1928</v>
      </c>
      <c r="E4139">
        <v>6</v>
      </c>
      <c r="G4139" s="2">
        <v>55.8</v>
      </c>
      <c r="H4139" s="2">
        <v>48.7</v>
      </c>
      <c r="I4139" s="3">
        <v>27.13</v>
      </c>
      <c r="J4139" s="3">
        <v>27.174600000000002</v>
      </c>
      <c r="K4139" s="2">
        <v>129.30000000000001</v>
      </c>
      <c r="Q4139" s="3">
        <v>0</v>
      </c>
      <c r="R4139" s="3">
        <v>0</v>
      </c>
      <c r="S4139" s="2">
        <v>0</v>
      </c>
      <c r="V4139" s="2">
        <v>51.766666666666673</v>
      </c>
      <c r="W4139" s="2">
        <v>94.075981970379914</v>
      </c>
      <c r="X4139" s="2">
        <v>52.5277777777778</v>
      </c>
      <c r="Y4139" s="2">
        <v>106.22950819672126</v>
      </c>
      <c r="AA4139" s="2">
        <v>121.64024468770123</v>
      </c>
      <c r="AB4139" s="2">
        <v>99.936452978370738</v>
      </c>
    </row>
    <row r="4140" spans="1:28" x14ac:dyDescent="0.3">
      <c r="A4140">
        <v>23</v>
      </c>
      <c r="B4140" t="s">
        <v>101</v>
      </c>
      <c r="D4140">
        <v>1928</v>
      </c>
      <c r="E4140">
        <v>7</v>
      </c>
      <c r="G4140" s="2">
        <v>57.1</v>
      </c>
      <c r="H4140" s="2">
        <v>51.3</v>
      </c>
      <c r="I4140" s="3">
        <v>29.29</v>
      </c>
      <c r="J4140" s="3">
        <v>29.292300000000001</v>
      </c>
      <c r="K4140" s="2">
        <v>120.2</v>
      </c>
      <c r="Q4140" s="3">
        <v>0</v>
      </c>
      <c r="R4140" s="3">
        <v>0</v>
      </c>
      <c r="S4140" s="2">
        <v>0</v>
      </c>
      <c r="V4140" s="2">
        <v>51.766666666666673</v>
      </c>
      <c r="W4140" s="2">
        <v>99.098518995492583</v>
      </c>
      <c r="X4140" s="2">
        <v>52.5277777777778</v>
      </c>
      <c r="Y4140" s="2">
        <v>108.70438921205707</v>
      </c>
      <c r="AA4140" s="2">
        <v>119.11641983258208</v>
      </c>
      <c r="AB4140" s="2">
        <v>107.72443979224455</v>
      </c>
    </row>
    <row r="4141" spans="1:28" x14ac:dyDescent="0.3">
      <c r="A4141">
        <v>23</v>
      </c>
      <c r="B4141" t="s">
        <v>101</v>
      </c>
      <c r="D4141">
        <v>1928</v>
      </c>
      <c r="E4141">
        <v>8</v>
      </c>
      <c r="G4141" s="2">
        <v>56.5</v>
      </c>
      <c r="H4141" s="2">
        <v>49.3</v>
      </c>
      <c r="I4141" s="3">
        <v>27.88</v>
      </c>
      <c r="J4141" s="3">
        <v>27.854499999999998</v>
      </c>
      <c r="K4141" s="2">
        <v>121.2</v>
      </c>
      <c r="Q4141" s="3">
        <v>0</v>
      </c>
      <c r="R4141" s="3">
        <v>0</v>
      </c>
      <c r="S4141" s="2">
        <v>0</v>
      </c>
      <c r="V4141" s="2">
        <v>51.766666666666673</v>
      </c>
      <c r="W4141" s="2">
        <v>95.23502897617513</v>
      </c>
      <c r="X4141" s="2">
        <v>52.5277777777778</v>
      </c>
      <c r="Y4141" s="2">
        <v>107.56213643574823</v>
      </c>
      <c r="AA4141" s="2">
        <v>115.42485511912426</v>
      </c>
      <c r="AB4141" s="2">
        <v>102.43683180197786</v>
      </c>
    </row>
    <row r="4142" spans="1:28" x14ac:dyDescent="0.3">
      <c r="A4142">
        <v>23</v>
      </c>
      <c r="B4142" t="s">
        <v>101</v>
      </c>
      <c r="D4142">
        <v>1928</v>
      </c>
      <c r="E4142">
        <v>9</v>
      </c>
      <c r="G4142" s="2">
        <v>55.7</v>
      </c>
      <c r="H4142" s="2">
        <v>52.3</v>
      </c>
      <c r="I4142" s="3">
        <v>29.13</v>
      </c>
      <c r="J4142" s="3">
        <v>29.1311</v>
      </c>
      <c r="K4142" s="2">
        <v>120.7</v>
      </c>
      <c r="Q4142" s="3">
        <v>0</v>
      </c>
      <c r="R4142" s="3">
        <v>0</v>
      </c>
      <c r="S4142" s="2">
        <v>0</v>
      </c>
      <c r="V4142" s="2">
        <v>51.766666666666673</v>
      </c>
      <c r="W4142" s="2">
        <v>101.0302640051513</v>
      </c>
      <c r="X4142" s="2">
        <v>52.5277777777778</v>
      </c>
      <c r="Y4142" s="2">
        <v>106.03913273400313</v>
      </c>
      <c r="AA4142" s="2">
        <v>121.9435286542176</v>
      </c>
      <c r="AB4142" s="2">
        <v>107.13161574993617</v>
      </c>
    </row>
    <row r="4143" spans="1:28" x14ac:dyDescent="0.3">
      <c r="A4143">
        <v>23</v>
      </c>
      <c r="B4143" t="s">
        <v>101</v>
      </c>
      <c r="D4143">
        <v>1928</v>
      </c>
      <c r="E4143">
        <v>10</v>
      </c>
      <c r="G4143" s="2">
        <v>56.4</v>
      </c>
      <c r="H4143" s="2">
        <v>51.7</v>
      </c>
      <c r="I4143" s="3">
        <v>29.15</v>
      </c>
      <c r="J4143" s="3">
        <v>29.158799999999999</v>
      </c>
      <c r="K4143" s="2">
        <v>126.7</v>
      </c>
      <c r="Q4143" s="3">
        <v>0</v>
      </c>
      <c r="R4143" s="3">
        <v>0</v>
      </c>
      <c r="S4143" s="2">
        <v>0</v>
      </c>
      <c r="V4143" s="2">
        <v>51.766666666666673</v>
      </c>
      <c r="W4143" s="2">
        <v>99.871216999356079</v>
      </c>
      <c r="X4143" s="2">
        <v>52.5277777777778</v>
      </c>
      <c r="Y4143" s="2">
        <v>107.37176097303009</v>
      </c>
      <c r="AA4143" s="2">
        <v>126.53683193818415</v>
      </c>
      <c r="AB4143" s="2">
        <v>107.23348439740481</v>
      </c>
    </row>
    <row r="4144" spans="1:28" x14ac:dyDescent="0.3">
      <c r="A4144">
        <v>23</v>
      </c>
      <c r="B4144" t="s">
        <v>101</v>
      </c>
      <c r="D4144">
        <v>1928</v>
      </c>
      <c r="E4144">
        <v>11</v>
      </c>
      <c r="G4144" s="2">
        <v>56.3</v>
      </c>
      <c r="H4144" s="2">
        <v>51.5</v>
      </c>
      <c r="I4144" s="3">
        <v>29.03</v>
      </c>
      <c r="J4144" s="3">
        <v>28.994499999999999</v>
      </c>
      <c r="K4144" s="2">
        <v>125.7</v>
      </c>
      <c r="Q4144" s="3">
        <v>0</v>
      </c>
      <c r="R4144" s="3">
        <v>0</v>
      </c>
      <c r="S4144" s="2">
        <v>0</v>
      </c>
      <c r="V4144" s="2">
        <v>51.766666666666673</v>
      </c>
      <c r="W4144" s="2">
        <v>99.484867997424331</v>
      </c>
      <c r="X4144" s="2">
        <v>52.5277777777778</v>
      </c>
      <c r="Y4144" s="2">
        <v>107.18138551031196</v>
      </c>
      <c r="AA4144" s="2">
        <v>125.05247907276238</v>
      </c>
      <c r="AB4144" s="2">
        <v>106.62925989274434</v>
      </c>
    </row>
    <row r="4145" spans="1:28" x14ac:dyDescent="0.3">
      <c r="A4145">
        <v>23</v>
      </c>
      <c r="B4145" t="s">
        <v>101</v>
      </c>
      <c r="D4145">
        <v>1928</v>
      </c>
      <c r="E4145">
        <v>12</v>
      </c>
      <c r="G4145" s="2">
        <v>56.7</v>
      </c>
      <c r="H4145" s="2">
        <v>50</v>
      </c>
      <c r="I4145" s="3">
        <v>28.34</v>
      </c>
      <c r="J4145" s="3">
        <v>28.35</v>
      </c>
      <c r="K4145" s="2">
        <v>124.6</v>
      </c>
      <c r="Q4145" s="3">
        <v>0</v>
      </c>
      <c r="R4145" s="3">
        <v>0</v>
      </c>
      <c r="S4145" s="2">
        <v>0</v>
      </c>
      <c r="V4145" s="2">
        <v>51.766666666666673</v>
      </c>
      <c r="W4145" s="2">
        <v>96.587250482936241</v>
      </c>
      <c r="X4145" s="2">
        <v>52.5277777777778</v>
      </c>
      <c r="Y4145" s="2">
        <v>107.94288736118452</v>
      </c>
      <c r="AA4145" s="2">
        <v>120.34771410173855</v>
      </c>
      <c r="AB4145" s="2">
        <v>104.25906699406102</v>
      </c>
    </row>
    <row r="4146" spans="1:28" x14ac:dyDescent="0.3">
      <c r="A4146">
        <v>23</v>
      </c>
      <c r="B4146" t="s">
        <v>101</v>
      </c>
      <c r="D4146">
        <v>1929</v>
      </c>
      <c r="E4146">
        <v>1</v>
      </c>
      <c r="G4146" s="2">
        <v>59</v>
      </c>
      <c r="H4146" s="2">
        <v>51.5</v>
      </c>
      <c r="I4146" s="3">
        <v>30.4</v>
      </c>
      <c r="J4146" s="3">
        <v>30.385000000000002</v>
      </c>
      <c r="K4146" s="2">
        <v>124.3</v>
      </c>
      <c r="Q4146" s="3">
        <v>0</v>
      </c>
      <c r="R4146" s="3">
        <v>0</v>
      </c>
      <c r="S4146" s="2">
        <v>0</v>
      </c>
      <c r="V4146" s="2">
        <v>51.766666666666673</v>
      </c>
      <c r="W4146" s="2">
        <v>99.484867997424331</v>
      </c>
      <c r="X4146" s="2">
        <v>52.5277777777778</v>
      </c>
      <c r="Y4146" s="2">
        <v>112.32152300370171</v>
      </c>
      <c r="AA4146" s="2">
        <v>123.65969092079844</v>
      </c>
      <c r="AB4146" s="2">
        <v>111.74291889292925</v>
      </c>
    </row>
    <row r="4147" spans="1:28" x14ac:dyDescent="0.3">
      <c r="A4147">
        <v>23</v>
      </c>
      <c r="B4147" t="s">
        <v>101</v>
      </c>
      <c r="D4147">
        <v>1929</v>
      </c>
      <c r="E4147">
        <v>2</v>
      </c>
      <c r="G4147" s="2">
        <v>59.1</v>
      </c>
      <c r="H4147" s="2">
        <v>49.9</v>
      </c>
      <c r="I4147" s="3">
        <v>29.52</v>
      </c>
      <c r="J4147" s="3">
        <v>29.4909</v>
      </c>
      <c r="K4147" s="2">
        <v>123.8</v>
      </c>
      <c r="Q4147" s="3">
        <v>0</v>
      </c>
      <c r="R4147" s="3">
        <v>0</v>
      </c>
      <c r="S4147" s="2">
        <v>0</v>
      </c>
      <c r="V4147" s="2">
        <v>51.766666666666673</v>
      </c>
      <c r="W4147" s="2">
        <v>96.39407598197036</v>
      </c>
      <c r="X4147" s="2">
        <v>52.5277777777778</v>
      </c>
      <c r="Y4147" s="2">
        <v>112.51189846641985</v>
      </c>
      <c r="AA4147" s="2">
        <v>119.33586606567931</v>
      </c>
      <c r="AB4147" s="2">
        <v>108.45480489647809</v>
      </c>
    </row>
    <row r="4148" spans="1:28" x14ac:dyDescent="0.3">
      <c r="A4148">
        <v>23</v>
      </c>
      <c r="B4148" t="s">
        <v>101</v>
      </c>
      <c r="D4148">
        <v>1929</v>
      </c>
      <c r="E4148">
        <v>3</v>
      </c>
      <c r="G4148" s="2">
        <v>57.7</v>
      </c>
      <c r="H4148" s="2">
        <v>53.2</v>
      </c>
      <c r="I4148" s="3">
        <v>30.71</v>
      </c>
      <c r="J4148" s="3">
        <v>30.696400000000004</v>
      </c>
      <c r="K4148" s="2">
        <v>125.5</v>
      </c>
      <c r="Q4148" s="3">
        <v>0</v>
      </c>
      <c r="R4148" s="3">
        <v>0</v>
      </c>
      <c r="S4148" s="2">
        <v>0</v>
      </c>
      <c r="V4148" s="2">
        <v>51.766666666666673</v>
      </c>
      <c r="W4148" s="2">
        <v>102.76883451384418</v>
      </c>
      <c r="X4148" s="2">
        <v>52.5277777777778</v>
      </c>
      <c r="Y4148" s="2">
        <v>109.84664198836592</v>
      </c>
      <c r="AA4148" s="2">
        <v>128.97488731487445</v>
      </c>
      <c r="AB4148" s="2">
        <v>112.88811372403865</v>
      </c>
    </row>
    <row r="4149" spans="1:28" x14ac:dyDescent="0.3">
      <c r="A4149">
        <v>23</v>
      </c>
      <c r="B4149" t="s">
        <v>101</v>
      </c>
      <c r="D4149">
        <v>1929</v>
      </c>
      <c r="E4149">
        <v>4</v>
      </c>
      <c r="G4149" s="2">
        <v>57.5</v>
      </c>
      <c r="H4149" s="2">
        <v>52.5</v>
      </c>
      <c r="I4149" s="3">
        <v>30.19</v>
      </c>
      <c r="J4149" s="3">
        <v>30.1875</v>
      </c>
      <c r="K4149" s="2">
        <v>128.80000000000001</v>
      </c>
      <c r="Q4149" s="3">
        <v>0</v>
      </c>
      <c r="R4149" s="3">
        <v>0</v>
      </c>
      <c r="S4149" s="2">
        <v>0</v>
      </c>
      <c r="V4149" s="2">
        <v>51.766666666666673</v>
      </c>
      <c r="W4149" s="2">
        <v>101.41661300708304</v>
      </c>
      <c r="X4149" s="2">
        <v>52.5277777777778</v>
      </c>
      <c r="Y4149" s="2">
        <v>109.46589106292961</v>
      </c>
      <c r="AA4149" s="2">
        <v>130.62459755312295</v>
      </c>
      <c r="AB4149" s="2">
        <v>111.01659911404641</v>
      </c>
    </row>
    <row r="4150" spans="1:28" x14ac:dyDescent="0.3">
      <c r="A4150">
        <v>23</v>
      </c>
      <c r="B4150" t="s">
        <v>101</v>
      </c>
      <c r="D4150">
        <v>1929</v>
      </c>
      <c r="E4150">
        <v>5</v>
      </c>
      <c r="G4150" s="2">
        <v>57.6</v>
      </c>
      <c r="H4150" s="2">
        <v>53.2</v>
      </c>
      <c r="I4150" s="3">
        <v>30.61</v>
      </c>
      <c r="J4150" s="3">
        <v>30.6432</v>
      </c>
      <c r="K4150" s="2">
        <v>130.69999999999999</v>
      </c>
      <c r="Q4150" s="3">
        <v>0</v>
      </c>
      <c r="R4150" s="3">
        <v>0</v>
      </c>
      <c r="S4150" s="2">
        <v>0</v>
      </c>
      <c r="V4150" s="2">
        <v>51.766666666666673</v>
      </c>
      <c r="W4150" s="2">
        <v>102.76883451384418</v>
      </c>
      <c r="X4150" s="2">
        <v>52.5277777777778</v>
      </c>
      <c r="Y4150" s="2">
        <v>109.65626652564777</v>
      </c>
      <c r="AA4150" s="2">
        <v>134.31886670959432</v>
      </c>
      <c r="AB4150" s="2">
        <v>112.69246707980287</v>
      </c>
    </row>
    <row r="4151" spans="1:28" x14ac:dyDescent="0.3">
      <c r="A4151">
        <v>23</v>
      </c>
      <c r="B4151" t="s">
        <v>101</v>
      </c>
      <c r="D4151">
        <v>1929</v>
      </c>
      <c r="E4151">
        <v>6</v>
      </c>
      <c r="G4151" s="2">
        <v>57.5</v>
      </c>
      <c r="H4151" s="2">
        <v>52.4</v>
      </c>
      <c r="I4151" s="3">
        <v>30.17</v>
      </c>
      <c r="J4151" s="3">
        <v>30.13</v>
      </c>
      <c r="K4151" s="2">
        <v>131.80000000000001</v>
      </c>
      <c r="Q4151" s="3">
        <v>0</v>
      </c>
      <c r="R4151" s="3">
        <v>0</v>
      </c>
      <c r="S4151" s="2">
        <v>0</v>
      </c>
      <c r="V4151" s="2">
        <v>51.766666666666673</v>
      </c>
      <c r="W4151" s="2">
        <v>101.22343850611716</v>
      </c>
      <c r="X4151" s="2">
        <v>52.5277777777778</v>
      </c>
      <c r="Y4151" s="2">
        <v>109.46589106292961</v>
      </c>
      <c r="AA4151" s="2">
        <v>133.41249195106244</v>
      </c>
      <c r="AB4151" s="2">
        <v>110.80513892525776</v>
      </c>
    </row>
    <row r="4152" spans="1:28" x14ac:dyDescent="0.3">
      <c r="A4152">
        <v>23</v>
      </c>
      <c r="B4152" t="s">
        <v>101</v>
      </c>
      <c r="D4152">
        <v>1929</v>
      </c>
      <c r="E4152">
        <v>7</v>
      </c>
      <c r="G4152" s="2">
        <v>58.6</v>
      </c>
      <c r="H4152" s="2">
        <v>51.4</v>
      </c>
      <c r="I4152" s="3">
        <v>30.1</v>
      </c>
      <c r="J4152" s="3">
        <v>30.1204</v>
      </c>
      <c r="K4152" s="2">
        <v>129.30000000000001</v>
      </c>
      <c r="Q4152" s="3">
        <v>0</v>
      </c>
      <c r="R4152" s="3">
        <v>0</v>
      </c>
      <c r="S4152" s="2">
        <v>0</v>
      </c>
      <c r="V4152" s="2">
        <v>51.766666666666673</v>
      </c>
      <c r="W4152" s="2">
        <v>99.29169349645845</v>
      </c>
      <c r="X4152" s="2">
        <v>52.5277777777778</v>
      </c>
      <c r="Y4152" s="2">
        <v>111.56002115282915</v>
      </c>
      <c r="AA4152" s="2">
        <v>128.3841596909208</v>
      </c>
      <c r="AB4152" s="2">
        <v>110.76983426765133</v>
      </c>
    </row>
    <row r="4153" spans="1:28" x14ac:dyDescent="0.3">
      <c r="A4153">
        <v>23</v>
      </c>
      <c r="B4153" t="s">
        <v>101</v>
      </c>
      <c r="D4153">
        <v>1929</v>
      </c>
      <c r="E4153">
        <v>8</v>
      </c>
      <c r="G4153" s="2">
        <v>57.9</v>
      </c>
      <c r="H4153" s="2">
        <v>51</v>
      </c>
      <c r="I4153" s="3">
        <v>29.57</v>
      </c>
      <c r="J4153" s="3">
        <v>29.529</v>
      </c>
      <c r="K4153" s="2">
        <v>131.19999999999999</v>
      </c>
      <c r="Q4153" s="3">
        <v>0</v>
      </c>
      <c r="R4153" s="3">
        <v>0</v>
      </c>
      <c r="S4153" s="2">
        <v>0</v>
      </c>
      <c r="V4153" s="2">
        <v>51.766666666666673</v>
      </c>
      <c r="W4153" s="2">
        <v>98.518995492594968</v>
      </c>
      <c r="X4153" s="2">
        <v>52.5277777777778</v>
      </c>
      <c r="Y4153" s="2">
        <v>110.22739291380216</v>
      </c>
      <c r="AA4153" s="2">
        <v>129.25692208628459</v>
      </c>
      <c r="AB4153" s="2">
        <v>108.59492025635369</v>
      </c>
    </row>
    <row r="4154" spans="1:28" x14ac:dyDescent="0.3">
      <c r="A4154">
        <v>23</v>
      </c>
      <c r="B4154" t="s">
        <v>101</v>
      </c>
      <c r="D4154">
        <v>1929</v>
      </c>
      <c r="E4154">
        <v>9</v>
      </c>
      <c r="G4154" s="2">
        <v>58</v>
      </c>
      <c r="H4154" s="2">
        <v>53.3</v>
      </c>
      <c r="I4154" s="3">
        <v>30.91</v>
      </c>
      <c r="J4154" s="3">
        <v>30.913999999999998</v>
      </c>
      <c r="K4154" s="2">
        <v>131.69999999999999</v>
      </c>
      <c r="Q4154" s="3">
        <v>0</v>
      </c>
      <c r="R4154" s="3">
        <v>0</v>
      </c>
      <c r="S4154" s="2">
        <v>0</v>
      </c>
      <c r="V4154" s="2">
        <v>51.766666666666673</v>
      </c>
      <c r="W4154" s="2">
        <v>102.96200901481004</v>
      </c>
      <c r="X4154" s="2">
        <v>52.5277777777778</v>
      </c>
      <c r="Y4154" s="2">
        <v>110.41776837652031</v>
      </c>
      <c r="AA4154" s="2">
        <v>135.60096587250482</v>
      </c>
      <c r="AB4154" s="2">
        <v>113.68835262978492</v>
      </c>
    </row>
    <row r="4155" spans="1:28" x14ac:dyDescent="0.3">
      <c r="A4155">
        <v>23</v>
      </c>
      <c r="B4155" t="s">
        <v>101</v>
      </c>
      <c r="D4155">
        <v>1929</v>
      </c>
      <c r="E4155">
        <v>10</v>
      </c>
      <c r="G4155" s="2">
        <v>57.9</v>
      </c>
      <c r="H4155" s="2">
        <v>53.8</v>
      </c>
      <c r="I4155" s="3">
        <v>31.18</v>
      </c>
      <c r="J4155" s="3">
        <v>31.150199999999998</v>
      </c>
      <c r="K4155" s="2">
        <v>129.6</v>
      </c>
      <c r="Q4155" s="3">
        <v>0</v>
      </c>
      <c r="R4155" s="3">
        <v>0</v>
      </c>
      <c r="S4155" s="2">
        <v>0</v>
      </c>
      <c r="V4155" s="2">
        <v>51.766666666666673</v>
      </c>
      <c r="W4155" s="2">
        <v>103.92788151963939</v>
      </c>
      <c r="X4155" s="2">
        <v>52.5277777777778</v>
      </c>
      <c r="Y4155" s="2">
        <v>110.22739291380216</v>
      </c>
      <c r="AA4155" s="2">
        <v>134.69053444945266</v>
      </c>
      <c r="AB4155" s="2">
        <v>114.55699430964368</v>
      </c>
    </row>
    <row r="4156" spans="1:28" x14ac:dyDescent="0.3">
      <c r="A4156">
        <v>23</v>
      </c>
      <c r="B4156" t="s">
        <v>101</v>
      </c>
      <c r="D4156">
        <v>1929</v>
      </c>
      <c r="E4156">
        <v>11</v>
      </c>
      <c r="G4156" s="2">
        <v>58.2</v>
      </c>
      <c r="H4156" s="2">
        <v>49.8</v>
      </c>
      <c r="I4156" s="3">
        <v>28.96</v>
      </c>
      <c r="J4156" s="3">
        <v>28.983600000000003</v>
      </c>
      <c r="K4156" s="2">
        <v>126.5</v>
      </c>
      <c r="Q4156" s="3">
        <v>0</v>
      </c>
      <c r="R4156" s="3">
        <v>0</v>
      </c>
      <c r="S4156" s="2">
        <v>0</v>
      </c>
      <c r="V4156" s="2">
        <v>51.766666666666673</v>
      </c>
      <c r="W4156" s="2">
        <v>96.200901481004479</v>
      </c>
      <c r="X4156" s="2">
        <v>52.5277777777778</v>
      </c>
      <c r="Y4156" s="2">
        <v>110.79851930195659</v>
      </c>
      <c r="AA4156" s="2">
        <v>121.69414037347067</v>
      </c>
      <c r="AB4156" s="2">
        <v>106.58917439608699</v>
      </c>
    </row>
    <row r="4157" spans="1:28" x14ac:dyDescent="0.3">
      <c r="A4157">
        <v>23</v>
      </c>
      <c r="B4157" t="s">
        <v>101</v>
      </c>
      <c r="D4157">
        <v>1929</v>
      </c>
      <c r="E4157">
        <v>12</v>
      </c>
      <c r="G4157" s="2">
        <v>60.4</v>
      </c>
      <c r="H4157" s="2">
        <v>49.3</v>
      </c>
      <c r="I4157" s="3">
        <v>29.77</v>
      </c>
      <c r="J4157" s="3">
        <v>29.777199999999997</v>
      </c>
      <c r="K4157" s="2">
        <v>122.9</v>
      </c>
      <c r="Q4157" s="3">
        <v>0</v>
      </c>
      <c r="R4157" s="3">
        <v>0</v>
      </c>
      <c r="S4157" s="2">
        <v>0</v>
      </c>
      <c r="V4157" s="2">
        <v>51.766666666666673</v>
      </c>
      <c r="W4157" s="2">
        <v>95.23502897617513</v>
      </c>
      <c r="X4157" s="2">
        <v>52.5277777777778</v>
      </c>
      <c r="Y4157" s="2">
        <v>114.98677948175565</v>
      </c>
      <c r="AA4157" s="2">
        <v>117.04385061171925</v>
      </c>
      <c r="AB4157" s="2">
        <v>109.50769275822059</v>
      </c>
    </row>
    <row r="4158" spans="1:28" x14ac:dyDescent="0.3">
      <c r="A4158">
        <v>23</v>
      </c>
      <c r="B4158" t="s">
        <v>101</v>
      </c>
      <c r="D4158">
        <v>1930</v>
      </c>
      <c r="E4158">
        <v>1</v>
      </c>
      <c r="G4158" s="2">
        <v>60.2</v>
      </c>
      <c r="H4158" s="2">
        <v>48.6</v>
      </c>
      <c r="I4158" s="3">
        <v>29.28</v>
      </c>
      <c r="J4158" s="3">
        <v>29.257200000000001</v>
      </c>
      <c r="K4158" s="2">
        <v>114.9</v>
      </c>
      <c r="Q4158" s="3">
        <v>0</v>
      </c>
      <c r="R4158" s="3">
        <v>0</v>
      </c>
      <c r="S4158" s="2">
        <v>0</v>
      </c>
      <c r="V4158" s="2">
        <v>51.766666666666673</v>
      </c>
      <c r="W4158" s="2">
        <v>93.882807469414033</v>
      </c>
      <c r="X4158" s="2">
        <v>52.5277777777778</v>
      </c>
      <c r="Y4158" s="2">
        <v>114.60602855631936</v>
      </c>
      <c r="AA4158" s="2">
        <v>107.87134578235673</v>
      </c>
      <c r="AB4158" s="2">
        <v>107.59535713787098</v>
      </c>
    </row>
    <row r="4159" spans="1:28" x14ac:dyDescent="0.3">
      <c r="A4159">
        <v>23</v>
      </c>
      <c r="B4159" t="s">
        <v>101</v>
      </c>
      <c r="D4159">
        <v>1930</v>
      </c>
      <c r="E4159">
        <v>2</v>
      </c>
      <c r="G4159" s="2">
        <v>58.2</v>
      </c>
      <c r="H4159" s="2">
        <v>51</v>
      </c>
      <c r="I4159" s="3">
        <v>29.68</v>
      </c>
      <c r="J4159" s="3">
        <v>29.682000000000002</v>
      </c>
      <c r="K4159" s="2">
        <v>112.7</v>
      </c>
      <c r="Q4159" s="3">
        <v>0</v>
      </c>
      <c r="R4159" s="3">
        <v>0</v>
      </c>
      <c r="S4159" s="2">
        <v>0</v>
      </c>
      <c r="V4159" s="2">
        <v>51.766666666666673</v>
      </c>
      <c r="W4159" s="2">
        <v>98.518995492594968</v>
      </c>
      <c r="X4159" s="2">
        <v>52.5277777777778</v>
      </c>
      <c r="Y4159" s="2">
        <v>110.79851930195659</v>
      </c>
      <c r="AA4159" s="2">
        <v>111.03090792015453</v>
      </c>
      <c r="AB4159" s="2">
        <v>109.15758823695658</v>
      </c>
    </row>
    <row r="4160" spans="1:28" x14ac:dyDescent="0.3">
      <c r="A4160">
        <v>23</v>
      </c>
      <c r="B4160" t="s">
        <v>101</v>
      </c>
      <c r="D4160">
        <v>1930</v>
      </c>
      <c r="E4160">
        <v>3</v>
      </c>
      <c r="G4160" s="2">
        <v>58.8</v>
      </c>
      <c r="H4160" s="2">
        <v>50.4</v>
      </c>
      <c r="I4160" s="3">
        <v>29.63</v>
      </c>
      <c r="J4160" s="3">
        <v>29.635200000000001</v>
      </c>
      <c r="K4160" s="2">
        <v>115.3</v>
      </c>
      <c r="Q4160" s="3">
        <v>0</v>
      </c>
      <c r="R4160" s="3">
        <v>0</v>
      </c>
      <c r="S4160" s="2">
        <v>0</v>
      </c>
      <c r="V4160" s="2">
        <v>51.766666666666673</v>
      </c>
      <c r="W4160" s="2">
        <v>97.359948486799723</v>
      </c>
      <c r="X4160" s="2">
        <v>52.5277777777778</v>
      </c>
      <c r="Y4160" s="2">
        <v>111.94077207826541</v>
      </c>
      <c r="AA4160" s="2">
        <v>112.25602060528009</v>
      </c>
      <c r="AB4160" s="2">
        <v>108.9854780311251</v>
      </c>
    </row>
    <row r="4161" spans="1:28" x14ac:dyDescent="0.3">
      <c r="A4161">
        <v>23</v>
      </c>
      <c r="B4161" t="s">
        <v>101</v>
      </c>
      <c r="D4161">
        <v>1930</v>
      </c>
      <c r="E4161">
        <v>4</v>
      </c>
      <c r="G4161" s="2">
        <v>57.7</v>
      </c>
      <c r="H4161" s="2">
        <v>51.7</v>
      </c>
      <c r="I4161" s="3">
        <v>29.87</v>
      </c>
      <c r="J4161" s="3">
        <v>29.8309</v>
      </c>
      <c r="K4161" s="2">
        <v>115.7</v>
      </c>
      <c r="Q4161" s="3">
        <v>0</v>
      </c>
      <c r="R4161" s="3">
        <v>0</v>
      </c>
      <c r="S4161" s="2">
        <v>0</v>
      </c>
      <c r="V4161" s="2">
        <v>51.766666666666673</v>
      </c>
      <c r="W4161" s="2">
        <v>99.871216999356079</v>
      </c>
      <c r="X4161" s="2">
        <v>52.5277777777778</v>
      </c>
      <c r="Y4161" s="2">
        <v>109.84664198836592</v>
      </c>
      <c r="AA4161" s="2">
        <v>115.550998068255</v>
      </c>
      <c r="AB4161" s="2">
        <v>109.7051781867067</v>
      </c>
    </row>
    <row r="4162" spans="1:28" x14ac:dyDescent="0.3">
      <c r="A4162">
        <v>23</v>
      </c>
      <c r="B4162" t="s">
        <v>101</v>
      </c>
      <c r="D4162">
        <v>1930</v>
      </c>
      <c r="E4162">
        <v>5</v>
      </c>
      <c r="G4162" s="2">
        <v>57.6</v>
      </c>
      <c r="H4162" s="2">
        <v>50.9</v>
      </c>
      <c r="I4162" s="3">
        <v>29.32</v>
      </c>
      <c r="J4162" s="3">
        <v>29.3184</v>
      </c>
      <c r="K4162" s="2">
        <v>117.5</v>
      </c>
      <c r="Q4162" s="3">
        <v>0</v>
      </c>
      <c r="R4162" s="3">
        <v>0</v>
      </c>
      <c r="S4162" s="2">
        <v>0</v>
      </c>
      <c r="V4162" s="2">
        <v>51.766666666666673</v>
      </c>
      <c r="W4162" s="2">
        <v>98.325820991629087</v>
      </c>
      <c r="X4162" s="2">
        <v>52.5277777777778</v>
      </c>
      <c r="Y4162" s="2">
        <v>109.65626652564777</v>
      </c>
      <c r="AA4162" s="2">
        <v>115.53283966516418</v>
      </c>
      <c r="AB4162" s="2">
        <v>107.8204243301121</v>
      </c>
    </row>
    <row r="4163" spans="1:28" x14ac:dyDescent="0.3">
      <c r="A4163">
        <v>23</v>
      </c>
      <c r="B4163" t="s">
        <v>101</v>
      </c>
      <c r="D4163">
        <v>1930</v>
      </c>
      <c r="E4163">
        <v>6</v>
      </c>
      <c r="G4163" s="2">
        <v>57.9</v>
      </c>
      <c r="H4163" s="2">
        <v>49.5</v>
      </c>
      <c r="I4163" s="3">
        <v>28.66</v>
      </c>
      <c r="J4163" s="3">
        <v>28.660499999999999</v>
      </c>
      <c r="K4163" s="2">
        <v>114.7</v>
      </c>
      <c r="Q4163" s="3">
        <v>0</v>
      </c>
      <c r="R4163" s="3">
        <v>0</v>
      </c>
      <c r="S4163" s="2">
        <v>0</v>
      </c>
      <c r="V4163" s="2">
        <v>51.766666666666673</v>
      </c>
      <c r="W4163" s="2">
        <v>95.621377978106878</v>
      </c>
      <c r="X4163" s="2">
        <v>52.5277777777778</v>
      </c>
      <c r="Y4163" s="2">
        <v>110.22739291380216</v>
      </c>
      <c r="AA4163" s="2">
        <v>109.67772054088859</v>
      </c>
      <c r="AB4163" s="2">
        <v>105.40095201351977</v>
      </c>
    </row>
    <row r="4164" spans="1:28" x14ac:dyDescent="0.3">
      <c r="A4164">
        <v>23</v>
      </c>
      <c r="B4164" t="s">
        <v>101</v>
      </c>
      <c r="D4164">
        <v>1930</v>
      </c>
      <c r="E4164">
        <v>7</v>
      </c>
      <c r="G4164" s="2">
        <v>58.2</v>
      </c>
      <c r="H4164" s="2">
        <v>47.2</v>
      </c>
      <c r="I4164" s="3">
        <v>27.49</v>
      </c>
      <c r="J4164" s="3">
        <v>27.470400000000005</v>
      </c>
      <c r="K4164" s="2">
        <v>112.5</v>
      </c>
      <c r="Q4164" s="3">
        <v>0</v>
      </c>
      <c r="R4164" s="3">
        <v>0</v>
      </c>
      <c r="S4164" s="2">
        <v>0</v>
      </c>
      <c r="V4164" s="2">
        <v>51.766666666666673</v>
      </c>
      <c r="W4164" s="2">
        <v>91.17836445589181</v>
      </c>
      <c r="X4164" s="2">
        <v>52.5277777777778</v>
      </c>
      <c r="Y4164" s="2">
        <v>110.79851930195659</v>
      </c>
      <c r="AA4164" s="2">
        <v>102.57566001287829</v>
      </c>
      <c r="AB4164" s="2">
        <v>101.02427774086962</v>
      </c>
    </row>
    <row r="4165" spans="1:28" x14ac:dyDescent="0.3">
      <c r="A4165">
        <v>23</v>
      </c>
      <c r="B4165" t="s">
        <v>101</v>
      </c>
      <c r="D4165">
        <v>1930</v>
      </c>
      <c r="E4165">
        <v>8</v>
      </c>
      <c r="G4165" s="2">
        <v>58.9</v>
      </c>
      <c r="H4165" s="2">
        <v>45.2</v>
      </c>
      <c r="I4165" s="3">
        <v>26.61</v>
      </c>
      <c r="J4165" s="3">
        <v>26.622800000000002</v>
      </c>
      <c r="K4165" s="2">
        <v>109.1</v>
      </c>
      <c r="Q4165" s="3">
        <v>0</v>
      </c>
      <c r="R4165" s="3">
        <v>0</v>
      </c>
      <c r="S4165" s="2">
        <v>0</v>
      </c>
      <c r="V4165" s="2">
        <v>51.766666666666673</v>
      </c>
      <c r="W4165" s="2">
        <v>87.314874436574357</v>
      </c>
      <c r="X4165" s="2">
        <v>52.5277777777778</v>
      </c>
      <c r="Y4165" s="2">
        <v>112.13114754098356</v>
      </c>
      <c r="AA4165" s="2">
        <v>95.260528010302622</v>
      </c>
      <c r="AB4165" s="2">
        <v>97.907170679699732</v>
      </c>
    </row>
    <row r="4166" spans="1:28" x14ac:dyDescent="0.3">
      <c r="A4166">
        <v>23</v>
      </c>
      <c r="B4166" t="s">
        <v>101</v>
      </c>
      <c r="D4166">
        <v>1930</v>
      </c>
      <c r="E4166">
        <v>9</v>
      </c>
      <c r="G4166" s="2">
        <v>59.1</v>
      </c>
      <c r="H4166" s="2">
        <v>45.9</v>
      </c>
      <c r="I4166" s="3">
        <v>27.1</v>
      </c>
      <c r="J4166" s="3">
        <v>27.126899999999999</v>
      </c>
      <c r="K4166" s="2">
        <v>108.6</v>
      </c>
      <c r="Q4166" s="3">
        <v>0</v>
      </c>
      <c r="R4166" s="3">
        <v>0</v>
      </c>
      <c r="S4166" s="2">
        <v>0</v>
      </c>
      <c r="V4166" s="2">
        <v>51.766666666666673</v>
      </c>
      <c r="W4166" s="2">
        <v>88.667095943335454</v>
      </c>
      <c r="X4166" s="2">
        <v>52.5277777777778</v>
      </c>
      <c r="Y4166" s="2">
        <v>112.51189846641985</v>
      </c>
      <c r="AA4166" s="2">
        <v>96.292466194462307</v>
      </c>
      <c r="AB4166" s="2">
        <v>99.761032960888656</v>
      </c>
    </row>
    <row r="4167" spans="1:28" x14ac:dyDescent="0.3">
      <c r="A4167">
        <v>23</v>
      </c>
      <c r="B4167" t="s">
        <v>101</v>
      </c>
      <c r="D4167">
        <v>1930</v>
      </c>
      <c r="E4167">
        <v>10</v>
      </c>
      <c r="G4167" s="2">
        <v>59.6</v>
      </c>
      <c r="H4167" s="2">
        <v>46.3</v>
      </c>
      <c r="I4167" s="3">
        <v>27.58</v>
      </c>
      <c r="J4167" s="3">
        <v>27.594799999999999</v>
      </c>
      <c r="K4167" s="2">
        <v>104</v>
      </c>
      <c r="Q4167" s="3">
        <v>0</v>
      </c>
      <c r="R4167" s="3">
        <v>0</v>
      </c>
      <c r="S4167" s="2">
        <v>0</v>
      </c>
      <c r="V4167" s="2">
        <v>51.766666666666673</v>
      </c>
      <c r="W4167" s="2">
        <v>89.43979394719895</v>
      </c>
      <c r="X4167" s="2">
        <v>52.5277777777778</v>
      </c>
      <c r="Y4167" s="2">
        <v>113.46377578001052</v>
      </c>
      <c r="AA4167" s="2">
        <v>93.017385705086909</v>
      </c>
      <c r="AB4167" s="2">
        <v>101.48176726235324</v>
      </c>
    </row>
    <row r="4168" spans="1:28" x14ac:dyDescent="0.3">
      <c r="A4168">
        <v>23</v>
      </c>
      <c r="B4168" t="s">
        <v>101</v>
      </c>
      <c r="D4168">
        <v>1930</v>
      </c>
      <c r="E4168">
        <v>11</v>
      </c>
      <c r="G4168" s="2">
        <v>60.8</v>
      </c>
      <c r="H4168" s="2">
        <v>43.7</v>
      </c>
      <c r="I4168" s="3">
        <v>26.58</v>
      </c>
      <c r="J4168" s="3">
        <v>26.569600000000001</v>
      </c>
      <c r="K4168" s="2">
        <v>101.4</v>
      </c>
      <c r="Q4168" s="3">
        <v>0</v>
      </c>
      <c r="R4168" s="3">
        <v>0</v>
      </c>
      <c r="S4168" s="2">
        <v>0</v>
      </c>
      <c r="V4168" s="2">
        <v>51.766666666666673</v>
      </c>
      <c r="W4168" s="2">
        <v>84.417256922086281</v>
      </c>
      <c r="X4168" s="2">
        <v>52.5277777777778</v>
      </c>
      <c r="Y4168" s="2">
        <v>115.74828133262818</v>
      </c>
      <c r="AA4168" s="2">
        <v>85.59909851899549</v>
      </c>
      <c r="AB4168" s="2">
        <v>97.711524035463967</v>
      </c>
    </row>
    <row r="4169" spans="1:28" x14ac:dyDescent="0.3">
      <c r="A4169">
        <v>23</v>
      </c>
      <c r="B4169" t="s">
        <v>101</v>
      </c>
      <c r="D4169">
        <v>1930</v>
      </c>
      <c r="E4169">
        <v>12</v>
      </c>
      <c r="G4169" s="2">
        <v>61.2</v>
      </c>
      <c r="H4169" s="2">
        <v>44.1</v>
      </c>
      <c r="I4169" s="3">
        <v>26.98</v>
      </c>
      <c r="J4169" s="3">
        <v>26.9892</v>
      </c>
      <c r="K4169" s="2">
        <v>101.5</v>
      </c>
      <c r="Q4169" s="3">
        <v>0</v>
      </c>
      <c r="R4169" s="3">
        <v>0</v>
      </c>
      <c r="S4169" s="2">
        <v>0</v>
      </c>
      <c r="V4169" s="2">
        <v>51.766666666666673</v>
      </c>
      <c r="W4169" s="2">
        <v>85.189954925949763</v>
      </c>
      <c r="X4169" s="2">
        <v>52.5277777777778</v>
      </c>
      <c r="Y4169" s="2">
        <v>116.50978318350076</v>
      </c>
      <c r="AA4169" s="2">
        <v>86.467804249839006</v>
      </c>
      <c r="AB4169" s="2">
        <v>99.254631778346095</v>
      </c>
    </row>
    <row r="4170" spans="1:28" x14ac:dyDescent="0.3">
      <c r="A4170">
        <v>23</v>
      </c>
      <c r="B4170" t="s">
        <v>101</v>
      </c>
      <c r="D4170">
        <v>1931</v>
      </c>
      <c r="E4170">
        <v>1</v>
      </c>
      <c r="G4170" s="2">
        <v>61.5</v>
      </c>
      <c r="H4170" s="2">
        <v>43.4</v>
      </c>
      <c r="I4170" s="3">
        <v>26.66</v>
      </c>
      <c r="J4170" s="3">
        <v>26.690999999999999</v>
      </c>
      <c r="K4170" s="2">
        <v>96</v>
      </c>
      <c r="Q4170" s="3">
        <v>0</v>
      </c>
      <c r="R4170" s="3">
        <v>0</v>
      </c>
      <c r="S4170" s="2">
        <v>0</v>
      </c>
      <c r="V4170" s="2">
        <v>51.766666666666673</v>
      </c>
      <c r="W4170" s="2">
        <v>83.837733419188652</v>
      </c>
      <c r="X4170" s="2">
        <v>52.5277777777778</v>
      </c>
      <c r="Y4170" s="2">
        <v>117.08090957165516</v>
      </c>
      <c r="AA4170" s="2">
        <v>80.484224082421107</v>
      </c>
      <c r="AB4170" s="2">
        <v>98.157980851445572</v>
      </c>
    </row>
    <row r="4171" spans="1:28" x14ac:dyDescent="0.3">
      <c r="A4171">
        <v>23</v>
      </c>
      <c r="B4171" t="s">
        <v>101</v>
      </c>
      <c r="D4171">
        <v>1931</v>
      </c>
      <c r="E4171">
        <v>2</v>
      </c>
      <c r="G4171" s="2">
        <v>60.7</v>
      </c>
      <c r="H4171" s="2">
        <v>47.6</v>
      </c>
      <c r="I4171" s="3">
        <v>28.88</v>
      </c>
      <c r="J4171" s="3">
        <v>28.8932</v>
      </c>
      <c r="K4171" s="2">
        <v>96</v>
      </c>
      <c r="Q4171" s="3">
        <v>0</v>
      </c>
      <c r="R4171" s="3">
        <v>0</v>
      </c>
      <c r="S4171" s="2">
        <v>0</v>
      </c>
      <c r="V4171" s="2">
        <v>51.766666666666673</v>
      </c>
      <c r="W4171" s="2">
        <v>91.951062459755306</v>
      </c>
      <c r="X4171" s="2">
        <v>52.5277777777778</v>
      </c>
      <c r="Y4171" s="2">
        <v>115.55790586991006</v>
      </c>
      <c r="AA4171" s="2">
        <v>88.273019961365094</v>
      </c>
      <c r="AB4171" s="2">
        <v>106.25672220362625</v>
      </c>
    </row>
    <row r="4172" spans="1:28" x14ac:dyDescent="0.3">
      <c r="A4172">
        <v>23</v>
      </c>
      <c r="B4172" t="s">
        <v>101</v>
      </c>
      <c r="D4172">
        <v>1931</v>
      </c>
      <c r="E4172">
        <v>3</v>
      </c>
      <c r="G4172" s="2">
        <v>59.8</v>
      </c>
      <c r="H4172" s="2">
        <v>46.4</v>
      </c>
      <c r="I4172" s="3">
        <v>27.79</v>
      </c>
      <c r="J4172" s="3">
        <v>27.747199999999999</v>
      </c>
      <c r="K4172" s="2">
        <v>97.9</v>
      </c>
      <c r="Q4172" s="3">
        <v>0</v>
      </c>
      <c r="R4172" s="3">
        <v>0</v>
      </c>
      <c r="S4172" s="2">
        <v>0</v>
      </c>
      <c r="V4172" s="2">
        <v>51.766666666666673</v>
      </c>
      <c r="W4172" s="2">
        <v>89.632968448164831</v>
      </c>
      <c r="X4172" s="2">
        <v>52.5277777777778</v>
      </c>
      <c r="Y4172" s="2">
        <v>113.8445267054468</v>
      </c>
      <c r="AA4172" s="2">
        <v>87.750676110753375</v>
      </c>
      <c r="AB4172" s="2">
        <v>102.04222870185571</v>
      </c>
    </row>
    <row r="4173" spans="1:28" x14ac:dyDescent="0.3">
      <c r="A4173">
        <v>23</v>
      </c>
      <c r="B4173" t="s">
        <v>101</v>
      </c>
      <c r="D4173">
        <v>1931</v>
      </c>
      <c r="E4173">
        <v>4</v>
      </c>
      <c r="G4173" s="2">
        <v>58.3</v>
      </c>
      <c r="H4173" s="2">
        <v>45.6</v>
      </c>
      <c r="I4173" s="3">
        <v>26.6</v>
      </c>
      <c r="J4173" s="3">
        <v>26.584800000000001</v>
      </c>
      <c r="K4173" s="2">
        <v>102.1</v>
      </c>
      <c r="Q4173" s="3">
        <v>0</v>
      </c>
      <c r="R4173" s="3">
        <v>0</v>
      </c>
      <c r="S4173" s="2">
        <v>0</v>
      </c>
      <c r="V4173" s="2">
        <v>51.766666666666673</v>
      </c>
      <c r="W4173" s="2">
        <v>88.087572440437853</v>
      </c>
      <c r="X4173" s="2">
        <v>52.5277777777778</v>
      </c>
      <c r="Y4173" s="2">
        <v>110.98889476467473</v>
      </c>
      <c r="AA4173" s="2">
        <v>89.937411461687049</v>
      </c>
      <c r="AB4173" s="2">
        <v>97.767423076674191</v>
      </c>
    </row>
    <row r="4174" spans="1:28" x14ac:dyDescent="0.3">
      <c r="A4174">
        <v>23</v>
      </c>
      <c r="B4174" t="s">
        <v>101</v>
      </c>
      <c r="D4174">
        <v>1931</v>
      </c>
      <c r="E4174">
        <v>5</v>
      </c>
      <c r="G4174" s="2">
        <v>55.7</v>
      </c>
      <c r="H4174" s="2">
        <v>48.9</v>
      </c>
      <c r="I4174" s="3">
        <v>27.24</v>
      </c>
      <c r="J4174" s="3">
        <v>27.237300000000001</v>
      </c>
      <c r="K4174" s="2">
        <v>105.8</v>
      </c>
      <c r="Q4174" s="3">
        <v>0</v>
      </c>
      <c r="R4174" s="3">
        <v>0</v>
      </c>
      <c r="S4174" s="2">
        <v>0</v>
      </c>
      <c r="V4174" s="2">
        <v>51.766666666666673</v>
      </c>
      <c r="W4174" s="2">
        <v>94.462330972311634</v>
      </c>
      <c r="X4174" s="2">
        <v>52.5277777777778</v>
      </c>
      <c r="Y4174" s="2">
        <v>106.03913273400313</v>
      </c>
      <c r="AA4174" s="2">
        <v>99.941146168705714</v>
      </c>
      <c r="AB4174" s="2">
        <v>100.16703652336288</v>
      </c>
    </row>
    <row r="4175" spans="1:28" x14ac:dyDescent="0.3">
      <c r="A4175">
        <v>23</v>
      </c>
      <c r="B4175" t="s">
        <v>101</v>
      </c>
      <c r="D4175">
        <v>1931</v>
      </c>
      <c r="E4175">
        <v>6</v>
      </c>
      <c r="G4175" s="2">
        <v>56.8</v>
      </c>
      <c r="H4175" s="2">
        <v>45.8</v>
      </c>
      <c r="I4175" s="3">
        <v>26.02</v>
      </c>
      <c r="J4175" s="3">
        <v>26.014399999999995</v>
      </c>
      <c r="K4175" s="2">
        <v>105.5</v>
      </c>
      <c r="Q4175" s="3">
        <v>0</v>
      </c>
      <c r="R4175" s="3">
        <v>0</v>
      </c>
      <c r="S4175" s="2">
        <v>0</v>
      </c>
      <c r="V4175" s="2">
        <v>51.766666666666673</v>
      </c>
      <c r="W4175" s="2">
        <v>88.473921442369601</v>
      </c>
      <c r="X4175" s="2">
        <v>52.5277777777778</v>
      </c>
      <c r="Y4175" s="2">
        <v>108.13326282390265</v>
      </c>
      <c r="AA4175" s="2">
        <v>93.33998712169992</v>
      </c>
      <c r="AB4175" s="2">
        <v>95.669738003890686</v>
      </c>
    </row>
    <row r="4176" spans="1:28" x14ac:dyDescent="0.3">
      <c r="A4176">
        <v>23</v>
      </c>
      <c r="B4176" t="s">
        <v>101</v>
      </c>
      <c r="D4176">
        <v>1931</v>
      </c>
      <c r="E4176">
        <v>7</v>
      </c>
      <c r="G4176" s="2">
        <v>57.5</v>
      </c>
      <c r="H4176" s="2">
        <v>45.1</v>
      </c>
      <c r="I4176" s="3">
        <v>25.89</v>
      </c>
      <c r="J4176" s="3">
        <v>25.932500000000001</v>
      </c>
      <c r="K4176" s="2">
        <v>100.7</v>
      </c>
      <c r="Q4176" s="3">
        <v>0</v>
      </c>
      <c r="R4176" s="3">
        <v>0</v>
      </c>
      <c r="S4176" s="2">
        <v>0</v>
      </c>
      <c r="V4176" s="2">
        <v>51.766666666666673</v>
      </c>
      <c r="W4176" s="2">
        <v>87.12169993560849</v>
      </c>
      <c r="X4176" s="2">
        <v>52.5277777777778</v>
      </c>
      <c r="Y4176" s="2">
        <v>109.46589106292961</v>
      </c>
      <c r="AA4176" s="2">
        <v>87.731551835157745</v>
      </c>
      <c r="AB4176" s="2">
        <v>95.368545143685608</v>
      </c>
    </row>
    <row r="4177" spans="1:28" x14ac:dyDescent="0.3">
      <c r="A4177">
        <v>23</v>
      </c>
      <c r="B4177" t="s">
        <v>101</v>
      </c>
      <c r="D4177">
        <v>1931</v>
      </c>
      <c r="E4177">
        <v>8</v>
      </c>
      <c r="G4177" s="2">
        <v>57.3</v>
      </c>
      <c r="H4177" s="2">
        <v>42.1</v>
      </c>
      <c r="I4177" s="3">
        <v>24.14</v>
      </c>
      <c r="J4177" s="3">
        <v>24.1233</v>
      </c>
      <c r="K4177" s="2">
        <v>96</v>
      </c>
      <c r="Q4177" s="3">
        <v>0</v>
      </c>
      <c r="R4177" s="3">
        <v>0</v>
      </c>
      <c r="S4177" s="2">
        <v>0</v>
      </c>
      <c r="V4177" s="2">
        <v>51.766666666666673</v>
      </c>
      <c r="W4177" s="2">
        <v>81.326464906632324</v>
      </c>
      <c r="X4177" s="2">
        <v>52.5277777777778</v>
      </c>
      <c r="Y4177" s="2">
        <v>109.08514013749333</v>
      </c>
      <c r="AA4177" s="2">
        <v>78.073406310367034</v>
      </c>
      <c r="AB4177" s="2">
        <v>88.715088212269208</v>
      </c>
    </row>
    <row r="4178" spans="1:28" x14ac:dyDescent="0.3">
      <c r="A4178">
        <v>23</v>
      </c>
      <c r="B4178" t="s">
        <v>101</v>
      </c>
      <c r="D4178">
        <v>1931</v>
      </c>
      <c r="E4178">
        <v>9</v>
      </c>
      <c r="G4178" s="2">
        <v>59.3</v>
      </c>
      <c r="H4178" s="2">
        <v>43.6</v>
      </c>
      <c r="I4178" s="3">
        <v>25.87</v>
      </c>
      <c r="J4178" s="3">
        <v>25.854800000000001</v>
      </c>
      <c r="K4178" s="2">
        <v>96.7</v>
      </c>
      <c r="Q4178" s="3">
        <v>0</v>
      </c>
      <c r="R4178" s="3">
        <v>0</v>
      </c>
      <c r="S4178" s="2">
        <v>0</v>
      </c>
      <c r="V4178" s="2">
        <v>51.766666666666673</v>
      </c>
      <c r="W4178" s="2">
        <v>84.2240824211204</v>
      </c>
      <c r="X4178" s="2">
        <v>52.5277777777778</v>
      </c>
      <c r="Y4178" s="2">
        <v>112.89264939185611</v>
      </c>
      <c r="AA4178" s="2">
        <v>81.44468770122343</v>
      </c>
      <c r="AB4178" s="2">
        <v>95.082798071183376</v>
      </c>
    </row>
    <row r="4179" spans="1:28" x14ac:dyDescent="0.3">
      <c r="A4179">
        <v>23</v>
      </c>
      <c r="B4179" t="s">
        <v>101</v>
      </c>
      <c r="D4179">
        <v>1931</v>
      </c>
      <c r="E4179">
        <v>10</v>
      </c>
      <c r="G4179" s="2">
        <v>59.1</v>
      </c>
      <c r="H4179" s="2">
        <v>44</v>
      </c>
      <c r="I4179" s="3">
        <v>25.99</v>
      </c>
      <c r="J4179" s="3">
        <v>26.004000000000001</v>
      </c>
      <c r="K4179" s="2">
        <v>95.7</v>
      </c>
      <c r="Q4179" s="3">
        <v>0</v>
      </c>
      <c r="R4179" s="3">
        <v>0</v>
      </c>
      <c r="S4179" s="2">
        <v>0</v>
      </c>
      <c r="V4179" s="2">
        <v>51.766666666666673</v>
      </c>
      <c r="W4179" s="2">
        <v>84.996780424983882</v>
      </c>
      <c r="X4179" s="2">
        <v>52.5277777777778</v>
      </c>
      <c r="Y4179" s="2">
        <v>112.51189846641985</v>
      </c>
      <c r="AA4179" s="2">
        <v>81.341918866709577</v>
      </c>
      <c r="AB4179" s="2">
        <v>95.631491291483684</v>
      </c>
    </row>
    <row r="4180" spans="1:28" x14ac:dyDescent="0.3">
      <c r="A4180">
        <v>23</v>
      </c>
      <c r="B4180" t="s">
        <v>101</v>
      </c>
      <c r="D4180">
        <v>1931</v>
      </c>
      <c r="E4180">
        <v>11</v>
      </c>
      <c r="G4180" s="2">
        <v>58</v>
      </c>
      <c r="H4180" s="2">
        <v>39.299999999999997</v>
      </c>
      <c r="I4180" s="3">
        <v>22.79</v>
      </c>
      <c r="J4180" s="3">
        <v>22.793999999999997</v>
      </c>
      <c r="K4180" s="2">
        <v>95.4</v>
      </c>
      <c r="Q4180" s="3">
        <v>0</v>
      </c>
      <c r="R4180" s="3">
        <v>0</v>
      </c>
      <c r="S4180" s="2">
        <v>0</v>
      </c>
      <c r="V4180" s="2">
        <v>51.766666666666673</v>
      </c>
      <c r="W4180" s="2">
        <v>75.917578879587879</v>
      </c>
      <c r="X4180" s="2">
        <v>52.5277777777778</v>
      </c>
      <c r="Y4180" s="2">
        <v>110.41776837652031</v>
      </c>
      <c r="AA4180" s="2">
        <v>72.425370251126836</v>
      </c>
      <c r="AB4180" s="2">
        <v>83.826496404325439</v>
      </c>
    </row>
    <row r="4181" spans="1:28" x14ac:dyDescent="0.3">
      <c r="A4181">
        <v>23</v>
      </c>
      <c r="B4181" t="s">
        <v>101</v>
      </c>
      <c r="D4181">
        <v>1931</v>
      </c>
      <c r="E4181">
        <v>12</v>
      </c>
      <c r="G4181" s="2">
        <v>57.8</v>
      </c>
      <c r="H4181" s="2">
        <v>41.1</v>
      </c>
      <c r="I4181" s="3">
        <v>23.77</v>
      </c>
      <c r="J4181" s="3">
        <v>23.755800000000001</v>
      </c>
      <c r="K4181" s="2">
        <v>96.6</v>
      </c>
      <c r="Q4181" s="3">
        <v>0</v>
      </c>
      <c r="R4181" s="3">
        <v>0</v>
      </c>
      <c r="S4181" s="2">
        <v>0</v>
      </c>
      <c r="V4181" s="2">
        <v>51.766666666666673</v>
      </c>
      <c r="W4181" s="2">
        <v>79.394719896973598</v>
      </c>
      <c r="X4181" s="2">
        <v>52.5277777777778</v>
      </c>
      <c r="Y4181" s="2">
        <v>110.03701745108403</v>
      </c>
      <c r="AA4181" s="2">
        <v>76.695299420476488</v>
      </c>
      <c r="AB4181" s="2">
        <v>87.363581788272114</v>
      </c>
    </row>
    <row r="4182" spans="1:28" x14ac:dyDescent="0.3">
      <c r="A4182">
        <v>23</v>
      </c>
      <c r="B4182" t="s">
        <v>101</v>
      </c>
      <c r="D4182">
        <v>1932</v>
      </c>
      <c r="E4182">
        <v>1</v>
      </c>
      <c r="G4182" s="2">
        <v>56.4</v>
      </c>
      <c r="H4182" s="2">
        <v>40.700000000000003</v>
      </c>
      <c r="I4182" s="3">
        <v>22.96</v>
      </c>
      <c r="J4182" s="3">
        <v>22.954799999999999</v>
      </c>
      <c r="K4182" s="2">
        <v>96.1</v>
      </c>
      <c r="L4182" s="2">
        <v>96.2</v>
      </c>
      <c r="Q4182" s="3">
        <v>0</v>
      </c>
      <c r="R4182" s="3">
        <v>0</v>
      </c>
      <c r="S4182" s="2">
        <v>0</v>
      </c>
      <c r="V4182" s="2">
        <v>51.766666666666673</v>
      </c>
      <c r="W4182" s="2">
        <v>78.622021893110102</v>
      </c>
      <c r="X4182" s="2">
        <v>52.5277777777778</v>
      </c>
      <c r="Y4182" s="2">
        <v>107.37176097303009</v>
      </c>
      <c r="AA4182" s="2">
        <v>75.555763039278801</v>
      </c>
      <c r="AB4182" s="2">
        <v>84.417849419233576</v>
      </c>
    </row>
    <row r="4183" spans="1:28" x14ac:dyDescent="0.3">
      <c r="A4183">
        <v>23</v>
      </c>
      <c r="B4183" t="s">
        <v>101</v>
      </c>
      <c r="D4183">
        <v>1932</v>
      </c>
      <c r="E4183">
        <v>2</v>
      </c>
      <c r="G4183" s="2">
        <v>55.7</v>
      </c>
      <c r="H4183" s="2">
        <v>41.1</v>
      </c>
      <c r="I4183" s="3">
        <v>22.88</v>
      </c>
      <c r="J4183" s="3">
        <v>22.892700000000001</v>
      </c>
      <c r="K4183" s="2">
        <v>96.9</v>
      </c>
      <c r="L4183" s="2">
        <v>97</v>
      </c>
      <c r="Q4183" s="3">
        <v>0</v>
      </c>
      <c r="R4183" s="3">
        <v>0</v>
      </c>
      <c r="S4183" s="2">
        <v>0</v>
      </c>
      <c r="V4183" s="2">
        <v>51.766666666666673</v>
      </c>
      <c r="W4183" s="2">
        <v>79.394719896973598</v>
      </c>
      <c r="X4183" s="2">
        <v>52.5277777777778</v>
      </c>
      <c r="Y4183" s="2">
        <v>106.03913273400313</v>
      </c>
      <c r="AA4183" s="2">
        <v>76.933483580167419</v>
      </c>
      <c r="AB4183" s="2">
        <v>84.189472415341825</v>
      </c>
    </row>
    <row r="4184" spans="1:28" x14ac:dyDescent="0.3">
      <c r="A4184">
        <v>23</v>
      </c>
      <c r="B4184" t="s">
        <v>101</v>
      </c>
      <c r="D4184">
        <v>1932</v>
      </c>
      <c r="E4184">
        <v>3</v>
      </c>
      <c r="G4184" s="2">
        <v>53.4</v>
      </c>
      <c r="H4184" s="2">
        <v>41.4</v>
      </c>
      <c r="I4184" s="3">
        <v>22.12</v>
      </c>
      <c r="J4184" s="3">
        <v>22.107599999999998</v>
      </c>
      <c r="K4184" s="2">
        <v>95.7</v>
      </c>
      <c r="L4184" s="2">
        <v>95.9</v>
      </c>
      <c r="Q4184" s="3">
        <v>0</v>
      </c>
      <c r="R4184" s="3">
        <v>0</v>
      </c>
      <c r="S4184" s="2">
        <v>0</v>
      </c>
      <c r="V4184" s="2">
        <v>51.766666666666673</v>
      </c>
      <c r="W4184" s="2">
        <v>79.974243399871199</v>
      </c>
      <c r="X4184" s="2">
        <v>52.5277777777778</v>
      </c>
      <c r="Y4184" s="2">
        <v>101.66049709148595</v>
      </c>
      <c r="AA4184" s="2">
        <v>76.535350933676739</v>
      </c>
      <c r="AB4184" s="2">
        <v>81.302213385463958</v>
      </c>
    </row>
    <row r="4185" spans="1:28" x14ac:dyDescent="0.3">
      <c r="A4185">
        <v>23</v>
      </c>
      <c r="B4185" t="s">
        <v>101</v>
      </c>
      <c r="D4185">
        <v>1932</v>
      </c>
      <c r="E4185">
        <v>4</v>
      </c>
      <c r="G4185" s="2">
        <v>52.1</v>
      </c>
      <c r="H4185" s="2">
        <v>41.3</v>
      </c>
      <c r="I4185" s="3">
        <v>21.52</v>
      </c>
      <c r="J4185" s="3">
        <v>21.517299999999999</v>
      </c>
      <c r="K4185" s="2">
        <v>93.6</v>
      </c>
      <c r="L4185" s="2">
        <v>93.9</v>
      </c>
      <c r="Q4185" s="3">
        <v>0</v>
      </c>
      <c r="R4185" s="3">
        <v>0</v>
      </c>
      <c r="S4185" s="2">
        <v>0</v>
      </c>
      <c r="V4185" s="2">
        <v>51.766666666666673</v>
      </c>
      <c r="W4185" s="2">
        <v>79.781068898905332</v>
      </c>
      <c r="X4185" s="2">
        <v>52.5277777777778</v>
      </c>
      <c r="Y4185" s="2">
        <v>99.185616076150154</v>
      </c>
      <c r="AA4185" s="2">
        <v>74.675080489375389</v>
      </c>
      <c r="AB4185" s="2">
        <v>79.131344699517072</v>
      </c>
    </row>
    <row r="4186" spans="1:28" x14ac:dyDescent="0.3">
      <c r="A4186">
        <v>23</v>
      </c>
      <c r="B4186" t="s">
        <v>101</v>
      </c>
      <c r="D4186">
        <v>1932</v>
      </c>
      <c r="E4186">
        <v>5</v>
      </c>
      <c r="G4186" s="2">
        <v>52.4</v>
      </c>
      <c r="H4186" s="2">
        <v>43.1</v>
      </c>
      <c r="I4186" s="3">
        <v>22.58</v>
      </c>
      <c r="J4186" s="3">
        <v>22.584400000000002</v>
      </c>
      <c r="K4186" s="2">
        <v>92.1</v>
      </c>
      <c r="L4186" s="2">
        <v>92.5</v>
      </c>
      <c r="Q4186" s="3">
        <v>0</v>
      </c>
      <c r="R4186" s="3">
        <v>0</v>
      </c>
      <c r="S4186" s="2">
        <v>0</v>
      </c>
      <c r="V4186" s="2">
        <v>51.766666666666673</v>
      </c>
      <c r="W4186" s="2">
        <v>83.258209916291037</v>
      </c>
      <c r="X4186" s="2">
        <v>52.5277777777778</v>
      </c>
      <c r="Y4186" s="2">
        <v>99.756742464304565</v>
      </c>
      <c r="AA4186" s="2">
        <v>76.680811332904042</v>
      </c>
      <c r="AB4186" s="2">
        <v>83.055678046584546</v>
      </c>
    </row>
    <row r="4187" spans="1:28" x14ac:dyDescent="0.3">
      <c r="A4187">
        <v>23</v>
      </c>
      <c r="B4187" t="s">
        <v>101</v>
      </c>
      <c r="D4187">
        <v>1932</v>
      </c>
      <c r="E4187">
        <v>6</v>
      </c>
      <c r="G4187" s="2">
        <v>52.7</v>
      </c>
      <c r="H4187" s="2">
        <v>43</v>
      </c>
      <c r="I4187" s="3">
        <v>22.65</v>
      </c>
      <c r="J4187" s="3">
        <v>22.660999999999998</v>
      </c>
      <c r="K4187" s="2">
        <v>92.5</v>
      </c>
      <c r="L4187" s="2">
        <v>92.9</v>
      </c>
      <c r="Q4187" s="3">
        <v>0</v>
      </c>
      <c r="R4187" s="3">
        <v>0</v>
      </c>
      <c r="S4187" s="2">
        <v>0</v>
      </c>
      <c r="V4187" s="2">
        <v>51.766666666666673</v>
      </c>
      <c r="W4187" s="2">
        <v>83.06503541532517</v>
      </c>
      <c r="X4187" s="2">
        <v>52.5277777777778</v>
      </c>
      <c r="Y4187" s="2">
        <v>100.32786885245899</v>
      </c>
      <c r="AA4187" s="2">
        <v>76.835157759175786</v>
      </c>
      <c r="AB4187" s="2">
        <v>83.337379793736048</v>
      </c>
    </row>
    <row r="4188" spans="1:28" x14ac:dyDescent="0.3">
      <c r="A4188">
        <v>23</v>
      </c>
      <c r="B4188" t="s">
        <v>101</v>
      </c>
      <c r="D4188">
        <v>1932</v>
      </c>
      <c r="E4188">
        <v>7</v>
      </c>
      <c r="G4188" s="2">
        <v>51.3</v>
      </c>
      <c r="H4188" s="2">
        <v>40.9</v>
      </c>
      <c r="I4188" s="3">
        <v>20.98</v>
      </c>
      <c r="J4188" s="3">
        <v>20.981699999999996</v>
      </c>
      <c r="K4188" s="2">
        <v>88.7</v>
      </c>
      <c r="L4188" s="2">
        <v>89.2</v>
      </c>
      <c r="Q4188" s="3">
        <v>0</v>
      </c>
      <c r="R4188" s="3">
        <v>0</v>
      </c>
      <c r="S4188" s="2">
        <v>0</v>
      </c>
      <c r="V4188" s="2">
        <v>51.766666666666673</v>
      </c>
      <c r="W4188" s="2">
        <v>79.00837089504185</v>
      </c>
      <c r="X4188" s="2">
        <v>52.5277777777778</v>
      </c>
      <c r="Y4188" s="2">
        <v>97.662612374405029</v>
      </c>
      <c r="AA4188" s="2">
        <v>70.08042498390212</v>
      </c>
      <c r="AB4188" s="2">
        <v>77.161639010556968</v>
      </c>
    </row>
    <row r="4189" spans="1:28" x14ac:dyDescent="0.3">
      <c r="A4189">
        <v>23</v>
      </c>
      <c r="B4189" t="s">
        <v>101</v>
      </c>
      <c r="D4189">
        <v>1932</v>
      </c>
      <c r="E4189">
        <v>8</v>
      </c>
      <c r="G4189" s="2">
        <v>50.1</v>
      </c>
      <c r="H4189" s="2">
        <v>39.700000000000003</v>
      </c>
      <c r="I4189" s="3">
        <v>19.89</v>
      </c>
      <c r="J4189" s="3">
        <v>19.889700000000001</v>
      </c>
      <c r="K4189" s="2">
        <v>84</v>
      </c>
      <c r="L4189" s="2">
        <v>84.5</v>
      </c>
      <c r="Q4189" s="3">
        <v>0</v>
      </c>
      <c r="R4189" s="3">
        <v>0</v>
      </c>
      <c r="S4189" s="2">
        <v>0</v>
      </c>
      <c r="V4189" s="2">
        <v>51.766666666666673</v>
      </c>
      <c r="W4189" s="2">
        <v>76.690276883451375</v>
      </c>
      <c r="X4189" s="2">
        <v>52.5277777777778</v>
      </c>
      <c r="Y4189" s="2">
        <v>95.378106821787384</v>
      </c>
      <c r="AA4189" s="2">
        <v>64.419832582099147</v>
      </c>
      <c r="AB4189" s="2">
        <v>73.14573420782277</v>
      </c>
    </row>
    <row r="4190" spans="1:28" x14ac:dyDescent="0.3">
      <c r="A4190">
        <v>23</v>
      </c>
      <c r="B4190" t="s">
        <v>101</v>
      </c>
      <c r="D4190">
        <v>1932</v>
      </c>
      <c r="E4190">
        <v>9</v>
      </c>
      <c r="G4190" s="2">
        <v>49.7</v>
      </c>
      <c r="H4190" s="2">
        <v>42.3</v>
      </c>
      <c r="I4190" s="3">
        <v>21.03</v>
      </c>
      <c r="J4190" s="3">
        <v>21.023099999999999</v>
      </c>
      <c r="K4190" s="2">
        <v>84.7</v>
      </c>
      <c r="L4190" s="2">
        <v>85.3</v>
      </c>
      <c r="Q4190" s="3">
        <v>0</v>
      </c>
      <c r="R4190" s="3">
        <v>0</v>
      </c>
      <c r="S4190" s="2">
        <v>0</v>
      </c>
      <c r="V4190" s="2">
        <v>51.766666666666673</v>
      </c>
      <c r="W4190" s="2">
        <v>81.712813908564058</v>
      </c>
      <c r="X4190" s="2">
        <v>52.5277777777778</v>
      </c>
      <c r="Y4190" s="2">
        <v>94.616604970914835</v>
      </c>
      <c r="AA4190" s="2">
        <v>69.210753380553754</v>
      </c>
      <c r="AB4190" s="2">
        <v>77.313890346484811</v>
      </c>
    </row>
    <row r="4191" spans="1:28" x14ac:dyDescent="0.3">
      <c r="A4191">
        <v>23</v>
      </c>
      <c r="B4191" t="s">
        <v>101</v>
      </c>
      <c r="D4191">
        <v>1932</v>
      </c>
      <c r="E4191">
        <v>10</v>
      </c>
      <c r="G4191" s="2">
        <v>49.5</v>
      </c>
      <c r="H4191" s="2">
        <v>42</v>
      </c>
      <c r="I4191" s="3">
        <v>20.81</v>
      </c>
      <c r="J4191" s="3">
        <v>20.79</v>
      </c>
      <c r="K4191" s="2">
        <v>86.5</v>
      </c>
      <c r="L4191" s="2">
        <v>87.2</v>
      </c>
      <c r="Q4191" s="3">
        <v>0</v>
      </c>
      <c r="R4191" s="3">
        <v>0</v>
      </c>
      <c r="S4191" s="2">
        <v>0</v>
      </c>
      <c r="V4191" s="2">
        <v>51.766666666666673</v>
      </c>
      <c r="W4191" s="2">
        <v>81.133290405666443</v>
      </c>
      <c r="X4191" s="2">
        <v>52.5277777777778</v>
      </c>
      <c r="Y4191" s="2">
        <v>94.235854045478533</v>
      </c>
      <c r="AA4191" s="2">
        <v>70.180296200901481</v>
      </c>
      <c r="AB4191" s="2">
        <v>76.456649128978071</v>
      </c>
    </row>
    <row r="4192" spans="1:28" x14ac:dyDescent="0.3">
      <c r="A4192">
        <v>23</v>
      </c>
      <c r="B4192" t="s">
        <v>101</v>
      </c>
      <c r="D4192">
        <v>1932</v>
      </c>
      <c r="E4192">
        <v>11</v>
      </c>
      <c r="G4192" s="2">
        <v>48.7</v>
      </c>
      <c r="H4192" s="2">
        <v>41.4</v>
      </c>
      <c r="I4192" s="3">
        <v>20.13</v>
      </c>
      <c r="J4192" s="3">
        <v>20.161799999999999</v>
      </c>
      <c r="K4192" s="2">
        <v>83.5</v>
      </c>
      <c r="L4192" s="2">
        <v>84.2</v>
      </c>
      <c r="Q4192" s="3">
        <v>0</v>
      </c>
      <c r="R4192" s="3">
        <v>0</v>
      </c>
      <c r="S4192" s="2">
        <v>0</v>
      </c>
      <c r="V4192" s="2">
        <v>51.766666666666673</v>
      </c>
      <c r="W4192" s="2">
        <v>79.974243399871199</v>
      </c>
      <c r="X4192" s="2">
        <v>52.5277777777778</v>
      </c>
      <c r="Y4192" s="2">
        <v>92.71285034373345</v>
      </c>
      <c r="AA4192" s="2">
        <v>66.778493238892452</v>
      </c>
      <c r="AB4192" s="2">
        <v>74.146400596855713</v>
      </c>
    </row>
    <row r="4193" spans="1:28" x14ac:dyDescent="0.3">
      <c r="A4193">
        <v>23</v>
      </c>
      <c r="B4193" t="s">
        <v>101</v>
      </c>
      <c r="D4193">
        <v>1932</v>
      </c>
      <c r="E4193">
        <v>12</v>
      </c>
      <c r="G4193" s="2">
        <v>48.9</v>
      </c>
      <c r="H4193" s="2">
        <v>40</v>
      </c>
      <c r="I4193" s="3">
        <v>19.600000000000001</v>
      </c>
      <c r="J4193" s="3">
        <v>19.559999999999999</v>
      </c>
      <c r="K4193" s="2">
        <v>86.9</v>
      </c>
      <c r="L4193" s="2">
        <v>87.7</v>
      </c>
      <c r="Q4193" s="3">
        <v>0</v>
      </c>
      <c r="R4193" s="3">
        <v>0</v>
      </c>
      <c r="S4193" s="2">
        <v>0</v>
      </c>
      <c r="V4193" s="2">
        <v>51.766666666666673</v>
      </c>
      <c r="W4193" s="2">
        <v>77.26980038634899</v>
      </c>
      <c r="X4193" s="2">
        <v>52.5277777777778</v>
      </c>
      <c r="Y4193" s="2">
        <v>93.09360126916971</v>
      </c>
      <c r="AA4193" s="2">
        <v>67.147456535737277</v>
      </c>
      <c r="AB4193" s="2">
        <v>71.933239873151081</v>
      </c>
    </row>
    <row r="4194" spans="1:28" x14ac:dyDescent="0.3">
      <c r="A4194">
        <v>23</v>
      </c>
      <c r="B4194" t="s">
        <v>101</v>
      </c>
      <c r="D4194">
        <v>1933</v>
      </c>
      <c r="E4194">
        <v>1</v>
      </c>
      <c r="G4194" s="2">
        <v>47.1</v>
      </c>
      <c r="H4194" s="2">
        <v>38.6</v>
      </c>
      <c r="I4194" s="3">
        <v>18.21</v>
      </c>
      <c r="J4194" s="3">
        <v>18.180600000000002</v>
      </c>
      <c r="K4194" s="2">
        <v>85.7</v>
      </c>
      <c r="L4194" s="2">
        <v>86.6</v>
      </c>
      <c r="Q4194" s="3">
        <v>0</v>
      </c>
      <c r="R4194" s="3">
        <v>0</v>
      </c>
      <c r="S4194" s="2">
        <v>0</v>
      </c>
      <c r="V4194" s="2">
        <v>51.766666666666673</v>
      </c>
      <c r="W4194" s="2">
        <v>74.565357372826782</v>
      </c>
      <c r="X4194" s="2">
        <v>52.5277777777778</v>
      </c>
      <c r="Y4194" s="2">
        <v>89.666842940243214</v>
      </c>
      <c r="AA4194" s="2">
        <v>63.902511268512555</v>
      </c>
      <c r="AB4194" s="2">
        <v>66.860401883323661</v>
      </c>
    </row>
    <row r="4195" spans="1:28" x14ac:dyDescent="0.3">
      <c r="A4195">
        <v>23</v>
      </c>
      <c r="B4195" t="s">
        <v>101</v>
      </c>
      <c r="D4195">
        <v>1933</v>
      </c>
      <c r="E4195">
        <v>2</v>
      </c>
      <c r="G4195" s="2">
        <v>47.1</v>
      </c>
      <c r="H4195" s="2">
        <v>40.6</v>
      </c>
      <c r="I4195" s="3">
        <v>19.12</v>
      </c>
      <c r="J4195" s="3">
        <v>19.122600000000002</v>
      </c>
      <c r="K4195" s="2">
        <v>86.4</v>
      </c>
      <c r="L4195" s="2">
        <v>87.2</v>
      </c>
      <c r="Q4195" s="3">
        <v>0</v>
      </c>
      <c r="R4195" s="3">
        <v>0</v>
      </c>
      <c r="S4195" s="2">
        <v>0</v>
      </c>
      <c r="V4195" s="2">
        <v>51.766666666666673</v>
      </c>
      <c r="W4195" s="2">
        <v>78.428847392144235</v>
      </c>
      <c r="X4195" s="2">
        <v>52.5277777777778</v>
      </c>
      <c r="Y4195" s="2">
        <v>89.666842940243214</v>
      </c>
      <c r="AA4195" s="2">
        <v>67.762524146812623</v>
      </c>
      <c r="AB4195" s="2">
        <v>70.324671410957009</v>
      </c>
    </row>
    <row r="4196" spans="1:28" x14ac:dyDescent="0.3">
      <c r="A4196">
        <v>23</v>
      </c>
      <c r="B4196" t="s">
        <v>101</v>
      </c>
      <c r="D4196">
        <v>1933</v>
      </c>
      <c r="E4196">
        <v>3</v>
      </c>
      <c r="G4196" s="2">
        <v>45.7</v>
      </c>
      <c r="H4196" s="2">
        <v>36.799999999999997</v>
      </c>
      <c r="I4196" s="3">
        <v>16.829999999999998</v>
      </c>
      <c r="J4196" s="3">
        <v>16.817599999999999</v>
      </c>
      <c r="K4196" s="2">
        <v>90.3</v>
      </c>
      <c r="L4196" s="2">
        <v>90.9</v>
      </c>
      <c r="Q4196" s="3">
        <v>0</v>
      </c>
      <c r="R4196" s="3">
        <v>0</v>
      </c>
      <c r="S4196" s="2">
        <v>0</v>
      </c>
      <c r="V4196" s="2">
        <v>51.766666666666673</v>
      </c>
      <c r="W4196" s="2">
        <v>71.088216355441062</v>
      </c>
      <c r="X4196" s="2">
        <v>52.5277777777778</v>
      </c>
      <c r="Y4196" s="2">
        <v>87.00158646218928</v>
      </c>
      <c r="AA4196" s="2">
        <v>64.192659368963277</v>
      </c>
      <c r="AB4196" s="2">
        <v>61.847876016907236</v>
      </c>
    </row>
    <row r="4197" spans="1:28" x14ac:dyDescent="0.3">
      <c r="A4197">
        <v>23</v>
      </c>
      <c r="B4197" t="s">
        <v>101</v>
      </c>
      <c r="D4197">
        <v>1933</v>
      </c>
      <c r="E4197">
        <v>4</v>
      </c>
      <c r="G4197" s="2">
        <v>45.7</v>
      </c>
      <c r="H4197" s="2">
        <v>40.1</v>
      </c>
      <c r="I4197" s="3">
        <v>18.34</v>
      </c>
      <c r="J4197" s="3">
        <v>18.325700000000001</v>
      </c>
      <c r="K4197" s="2">
        <v>88.8</v>
      </c>
      <c r="L4197" s="2">
        <v>89.2</v>
      </c>
      <c r="Q4197" s="3">
        <v>0</v>
      </c>
      <c r="R4197" s="3">
        <v>0</v>
      </c>
      <c r="S4197" s="2">
        <v>0</v>
      </c>
      <c r="V4197" s="2">
        <v>51.766666666666673</v>
      </c>
      <c r="W4197" s="2">
        <v>77.462974887314871</v>
      </c>
      <c r="X4197" s="2">
        <v>52.5277777777778</v>
      </c>
      <c r="Y4197" s="2">
        <v>87.00158646218928</v>
      </c>
      <c r="AA4197" s="2">
        <v>68.787121699935611</v>
      </c>
      <c r="AB4197" s="2">
        <v>67.39401707277122</v>
      </c>
    </row>
    <row r="4198" spans="1:28" x14ac:dyDescent="0.3">
      <c r="A4198">
        <v>23</v>
      </c>
      <c r="B4198" t="s">
        <v>101</v>
      </c>
      <c r="D4198">
        <v>1933</v>
      </c>
      <c r="E4198">
        <v>5</v>
      </c>
      <c r="G4198" s="2">
        <v>45.9</v>
      </c>
      <c r="H4198" s="2">
        <v>43.4</v>
      </c>
      <c r="I4198" s="3">
        <v>19.91</v>
      </c>
      <c r="J4198" s="3">
        <v>19.9206</v>
      </c>
      <c r="K4198" s="2">
        <v>97.8</v>
      </c>
      <c r="L4198" s="2">
        <v>98</v>
      </c>
      <c r="Q4198" s="3">
        <v>0</v>
      </c>
      <c r="R4198" s="3">
        <v>0</v>
      </c>
      <c r="S4198" s="2">
        <v>0</v>
      </c>
      <c r="V4198" s="2">
        <v>51.766666666666673</v>
      </c>
      <c r="W4198" s="2">
        <v>83.837733419188652</v>
      </c>
      <c r="X4198" s="2">
        <v>52.5277777777778</v>
      </c>
      <c r="Y4198" s="2">
        <v>87.382337387625554</v>
      </c>
      <c r="AA4198" s="2">
        <v>81.993303283966512</v>
      </c>
      <c r="AB4198" s="2">
        <v>73.259371074493529</v>
      </c>
    </row>
    <row r="4199" spans="1:28" x14ac:dyDescent="0.3">
      <c r="A4199">
        <v>23</v>
      </c>
      <c r="B4199" t="s">
        <v>101</v>
      </c>
      <c r="D4199">
        <v>1933</v>
      </c>
      <c r="E4199">
        <v>6</v>
      </c>
      <c r="G4199" s="2">
        <v>46.1</v>
      </c>
      <c r="H4199" s="2">
        <v>45.5</v>
      </c>
      <c r="I4199" s="3">
        <v>20.98</v>
      </c>
      <c r="J4199" s="3">
        <v>20.9755</v>
      </c>
      <c r="K4199" s="2">
        <v>102.9</v>
      </c>
      <c r="L4199" s="2">
        <v>103</v>
      </c>
      <c r="Q4199" s="3">
        <v>0</v>
      </c>
      <c r="R4199" s="3">
        <v>0</v>
      </c>
      <c r="S4199" s="2">
        <v>0</v>
      </c>
      <c r="V4199" s="2">
        <v>51.766666666666673</v>
      </c>
      <c r="W4199" s="2">
        <v>87.894397939471986</v>
      </c>
      <c r="X4199" s="2">
        <v>52.5277777777778</v>
      </c>
      <c r="Y4199" s="2">
        <v>87.763088313061843</v>
      </c>
      <c r="AA4199" s="2">
        <v>90.44333547971668</v>
      </c>
      <c r="AB4199" s="2">
        <v>77.138838085852797</v>
      </c>
    </row>
    <row r="4200" spans="1:28" x14ac:dyDescent="0.3">
      <c r="A4200">
        <v>23</v>
      </c>
      <c r="B4200" t="s">
        <v>101</v>
      </c>
      <c r="D4200">
        <v>1933</v>
      </c>
      <c r="E4200">
        <v>7</v>
      </c>
      <c r="G4200" s="2">
        <v>47.4</v>
      </c>
      <c r="H4200" s="2">
        <v>45.1</v>
      </c>
      <c r="I4200" s="3">
        <v>21.39</v>
      </c>
      <c r="J4200" s="3">
        <v>21.377399999999998</v>
      </c>
      <c r="K4200" s="2">
        <v>112.3</v>
      </c>
      <c r="L4200" s="2">
        <v>112.2</v>
      </c>
      <c r="Q4200" s="3">
        <v>0</v>
      </c>
      <c r="R4200" s="3">
        <v>0</v>
      </c>
      <c r="S4200" s="2">
        <v>0</v>
      </c>
      <c r="V4200" s="2">
        <v>51.766666666666673</v>
      </c>
      <c r="W4200" s="2">
        <v>87.12169993560849</v>
      </c>
      <c r="X4200" s="2">
        <v>52.5277777777778</v>
      </c>
      <c r="Y4200" s="2">
        <v>90.237969328397625</v>
      </c>
      <c r="AA4200" s="2">
        <v>97.837669027688335</v>
      </c>
      <c r="AB4200" s="2">
        <v>78.616852866273007</v>
      </c>
    </row>
    <row r="4201" spans="1:28" x14ac:dyDescent="0.3">
      <c r="A4201">
        <v>23</v>
      </c>
      <c r="B4201" t="s">
        <v>101</v>
      </c>
      <c r="D4201">
        <v>1933</v>
      </c>
      <c r="E4201">
        <v>8</v>
      </c>
      <c r="G4201" s="2">
        <v>52.1</v>
      </c>
      <c r="H4201" s="2">
        <v>38</v>
      </c>
      <c r="I4201" s="3">
        <v>19.82</v>
      </c>
      <c r="J4201" s="3">
        <v>19.797999999999998</v>
      </c>
      <c r="K4201" s="2">
        <v>112.5</v>
      </c>
      <c r="L4201" s="2">
        <v>112.2</v>
      </c>
      <c r="Q4201" s="3">
        <v>1</v>
      </c>
      <c r="R4201" s="3">
        <v>0</v>
      </c>
      <c r="S4201" s="2">
        <v>0</v>
      </c>
      <c r="V4201" s="2">
        <v>51.766666666666673</v>
      </c>
      <c r="W4201" s="2">
        <v>73.406310367031551</v>
      </c>
      <c r="X4201" s="2">
        <v>52.5277777777778</v>
      </c>
      <c r="Y4201" s="2">
        <v>99.185616076150154</v>
      </c>
      <c r="AA4201" s="2">
        <v>82.582099162910495</v>
      </c>
      <c r="AB4201" s="2">
        <v>72.808501176311125</v>
      </c>
    </row>
    <row r="4202" spans="1:28" x14ac:dyDescent="0.3">
      <c r="A4202">
        <v>23</v>
      </c>
      <c r="B4202" t="s">
        <v>101</v>
      </c>
      <c r="D4202">
        <v>1933</v>
      </c>
      <c r="E4202">
        <v>9</v>
      </c>
      <c r="G4202" s="2">
        <v>52.1</v>
      </c>
      <c r="H4202" s="2">
        <v>38.4</v>
      </c>
      <c r="I4202" s="3">
        <v>20.03</v>
      </c>
      <c r="J4202" s="3">
        <v>20.006399999999999</v>
      </c>
      <c r="K4202" s="2">
        <v>116.2</v>
      </c>
      <c r="L4202" s="2">
        <v>115.7</v>
      </c>
      <c r="Q4202" s="3">
        <v>1</v>
      </c>
      <c r="R4202" s="3">
        <v>0</v>
      </c>
      <c r="S4202" s="2">
        <v>0</v>
      </c>
      <c r="V4202" s="2">
        <v>51.766666666666673</v>
      </c>
      <c r="W4202" s="2">
        <v>74.179008370895033</v>
      </c>
      <c r="X4202" s="2">
        <v>52.5277777777778</v>
      </c>
      <c r="Y4202" s="2">
        <v>99.185616076150154</v>
      </c>
      <c r="AA4202" s="2">
        <v>86.196007726980028</v>
      </c>
      <c r="AB4202" s="2">
        <v>73.574906451851234</v>
      </c>
    </row>
    <row r="4203" spans="1:28" x14ac:dyDescent="0.3">
      <c r="A4203">
        <v>23</v>
      </c>
      <c r="B4203" t="s">
        <v>101</v>
      </c>
      <c r="D4203">
        <v>1933</v>
      </c>
      <c r="E4203">
        <v>10</v>
      </c>
      <c r="G4203" s="2">
        <v>52.9</v>
      </c>
      <c r="H4203" s="2">
        <v>39.299999999999997</v>
      </c>
      <c r="I4203" s="3">
        <v>20.81</v>
      </c>
      <c r="J4203" s="3">
        <v>20.789699999999996</v>
      </c>
      <c r="K4203" s="2">
        <v>110.3</v>
      </c>
      <c r="L4203" s="2">
        <v>109.7</v>
      </c>
      <c r="Q4203" s="3">
        <f>30/31</f>
        <v>0.967741935483871</v>
      </c>
      <c r="R4203" s="3">
        <v>3.2258064516129031E-2</v>
      </c>
      <c r="S4203" s="2" t="s">
        <v>193</v>
      </c>
      <c r="T4203" s="5">
        <v>71</v>
      </c>
      <c r="U4203" s="2" t="s">
        <v>194</v>
      </c>
      <c r="V4203" s="2">
        <v>51.766666666666673</v>
      </c>
      <c r="W4203" s="2">
        <v>75.917578879587879</v>
      </c>
      <c r="X4203" s="2">
        <v>52.5277777777778</v>
      </c>
      <c r="Y4203" s="2">
        <v>100.70861977789525</v>
      </c>
      <c r="AA4203" s="2">
        <v>83.73708950418542</v>
      </c>
      <c r="AB4203" s="2">
        <v>76.455545858427868</v>
      </c>
    </row>
    <row r="4204" spans="1:28" x14ac:dyDescent="0.3">
      <c r="A4204">
        <v>23</v>
      </c>
      <c r="B4204" t="s">
        <v>101</v>
      </c>
      <c r="D4204">
        <v>1933</v>
      </c>
      <c r="E4204">
        <v>11</v>
      </c>
      <c r="G4204" s="2">
        <v>55</v>
      </c>
      <c r="H4204" s="2">
        <v>38.200000000000003</v>
      </c>
      <c r="I4204" s="3">
        <v>21.01</v>
      </c>
      <c r="J4204" s="3">
        <v>21.01</v>
      </c>
      <c r="K4204" s="2">
        <v>105.1</v>
      </c>
      <c r="L4204" s="2">
        <v>104.3</v>
      </c>
      <c r="Q4204" s="3">
        <v>0</v>
      </c>
      <c r="R4204" s="3">
        <v>1</v>
      </c>
      <c r="S4204" s="2">
        <v>0</v>
      </c>
      <c r="T4204" s="5">
        <v>71</v>
      </c>
      <c r="U4204" s="2" t="s">
        <v>194</v>
      </c>
      <c r="V4204" s="2">
        <v>51.766666666666673</v>
      </c>
      <c r="W4204" s="2">
        <v>73.792659368963299</v>
      </c>
      <c r="X4204" s="2">
        <v>52.5277777777778</v>
      </c>
      <c r="Y4204" s="2">
        <v>104.70650449497616</v>
      </c>
      <c r="AA4204" s="2">
        <v>77.556084996780427</v>
      </c>
      <c r="AB4204" s="2">
        <v>77.265714199126009</v>
      </c>
    </row>
    <row r="4205" spans="1:28" x14ac:dyDescent="0.3">
      <c r="A4205">
        <v>23</v>
      </c>
      <c r="B4205" t="s">
        <v>101</v>
      </c>
      <c r="D4205">
        <v>1933</v>
      </c>
      <c r="E4205">
        <v>12</v>
      </c>
      <c r="G4205" s="2">
        <v>56.5</v>
      </c>
      <c r="H4205" s="2">
        <v>39.299999999999997</v>
      </c>
      <c r="I4205" s="3">
        <v>22.21</v>
      </c>
      <c r="J4205" s="3">
        <v>22.204499999999999</v>
      </c>
      <c r="K4205" s="2">
        <v>95.1</v>
      </c>
      <c r="L4205" s="2">
        <v>94.2</v>
      </c>
      <c r="Q4205" s="3">
        <v>0</v>
      </c>
      <c r="R4205" s="3">
        <v>1</v>
      </c>
      <c r="S4205" s="2">
        <v>0</v>
      </c>
      <c r="T4205" s="5">
        <v>71</v>
      </c>
      <c r="U4205" s="2" t="s">
        <v>194</v>
      </c>
      <c r="V4205" s="2">
        <v>51.766666666666673</v>
      </c>
      <c r="W4205" s="2">
        <v>75.917578879587879</v>
      </c>
      <c r="X4205" s="2">
        <v>52.5277777777778</v>
      </c>
      <c r="Y4205" s="2">
        <v>107.56213643574823</v>
      </c>
      <c r="AA4205" s="2">
        <v>72.197617514488059</v>
      </c>
      <c r="AB4205" s="2">
        <v>81.658569773179096</v>
      </c>
    </row>
    <row r="4206" spans="1:28" x14ac:dyDescent="0.3">
      <c r="A4206">
        <v>23</v>
      </c>
      <c r="B4206" t="s">
        <v>101</v>
      </c>
      <c r="D4206">
        <v>1934</v>
      </c>
      <c r="E4206">
        <v>1</v>
      </c>
      <c r="G4206" s="2">
        <v>54</v>
      </c>
      <c r="H4206" s="2">
        <v>39.1</v>
      </c>
      <c r="I4206" s="3">
        <v>21.13</v>
      </c>
      <c r="J4206" s="3">
        <v>21.114000000000001</v>
      </c>
      <c r="K4206" s="2">
        <v>107.3</v>
      </c>
      <c r="L4206" s="2">
        <v>106.5</v>
      </c>
      <c r="M4206" s="2">
        <v>106.6</v>
      </c>
      <c r="N4206" s="4">
        <f>K4206/M4206</f>
        <v>1.0065666041275798</v>
      </c>
      <c r="Q4206" s="3">
        <v>0</v>
      </c>
      <c r="R4206" s="3">
        <v>1</v>
      </c>
      <c r="S4206" s="2">
        <v>0</v>
      </c>
      <c r="T4206" s="5">
        <v>71</v>
      </c>
      <c r="U4206" s="2" t="s">
        <v>194</v>
      </c>
      <c r="V4206" s="2">
        <v>51.766666666666673</v>
      </c>
      <c r="W4206" s="2">
        <v>75.531229877656145</v>
      </c>
      <c r="X4206" s="2">
        <v>52.5277777777778</v>
      </c>
      <c r="Y4206" s="2">
        <v>102.80274986779479</v>
      </c>
      <c r="AA4206" s="2">
        <v>81.045009658725036</v>
      </c>
      <c r="AB4206" s="2">
        <v>77.648181323195928</v>
      </c>
    </row>
    <row r="4207" spans="1:28" x14ac:dyDescent="0.3">
      <c r="A4207">
        <v>23</v>
      </c>
      <c r="B4207" t="s">
        <v>101</v>
      </c>
      <c r="D4207">
        <v>1934</v>
      </c>
      <c r="E4207">
        <v>2</v>
      </c>
      <c r="G4207" s="2">
        <v>53.3</v>
      </c>
      <c r="H4207" s="2">
        <v>39.4</v>
      </c>
      <c r="I4207" s="3">
        <v>20.97</v>
      </c>
      <c r="J4207" s="3">
        <v>21.0002</v>
      </c>
      <c r="K4207" s="2">
        <v>109</v>
      </c>
      <c r="L4207" s="2">
        <v>108.4</v>
      </c>
      <c r="M4207" s="2">
        <v>108.5</v>
      </c>
      <c r="N4207" s="4">
        <f t="shared" ref="N4207:N4235" si="16">K4207/M4207</f>
        <v>1.0046082949308757</v>
      </c>
      <c r="Q4207" s="3">
        <v>0</v>
      </c>
      <c r="R4207" s="3">
        <v>1</v>
      </c>
      <c r="S4207" s="2">
        <v>0</v>
      </c>
      <c r="T4207" s="5">
        <v>71</v>
      </c>
      <c r="U4207" s="2" t="s">
        <v>194</v>
      </c>
      <c r="V4207" s="2">
        <v>51.766666666666673</v>
      </c>
      <c r="W4207" s="2">
        <v>76.110753380553746</v>
      </c>
      <c r="X4207" s="2">
        <v>52.5277777777778</v>
      </c>
      <c r="Y4207" s="2">
        <v>101.4701216287678</v>
      </c>
      <c r="AA4207" s="2">
        <v>82.960721184803589</v>
      </c>
      <c r="AB4207" s="2">
        <v>77.229674027819385</v>
      </c>
    </row>
    <row r="4208" spans="1:28" x14ac:dyDescent="0.3">
      <c r="A4208">
        <v>23</v>
      </c>
      <c r="B4208" t="s">
        <v>101</v>
      </c>
      <c r="D4208">
        <v>1934</v>
      </c>
      <c r="E4208">
        <v>3</v>
      </c>
      <c r="G4208" s="2">
        <v>53.9</v>
      </c>
      <c r="H4208" s="2">
        <v>39.200000000000003</v>
      </c>
      <c r="I4208" s="3">
        <v>21.16</v>
      </c>
      <c r="J4208" s="3">
        <v>21.128800000000002</v>
      </c>
      <c r="K4208" s="2">
        <v>107.4</v>
      </c>
      <c r="L4208" s="2">
        <v>107</v>
      </c>
      <c r="M4208" s="2">
        <v>107.1</v>
      </c>
      <c r="N4208" s="4">
        <f t="shared" si="16"/>
        <v>1.0028011204481795</v>
      </c>
      <c r="Q4208" s="3">
        <v>0</v>
      </c>
      <c r="R4208" s="3">
        <v>1</v>
      </c>
      <c r="S4208" s="2">
        <v>0</v>
      </c>
      <c r="T4208" s="5">
        <v>71</v>
      </c>
      <c r="U4208" s="2" t="s">
        <v>194</v>
      </c>
      <c r="V4208" s="2">
        <v>51.766666666666673</v>
      </c>
      <c r="W4208" s="2">
        <v>75.724404378622026</v>
      </c>
      <c r="X4208" s="2">
        <v>52.5277777777778</v>
      </c>
      <c r="Y4208" s="2">
        <v>102.61237440507662</v>
      </c>
      <c r="AA4208" s="2">
        <v>81.328010302640052</v>
      </c>
      <c r="AB4208" s="2">
        <v>77.702609337005867</v>
      </c>
    </row>
    <row r="4209" spans="1:28" x14ac:dyDescent="0.3">
      <c r="A4209">
        <v>23</v>
      </c>
      <c r="B4209" t="s">
        <v>101</v>
      </c>
      <c r="D4209">
        <v>1934</v>
      </c>
      <c r="E4209">
        <v>4</v>
      </c>
      <c r="G4209" s="2">
        <v>55.9</v>
      </c>
      <c r="H4209" s="2">
        <v>39.4</v>
      </c>
      <c r="I4209" s="3">
        <v>22.02</v>
      </c>
      <c r="J4209" s="3">
        <v>22.0246</v>
      </c>
      <c r="K4209" s="2">
        <v>110</v>
      </c>
      <c r="L4209" s="2">
        <v>109.8</v>
      </c>
      <c r="M4209" s="2">
        <v>109.9</v>
      </c>
      <c r="N4209" s="4">
        <f t="shared" si="16"/>
        <v>1.0009099181073702</v>
      </c>
      <c r="Q4209" s="3">
        <v>0</v>
      </c>
      <c r="R4209" s="3">
        <v>1</v>
      </c>
      <c r="S4209" s="2">
        <v>0</v>
      </c>
      <c r="T4209" s="5">
        <v>71</v>
      </c>
      <c r="U4209" s="2" t="s">
        <v>194</v>
      </c>
      <c r="V4209" s="2">
        <v>51.766666666666673</v>
      </c>
      <c r="W4209" s="2">
        <v>76.110753380553746</v>
      </c>
      <c r="X4209" s="2">
        <v>52.5277777777778</v>
      </c>
      <c r="Y4209" s="2">
        <v>106.41988365943939</v>
      </c>
      <c r="AA4209" s="2">
        <v>83.721828718609117</v>
      </c>
      <c r="AB4209" s="2">
        <v>80.996975199908135</v>
      </c>
    </row>
    <row r="4210" spans="1:28" x14ac:dyDescent="0.3">
      <c r="A4210">
        <v>23</v>
      </c>
      <c r="B4210" t="s">
        <v>101</v>
      </c>
      <c r="D4210">
        <v>1934</v>
      </c>
      <c r="E4210">
        <v>5</v>
      </c>
      <c r="G4210" s="2">
        <v>55.1</v>
      </c>
      <c r="H4210" s="2">
        <v>39.9</v>
      </c>
      <c r="I4210" s="3">
        <v>22.02</v>
      </c>
      <c r="J4210" s="3">
        <v>21.984899999999996</v>
      </c>
      <c r="K4210" s="2">
        <v>121.6</v>
      </c>
      <c r="L4210" s="2">
        <v>121.6</v>
      </c>
      <c r="M4210" s="2">
        <v>121.8</v>
      </c>
      <c r="N4210" s="4">
        <f t="shared" si="16"/>
        <v>0.99835796387520526</v>
      </c>
      <c r="Q4210" s="3">
        <v>0</v>
      </c>
      <c r="R4210" s="3">
        <v>1</v>
      </c>
      <c r="S4210" s="2">
        <v>0</v>
      </c>
      <c r="T4210" s="5">
        <v>71</v>
      </c>
      <c r="U4210" s="2" t="s">
        <v>194</v>
      </c>
      <c r="V4210" s="2">
        <v>51.766666666666673</v>
      </c>
      <c r="W4210" s="2">
        <v>77.076625885383123</v>
      </c>
      <c r="X4210" s="2">
        <v>52.5277777777778</v>
      </c>
      <c r="Y4210" s="2">
        <v>104.8968799576943</v>
      </c>
      <c r="AA4210" s="2">
        <v>93.725177076625883</v>
      </c>
      <c r="AB4210" s="2">
        <v>80.850975730431458</v>
      </c>
    </row>
    <row r="4211" spans="1:28" x14ac:dyDescent="0.3">
      <c r="A4211">
        <v>23</v>
      </c>
      <c r="B4211" t="s">
        <v>101</v>
      </c>
      <c r="D4211">
        <v>1934</v>
      </c>
      <c r="E4211">
        <v>6</v>
      </c>
      <c r="G4211" s="2">
        <v>55.5</v>
      </c>
      <c r="H4211" s="2">
        <v>40.200000000000003</v>
      </c>
      <c r="I4211" s="3">
        <v>22.35</v>
      </c>
      <c r="J4211" s="3">
        <v>22.311000000000003</v>
      </c>
      <c r="K4211" s="2">
        <v>123.2</v>
      </c>
      <c r="L4211" s="2">
        <v>123.5</v>
      </c>
      <c r="M4211" s="2">
        <v>123.7</v>
      </c>
      <c r="N4211" s="4">
        <f t="shared" si="16"/>
        <v>0.99595796281325788</v>
      </c>
      <c r="Q4211" s="3">
        <v>0</v>
      </c>
      <c r="R4211" s="3">
        <v>1</v>
      </c>
      <c r="S4211" s="2">
        <v>0</v>
      </c>
      <c r="T4211" s="5">
        <v>71</v>
      </c>
      <c r="U4211" s="2" t="s">
        <v>194</v>
      </c>
      <c r="V4211" s="2">
        <v>51.766666666666673</v>
      </c>
      <c r="W4211" s="2">
        <v>77.656149388280753</v>
      </c>
      <c r="X4211" s="2">
        <v>52.5277777777778</v>
      </c>
      <c r="Y4211" s="2">
        <v>105.65838180856686</v>
      </c>
      <c r="AA4211" s="2">
        <v>95.67237604636189</v>
      </c>
      <c r="AB4211" s="2">
        <v>82.050230818500737</v>
      </c>
    </row>
    <row r="4212" spans="1:28" x14ac:dyDescent="0.3">
      <c r="A4212">
        <v>23</v>
      </c>
      <c r="B4212" t="s">
        <v>101</v>
      </c>
      <c r="D4212">
        <v>1934</v>
      </c>
      <c r="E4212">
        <v>7</v>
      </c>
      <c r="G4212" s="2">
        <v>57.2</v>
      </c>
      <c r="H4212" s="2">
        <v>37.1</v>
      </c>
      <c r="I4212" s="3">
        <v>21.25</v>
      </c>
      <c r="J4212" s="3">
        <v>21.221200000000003</v>
      </c>
      <c r="K4212" s="2">
        <v>116.7</v>
      </c>
      <c r="L4212" s="2">
        <v>117.1</v>
      </c>
      <c r="M4212" s="2">
        <v>117.3</v>
      </c>
      <c r="N4212" s="4">
        <f t="shared" si="16"/>
        <v>0.99488491048593353</v>
      </c>
      <c r="Q4212" s="3">
        <v>0</v>
      </c>
      <c r="R4212" s="3">
        <v>1</v>
      </c>
      <c r="S4212" s="2">
        <v>0</v>
      </c>
      <c r="T4212" s="5">
        <v>71</v>
      </c>
      <c r="U4212" s="2" t="s">
        <v>194</v>
      </c>
      <c r="V4212" s="2">
        <v>51.766666666666673</v>
      </c>
      <c r="W4212" s="2">
        <v>71.667739858338692</v>
      </c>
      <c r="X4212" s="2">
        <v>52.5277777777778</v>
      </c>
      <c r="Y4212" s="2">
        <v>108.89476467477522</v>
      </c>
      <c r="AA4212" s="2">
        <v>83.636252414681252</v>
      </c>
      <c r="AB4212" s="2">
        <v>78.042416666468</v>
      </c>
    </row>
    <row r="4213" spans="1:28" x14ac:dyDescent="0.3">
      <c r="A4213">
        <v>23</v>
      </c>
      <c r="B4213" t="s">
        <v>101</v>
      </c>
      <c r="D4213">
        <v>1934</v>
      </c>
      <c r="E4213">
        <v>8</v>
      </c>
      <c r="G4213" s="2">
        <v>57.6</v>
      </c>
      <c r="H4213" s="2">
        <v>37.200000000000003</v>
      </c>
      <c r="I4213" s="3">
        <v>21.44</v>
      </c>
      <c r="J4213" s="3">
        <v>21.427200000000003</v>
      </c>
      <c r="K4213" s="2">
        <v>112.1</v>
      </c>
      <c r="L4213" s="2">
        <v>112.7</v>
      </c>
      <c r="M4213" s="2">
        <v>113</v>
      </c>
      <c r="N4213" s="4">
        <f t="shared" si="16"/>
        <v>0.99203539823008846</v>
      </c>
      <c r="Q4213" s="3">
        <v>0</v>
      </c>
      <c r="R4213" s="3">
        <v>1</v>
      </c>
      <c r="S4213" s="2">
        <v>0</v>
      </c>
      <c r="T4213" s="5">
        <v>71</v>
      </c>
      <c r="U4213" s="2" t="s">
        <v>194</v>
      </c>
      <c r="V4213" s="2">
        <v>51.766666666666673</v>
      </c>
      <c r="W4213" s="2">
        <v>71.860914359304573</v>
      </c>
      <c r="X4213" s="2">
        <v>52.5277777777778</v>
      </c>
      <c r="Y4213" s="2">
        <v>109.65626652564777</v>
      </c>
      <c r="AA4213" s="2">
        <v>80.556084996780413</v>
      </c>
      <c r="AB4213" s="2">
        <v>78.799995777606512</v>
      </c>
    </row>
    <row r="4214" spans="1:28" x14ac:dyDescent="0.3">
      <c r="A4214">
        <v>23</v>
      </c>
      <c r="B4214" t="s">
        <v>101</v>
      </c>
      <c r="D4214">
        <v>1934</v>
      </c>
      <c r="E4214">
        <v>9</v>
      </c>
      <c r="G4214" s="2">
        <v>57.3</v>
      </c>
      <c r="H4214" s="2">
        <v>37.6</v>
      </c>
      <c r="I4214" s="3">
        <v>21.56</v>
      </c>
      <c r="J4214" s="3">
        <v>21.544799999999999</v>
      </c>
      <c r="K4214" s="2">
        <v>105.7</v>
      </c>
      <c r="L4214" s="2">
        <v>106.5</v>
      </c>
      <c r="M4214" s="2">
        <v>106.8</v>
      </c>
      <c r="N4214" s="4">
        <f t="shared" si="16"/>
        <v>0.98970037453183524</v>
      </c>
      <c r="Q4214" s="3">
        <v>0</v>
      </c>
      <c r="R4214" s="3">
        <v>1</v>
      </c>
      <c r="S4214" s="2">
        <v>0</v>
      </c>
      <c r="T4214" s="5">
        <v>71</v>
      </c>
      <c r="U4214" s="2" t="s">
        <v>194</v>
      </c>
      <c r="V4214" s="2">
        <v>51.766666666666673</v>
      </c>
      <c r="W4214" s="2">
        <v>72.633612363168055</v>
      </c>
      <c r="X4214" s="2">
        <v>52.5277777777778</v>
      </c>
      <c r="Y4214" s="2">
        <v>109.08514013749333</v>
      </c>
      <c r="AA4214" s="2">
        <v>76.773728267868634</v>
      </c>
      <c r="AB4214" s="2">
        <v>79.232477833285543</v>
      </c>
    </row>
    <row r="4215" spans="1:28" x14ac:dyDescent="0.3">
      <c r="A4215">
        <v>23</v>
      </c>
      <c r="B4215" t="s">
        <v>101</v>
      </c>
      <c r="D4215">
        <v>1934</v>
      </c>
      <c r="E4215">
        <v>10</v>
      </c>
      <c r="G4215" s="2">
        <v>56.4</v>
      </c>
      <c r="H4215" s="2">
        <v>38.5</v>
      </c>
      <c r="I4215" s="3">
        <v>21.69</v>
      </c>
      <c r="J4215" s="3">
        <v>21.714000000000002</v>
      </c>
      <c r="K4215" s="2">
        <v>105.4</v>
      </c>
      <c r="L4215" s="2">
        <v>106.4</v>
      </c>
      <c r="M4215" s="2">
        <v>106.7</v>
      </c>
      <c r="N4215" s="4">
        <f t="shared" si="16"/>
        <v>0.98781630740393633</v>
      </c>
      <c r="Q4215" s="3">
        <v>0</v>
      </c>
      <c r="R4215" s="3">
        <v>1</v>
      </c>
      <c r="S4215" s="2">
        <v>0</v>
      </c>
      <c r="T4215" s="5">
        <v>71</v>
      </c>
      <c r="U4215" s="2" t="s">
        <v>194</v>
      </c>
      <c r="V4215" s="2">
        <v>51.766666666666673</v>
      </c>
      <c r="W4215" s="2">
        <v>74.3721828718609</v>
      </c>
      <c r="X4215" s="2">
        <v>52.5277777777778</v>
      </c>
      <c r="Y4215" s="2">
        <v>107.37176097303009</v>
      </c>
      <c r="AA4215" s="2">
        <v>78.38828074694139</v>
      </c>
      <c r="AB4215" s="2">
        <v>79.854722423599313</v>
      </c>
    </row>
    <row r="4216" spans="1:28" x14ac:dyDescent="0.3">
      <c r="A4216">
        <v>23</v>
      </c>
      <c r="B4216" t="s">
        <v>101</v>
      </c>
      <c r="D4216">
        <v>1934</v>
      </c>
      <c r="E4216">
        <v>11</v>
      </c>
      <c r="G4216" s="2">
        <v>57.1</v>
      </c>
      <c r="H4216" s="2">
        <v>39.1</v>
      </c>
      <c r="I4216" s="3">
        <v>22.33</v>
      </c>
      <c r="J4216" s="3">
        <v>22.3261</v>
      </c>
      <c r="K4216" s="2">
        <v>106.7</v>
      </c>
      <c r="L4216" s="2">
        <v>107.8</v>
      </c>
      <c r="M4216" s="2">
        <v>108.2</v>
      </c>
      <c r="N4216" s="4">
        <f t="shared" si="16"/>
        <v>0.98613678373382629</v>
      </c>
      <c r="Q4216" s="3">
        <v>0</v>
      </c>
      <c r="R4216" s="3">
        <v>1</v>
      </c>
      <c r="S4216" s="2">
        <v>0</v>
      </c>
      <c r="T4216" s="5">
        <v>71</v>
      </c>
      <c r="U4216" s="2" t="s">
        <v>194</v>
      </c>
      <c r="V4216" s="2">
        <v>51.766666666666673</v>
      </c>
      <c r="W4216" s="2">
        <v>75.531229877656145</v>
      </c>
      <c r="X4216" s="2">
        <v>52.5277777777778</v>
      </c>
      <c r="Y4216" s="2">
        <v>108.70438921205707</v>
      </c>
      <c r="AA4216" s="2">
        <v>80.591822279459109</v>
      </c>
      <c r="AB4216" s="2">
        <v>82.105762102860865</v>
      </c>
    </row>
    <row r="4217" spans="1:28" x14ac:dyDescent="0.3">
      <c r="A4217">
        <v>23</v>
      </c>
      <c r="B4217" t="s">
        <v>101</v>
      </c>
      <c r="D4217">
        <v>1934</v>
      </c>
      <c r="E4217">
        <v>12</v>
      </c>
      <c r="G4217" s="2">
        <v>57</v>
      </c>
      <c r="H4217" s="2">
        <v>39</v>
      </c>
      <c r="I4217" s="3">
        <v>22.22</v>
      </c>
      <c r="J4217" s="3">
        <v>22.23</v>
      </c>
      <c r="K4217" s="2">
        <v>107.5</v>
      </c>
      <c r="L4217" s="2">
        <v>108.9</v>
      </c>
      <c r="M4217" s="2">
        <v>109.3</v>
      </c>
      <c r="N4217" s="4">
        <f t="shared" si="16"/>
        <v>0.98353156450137236</v>
      </c>
      <c r="Q4217" s="3">
        <v>0</v>
      </c>
      <c r="R4217" s="3">
        <v>1</v>
      </c>
      <c r="S4217" s="2">
        <v>0</v>
      </c>
      <c r="T4217" s="5">
        <v>71</v>
      </c>
      <c r="U4217" s="2" t="s">
        <v>194</v>
      </c>
      <c r="V4217" s="2">
        <v>51.766666666666673</v>
      </c>
      <c r="W4217" s="2">
        <v>75.338055376690278</v>
      </c>
      <c r="X4217" s="2">
        <v>52.5277777777778</v>
      </c>
      <c r="Y4217" s="2">
        <v>108.51401374933893</v>
      </c>
      <c r="AA4217" s="2">
        <v>80.988409529942047</v>
      </c>
      <c r="AB4217" s="2">
        <v>81.752347769946269</v>
      </c>
    </row>
    <row r="4218" spans="1:28" x14ac:dyDescent="0.3">
      <c r="A4218">
        <v>23</v>
      </c>
      <c r="B4218" t="s">
        <v>101</v>
      </c>
      <c r="D4218">
        <v>1935</v>
      </c>
      <c r="E4218">
        <v>1</v>
      </c>
      <c r="G4218" s="2">
        <v>57</v>
      </c>
      <c r="H4218" s="2">
        <v>39.200000000000003</v>
      </c>
      <c r="I4218" s="3">
        <v>22.31</v>
      </c>
      <c r="J4218" s="3">
        <v>22.344000000000001</v>
      </c>
      <c r="K4218" s="2">
        <v>107.9</v>
      </c>
      <c r="L4218" s="2">
        <v>109.4</v>
      </c>
      <c r="M4218" s="2">
        <v>109.9</v>
      </c>
      <c r="N4218" s="4">
        <f t="shared" si="16"/>
        <v>0.98180163785259322</v>
      </c>
      <c r="Q4218" s="3">
        <v>0</v>
      </c>
      <c r="R4218" s="3">
        <v>1</v>
      </c>
      <c r="S4218" s="2">
        <v>0</v>
      </c>
      <c r="T4218" s="5">
        <v>71</v>
      </c>
      <c r="U4218" s="2" t="s">
        <v>194</v>
      </c>
      <c r="V4218" s="2">
        <v>51.766666666666673</v>
      </c>
      <c r="W4218" s="2">
        <v>75.724404378622026</v>
      </c>
      <c r="X4218" s="2">
        <v>52.5277777777778</v>
      </c>
      <c r="Y4218" s="2">
        <v>108.51401374933893</v>
      </c>
      <c r="AA4218" s="2">
        <v>81.70663232453316</v>
      </c>
      <c r="AB4218" s="2">
        <v>82.171590579022919</v>
      </c>
    </row>
    <row r="4219" spans="1:28" x14ac:dyDescent="0.3">
      <c r="A4219">
        <v>23</v>
      </c>
      <c r="B4219" t="s">
        <v>101</v>
      </c>
      <c r="D4219">
        <v>1935</v>
      </c>
      <c r="E4219">
        <v>2</v>
      </c>
      <c r="G4219" s="2">
        <v>57.8</v>
      </c>
      <c r="H4219" s="2">
        <v>38.799999999999997</v>
      </c>
      <c r="I4219" s="3">
        <v>22.4</v>
      </c>
      <c r="J4219" s="3">
        <v>22.426399999999997</v>
      </c>
      <c r="K4219" s="2">
        <v>112.6</v>
      </c>
      <c r="L4219" s="2">
        <v>114.4</v>
      </c>
      <c r="M4219" s="2">
        <v>114.8</v>
      </c>
      <c r="N4219" s="4">
        <f t="shared" si="16"/>
        <v>0.98083623693379784</v>
      </c>
      <c r="Q4219" s="3">
        <v>0</v>
      </c>
      <c r="R4219" s="3">
        <v>1</v>
      </c>
      <c r="S4219" s="2">
        <v>0</v>
      </c>
      <c r="T4219" s="5">
        <v>71</v>
      </c>
      <c r="U4219" s="2" t="s">
        <v>194</v>
      </c>
      <c r="V4219" s="2">
        <v>51.766666666666673</v>
      </c>
      <c r="W4219" s="2">
        <v>74.951706374758515</v>
      </c>
      <c r="X4219" s="2">
        <v>52.5277777777778</v>
      </c>
      <c r="Y4219" s="2">
        <v>110.03701745108403</v>
      </c>
      <c r="AA4219" s="2">
        <v>84.395621377978074</v>
      </c>
      <c r="AB4219" s="2">
        <v>82.474622223478292</v>
      </c>
    </row>
    <row r="4220" spans="1:28" x14ac:dyDescent="0.3">
      <c r="A4220">
        <v>23</v>
      </c>
      <c r="B4220" t="s">
        <v>101</v>
      </c>
      <c r="D4220">
        <v>1935</v>
      </c>
      <c r="E4220">
        <v>3</v>
      </c>
      <c r="G4220" s="2">
        <v>56.3</v>
      </c>
      <c r="H4220" s="2">
        <v>40</v>
      </c>
      <c r="I4220" s="3">
        <v>22.51</v>
      </c>
      <c r="J4220" s="3">
        <v>22.52</v>
      </c>
      <c r="K4220" s="2">
        <v>115.5</v>
      </c>
      <c r="L4220" s="2">
        <v>117.6</v>
      </c>
      <c r="M4220" s="2">
        <v>117.8</v>
      </c>
      <c r="N4220" s="4">
        <f t="shared" si="16"/>
        <v>0.98047538200339557</v>
      </c>
      <c r="Q4220" s="3">
        <v>0</v>
      </c>
      <c r="R4220" s="3">
        <v>1</v>
      </c>
      <c r="S4220" s="2">
        <v>0</v>
      </c>
      <c r="T4220" s="5">
        <v>71</v>
      </c>
      <c r="U4220" s="2" t="s">
        <v>194</v>
      </c>
      <c r="V4220" s="2">
        <v>51.766666666666673</v>
      </c>
      <c r="W4220" s="2">
        <v>77.26980038634899</v>
      </c>
      <c r="X4220" s="2">
        <v>52.5277777777778</v>
      </c>
      <c r="Y4220" s="2">
        <v>107.18138551031196</v>
      </c>
      <c r="AA4220" s="2">
        <v>89.246619446233083</v>
      </c>
      <c r="AB4220" s="2">
        <v>82.818842635141223</v>
      </c>
    </row>
    <row r="4221" spans="1:28" x14ac:dyDescent="0.3">
      <c r="A4221">
        <v>23</v>
      </c>
      <c r="B4221" t="s">
        <v>101</v>
      </c>
      <c r="D4221">
        <v>1935</v>
      </c>
      <c r="E4221">
        <v>4</v>
      </c>
      <c r="G4221" s="2">
        <v>56.5</v>
      </c>
      <c r="H4221" s="2">
        <v>40.9</v>
      </c>
      <c r="I4221" s="3">
        <v>23.08</v>
      </c>
      <c r="J4221" s="3">
        <v>23.108499999999999</v>
      </c>
      <c r="K4221" s="2">
        <v>121.3</v>
      </c>
      <c r="L4221" s="2">
        <v>123.7</v>
      </c>
      <c r="M4221" s="2">
        <v>123.9</v>
      </c>
      <c r="N4221" s="4">
        <f t="shared" si="16"/>
        <v>0.97901533494753823</v>
      </c>
      <c r="Q4221" s="3">
        <v>0</v>
      </c>
      <c r="R4221" s="3">
        <v>1</v>
      </c>
      <c r="S4221" s="2">
        <v>0</v>
      </c>
      <c r="T4221" s="5">
        <v>71</v>
      </c>
      <c r="U4221" s="2" t="s">
        <v>194</v>
      </c>
      <c r="V4221" s="2">
        <v>51.766666666666673</v>
      </c>
      <c r="W4221" s="2">
        <v>79.00837089504185</v>
      </c>
      <c r="X4221" s="2">
        <v>52.5277777777778</v>
      </c>
      <c r="Y4221" s="2">
        <v>107.56213643574823</v>
      </c>
      <c r="AA4221" s="2">
        <v>95.837153895685773</v>
      </c>
      <c r="AB4221" s="2">
        <v>84.983091697786918</v>
      </c>
    </row>
    <row r="4222" spans="1:28" x14ac:dyDescent="0.3">
      <c r="A4222">
        <v>23</v>
      </c>
      <c r="B4222" t="s">
        <v>101</v>
      </c>
      <c r="D4222">
        <v>1935</v>
      </c>
      <c r="E4222">
        <v>5</v>
      </c>
      <c r="G4222" s="2">
        <v>57</v>
      </c>
      <c r="H4222" s="2">
        <v>41</v>
      </c>
      <c r="I4222" s="3">
        <v>23.35</v>
      </c>
      <c r="J4222" s="3">
        <v>23.37</v>
      </c>
      <c r="K4222" s="2">
        <v>124.1</v>
      </c>
      <c r="L4222" s="2">
        <v>126.8</v>
      </c>
      <c r="M4222" s="2">
        <v>127</v>
      </c>
      <c r="N4222" s="4">
        <f t="shared" si="16"/>
        <v>0.97716535433070861</v>
      </c>
      <c r="Q4222" s="3">
        <v>0</v>
      </c>
      <c r="R4222" s="3">
        <v>1</v>
      </c>
      <c r="S4222" s="2">
        <v>0</v>
      </c>
      <c r="T4222" s="5">
        <v>71</v>
      </c>
      <c r="U4222" s="2" t="s">
        <v>194</v>
      </c>
      <c r="V4222" s="2">
        <v>51.766666666666673</v>
      </c>
      <c r="W4222" s="2">
        <v>79.201545396007717</v>
      </c>
      <c r="X4222" s="2">
        <v>52.5277777777778</v>
      </c>
      <c r="Y4222" s="2">
        <v>108.51401374933893</v>
      </c>
      <c r="AA4222" s="2">
        <v>98.28911783644557</v>
      </c>
      <c r="AB4222" s="2">
        <v>85.944775860712724</v>
      </c>
    </row>
    <row r="4223" spans="1:28" x14ac:dyDescent="0.3">
      <c r="A4223">
        <v>23</v>
      </c>
      <c r="B4223" t="s">
        <v>101</v>
      </c>
      <c r="D4223">
        <v>1935</v>
      </c>
      <c r="E4223">
        <v>6</v>
      </c>
      <c r="G4223" s="2">
        <v>56.7</v>
      </c>
      <c r="H4223" s="2">
        <v>41.2</v>
      </c>
      <c r="I4223" s="3">
        <v>23.41</v>
      </c>
      <c r="J4223" s="3">
        <v>23.360400000000006</v>
      </c>
      <c r="K4223" s="2">
        <v>126.8</v>
      </c>
      <c r="L4223" s="2">
        <v>129.80000000000001</v>
      </c>
      <c r="M4223" s="2">
        <v>129.80000000000001</v>
      </c>
      <c r="N4223" s="4">
        <f t="shared" si="16"/>
        <v>0.97688751926040052</v>
      </c>
      <c r="Q4223" s="3">
        <v>0</v>
      </c>
      <c r="R4223" s="3">
        <v>0</v>
      </c>
      <c r="S4223" s="2">
        <v>0</v>
      </c>
      <c r="V4223" s="2">
        <v>51.766666666666673</v>
      </c>
      <c r="W4223" s="2">
        <v>79.587894397939465</v>
      </c>
      <c r="X4223" s="2">
        <v>52.5277777777778</v>
      </c>
      <c r="Y4223" s="2">
        <v>107.94288736118452</v>
      </c>
      <c r="AA4223" s="2">
        <v>100.91745009658723</v>
      </c>
      <c r="AB4223" s="2">
        <v>85.909471203106278</v>
      </c>
    </row>
    <row r="4224" spans="1:28" x14ac:dyDescent="0.3">
      <c r="A4224">
        <v>23</v>
      </c>
      <c r="B4224" t="s">
        <v>101</v>
      </c>
      <c r="D4224">
        <v>1935</v>
      </c>
      <c r="E4224">
        <v>7</v>
      </c>
      <c r="G4224" s="2">
        <v>57.5</v>
      </c>
      <c r="H4224" s="2">
        <v>38</v>
      </c>
      <c r="I4224" s="3">
        <v>21.83</v>
      </c>
      <c r="J4224" s="3">
        <v>21.85</v>
      </c>
      <c r="K4224" s="2">
        <v>126.1</v>
      </c>
      <c r="L4224" s="2">
        <v>129.30000000000001</v>
      </c>
      <c r="M4224" s="2">
        <v>129.19999999999999</v>
      </c>
      <c r="N4224" s="4">
        <f t="shared" si="16"/>
        <v>0.97600619195046445</v>
      </c>
      <c r="Q4224" s="3">
        <v>0</v>
      </c>
      <c r="R4224" s="3">
        <v>0</v>
      </c>
      <c r="S4224" s="2">
        <v>0</v>
      </c>
      <c r="V4224" s="2">
        <v>51.766666666666673</v>
      </c>
      <c r="W4224" s="2">
        <v>73.406310367031551</v>
      </c>
      <c r="X4224" s="2">
        <v>52.5277777777778</v>
      </c>
      <c r="Y4224" s="2">
        <v>109.46589106292961</v>
      </c>
      <c r="AA4224" s="2">
        <v>92.565357372826782</v>
      </c>
      <c r="AB4224" s="2">
        <v>80.354871739690765</v>
      </c>
    </row>
    <row r="4225" spans="1:28" x14ac:dyDescent="0.3">
      <c r="A4225">
        <v>23</v>
      </c>
      <c r="B4225" t="s">
        <v>101</v>
      </c>
      <c r="D4225">
        <v>1935</v>
      </c>
      <c r="E4225">
        <v>8</v>
      </c>
      <c r="G4225" s="2">
        <v>58.7</v>
      </c>
      <c r="H4225" s="2">
        <v>38</v>
      </c>
      <c r="I4225" s="3">
        <v>22.33</v>
      </c>
      <c r="J4225" s="3">
        <v>22.305999999999997</v>
      </c>
      <c r="K4225" s="2">
        <v>119.9</v>
      </c>
      <c r="L4225" s="2">
        <v>123.2</v>
      </c>
      <c r="M4225" s="2">
        <v>123.1</v>
      </c>
      <c r="N4225" s="4">
        <f t="shared" si="16"/>
        <v>0.97400487408610892</v>
      </c>
      <c r="Q4225" s="3">
        <v>0</v>
      </c>
      <c r="R4225" s="3">
        <v>0</v>
      </c>
      <c r="S4225" s="2">
        <v>0</v>
      </c>
      <c r="V4225" s="2">
        <v>51.766666666666673</v>
      </c>
      <c r="W4225" s="2">
        <v>73.406310367031551</v>
      </c>
      <c r="X4225" s="2">
        <v>52.5277777777778</v>
      </c>
      <c r="Y4225" s="2">
        <v>111.75039661554729</v>
      </c>
      <c r="AA4225" s="2">
        <v>88.014166130070819</v>
      </c>
      <c r="AB4225" s="2">
        <v>82.031842975997364</v>
      </c>
    </row>
    <row r="4226" spans="1:28" x14ac:dyDescent="0.3">
      <c r="A4226">
        <v>23</v>
      </c>
      <c r="B4226" t="s">
        <v>101</v>
      </c>
      <c r="D4226">
        <v>1935</v>
      </c>
      <c r="E4226">
        <v>9</v>
      </c>
      <c r="G4226" s="2">
        <v>57.8</v>
      </c>
      <c r="H4226" s="2">
        <v>39.700000000000003</v>
      </c>
      <c r="I4226" s="3">
        <v>22.96</v>
      </c>
      <c r="J4226" s="3">
        <v>22.9466</v>
      </c>
      <c r="K4226" s="2">
        <v>115</v>
      </c>
      <c r="L4226" s="2">
        <v>118.4</v>
      </c>
      <c r="M4226" s="2">
        <v>118.2</v>
      </c>
      <c r="N4226" s="4">
        <f t="shared" si="16"/>
        <v>0.97292724196277491</v>
      </c>
      <c r="Q4226" s="3">
        <v>0</v>
      </c>
      <c r="R4226" s="3">
        <v>0</v>
      </c>
      <c r="S4226" s="2">
        <v>0</v>
      </c>
      <c r="V4226" s="2">
        <v>51.766666666666673</v>
      </c>
      <c r="W4226" s="2">
        <v>76.690276883451375</v>
      </c>
      <c r="X4226" s="2">
        <v>52.5277777777778</v>
      </c>
      <c r="Y4226" s="2">
        <v>110.03701745108403</v>
      </c>
      <c r="AA4226" s="2">
        <v>88.193818415969091</v>
      </c>
      <c r="AB4226" s="2">
        <v>84.387693357528036</v>
      </c>
    </row>
    <row r="4227" spans="1:28" x14ac:dyDescent="0.3">
      <c r="A4227">
        <v>23</v>
      </c>
      <c r="B4227" t="s">
        <v>101</v>
      </c>
      <c r="D4227">
        <v>1935</v>
      </c>
      <c r="E4227">
        <v>10</v>
      </c>
      <c r="G4227" s="2">
        <v>57.9</v>
      </c>
      <c r="H4227" s="2">
        <v>40.700000000000003</v>
      </c>
      <c r="I4227" s="3">
        <v>23.6</v>
      </c>
      <c r="J4227" s="3">
        <v>23.565300000000001</v>
      </c>
      <c r="K4227" s="2">
        <v>118.3</v>
      </c>
      <c r="L4227" s="2">
        <v>121.9</v>
      </c>
      <c r="M4227" s="2">
        <v>121.6</v>
      </c>
      <c r="N4227" s="4">
        <f t="shared" si="16"/>
        <v>0.97286184210526316</v>
      </c>
      <c r="Q4227" s="3">
        <v>0</v>
      </c>
      <c r="R4227" s="3">
        <v>0</v>
      </c>
      <c r="S4227" s="2">
        <v>0</v>
      </c>
      <c r="V4227" s="2">
        <v>51.766666666666673</v>
      </c>
      <c r="W4227" s="2">
        <v>78.622021893110102</v>
      </c>
      <c r="X4227" s="2">
        <v>52.5277777777778</v>
      </c>
      <c r="Y4227" s="2">
        <v>110.22739291380216</v>
      </c>
      <c r="AA4227" s="2">
        <v>93.009851899549247</v>
      </c>
      <c r="AB4227" s="2">
        <v>86.663004988894031</v>
      </c>
    </row>
    <row r="4228" spans="1:28" x14ac:dyDescent="0.3">
      <c r="A4228">
        <v>23</v>
      </c>
      <c r="B4228" t="s">
        <v>101</v>
      </c>
      <c r="D4228">
        <v>1935</v>
      </c>
      <c r="E4228">
        <v>11</v>
      </c>
      <c r="G4228" s="2">
        <v>58</v>
      </c>
      <c r="H4228" s="2">
        <v>40.299999999999997</v>
      </c>
      <c r="I4228" s="3">
        <v>23.39</v>
      </c>
      <c r="J4228" s="3">
        <v>23.373999999999995</v>
      </c>
      <c r="K4228" s="2">
        <v>118.3</v>
      </c>
      <c r="L4228" s="2">
        <v>122.1</v>
      </c>
      <c r="M4228" s="2">
        <v>121.7</v>
      </c>
      <c r="N4228" s="4">
        <f t="shared" si="16"/>
        <v>0.97206244864420699</v>
      </c>
      <c r="Q4228" s="3">
        <v>0</v>
      </c>
      <c r="R4228" s="3">
        <v>0</v>
      </c>
      <c r="S4228" s="2">
        <v>0</v>
      </c>
      <c r="V4228" s="2">
        <v>51.766666666666673</v>
      </c>
      <c r="W4228" s="2">
        <v>77.849323889246605</v>
      </c>
      <c r="X4228" s="2">
        <v>52.5277777777778</v>
      </c>
      <c r="Y4228" s="2">
        <v>110.41776837652031</v>
      </c>
      <c r="AA4228" s="2">
        <v>92.095750160978739</v>
      </c>
      <c r="AB4228" s="2">
        <v>85.959486134715405</v>
      </c>
    </row>
    <row r="4229" spans="1:28" x14ac:dyDescent="0.3">
      <c r="A4229">
        <v>23</v>
      </c>
      <c r="B4229" t="s">
        <v>101</v>
      </c>
      <c r="D4229">
        <v>1935</v>
      </c>
      <c r="E4229">
        <v>12</v>
      </c>
      <c r="G4229" s="2">
        <v>58.2</v>
      </c>
      <c r="H4229" s="2">
        <v>40.6</v>
      </c>
      <c r="I4229" s="3">
        <v>23.64</v>
      </c>
      <c r="J4229" s="3">
        <v>23.629200000000001</v>
      </c>
      <c r="K4229" s="2">
        <v>115.4</v>
      </c>
      <c r="L4229" s="2">
        <v>119.3</v>
      </c>
      <c r="M4229" s="2">
        <v>118.9</v>
      </c>
      <c r="N4229" s="4">
        <f t="shared" si="16"/>
        <v>0.97056349873843561</v>
      </c>
      <c r="Q4229" s="3">
        <v>0</v>
      </c>
      <c r="R4229" s="3">
        <v>0</v>
      </c>
      <c r="S4229" s="2">
        <v>0</v>
      </c>
      <c r="V4229" s="2">
        <v>51.766666666666673</v>
      </c>
      <c r="W4229" s="2">
        <v>78.428847392144235</v>
      </c>
      <c r="X4229" s="2">
        <v>52.5277777777778</v>
      </c>
      <c r="Y4229" s="2">
        <v>110.79851930195659</v>
      </c>
      <c r="AA4229" s="2">
        <v>90.506889890534453</v>
      </c>
      <c r="AB4229" s="2">
        <v>86.898001616087001</v>
      </c>
    </row>
    <row r="4230" spans="1:28" x14ac:dyDescent="0.3">
      <c r="A4230">
        <v>23</v>
      </c>
      <c r="B4230" t="s">
        <v>101</v>
      </c>
      <c r="D4230">
        <v>1936</v>
      </c>
      <c r="E4230">
        <v>1</v>
      </c>
      <c r="G4230" s="2">
        <v>61.6</v>
      </c>
      <c r="H4230" s="2">
        <v>43.4</v>
      </c>
      <c r="I4230" s="3">
        <v>26.71</v>
      </c>
      <c r="J4230" s="3">
        <v>26.734400000000001</v>
      </c>
      <c r="K4230" s="2">
        <v>115.6</v>
      </c>
      <c r="L4230" s="2">
        <v>119.6</v>
      </c>
      <c r="M4230" s="2">
        <v>119.2</v>
      </c>
      <c r="N4230" s="4">
        <f t="shared" si="16"/>
        <v>0.96979865771812068</v>
      </c>
      <c r="Q4230" s="3">
        <v>0</v>
      </c>
      <c r="R4230" s="3">
        <v>0</v>
      </c>
      <c r="S4230" s="2">
        <v>0</v>
      </c>
      <c r="V4230" s="2">
        <v>51.766666666666673</v>
      </c>
      <c r="W4230" s="2">
        <v>83.837733419188652</v>
      </c>
      <c r="X4230" s="2">
        <v>52.5277777777778</v>
      </c>
      <c r="Y4230" s="2">
        <v>117.27128503437329</v>
      </c>
      <c r="AA4230" s="2">
        <v>96.916419832582065</v>
      </c>
      <c r="AB4230" s="2">
        <v>98.317587324374756</v>
      </c>
    </row>
    <row r="4231" spans="1:28" x14ac:dyDescent="0.3">
      <c r="A4231">
        <v>23</v>
      </c>
      <c r="B4231" t="s">
        <v>101</v>
      </c>
      <c r="D4231">
        <v>1936</v>
      </c>
      <c r="E4231">
        <v>2</v>
      </c>
      <c r="G4231" s="2">
        <v>60.9</v>
      </c>
      <c r="H4231" s="2">
        <v>44.8</v>
      </c>
      <c r="I4231" s="3">
        <v>27.29</v>
      </c>
      <c r="J4231" s="3">
        <v>27.283199999999997</v>
      </c>
      <c r="K4231" s="2">
        <v>121.5</v>
      </c>
      <c r="L4231" s="2">
        <v>125.7</v>
      </c>
      <c r="M4231" s="2">
        <v>125.2</v>
      </c>
      <c r="N4231" s="4">
        <f t="shared" si="16"/>
        <v>0.9704472843450479</v>
      </c>
      <c r="Q4231" s="3">
        <v>0</v>
      </c>
      <c r="R4231" s="3">
        <v>0</v>
      </c>
      <c r="S4231" s="2">
        <v>0</v>
      </c>
      <c r="V4231" s="2">
        <v>51.766666666666673</v>
      </c>
      <c r="W4231" s="2">
        <v>86.542176432710875</v>
      </c>
      <c r="X4231" s="2">
        <v>52.5277777777778</v>
      </c>
      <c r="Y4231" s="2">
        <v>115.93865679534632</v>
      </c>
      <c r="AA4231" s="2">
        <v>105.14874436574371</v>
      </c>
      <c r="AB4231" s="2">
        <v>100.33583691754374</v>
      </c>
    </row>
    <row r="4232" spans="1:28" x14ac:dyDescent="0.3">
      <c r="A4232">
        <v>23</v>
      </c>
      <c r="B4232" t="s">
        <v>101</v>
      </c>
      <c r="D4232">
        <v>1936</v>
      </c>
      <c r="E4232">
        <v>3</v>
      </c>
      <c r="G4232" s="2">
        <v>60.6</v>
      </c>
      <c r="H4232" s="2">
        <v>44.6</v>
      </c>
      <c r="I4232" s="3">
        <v>27</v>
      </c>
      <c r="J4232" s="3">
        <v>27.027600000000003</v>
      </c>
      <c r="K4232" s="2">
        <v>123.8</v>
      </c>
      <c r="L4232" s="2">
        <v>128.1</v>
      </c>
      <c r="M4232" s="2">
        <v>127.6</v>
      </c>
      <c r="N4232" s="4">
        <f t="shared" si="16"/>
        <v>0.97021943573667713</v>
      </c>
      <c r="Q4232" s="3">
        <v>0</v>
      </c>
      <c r="R4232" s="3">
        <v>0</v>
      </c>
      <c r="S4232" s="2">
        <v>0</v>
      </c>
      <c r="V4232" s="2">
        <v>51.766666666666673</v>
      </c>
      <c r="W4232" s="2">
        <v>86.155827430779127</v>
      </c>
      <c r="X4232" s="2">
        <v>52.5277777777778</v>
      </c>
      <c r="Y4232" s="2">
        <v>115.36753040719192</v>
      </c>
      <c r="AA4232" s="2">
        <v>106.66091435930456</v>
      </c>
      <c r="AB4232" s="2">
        <v>99.395850408771906</v>
      </c>
    </row>
    <row r="4233" spans="1:28" x14ac:dyDescent="0.3">
      <c r="A4233">
        <v>23</v>
      </c>
      <c r="B4233" t="s">
        <v>101</v>
      </c>
      <c r="D4233">
        <v>1936</v>
      </c>
      <c r="E4233">
        <v>4</v>
      </c>
      <c r="G4233" s="2">
        <v>60.5</v>
      </c>
      <c r="H4233" s="2">
        <v>46</v>
      </c>
      <c r="I4233" s="3">
        <v>27.83</v>
      </c>
      <c r="J4233" s="3">
        <v>27.83</v>
      </c>
      <c r="K4233" s="2">
        <v>124.9</v>
      </c>
      <c r="L4233" s="2">
        <v>129.30000000000001</v>
      </c>
      <c r="M4233" s="2">
        <v>128.69999999999999</v>
      </c>
      <c r="N4233" s="4">
        <f t="shared" si="16"/>
        <v>0.97047397047397055</v>
      </c>
      <c r="Q4233" s="3">
        <v>0</v>
      </c>
      <c r="R4233" s="3">
        <v>0</v>
      </c>
      <c r="S4233" s="2">
        <v>0</v>
      </c>
      <c r="V4233" s="2">
        <v>51.766666666666673</v>
      </c>
      <c r="W4233" s="2">
        <v>88.860270444301335</v>
      </c>
      <c r="X4233" s="2">
        <v>52.5277777777778</v>
      </c>
      <c r="Y4233" s="2">
        <v>115.17715494447378</v>
      </c>
      <c r="AA4233" s="2">
        <v>110.98647778493238</v>
      </c>
      <c r="AB4233" s="2">
        <v>102.34673137371139</v>
      </c>
    </row>
    <row r="4234" spans="1:28" x14ac:dyDescent="0.3">
      <c r="A4234">
        <v>23</v>
      </c>
      <c r="B4234" t="s">
        <v>101</v>
      </c>
      <c r="D4234">
        <v>1936</v>
      </c>
      <c r="E4234">
        <v>5</v>
      </c>
      <c r="G4234" s="2">
        <v>60.7</v>
      </c>
      <c r="H4234" s="2">
        <v>46.3</v>
      </c>
      <c r="I4234" s="3">
        <v>28.09</v>
      </c>
      <c r="J4234" s="3">
        <v>28.104099999999999</v>
      </c>
      <c r="K4234" s="2">
        <v>126.4</v>
      </c>
      <c r="L4234" s="2">
        <v>138</v>
      </c>
      <c r="M4234" s="2">
        <v>130.19999999999999</v>
      </c>
      <c r="N4234" s="4">
        <f t="shared" si="16"/>
        <v>0.97081413210445477</v>
      </c>
      <c r="Q4234" s="3">
        <v>0</v>
      </c>
      <c r="R4234" s="3">
        <v>0</v>
      </c>
      <c r="S4234" s="2">
        <v>0</v>
      </c>
      <c r="V4234" s="2">
        <v>51.766666666666673</v>
      </c>
      <c r="W4234" s="2">
        <v>89.43979394719895</v>
      </c>
      <c r="X4234" s="2">
        <v>52.5277777777778</v>
      </c>
      <c r="Y4234" s="2">
        <v>115.55790586991006</v>
      </c>
      <c r="AA4234" s="2">
        <v>113.05189954925947</v>
      </c>
      <c r="AB4234" s="2">
        <v>103.35475289974568</v>
      </c>
    </row>
    <row r="4235" spans="1:28" x14ac:dyDescent="0.3">
      <c r="A4235">
        <v>23</v>
      </c>
      <c r="B4235" t="s">
        <v>101</v>
      </c>
      <c r="D4235">
        <v>1936</v>
      </c>
      <c r="E4235">
        <v>6</v>
      </c>
      <c r="G4235" s="2">
        <v>60.7</v>
      </c>
      <c r="H4235" s="2">
        <v>47.2</v>
      </c>
      <c r="I4235" s="3">
        <v>28.64</v>
      </c>
      <c r="J4235" s="3">
        <v>28.650400000000005</v>
      </c>
      <c r="K4235" s="2">
        <v>126.5</v>
      </c>
      <c r="L4235" s="2">
        <v>130.9</v>
      </c>
      <c r="M4235" s="2">
        <v>130.30000000000001</v>
      </c>
      <c r="N4235" s="4">
        <f t="shared" si="16"/>
        <v>0.97083653108211809</v>
      </c>
      <c r="Q4235" s="3">
        <v>0</v>
      </c>
      <c r="R4235" s="3">
        <v>0</v>
      </c>
      <c r="S4235" s="2">
        <v>0</v>
      </c>
      <c r="V4235" s="2">
        <v>51.766666666666673</v>
      </c>
      <c r="W4235" s="2">
        <v>91.17836445589181</v>
      </c>
      <c r="X4235" s="2">
        <v>52.5277777777778</v>
      </c>
      <c r="Y4235" s="2">
        <v>115.55790586991006</v>
      </c>
      <c r="AA4235" s="2">
        <v>115.34063103670314</v>
      </c>
      <c r="AB4235" s="2">
        <v>105.363808571663</v>
      </c>
    </row>
    <row r="4236" spans="1:28" x14ac:dyDescent="0.3">
      <c r="A4236">
        <v>23</v>
      </c>
      <c r="B4236" t="s">
        <v>101</v>
      </c>
      <c r="D4236">
        <v>1936</v>
      </c>
      <c r="E4236">
        <v>7</v>
      </c>
      <c r="G4236" s="2">
        <v>61.1</v>
      </c>
      <c r="H4236" s="2">
        <v>45.3</v>
      </c>
      <c r="I4236" s="3">
        <v>27.68</v>
      </c>
      <c r="J4236" s="3">
        <v>27.6783</v>
      </c>
      <c r="L4236" s="2">
        <v>129.6</v>
      </c>
      <c r="M4236" s="2">
        <v>129</v>
      </c>
      <c r="Q4236" s="3">
        <v>0</v>
      </c>
      <c r="R4236" s="3">
        <v>0</v>
      </c>
      <c r="S4236" s="2">
        <v>0</v>
      </c>
      <c r="V4236" s="2">
        <v>51.766666666666673</v>
      </c>
      <c r="W4236" s="2">
        <v>87.508048937540224</v>
      </c>
      <c r="X4236" s="2">
        <v>52.5277777777778</v>
      </c>
      <c r="Y4236" s="2">
        <v>116.31940772078262</v>
      </c>
      <c r="AA4236" s="3"/>
      <c r="AB4236" s="2">
        <v>101.78884423215939</v>
      </c>
    </row>
    <row r="4237" spans="1:28" x14ac:dyDescent="0.3">
      <c r="A4237">
        <v>23</v>
      </c>
      <c r="B4237" t="s">
        <v>101</v>
      </c>
      <c r="D4237">
        <v>1936</v>
      </c>
      <c r="E4237">
        <v>8</v>
      </c>
      <c r="G4237" s="2">
        <v>61.5</v>
      </c>
      <c r="H4237" s="2">
        <v>45</v>
      </c>
      <c r="I4237" s="3">
        <v>27.65</v>
      </c>
      <c r="J4237" s="3">
        <v>27.675000000000001</v>
      </c>
      <c r="L4237" s="2">
        <v>127.2</v>
      </c>
      <c r="M4237" s="2">
        <v>126.6</v>
      </c>
      <c r="Q4237" s="3">
        <v>0</v>
      </c>
      <c r="R4237" s="3">
        <v>0</v>
      </c>
      <c r="S4237" s="2">
        <v>0</v>
      </c>
      <c r="V4237" s="2">
        <v>51.766666666666673</v>
      </c>
      <c r="W4237" s="2">
        <v>86.928525434642609</v>
      </c>
      <c r="X4237" s="2">
        <v>52.5277777777778</v>
      </c>
      <c r="Y4237" s="2">
        <v>117.08090957165516</v>
      </c>
      <c r="AA4237" s="3"/>
      <c r="AB4237" s="2">
        <v>101.77670825610716</v>
      </c>
    </row>
    <row r="4238" spans="1:28" x14ac:dyDescent="0.3">
      <c r="A4238">
        <v>23</v>
      </c>
      <c r="B4238" t="s">
        <v>101</v>
      </c>
      <c r="D4238">
        <v>1936</v>
      </c>
      <c r="E4238">
        <v>9</v>
      </c>
      <c r="G4238" s="2">
        <v>61.7</v>
      </c>
      <c r="H4238" s="2">
        <v>44.6</v>
      </c>
      <c r="I4238" s="3">
        <v>27.53</v>
      </c>
      <c r="J4238" s="3">
        <v>27.5182</v>
      </c>
      <c r="L4238" s="2">
        <v>130.69999999999999</v>
      </c>
      <c r="M4238" s="2">
        <v>130.1</v>
      </c>
      <c r="Q4238" s="3">
        <v>0</v>
      </c>
      <c r="R4238" s="3">
        <v>0</v>
      </c>
      <c r="S4238" s="2">
        <v>0</v>
      </c>
      <c r="V4238" s="2">
        <v>51.766666666666673</v>
      </c>
      <c r="W4238" s="2">
        <v>86.155827430779127</v>
      </c>
      <c r="X4238" s="2">
        <v>52.5277777777778</v>
      </c>
      <c r="Y4238" s="2">
        <v>117.46166049709143</v>
      </c>
      <c r="AA4238" s="3"/>
      <c r="AB4238" s="2">
        <v>101.20006551520174</v>
      </c>
    </row>
    <row r="4239" spans="1:28" x14ac:dyDescent="0.3">
      <c r="A4239">
        <v>23</v>
      </c>
      <c r="B4239" t="s">
        <v>101</v>
      </c>
      <c r="D4239">
        <v>1936</v>
      </c>
      <c r="E4239">
        <v>10</v>
      </c>
      <c r="G4239" s="2">
        <v>61.9</v>
      </c>
      <c r="H4239" s="2">
        <v>46.1</v>
      </c>
      <c r="I4239" s="3">
        <v>28.58</v>
      </c>
      <c r="J4239" s="3">
        <v>28.535900000000002</v>
      </c>
      <c r="L4239" s="2">
        <v>132.1</v>
      </c>
      <c r="M4239" s="2">
        <v>131.5</v>
      </c>
      <c r="Q4239" s="3">
        <v>0</v>
      </c>
      <c r="R4239" s="3">
        <v>0</v>
      </c>
      <c r="S4239" s="2">
        <v>0</v>
      </c>
      <c r="V4239" s="2">
        <v>51.766666666666673</v>
      </c>
      <c r="W4239" s="2">
        <v>89.053444945267216</v>
      </c>
      <c r="X4239" s="2">
        <v>52.5277777777778</v>
      </c>
      <c r="Y4239" s="2">
        <v>117.84241142252772</v>
      </c>
      <c r="AA4239" s="3"/>
      <c r="AB4239" s="2">
        <v>104.94272697833601</v>
      </c>
    </row>
    <row r="4240" spans="1:28" x14ac:dyDescent="0.3">
      <c r="A4240">
        <v>23</v>
      </c>
      <c r="B4240" t="s">
        <v>101</v>
      </c>
      <c r="D4240">
        <v>1936</v>
      </c>
      <c r="E4240">
        <v>11</v>
      </c>
      <c r="G4240" s="2">
        <v>63</v>
      </c>
      <c r="H4240" s="2">
        <v>45</v>
      </c>
      <c r="I4240" s="3">
        <v>28.37</v>
      </c>
      <c r="J4240" s="3">
        <v>28.35</v>
      </c>
      <c r="L4240" s="2">
        <v>131.1</v>
      </c>
      <c r="M4240" s="2">
        <v>130.5</v>
      </c>
      <c r="Q4240" s="3">
        <v>0</v>
      </c>
      <c r="R4240" s="3">
        <v>0</v>
      </c>
      <c r="S4240" s="2">
        <v>0</v>
      </c>
      <c r="V4240" s="2">
        <v>51.766666666666673</v>
      </c>
      <c r="W4240" s="2">
        <v>86.928525434642609</v>
      </c>
      <c r="X4240" s="2">
        <v>52.5277777777778</v>
      </c>
      <c r="Y4240" s="2">
        <v>119.93654151242723</v>
      </c>
      <c r="AA4240" s="3"/>
      <c r="AB4240" s="2">
        <v>104.259066994061</v>
      </c>
    </row>
    <row r="4241" spans="1:28" x14ac:dyDescent="0.3">
      <c r="A4241">
        <v>23</v>
      </c>
      <c r="B4241" t="s">
        <v>101</v>
      </c>
      <c r="D4241">
        <v>1936</v>
      </c>
      <c r="E4241">
        <v>12</v>
      </c>
      <c r="G4241" s="2">
        <v>63.6</v>
      </c>
      <c r="H4241" s="2">
        <v>45.5</v>
      </c>
      <c r="I4241" s="3">
        <v>28.94</v>
      </c>
      <c r="J4241" s="3">
        <v>28.938000000000002</v>
      </c>
      <c r="L4241" s="2">
        <v>130</v>
      </c>
      <c r="M4241" s="2">
        <v>129.4</v>
      </c>
      <c r="Q4241" s="3">
        <v>0</v>
      </c>
      <c r="R4241" s="3">
        <v>0</v>
      </c>
      <c r="S4241" s="2">
        <v>0</v>
      </c>
      <c r="V4241" s="2">
        <v>51.766666666666673</v>
      </c>
      <c r="W4241" s="2">
        <v>87.894397939471986</v>
      </c>
      <c r="X4241" s="2">
        <v>52.5277777777778</v>
      </c>
      <c r="Y4241" s="2">
        <v>121.07879428873606</v>
      </c>
      <c r="AA4241" s="3"/>
      <c r="AB4241" s="2">
        <v>106.42147727245636</v>
      </c>
    </row>
    <row r="4242" spans="1:28" x14ac:dyDescent="0.3">
      <c r="A4242">
        <v>23</v>
      </c>
      <c r="B4242" t="s">
        <v>101</v>
      </c>
      <c r="D4242">
        <v>1937</v>
      </c>
      <c r="E4242">
        <v>1</v>
      </c>
      <c r="G4242" s="2">
        <v>64.2</v>
      </c>
      <c r="H4242" s="2">
        <v>45.7</v>
      </c>
      <c r="I4242" s="3">
        <v>29.33</v>
      </c>
      <c r="J4242" s="3">
        <v>29.339400000000005</v>
      </c>
      <c r="L4242" s="2">
        <v>131.30000000000001</v>
      </c>
      <c r="M4242" s="2">
        <v>130.6</v>
      </c>
      <c r="Q4242" s="3">
        <v>0</v>
      </c>
      <c r="R4242" s="3">
        <v>0</v>
      </c>
      <c r="S4242" s="2">
        <v>0</v>
      </c>
      <c r="V4242" s="2">
        <v>51.766666666666673</v>
      </c>
      <c r="W4242" s="2">
        <v>88.280746941403734</v>
      </c>
      <c r="X4242" s="2">
        <v>52.5277777777778</v>
      </c>
      <c r="Y4242" s="2">
        <v>122.22104706504491</v>
      </c>
      <c r="AA4242" s="3"/>
      <c r="AB4242" s="2">
        <v>107.89765326862626</v>
      </c>
    </row>
    <row r="4243" spans="1:28" x14ac:dyDescent="0.3">
      <c r="A4243">
        <v>23</v>
      </c>
      <c r="B4243" t="s">
        <v>101</v>
      </c>
      <c r="D4243">
        <v>1937</v>
      </c>
      <c r="E4243">
        <v>2</v>
      </c>
      <c r="G4243" s="2">
        <v>64.5</v>
      </c>
      <c r="H4243" s="2">
        <v>41.7</v>
      </c>
      <c r="I4243" s="3">
        <v>26.88</v>
      </c>
      <c r="J4243" s="3">
        <v>26.8965</v>
      </c>
      <c r="L4243" s="2">
        <v>134.69999999999999</v>
      </c>
      <c r="M4243" s="2">
        <v>134</v>
      </c>
      <c r="Q4243" s="3">
        <v>0</v>
      </c>
      <c r="R4243" s="3">
        <v>0</v>
      </c>
      <c r="S4243" s="2">
        <v>0</v>
      </c>
      <c r="V4243" s="2">
        <v>51.766666666666673</v>
      </c>
      <c r="W4243" s="2">
        <v>80.553766902768828</v>
      </c>
      <c r="X4243" s="2">
        <v>52.5277777777778</v>
      </c>
      <c r="Y4243" s="2">
        <v>122.79217345319931</v>
      </c>
      <c r="AA4243" s="3"/>
      <c r="AB4243" s="2">
        <v>98.913721178333759</v>
      </c>
    </row>
    <row r="4244" spans="1:28" x14ac:dyDescent="0.3">
      <c r="A4244">
        <v>23</v>
      </c>
      <c r="B4244" t="s">
        <v>101</v>
      </c>
      <c r="D4244">
        <v>1937</v>
      </c>
      <c r="E4244">
        <v>3</v>
      </c>
      <c r="G4244" s="2">
        <v>64.5</v>
      </c>
      <c r="H4244" s="2">
        <v>42</v>
      </c>
      <c r="I4244" s="3">
        <v>27.08</v>
      </c>
      <c r="J4244" s="3">
        <v>27.09</v>
      </c>
      <c r="L4244" s="2">
        <v>138</v>
      </c>
      <c r="M4244" s="2">
        <v>137.30000000000001</v>
      </c>
      <c r="Q4244" s="3">
        <v>0</v>
      </c>
      <c r="R4244" s="3">
        <v>0</v>
      </c>
      <c r="S4244" s="2">
        <v>0</v>
      </c>
      <c r="V4244" s="2">
        <v>51.766666666666673</v>
      </c>
      <c r="W4244" s="2">
        <v>81.133290405666443</v>
      </c>
      <c r="X4244" s="2">
        <v>52.5277777777778</v>
      </c>
      <c r="Y4244" s="2">
        <v>122.79217345319931</v>
      </c>
      <c r="AA4244" s="3"/>
      <c r="AB4244" s="2">
        <v>99.625330683213846</v>
      </c>
    </row>
    <row r="4245" spans="1:28" x14ac:dyDescent="0.3">
      <c r="A4245">
        <v>23</v>
      </c>
      <c r="B4245" t="s">
        <v>101</v>
      </c>
      <c r="D4245">
        <v>1937</v>
      </c>
      <c r="E4245">
        <v>4</v>
      </c>
      <c r="G4245" s="2">
        <v>67.7</v>
      </c>
      <c r="H4245" s="2">
        <v>43.4</v>
      </c>
      <c r="I4245" s="3">
        <v>29.37</v>
      </c>
      <c r="J4245" s="3">
        <v>29.381799999999998</v>
      </c>
      <c r="L4245" s="2">
        <v>143</v>
      </c>
      <c r="M4245" s="2">
        <v>142.19999999999999</v>
      </c>
      <c r="Q4245" s="3">
        <v>0</v>
      </c>
      <c r="R4245" s="3">
        <v>0</v>
      </c>
      <c r="S4245" s="2">
        <v>0</v>
      </c>
      <c r="V4245" s="2">
        <v>51.766666666666673</v>
      </c>
      <c r="W4245" s="2">
        <v>83.837733419188652</v>
      </c>
      <c r="X4245" s="2">
        <v>52.5277777777778</v>
      </c>
      <c r="Y4245" s="2">
        <v>128.88418826017977</v>
      </c>
      <c r="AA4245" s="3"/>
      <c r="AB4245" s="2">
        <v>108.05358217305475</v>
      </c>
    </row>
    <row r="4246" spans="1:28" x14ac:dyDescent="0.3">
      <c r="A4246">
        <v>23</v>
      </c>
      <c r="B4246" t="s">
        <v>101</v>
      </c>
      <c r="D4246">
        <v>1937</v>
      </c>
      <c r="E4246">
        <v>5</v>
      </c>
      <c r="G4246" s="2">
        <v>68.2</v>
      </c>
      <c r="H4246" s="2">
        <v>43.7</v>
      </c>
      <c r="I4246" s="3">
        <v>29.84</v>
      </c>
      <c r="J4246" s="3">
        <v>29.8034</v>
      </c>
      <c r="L4246" s="2">
        <v>145.80000000000001</v>
      </c>
      <c r="M4246" s="2">
        <v>145.1</v>
      </c>
      <c r="Q4246" s="3">
        <v>0</v>
      </c>
      <c r="R4246" s="3">
        <v>0</v>
      </c>
      <c r="S4246" s="2">
        <v>0</v>
      </c>
      <c r="V4246" s="2">
        <v>51.766666666666673</v>
      </c>
      <c r="W4246" s="2">
        <v>84.417256922086281</v>
      </c>
      <c r="X4246" s="2">
        <v>52.5277777777778</v>
      </c>
      <c r="Y4246" s="2">
        <v>129.83606557377044</v>
      </c>
      <c r="AA4246" s="3"/>
      <c r="AB4246" s="2">
        <v>109.60404505293822</v>
      </c>
    </row>
    <row r="4247" spans="1:28" x14ac:dyDescent="0.3">
      <c r="A4247">
        <v>23</v>
      </c>
      <c r="B4247" t="s">
        <v>101</v>
      </c>
      <c r="D4247">
        <v>1937</v>
      </c>
      <c r="E4247">
        <v>6</v>
      </c>
      <c r="G4247" s="2">
        <v>69.7</v>
      </c>
      <c r="H4247" s="2">
        <v>42.9</v>
      </c>
      <c r="I4247" s="3">
        <v>29.92</v>
      </c>
      <c r="J4247" s="3">
        <v>29.901300000000003</v>
      </c>
      <c r="L4247" s="2">
        <v>147.9</v>
      </c>
      <c r="M4247" s="2">
        <v>147.1</v>
      </c>
      <c r="Q4247" s="3">
        <v>0</v>
      </c>
      <c r="R4247" s="3">
        <v>0</v>
      </c>
      <c r="S4247" s="2">
        <v>0</v>
      </c>
      <c r="V4247" s="2">
        <v>51.766666666666673</v>
      </c>
      <c r="W4247" s="2">
        <v>82.871860914359303</v>
      </c>
      <c r="X4247" s="2">
        <v>52.5277777777778</v>
      </c>
      <c r="Y4247" s="2">
        <v>132.69169751454254</v>
      </c>
      <c r="AA4247" s="3"/>
      <c r="AB4247" s="2">
        <v>109.96407900915405</v>
      </c>
    </row>
    <row r="4248" spans="1:28" x14ac:dyDescent="0.3">
      <c r="A4248">
        <v>23</v>
      </c>
      <c r="B4248" t="s">
        <v>101</v>
      </c>
      <c r="D4248">
        <v>1937</v>
      </c>
      <c r="E4248">
        <v>7</v>
      </c>
      <c r="G4248" s="2">
        <v>71</v>
      </c>
      <c r="H4248" s="2">
        <v>40.1</v>
      </c>
      <c r="I4248" s="3">
        <v>28.44</v>
      </c>
      <c r="J4248" s="3">
        <v>28.471</v>
      </c>
      <c r="L4248" s="2">
        <v>147.4</v>
      </c>
      <c r="M4248" s="2">
        <v>146.6</v>
      </c>
      <c r="Q4248" s="3">
        <v>0</v>
      </c>
      <c r="R4248" s="3">
        <v>0</v>
      </c>
      <c r="S4248" s="2">
        <v>0</v>
      </c>
      <c r="V4248" s="2">
        <v>51.766666666666673</v>
      </c>
      <c r="W4248" s="2">
        <v>77.462974887314871</v>
      </c>
      <c r="X4248" s="2">
        <v>52.5277777777778</v>
      </c>
      <c r="Y4248" s="2">
        <v>135.16657852987834</v>
      </c>
      <c r="AA4248" s="3"/>
      <c r="AB4248" s="2">
        <v>104.70405278264239</v>
      </c>
    </row>
    <row r="4249" spans="1:28" x14ac:dyDescent="0.3">
      <c r="A4249">
        <v>23</v>
      </c>
      <c r="B4249" t="s">
        <v>101</v>
      </c>
      <c r="D4249">
        <v>1937</v>
      </c>
      <c r="E4249">
        <v>8</v>
      </c>
      <c r="G4249" s="2">
        <v>70.7</v>
      </c>
      <c r="H4249" s="2">
        <v>40.200000000000003</v>
      </c>
      <c r="I4249" s="3">
        <v>28.38</v>
      </c>
      <c r="J4249" s="3">
        <v>28.421400000000002</v>
      </c>
      <c r="L4249" s="2">
        <v>143.30000000000001</v>
      </c>
      <c r="M4249" s="2">
        <v>142.5</v>
      </c>
      <c r="Q4249" s="3">
        <v>0</v>
      </c>
      <c r="R4249" s="3">
        <v>0</v>
      </c>
      <c r="S4249" s="2">
        <v>0</v>
      </c>
      <c r="V4249" s="2">
        <v>51.766666666666673</v>
      </c>
      <c r="W4249" s="2">
        <v>77.656149388280753</v>
      </c>
      <c r="X4249" s="2">
        <v>52.5277777777778</v>
      </c>
      <c r="Y4249" s="2">
        <v>134.59545214172391</v>
      </c>
      <c r="AA4249" s="3"/>
      <c r="AB4249" s="2">
        <v>104.52164538500905</v>
      </c>
    </row>
    <row r="4250" spans="1:28" x14ac:dyDescent="0.3">
      <c r="A4250">
        <v>23</v>
      </c>
      <c r="B4250" t="s">
        <v>101</v>
      </c>
      <c r="D4250">
        <v>1937</v>
      </c>
      <c r="E4250">
        <v>9</v>
      </c>
      <c r="G4250" s="2">
        <v>71.3</v>
      </c>
      <c r="H4250" s="2">
        <v>40.200000000000003</v>
      </c>
      <c r="I4250" s="3">
        <v>28.66</v>
      </c>
      <c r="J4250" s="3">
        <v>28.662600000000001</v>
      </c>
      <c r="L4250" s="2">
        <v>143.1</v>
      </c>
      <c r="M4250" s="2">
        <v>142.30000000000001</v>
      </c>
      <c r="Q4250" s="3">
        <v>0</v>
      </c>
      <c r="R4250" s="3">
        <v>0</v>
      </c>
      <c r="S4250" s="2">
        <v>0</v>
      </c>
      <c r="V4250" s="2">
        <v>51.766666666666673</v>
      </c>
      <c r="W4250" s="2">
        <v>77.656149388280753</v>
      </c>
      <c r="X4250" s="2">
        <v>52.5277777777778</v>
      </c>
      <c r="Y4250" s="2">
        <v>135.73770491803273</v>
      </c>
      <c r="AA4250" s="3"/>
      <c r="AB4250" s="2">
        <v>105.40867490737121</v>
      </c>
    </row>
    <row r="4251" spans="1:28" x14ac:dyDescent="0.3">
      <c r="A4251">
        <v>23</v>
      </c>
      <c r="B4251" t="s">
        <v>101</v>
      </c>
      <c r="D4251">
        <v>1937</v>
      </c>
      <c r="E4251">
        <v>10</v>
      </c>
      <c r="G4251" s="2">
        <v>71.3</v>
      </c>
      <c r="H4251" s="2">
        <v>40.6</v>
      </c>
      <c r="I4251" s="3">
        <v>28.92</v>
      </c>
      <c r="J4251" s="3">
        <v>28.947800000000001</v>
      </c>
      <c r="L4251" s="2">
        <v>141.30000000000001</v>
      </c>
      <c r="M4251" s="2">
        <v>140.5</v>
      </c>
      <c r="Q4251" s="3">
        <v>0</v>
      </c>
      <c r="R4251" s="3">
        <v>0</v>
      </c>
      <c r="S4251" s="2">
        <v>0</v>
      </c>
      <c r="V4251" s="2">
        <v>51.766666666666673</v>
      </c>
      <c r="W4251" s="2">
        <v>78.428847392144235</v>
      </c>
      <c r="X4251" s="2">
        <v>52.5277777777778</v>
      </c>
      <c r="Y4251" s="2">
        <v>135.73770491803273</v>
      </c>
      <c r="AA4251" s="3"/>
      <c r="AB4251" s="2">
        <v>106.45751744376295</v>
      </c>
    </row>
    <row r="4252" spans="1:28" x14ac:dyDescent="0.3">
      <c r="A4252">
        <v>23</v>
      </c>
      <c r="B4252" t="s">
        <v>101</v>
      </c>
      <c r="D4252">
        <v>1937</v>
      </c>
      <c r="E4252">
        <v>11</v>
      </c>
      <c r="G4252" s="2">
        <v>71.400000000000006</v>
      </c>
      <c r="H4252" s="2">
        <v>38.5</v>
      </c>
      <c r="I4252" s="3">
        <v>27.44</v>
      </c>
      <c r="J4252" s="3">
        <v>27.489000000000001</v>
      </c>
      <c r="L4252" s="2">
        <v>132.69999999999999</v>
      </c>
      <c r="M4252" s="2">
        <v>131.9</v>
      </c>
      <c r="Q4252" s="3">
        <v>0</v>
      </c>
      <c r="R4252" s="3">
        <v>0</v>
      </c>
      <c r="S4252" s="2">
        <v>0</v>
      </c>
      <c r="V4252" s="2">
        <v>51.766666666666673</v>
      </c>
      <c r="W4252" s="2">
        <v>74.3721828718609</v>
      </c>
      <c r="X4252" s="2">
        <v>52.5277777777778</v>
      </c>
      <c r="Y4252" s="2">
        <v>135.92808038075088</v>
      </c>
      <c r="AA4252" s="3"/>
      <c r="AB4252" s="2">
        <v>101.09268051498213</v>
      </c>
    </row>
    <row r="4253" spans="1:28" x14ac:dyDescent="0.3">
      <c r="A4253">
        <v>23</v>
      </c>
      <c r="B4253" t="s">
        <v>101</v>
      </c>
      <c r="D4253">
        <v>1937</v>
      </c>
      <c r="E4253">
        <v>12</v>
      </c>
      <c r="G4253" s="2">
        <v>72</v>
      </c>
      <c r="H4253" s="2">
        <v>35.6</v>
      </c>
      <c r="I4253" s="3">
        <v>25.62</v>
      </c>
      <c r="J4253" s="3">
        <v>25.632000000000001</v>
      </c>
      <c r="L4253" s="2">
        <v>125.8</v>
      </c>
      <c r="M4253" s="2">
        <v>125.1</v>
      </c>
      <c r="Q4253" s="3">
        <v>0</v>
      </c>
      <c r="R4253" s="3">
        <v>0</v>
      </c>
      <c r="S4253" s="2">
        <v>0</v>
      </c>
      <c r="V4253" s="2">
        <v>51.766666666666673</v>
      </c>
      <c r="W4253" s="2">
        <v>68.770122343850602</v>
      </c>
      <c r="X4253" s="2">
        <v>52.5277777777778</v>
      </c>
      <c r="Y4253" s="2">
        <v>137.07033315705971</v>
      </c>
      <c r="AA4253" s="3"/>
      <c r="AB4253" s="2">
        <v>94.263435809233584</v>
      </c>
    </row>
    <row r="4254" spans="1:28" x14ac:dyDescent="0.3">
      <c r="A4254">
        <v>23</v>
      </c>
      <c r="B4254" t="s">
        <v>101</v>
      </c>
      <c r="D4254">
        <v>1938</v>
      </c>
      <c r="E4254">
        <v>1</v>
      </c>
      <c r="G4254" s="2">
        <v>71</v>
      </c>
      <c r="H4254" s="2">
        <v>35.700000000000003</v>
      </c>
      <c r="I4254" s="3">
        <v>25.34</v>
      </c>
      <c r="J4254" s="3">
        <v>25.347000000000001</v>
      </c>
      <c r="M4254" s="2">
        <v>123.4</v>
      </c>
      <c r="Q4254" s="3">
        <v>0</v>
      </c>
      <c r="R4254" s="3">
        <v>0</v>
      </c>
      <c r="S4254" s="2">
        <v>0</v>
      </c>
      <c r="V4254" s="2">
        <v>51.766666666666673</v>
      </c>
      <c r="W4254" s="2">
        <v>68.963296844816483</v>
      </c>
      <c r="X4254" s="2">
        <v>52.5277777777778</v>
      </c>
      <c r="Y4254" s="2">
        <v>135.16657852987834</v>
      </c>
      <c r="AA4254" s="3"/>
      <c r="AB4254" s="2">
        <v>93.215328786541974</v>
      </c>
    </row>
    <row r="4255" spans="1:28" x14ac:dyDescent="0.3">
      <c r="A4255">
        <v>23</v>
      </c>
      <c r="B4255" t="s">
        <v>101</v>
      </c>
      <c r="D4255">
        <v>1938</v>
      </c>
      <c r="E4255">
        <v>2</v>
      </c>
      <c r="G4255" s="2">
        <v>71.099999999999994</v>
      </c>
      <c r="H4255" s="2">
        <v>37.700000000000003</v>
      </c>
      <c r="I4255" s="3">
        <v>26.78</v>
      </c>
      <c r="J4255" s="3">
        <v>26.804699999999997</v>
      </c>
      <c r="M4255" s="2">
        <v>123.1</v>
      </c>
      <c r="Q4255" s="3">
        <v>0</v>
      </c>
      <c r="R4255" s="3">
        <v>0</v>
      </c>
      <c r="S4255" s="2">
        <v>0</v>
      </c>
      <c r="V4255" s="2">
        <v>51.766666666666673</v>
      </c>
      <c r="W4255" s="2">
        <v>72.826786864133936</v>
      </c>
      <c r="X4255" s="2">
        <v>52.5277777777778</v>
      </c>
      <c r="Y4255" s="2">
        <v>135.35695399259643</v>
      </c>
      <c r="AA4255" s="3"/>
      <c r="AB4255" s="2">
        <v>98.576120389972033</v>
      </c>
    </row>
    <row r="4256" spans="1:28" x14ac:dyDescent="0.3">
      <c r="A4256">
        <v>23</v>
      </c>
      <c r="B4256" t="s">
        <v>101</v>
      </c>
      <c r="D4256">
        <v>1938</v>
      </c>
      <c r="E4256">
        <v>3</v>
      </c>
      <c r="G4256" s="2">
        <v>70.400000000000006</v>
      </c>
      <c r="H4256" s="2">
        <v>38.299999999999997</v>
      </c>
      <c r="I4256" s="3">
        <v>26.97</v>
      </c>
      <c r="J4256" s="3">
        <v>26.963200000000001</v>
      </c>
      <c r="M4256" s="2">
        <v>122.1</v>
      </c>
      <c r="Q4256" s="3">
        <v>0</v>
      </c>
      <c r="R4256" s="3">
        <v>0</v>
      </c>
      <c r="S4256" s="2">
        <v>0</v>
      </c>
      <c r="V4256" s="2">
        <v>51.766666666666673</v>
      </c>
      <c r="W4256" s="2">
        <v>73.985833869929152</v>
      </c>
      <c r="X4256" s="2">
        <v>52.5277777777778</v>
      </c>
      <c r="Y4256" s="2">
        <v>134.02432575356949</v>
      </c>
      <c r="AA4256" s="3"/>
      <c r="AB4256" s="2">
        <v>99.159014997328597</v>
      </c>
    </row>
    <row r="4257" spans="1:28" x14ac:dyDescent="0.3">
      <c r="A4257">
        <v>23</v>
      </c>
      <c r="B4257" t="s">
        <v>101</v>
      </c>
      <c r="D4257">
        <v>1938</v>
      </c>
      <c r="E4257">
        <v>4</v>
      </c>
      <c r="G4257" s="2">
        <v>70</v>
      </c>
      <c r="H4257" s="2">
        <v>38.9</v>
      </c>
      <c r="I4257" s="3">
        <v>27.22</v>
      </c>
      <c r="J4257" s="3">
        <v>27.23</v>
      </c>
      <c r="M4257" s="2">
        <v>121.5</v>
      </c>
      <c r="Q4257" s="3">
        <v>0</v>
      </c>
      <c r="R4257" s="3">
        <v>0</v>
      </c>
      <c r="S4257" s="2">
        <v>0</v>
      </c>
      <c r="V4257" s="2">
        <v>51.766666666666673</v>
      </c>
      <c r="W4257" s="2">
        <v>75.144880875724397</v>
      </c>
      <c r="X4257" s="2">
        <v>52.5277777777778</v>
      </c>
      <c r="Y4257" s="2">
        <v>133.26282390269694</v>
      </c>
      <c r="AA4257" s="3"/>
      <c r="AB4257" s="2">
        <v>100.14019027330799</v>
      </c>
    </row>
    <row r="4258" spans="1:28" x14ac:dyDescent="0.3">
      <c r="A4258">
        <v>23</v>
      </c>
      <c r="B4258" t="s">
        <v>101</v>
      </c>
      <c r="D4258">
        <v>1938</v>
      </c>
      <c r="E4258">
        <v>5</v>
      </c>
      <c r="G4258" s="2">
        <v>70.400000000000006</v>
      </c>
      <c r="H4258" s="2">
        <v>39.799999999999997</v>
      </c>
      <c r="I4258" s="3">
        <v>28.05</v>
      </c>
      <c r="J4258" s="3">
        <v>28.019200000000001</v>
      </c>
      <c r="M4258" s="2">
        <v>120.7</v>
      </c>
      <c r="Q4258" s="3">
        <v>0</v>
      </c>
      <c r="R4258" s="3">
        <v>0</v>
      </c>
      <c r="S4258" s="2">
        <v>0</v>
      </c>
      <c r="V4258" s="2">
        <v>51.766666666666673</v>
      </c>
      <c r="W4258" s="2">
        <v>76.883451384417242</v>
      </c>
      <c r="X4258" s="2">
        <v>52.5277777777778</v>
      </c>
      <c r="Y4258" s="2">
        <v>134.02432575356949</v>
      </c>
      <c r="AA4258" s="3"/>
      <c r="AB4258" s="2">
        <v>103.04252733403858</v>
      </c>
    </row>
    <row r="4259" spans="1:28" x14ac:dyDescent="0.3">
      <c r="A4259">
        <v>23</v>
      </c>
      <c r="B4259" t="s">
        <v>101</v>
      </c>
      <c r="D4259">
        <v>1938</v>
      </c>
      <c r="E4259">
        <v>6</v>
      </c>
      <c r="G4259" s="2">
        <v>70.599999999999994</v>
      </c>
      <c r="H4259" s="2">
        <v>39.5</v>
      </c>
      <c r="I4259" s="3">
        <v>27.89</v>
      </c>
      <c r="J4259" s="3">
        <v>27.886999999999997</v>
      </c>
      <c r="M4259" s="2">
        <v>117.4</v>
      </c>
      <c r="Q4259" s="3">
        <v>0</v>
      </c>
      <c r="R4259" s="3">
        <v>0</v>
      </c>
      <c r="S4259" s="2">
        <v>0</v>
      </c>
      <c r="V4259" s="2">
        <v>51.766666666666673</v>
      </c>
      <c r="W4259" s="2">
        <v>76.303927881519627</v>
      </c>
      <c r="X4259" s="2">
        <v>52.5277777777778</v>
      </c>
      <c r="Y4259" s="2">
        <v>134.40507667900573</v>
      </c>
      <c r="AA4259" s="3"/>
      <c r="AB4259" s="2">
        <v>102.55635277824969</v>
      </c>
    </row>
    <row r="4260" spans="1:28" x14ac:dyDescent="0.3">
      <c r="A4260">
        <v>23</v>
      </c>
      <c r="B4260" t="s">
        <v>101</v>
      </c>
      <c r="D4260">
        <v>1938</v>
      </c>
      <c r="E4260">
        <v>7</v>
      </c>
      <c r="G4260" s="2">
        <v>70.7</v>
      </c>
      <c r="H4260" s="2">
        <v>38.9</v>
      </c>
      <c r="I4260" s="3">
        <v>27.47</v>
      </c>
      <c r="J4260" s="3">
        <v>27.502300000000002</v>
      </c>
      <c r="M4260" s="2">
        <v>115.1</v>
      </c>
      <c r="Q4260" s="3">
        <v>0</v>
      </c>
      <c r="R4260" s="3">
        <v>0</v>
      </c>
      <c r="S4260" s="2">
        <v>0</v>
      </c>
      <c r="V4260" s="2">
        <v>51.766666666666673</v>
      </c>
      <c r="W4260" s="2">
        <v>75.144880875724397</v>
      </c>
      <c r="X4260" s="2">
        <v>52.5277777777778</v>
      </c>
      <c r="Y4260" s="2">
        <v>134.59545214172391</v>
      </c>
      <c r="AA4260" s="3"/>
      <c r="AB4260" s="2">
        <v>101.14159217604107</v>
      </c>
    </row>
    <row r="4261" spans="1:28" x14ac:dyDescent="0.3">
      <c r="A4261">
        <v>23</v>
      </c>
      <c r="B4261" t="s">
        <v>101</v>
      </c>
      <c r="D4261">
        <v>1938</v>
      </c>
      <c r="E4261">
        <v>8</v>
      </c>
      <c r="G4261" s="2">
        <v>70.599999999999994</v>
      </c>
      <c r="H4261" s="2">
        <v>39.700000000000003</v>
      </c>
      <c r="I4261" s="3">
        <v>28.01</v>
      </c>
      <c r="J4261" s="3">
        <v>28.028200000000002</v>
      </c>
      <c r="M4261" s="2">
        <v>115.3</v>
      </c>
      <c r="Q4261" s="3">
        <v>0</v>
      </c>
      <c r="R4261" s="3">
        <v>0</v>
      </c>
      <c r="S4261" s="2">
        <v>0</v>
      </c>
      <c r="V4261" s="2">
        <v>51.766666666666673</v>
      </c>
      <c r="W4261" s="2">
        <v>76.690276883451375</v>
      </c>
      <c r="X4261" s="2">
        <v>52.5277777777778</v>
      </c>
      <c r="Y4261" s="2">
        <v>134.40507667900573</v>
      </c>
      <c r="AA4261" s="3"/>
      <c r="AB4261" s="2">
        <v>103.07562545054463</v>
      </c>
    </row>
    <row r="4262" spans="1:28" x14ac:dyDescent="0.3">
      <c r="A4262">
        <v>23</v>
      </c>
      <c r="B4262" t="s">
        <v>101</v>
      </c>
      <c r="D4262">
        <v>1938</v>
      </c>
      <c r="E4262">
        <v>9</v>
      </c>
      <c r="G4262" s="2">
        <v>71</v>
      </c>
      <c r="H4262" s="2">
        <v>40.200000000000003</v>
      </c>
      <c r="I4262" s="3">
        <v>28.56</v>
      </c>
      <c r="J4262" s="3">
        <v>28.542000000000002</v>
      </c>
      <c r="M4262" s="2">
        <v>119.1</v>
      </c>
      <c r="Q4262" s="3">
        <v>0</v>
      </c>
      <c r="R4262" s="3">
        <v>0</v>
      </c>
      <c r="S4262" s="2">
        <v>0</v>
      </c>
      <c r="V4262" s="2">
        <v>51.766666666666673</v>
      </c>
      <c r="W4262" s="2">
        <v>77.656149388280753</v>
      </c>
      <c r="X4262" s="2">
        <v>52.5277777777778</v>
      </c>
      <c r="Y4262" s="2">
        <v>135.16657852987834</v>
      </c>
      <c r="AA4262" s="3"/>
      <c r="AB4262" s="2">
        <v>104.96516014619014</v>
      </c>
    </row>
    <row r="4263" spans="1:28" x14ac:dyDescent="0.3">
      <c r="A4263">
        <v>23</v>
      </c>
      <c r="B4263" t="s">
        <v>101</v>
      </c>
      <c r="D4263">
        <v>1938</v>
      </c>
      <c r="E4263">
        <v>10</v>
      </c>
      <c r="G4263" s="2">
        <v>71.2</v>
      </c>
      <c r="H4263" s="2">
        <v>40.6</v>
      </c>
      <c r="I4263" s="3">
        <v>28.9</v>
      </c>
      <c r="J4263" s="3">
        <v>28.907200000000003</v>
      </c>
      <c r="M4263" s="2">
        <v>121.1</v>
      </c>
      <c r="Q4263" s="3">
        <v>0</v>
      </c>
      <c r="R4263" s="3">
        <v>0</v>
      </c>
      <c r="S4263" s="2">
        <v>0</v>
      </c>
      <c r="V4263" s="2">
        <v>51.766666666666673</v>
      </c>
      <c r="W4263" s="2">
        <v>78.428847392144235</v>
      </c>
      <c r="X4263" s="2">
        <v>52.5277777777778</v>
      </c>
      <c r="Y4263" s="2">
        <v>135.54732945531461</v>
      </c>
      <c r="AA4263" s="3"/>
      <c r="AB4263" s="2">
        <v>106.30820816263568</v>
      </c>
    </row>
    <row r="4264" spans="1:28" x14ac:dyDescent="0.3">
      <c r="A4264">
        <v>23</v>
      </c>
      <c r="B4264" t="s">
        <v>101</v>
      </c>
      <c r="D4264">
        <v>1938</v>
      </c>
      <c r="E4264">
        <v>11</v>
      </c>
      <c r="G4264" s="2">
        <v>71</v>
      </c>
      <c r="H4264" s="2">
        <v>39.700000000000003</v>
      </c>
      <c r="I4264" s="3">
        <v>28.21</v>
      </c>
      <c r="J4264" s="3">
        <v>28.187000000000001</v>
      </c>
      <c r="M4264" s="2">
        <v>121.7</v>
      </c>
      <c r="Q4264" s="3">
        <v>0</v>
      </c>
      <c r="R4264" s="3">
        <v>0</v>
      </c>
      <c r="S4264" s="2">
        <v>0</v>
      </c>
      <c r="V4264" s="2">
        <v>51.766666666666673</v>
      </c>
      <c r="W4264" s="2">
        <v>76.690276883451375</v>
      </c>
      <c r="X4264" s="2">
        <v>52.5277777777778</v>
      </c>
      <c r="Y4264" s="2">
        <v>135.16657852987834</v>
      </c>
      <c r="AA4264" s="3"/>
      <c r="AB4264" s="2">
        <v>103.65962332845143</v>
      </c>
    </row>
    <row r="4265" spans="1:28" x14ac:dyDescent="0.3">
      <c r="A4265">
        <v>23</v>
      </c>
      <c r="B4265" t="s">
        <v>101</v>
      </c>
      <c r="D4265">
        <v>1938</v>
      </c>
      <c r="E4265">
        <v>12</v>
      </c>
      <c r="G4265" s="2">
        <v>70.900000000000006</v>
      </c>
      <c r="H4265" s="2">
        <v>39.299999999999997</v>
      </c>
      <c r="I4265" s="3">
        <v>27.89</v>
      </c>
      <c r="J4265" s="3">
        <v>27.863699999999998</v>
      </c>
      <c r="M4265" s="2">
        <v>121.6</v>
      </c>
      <c r="Q4265" s="3">
        <v>0</v>
      </c>
      <c r="R4265" s="3">
        <v>0</v>
      </c>
      <c r="S4265" s="2">
        <v>0</v>
      </c>
      <c r="V4265" s="2">
        <v>51.766666666666673</v>
      </c>
      <c r="W4265" s="2">
        <v>75.917578879587879</v>
      </c>
      <c r="X4265" s="2">
        <v>52.5277777777778</v>
      </c>
      <c r="Y4265" s="2">
        <v>134.97620306716018</v>
      </c>
      <c r="AA4265" s="3"/>
      <c r="AB4265" s="2">
        <v>102.47066543218405</v>
      </c>
    </row>
    <row r="4266" spans="1:28" x14ac:dyDescent="0.3">
      <c r="A4266">
        <v>23</v>
      </c>
      <c r="B4266" t="s">
        <v>101</v>
      </c>
      <c r="D4266">
        <v>1939</v>
      </c>
      <c r="E4266">
        <v>1</v>
      </c>
      <c r="G4266" s="2">
        <v>71.5</v>
      </c>
      <c r="H4266" s="2">
        <v>38.6</v>
      </c>
      <c r="I4266" s="3">
        <v>27.61</v>
      </c>
      <c r="J4266" s="3">
        <v>27.599</v>
      </c>
      <c r="M4266" s="2">
        <v>121.2</v>
      </c>
      <c r="Q4266" s="3">
        <v>0</v>
      </c>
      <c r="R4266" s="3">
        <v>0</v>
      </c>
      <c r="S4266" s="2">
        <v>0</v>
      </c>
      <c r="V4266" s="2">
        <v>51.766666666666673</v>
      </c>
      <c r="W4266" s="2">
        <v>74.565357372826782</v>
      </c>
      <c r="X4266" s="2">
        <v>52.5277777777778</v>
      </c>
      <c r="Y4266" s="2">
        <v>136.11845584346901</v>
      </c>
      <c r="AA4266" s="3"/>
      <c r="AB4266" s="2">
        <v>101.49721305005609</v>
      </c>
    </row>
    <row r="4267" spans="1:28" x14ac:dyDescent="0.3">
      <c r="A4267">
        <v>23</v>
      </c>
      <c r="B4267" t="s">
        <v>101</v>
      </c>
      <c r="D4267">
        <v>1939</v>
      </c>
      <c r="E4267">
        <v>2</v>
      </c>
      <c r="G4267" s="2">
        <v>71.400000000000006</v>
      </c>
      <c r="H4267" s="2">
        <v>38.799999999999997</v>
      </c>
      <c r="I4267" s="3">
        <v>27.7</v>
      </c>
      <c r="J4267" s="3">
        <v>27.703200000000002</v>
      </c>
      <c r="M4267" s="2">
        <v>122.1</v>
      </c>
      <c r="Q4267" s="3">
        <v>0</v>
      </c>
      <c r="R4267" s="3">
        <v>0</v>
      </c>
      <c r="S4267" s="2">
        <v>0</v>
      </c>
      <c r="V4267" s="2">
        <v>51.766666666666673</v>
      </c>
      <c r="W4267" s="2">
        <v>74.951706374758515</v>
      </c>
      <c r="X4267" s="2">
        <v>52.5277777777778</v>
      </c>
      <c r="Y4267" s="2">
        <v>135.92808038075088</v>
      </c>
      <c r="AA4267" s="3"/>
      <c r="AB4267" s="2">
        <v>101.88041568782613</v>
      </c>
    </row>
    <row r="4268" spans="1:28" x14ac:dyDescent="0.3">
      <c r="A4268">
        <v>23</v>
      </c>
      <c r="B4268" t="s">
        <v>101</v>
      </c>
      <c r="D4268">
        <v>1939</v>
      </c>
      <c r="E4268">
        <v>3</v>
      </c>
      <c r="G4268" s="2">
        <v>71.3</v>
      </c>
      <c r="H4268" s="2">
        <v>39.6</v>
      </c>
      <c r="I4268" s="3">
        <v>28.26</v>
      </c>
      <c r="J4268" s="3">
        <v>28.2348</v>
      </c>
      <c r="M4268" s="2">
        <v>124.4</v>
      </c>
      <c r="Q4268" s="3">
        <v>0</v>
      </c>
      <c r="R4268" s="3">
        <v>0</v>
      </c>
      <c r="S4268" s="2">
        <v>0</v>
      </c>
      <c r="V4268" s="2">
        <v>51.766666666666673</v>
      </c>
      <c r="W4268" s="2">
        <v>76.497102382485508</v>
      </c>
      <c r="X4268" s="2">
        <v>52.5277777777778</v>
      </c>
      <c r="Y4268" s="2">
        <v>135.73770491803273</v>
      </c>
      <c r="AA4268" s="3"/>
      <c r="AB4268" s="2">
        <v>103.83541110278357</v>
      </c>
    </row>
    <row r="4269" spans="1:28" x14ac:dyDescent="0.3">
      <c r="A4269">
        <v>23</v>
      </c>
      <c r="B4269" t="s">
        <v>101</v>
      </c>
      <c r="D4269">
        <v>1939</v>
      </c>
      <c r="E4269">
        <v>4</v>
      </c>
      <c r="G4269" s="2">
        <v>71.099999999999994</v>
      </c>
      <c r="H4269" s="2">
        <v>40.5</v>
      </c>
      <c r="I4269" s="3">
        <v>28.8</v>
      </c>
      <c r="J4269" s="3">
        <v>28.795499999999997</v>
      </c>
      <c r="M4269" s="2">
        <v>126.7</v>
      </c>
      <c r="Q4269" s="3">
        <v>0</v>
      </c>
      <c r="R4269" s="3">
        <v>0</v>
      </c>
      <c r="S4269" s="2">
        <v>0</v>
      </c>
      <c r="V4269" s="2">
        <v>51.766666666666673</v>
      </c>
      <c r="W4269" s="2">
        <v>78.235672891178353</v>
      </c>
      <c r="X4269" s="2">
        <v>52.5277777777778</v>
      </c>
      <c r="Y4269" s="2">
        <v>135.35695399259643</v>
      </c>
      <c r="AA4269" s="3"/>
      <c r="AB4269" s="2">
        <v>105.89742376111052</v>
      </c>
    </row>
    <row r="4270" spans="1:28" x14ac:dyDescent="0.3">
      <c r="A4270">
        <v>23</v>
      </c>
      <c r="B4270" t="s">
        <v>101</v>
      </c>
      <c r="D4270">
        <v>1939</v>
      </c>
      <c r="E4270">
        <v>5</v>
      </c>
      <c r="G4270" s="2">
        <v>71.400000000000006</v>
      </c>
      <c r="H4270" s="2">
        <v>41.1</v>
      </c>
      <c r="I4270" s="3">
        <v>29.35</v>
      </c>
      <c r="J4270" s="3">
        <v>29.345400000000005</v>
      </c>
      <c r="M4270" s="2">
        <v>126.4</v>
      </c>
      <c r="Q4270" s="3">
        <v>0</v>
      </c>
      <c r="R4270" s="3">
        <v>0</v>
      </c>
      <c r="S4270" s="2">
        <v>0</v>
      </c>
      <c r="V4270" s="2">
        <v>51.766666666666673</v>
      </c>
      <c r="W4270" s="2">
        <v>79.394719896973598</v>
      </c>
      <c r="X4270" s="2">
        <v>52.5277777777778</v>
      </c>
      <c r="Y4270" s="2">
        <v>135.92808038075088</v>
      </c>
      <c r="AA4270" s="3"/>
      <c r="AB4270" s="2">
        <v>107.91971867963029</v>
      </c>
    </row>
    <row r="4271" spans="1:28" x14ac:dyDescent="0.3">
      <c r="A4271">
        <v>23</v>
      </c>
      <c r="B4271" t="s">
        <v>101</v>
      </c>
      <c r="D4271">
        <v>1939</v>
      </c>
      <c r="E4271">
        <v>6</v>
      </c>
      <c r="G4271" s="2">
        <v>71.400000000000006</v>
      </c>
      <c r="H4271" s="2">
        <v>42</v>
      </c>
      <c r="I4271" s="3">
        <v>30.02</v>
      </c>
      <c r="J4271" s="3">
        <v>29.988000000000003</v>
      </c>
      <c r="M4271" s="2">
        <v>128.4</v>
      </c>
      <c r="Q4271" s="3">
        <v>0</v>
      </c>
      <c r="R4271" s="3">
        <v>0</v>
      </c>
      <c r="S4271" s="2">
        <v>0</v>
      </c>
      <c r="V4271" s="2">
        <v>51.766666666666673</v>
      </c>
      <c r="W4271" s="2">
        <v>81.133290405666443</v>
      </c>
      <c r="X4271" s="2">
        <v>52.5277777777778</v>
      </c>
      <c r="Y4271" s="2">
        <v>135.92808038075088</v>
      </c>
      <c r="AA4271" s="3"/>
      <c r="AB4271" s="2">
        <v>110.28292419816233</v>
      </c>
    </row>
    <row r="4272" spans="1:28" x14ac:dyDescent="0.3">
      <c r="A4272">
        <v>23</v>
      </c>
      <c r="B4272" t="s">
        <v>101</v>
      </c>
      <c r="D4272">
        <v>1939</v>
      </c>
      <c r="E4272">
        <v>7</v>
      </c>
      <c r="G4272" s="2">
        <v>72.099999999999994</v>
      </c>
      <c r="H4272" s="2">
        <v>41</v>
      </c>
      <c r="I4272" s="3">
        <v>29.56</v>
      </c>
      <c r="J4272" s="3">
        <v>29.561</v>
      </c>
      <c r="M4272" s="2">
        <v>126.4</v>
      </c>
      <c r="Q4272" s="3">
        <v>0</v>
      </c>
      <c r="R4272" s="3">
        <v>0</v>
      </c>
      <c r="S4272" s="2">
        <v>0</v>
      </c>
      <c r="V4272" s="2">
        <v>51.766666666666673</v>
      </c>
      <c r="W4272" s="2">
        <v>79.201545396007717</v>
      </c>
      <c r="X4272" s="2">
        <v>52.5277777777778</v>
      </c>
      <c r="Y4272" s="2">
        <v>137.2607086197778</v>
      </c>
      <c r="AA4272" s="3"/>
      <c r="AB4272" s="2">
        <v>108.71260244837521</v>
      </c>
    </row>
    <row r="4273" spans="1:28" x14ac:dyDescent="0.3">
      <c r="A4273">
        <v>23</v>
      </c>
      <c r="B4273" t="s">
        <v>101</v>
      </c>
      <c r="D4273">
        <v>1939</v>
      </c>
      <c r="E4273">
        <v>8</v>
      </c>
      <c r="G4273" s="2">
        <v>71.8</v>
      </c>
      <c r="H4273" s="2">
        <v>41.1</v>
      </c>
      <c r="I4273" s="3">
        <v>29.48</v>
      </c>
      <c r="J4273" s="3">
        <v>29.509799999999998</v>
      </c>
      <c r="M4273" s="2">
        <v>125.7</v>
      </c>
      <c r="Q4273" s="3">
        <v>0</v>
      </c>
      <c r="R4273" s="3">
        <v>0</v>
      </c>
      <c r="S4273" s="2">
        <v>0</v>
      </c>
      <c r="V4273" s="2">
        <v>51.766666666666673</v>
      </c>
      <c r="W4273" s="2">
        <v>79.394719896973598</v>
      </c>
      <c r="X4273" s="2">
        <v>52.5277777777778</v>
      </c>
      <c r="Y4273" s="2">
        <v>136.68958223162343</v>
      </c>
      <c r="AA4273" s="3"/>
      <c r="AB4273" s="2">
        <v>108.52431094114081</v>
      </c>
    </row>
    <row r="4274" spans="1:28" x14ac:dyDescent="0.3">
      <c r="A4274">
        <v>23</v>
      </c>
      <c r="B4274" t="s">
        <v>101</v>
      </c>
      <c r="D4274">
        <v>1939</v>
      </c>
      <c r="E4274">
        <v>9</v>
      </c>
      <c r="G4274" s="2">
        <v>72.400000000000006</v>
      </c>
      <c r="H4274" s="2">
        <v>41.9</v>
      </c>
      <c r="I4274" s="3">
        <v>30.36</v>
      </c>
      <c r="J4274" s="3">
        <v>30.335599999999999</v>
      </c>
      <c r="M4274" s="2">
        <v>128.30000000000001</v>
      </c>
      <c r="Q4274" s="3">
        <v>0</v>
      </c>
      <c r="R4274" s="3">
        <v>0</v>
      </c>
      <c r="S4274" s="2">
        <v>0</v>
      </c>
      <c r="V4274" s="2">
        <v>51.766666666666673</v>
      </c>
      <c r="W4274" s="2">
        <v>80.940115904700576</v>
      </c>
      <c r="X4274" s="2">
        <v>52.5277777777778</v>
      </c>
      <c r="Y4274" s="2">
        <v>137.83183500793226</v>
      </c>
      <c r="AA4274" s="3"/>
      <c r="AB4274" s="2">
        <v>111.56124700899603</v>
      </c>
    </row>
    <row r="4275" spans="1:28" x14ac:dyDescent="0.3">
      <c r="A4275">
        <v>23</v>
      </c>
      <c r="B4275" t="s">
        <v>101</v>
      </c>
      <c r="D4275">
        <v>1939</v>
      </c>
      <c r="E4275">
        <v>10</v>
      </c>
      <c r="G4275" s="2">
        <v>72.900000000000006</v>
      </c>
      <c r="H4275" s="2">
        <v>42.1</v>
      </c>
      <c r="I4275" s="3">
        <v>30.69</v>
      </c>
      <c r="J4275" s="3">
        <v>30.690900000000003</v>
      </c>
      <c r="M4275" s="2">
        <v>130.9</v>
      </c>
      <c r="Q4275" s="3">
        <v>0</v>
      </c>
      <c r="R4275" s="3">
        <v>0</v>
      </c>
      <c r="S4275" s="2">
        <v>0</v>
      </c>
      <c r="V4275" s="2">
        <v>51.766666666666673</v>
      </c>
      <c r="W4275" s="2">
        <v>81.326464906632324</v>
      </c>
      <c r="X4275" s="2">
        <v>52.5277777777778</v>
      </c>
      <c r="Y4275" s="2">
        <v>138.78371232152296</v>
      </c>
      <c r="AA4275" s="3"/>
      <c r="AB4275" s="2">
        <v>112.86788709728494</v>
      </c>
    </row>
    <row r="4276" spans="1:28" x14ac:dyDescent="0.3">
      <c r="A4276">
        <v>23</v>
      </c>
      <c r="B4276" t="s">
        <v>101</v>
      </c>
      <c r="D4276">
        <v>1939</v>
      </c>
      <c r="E4276">
        <v>11</v>
      </c>
      <c r="G4276" s="2">
        <v>72.3</v>
      </c>
      <c r="H4276" s="2">
        <v>41.5</v>
      </c>
      <c r="I4276" s="3">
        <v>30.03</v>
      </c>
      <c r="J4276" s="3">
        <v>30.004499999999997</v>
      </c>
      <c r="M4276" s="2">
        <v>133.9</v>
      </c>
      <c r="Q4276" s="3">
        <v>0</v>
      </c>
      <c r="R4276" s="3">
        <v>0</v>
      </c>
      <c r="S4276" s="2">
        <v>0</v>
      </c>
      <c r="V4276" s="2">
        <v>51.766666666666673</v>
      </c>
      <c r="W4276" s="2">
        <v>80.16741790083708</v>
      </c>
      <c r="X4276" s="2">
        <v>52.5277777777778</v>
      </c>
      <c r="Y4276" s="2">
        <v>137.6414595452141</v>
      </c>
      <c r="AA4276" s="3"/>
      <c r="AB4276" s="2">
        <v>110.3436040784234</v>
      </c>
    </row>
    <row r="4277" spans="1:28" x14ac:dyDescent="0.3">
      <c r="A4277">
        <v>23</v>
      </c>
      <c r="B4277" t="s">
        <v>101</v>
      </c>
      <c r="D4277">
        <v>1939</v>
      </c>
      <c r="E4277">
        <v>12</v>
      </c>
      <c r="G4277" s="2">
        <v>72.7</v>
      </c>
      <c r="H4277" s="2">
        <v>40</v>
      </c>
      <c r="I4277" s="3">
        <v>29.08</v>
      </c>
      <c r="J4277" s="3">
        <v>29.08</v>
      </c>
      <c r="M4277" s="2">
        <v>132.30000000000001</v>
      </c>
      <c r="Q4277" s="3">
        <v>0</v>
      </c>
      <c r="R4277" s="3">
        <v>0</v>
      </c>
      <c r="S4277" s="2">
        <v>0</v>
      </c>
      <c r="V4277" s="2">
        <v>51.766666666666673</v>
      </c>
      <c r="W4277" s="2">
        <v>77.26980038634899</v>
      </c>
      <c r="X4277" s="2">
        <v>52.5277777777778</v>
      </c>
      <c r="Y4277" s="2">
        <v>138.40296139608668</v>
      </c>
      <c r="AA4277" s="3"/>
      <c r="AB4277" s="2">
        <v>106.94369199955183</v>
      </c>
    </row>
    <row r="4278" spans="1:28" x14ac:dyDescent="0.3">
      <c r="A4278">
        <v>24</v>
      </c>
      <c r="B4278" t="s">
        <v>9</v>
      </c>
      <c r="C4278">
        <v>78</v>
      </c>
      <c r="D4278">
        <v>1919</v>
      </c>
      <c r="E4278">
        <v>1</v>
      </c>
      <c r="F4278">
        <v>466.2</v>
      </c>
      <c r="O4278">
        <v>93.3</v>
      </c>
      <c r="P4278">
        <v>85.6</v>
      </c>
      <c r="Q4278" s="3">
        <v>0</v>
      </c>
      <c r="R4278" s="3">
        <v>0</v>
      </c>
      <c r="S4278" s="2">
        <v>0</v>
      </c>
      <c r="V4278" s="2">
        <v>50.969444444444434</v>
      </c>
      <c r="X4278" s="2">
        <v>52.030555555555566</v>
      </c>
      <c r="Y4278" s="2"/>
      <c r="AA4278" s="2"/>
    </row>
    <row r="4279" spans="1:28" x14ac:dyDescent="0.3">
      <c r="A4279">
        <v>24</v>
      </c>
      <c r="B4279" t="s">
        <v>9</v>
      </c>
      <c r="C4279">
        <v>78</v>
      </c>
      <c r="D4279">
        <v>1919</v>
      </c>
      <c r="E4279">
        <v>2</v>
      </c>
      <c r="F4279">
        <v>415.1</v>
      </c>
      <c r="O4279">
        <v>90.7</v>
      </c>
      <c r="P4279">
        <v>81.599999999999994</v>
      </c>
      <c r="Q4279" s="3">
        <v>0</v>
      </c>
      <c r="R4279" s="3">
        <v>0</v>
      </c>
      <c r="S4279" s="2">
        <v>0</v>
      </c>
      <c r="V4279" s="2">
        <v>50.969444444444434</v>
      </c>
      <c r="X4279" s="2">
        <v>52.030555555555566</v>
      </c>
      <c r="Y4279" s="2"/>
      <c r="AA4279" s="2"/>
    </row>
    <row r="4280" spans="1:28" x14ac:dyDescent="0.3">
      <c r="A4280">
        <v>24</v>
      </c>
      <c r="B4280" t="s">
        <v>9</v>
      </c>
      <c r="C4280">
        <v>78</v>
      </c>
      <c r="D4280">
        <v>1919</v>
      </c>
      <c r="E4280">
        <v>3</v>
      </c>
      <c r="F4280">
        <v>445.2</v>
      </c>
      <c r="O4280">
        <v>91.4</v>
      </c>
      <c r="P4280">
        <v>79</v>
      </c>
      <c r="Q4280" s="3">
        <v>0</v>
      </c>
      <c r="R4280" s="3">
        <v>0</v>
      </c>
      <c r="S4280" s="2">
        <v>0</v>
      </c>
      <c r="V4280" s="2">
        <v>50.969444444444434</v>
      </c>
      <c r="X4280" s="2">
        <v>52.030555555555566</v>
      </c>
      <c r="Y4280" s="2"/>
      <c r="AA4280" s="2"/>
    </row>
    <row r="4281" spans="1:28" x14ac:dyDescent="0.3">
      <c r="A4281">
        <v>24</v>
      </c>
      <c r="B4281" t="s">
        <v>9</v>
      </c>
      <c r="C4281">
        <v>78</v>
      </c>
      <c r="D4281">
        <v>1919</v>
      </c>
      <c r="E4281">
        <v>4</v>
      </c>
      <c r="F4281">
        <v>451.9</v>
      </c>
      <c r="O4281">
        <v>88.5</v>
      </c>
      <c r="P4281">
        <v>75.599999999999994</v>
      </c>
      <c r="Q4281" s="3">
        <v>0</v>
      </c>
      <c r="R4281" s="3">
        <v>0</v>
      </c>
      <c r="S4281" s="2">
        <v>0</v>
      </c>
      <c r="V4281" s="2">
        <v>50.969444444444434</v>
      </c>
      <c r="W4281" s="2"/>
      <c r="X4281" s="2">
        <v>52.030555555555566</v>
      </c>
      <c r="Y4281" s="2"/>
      <c r="AA4281" s="2"/>
    </row>
    <row r="4282" spans="1:28" x14ac:dyDescent="0.3">
      <c r="A4282">
        <v>24</v>
      </c>
      <c r="B4282" t="s">
        <v>9</v>
      </c>
      <c r="C4282">
        <v>78</v>
      </c>
      <c r="D4282">
        <v>1919</v>
      </c>
      <c r="E4282">
        <v>5</v>
      </c>
      <c r="F4282">
        <v>480.2</v>
      </c>
      <c r="O4282">
        <v>82.4</v>
      </c>
      <c r="P4282">
        <v>69.2</v>
      </c>
      <c r="Q4282" s="3">
        <v>0</v>
      </c>
      <c r="R4282" s="3">
        <v>0</v>
      </c>
      <c r="S4282" s="2">
        <v>0</v>
      </c>
      <c r="V4282" s="2">
        <v>50.969444444444434</v>
      </c>
      <c r="W4282" s="2"/>
      <c r="X4282" s="2">
        <v>52.030555555555566</v>
      </c>
      <c r="Y4282" s="2"/>
      <c r="AA4282" s="2"/>
    </row>
    <row r="4283" spans="1:28" x14ac:dyDescent="0.3">
      <c r="A4283">
        <v>24</v>
      </c>
      <c r="B4283" t="s">
        <v>9</v>
      </c>
      <c r="C4283">
        <v>78</v>
      </c>
      <c r="D4283">
        <v>1919</v>
      </c>
      <c r="E4283">
        <v>6</v>
      </c>
      <c r="F4283">
        <v>498</v>
      </c>
      <c r="O4283">
        <v>90.4</v>
      </c>
      <c r="P4283">
        <v>83.7</v>
      </c>
      <c r="Q4283" s="3">
        <v>0</v>
      </c>
      <c r="R4283" s="3">
        <v>0</v>
      </c>
      <c r="S4283" s="2">
        <v>0</v>
      </c>
      <c r="V4283" s="2">
        <v>50.969444444444434</v>
      </c>
      <c r="W4283" s="2"/>
      <c r="X4283" s="2">
        <v>52.030555555555566</v>
      </c>
      <c r="Y4283" s="2"/>
      <c r="AA4283" s="2"/>
    </row>
    <row r="4284" spans="1:28" x14ac:dyDescent="0.3">
      <c r="A4284">
        <v>24</v>
      </c>
      <c r="B4284" t="s">
        <v>9</v>
      </c>
      <c r="C4284">
        <v>78</v>
      </c>
      <c r="D4284">
        <v>1919</v>
      </c>
      <c r="E4284">
        <v>7</v>
      </c>
      <c r="F4284">
        <v>538.9</v>
      </c>
      <c r="O4284">
        <v>93.2</v>
      </c>
      <c r="P4284">
        <v>86.4</v>
      </c>
      <c r="Q4284" s="3">
        <v>0</v>
      </c>
      <c r="R4284" s="3">
        <v>0</v>
      </c>
      <c r="S4284" s="2">
        <v>0</v>
      </c>
      <c r="V4284" s="2">
        <v>50.969444444444434</v>
      </c>
      <c r="W4284" s="2"/>
      <c r="X4284" s="2">
        <v>52.030555555555566</v>
      </c>
      <c r="Y4284" s="2"/>
      <c r="AA4284" s="2"/>
    </row>
    <row r="4285" spans="1:28" x14ac:dyDescent="0.3">
      <c r="A4285">
        <v>24</v>
      </c>
      <c r="B4285" t="s">
        <v>9</v>
      </c>
      <c r="C4285">
        <v>78</v>
      </c>
      <c r="D4285">
        <v>1919</v>
      </c>
      <c r="E4285">
        <v>8</v>
      </c>
      <c r="F4285">
        <v>573.70000000000005</v>
      </c>
      <c r="O4285">
        <v>94.7</v>
      </c>
      <c r="P4285">
        <v>91.4</v>
      </c>
      <c r="Q4285" s="3">
        <v>0</v>
      </c>
      <c r="R4285" s="3">
        <v>0</v>
      </c>
      <c r="S4285" s="2">
        <v>0</v>
      </c>
      <c r="V4285" s="2">
        <v>50.969444444444434</v>
      </c>
      <c r="W4285" s="2"/>
      <c r="X4285" s="2">
        <v>52.030555555555566</v>
      </c>
      <c r="Y4285" s="2"/>
      <c r="AA4285" s="2"/>
    </row>
    <row r="4286" spans="1:28" x14ac:dyDescent="0.3">
      <c r="A4286">
        <v>24</v>
      </c>
      <c r="B4286" t="s">
        <v>9</v>
      </c>
      <c r="C4286">
        <v>78</v>
      </c>
      <c r="D4286">
        <v>1919</v>
      </c>
      <c r="E4286">
        <v>9</v>
      </c>
      <c r="F4286">
        <v>565.6</v>
      </c>
      <c r="O4286">
        <v>98.8</v>
      </c>
      <c r="P4286">
        <v>95.5</v>
      </c>
      <c r="Q4286" s="3">
        <v>0</v>
      </c>
      <c r="R4286" s="3">
        <v>0</v>
      </c>
      <c r="S4286" s="2">
        <v>0</v>
      </c>
      <c r="V4286" s="2">
        <v>50.969444444444434</v>
      </c>
      <c r="W4286" s="2"/>
      <c r="X4286" s="2">
        <v>52.030555555555566</v>
      </c>
      <c r="Y4286" s="2"/>
      <c r="AA4286" s="2"/>
    </row>
    <row r="4287" spans="1:28" x14ac:dyDescent="0.3">
      <c r="A4287">
        <v>24</v>
      </c>
      <c r="B4287" t="s">
        <v>9</v>
      </c>
      <c r="C4287">
        <v>78</v>
      </c>
      <c r="D4287">
        <v>1919</v>
      </c>
      <c r="E4287">
        <v>10</v>
      </c>
      <c r="F4287">
        <v>616.79999999999995</v>
      </c>
      <c r="O4287">
        <v>99.7</v>
      </c>
      <c r="P4287">
        <v>101.6</v>
      </c>
      <c r="Q4287" s="3">
        <v>0</v>
      </c>
      <c r="R4287" s="3">
        <v>0</v>
      </c>
      <c r="S4287" s="2">
        <v>0</v>
      </c>
      <c r="V4287" s="2">
        <v>50.969444444444434</v>
      </c>
      <c r="W4287" s="2"/>
      <c r="X4287" s="2">
        <v>52.030555555555566</v>
      </c>
      <c r="Y4287" s="2"/>
      <c r="AA4287" s="2"/>
    </row>
    <row r="4288" spans="1:28" x14ac:dyDescent="0.3">
      <c r="A4288">
        <v>24</v>
      </c>
      <c r="B4288" t="s">
        <v>9</v>
      </c>
      <c r="C4288">
        <v>78</v>
      </c>
      <c r="D4288">
        <v>1919</v>
      </c>
      <c r="E4288">
        <v>11</v>
      </c>
      <c r="F4288">
        <v>569.5</v>
      </c>
      <c r="O4288">
        <v>102</v>
      </c>
      <c r="P4288">
        <v>101.4</v>
      </c>
      <c r="Q4288" s="3">
        <v>0</v>
      </c>
      <c r="R4288" s="3">
        <v>0</v>
      </c>
      <c r="S4288" s="2">
        <v>0</v>
      </c>
      <c r="V4288" s="2">
        <v>50.969444444444434</v>
      </c>
      <c r="W4288" s="2"/>
      <c r="X4288" s="2">
        <v>52.030555555555566</v>
      </c>
      <c r="Y4288" s="2"/>
      <c r="AA4288" s="2"/>
    </row>
    <row r="4289" spans="1:28" x14ac:dyDescent="0.3">
      <c r="A4289">
        <v>24</v>
      </c>
      <c r="B4289" t="s">
        <v>9</v>
      </c>
      <c r="C4289">
        <v>78</v>
      </c>
      <c r="D4289">
        <v>1919</v>
      </c>
      <c r="E4289">
        <v>12</v>
      </c>
      <c r="F4289">
        <v>569.4</v>
      </c>
      <c r="O4289">
        <v>103</v>
      </c>
      <c r="P4289">
        <v>106.1</v>
      </c>
      <c r="Q4289" s="3">
        <v>0</v>
      </c>
      <c r="R4289" s="3">
        <v>0</v>
      </c>
      <c r="S4289" s="2">
        <v>0</v>
      </c>
      <c r="V4289" s="2">
        <v>50.969444444444434</v>
      </c>
      <c r="W4289" s="2"/>
      <c r="X4289" s="2">
        <v>52.030555555555566</v>
      </c>
      <c r="Y4289" s="2"/>
      <c r="AA4289" s="2"/>
    </row>
    <row r="4290" spans="1:28" x14ac:dyDescent="0.3">
      <c r="A4290">
        <v>24</v>
      </c>
      <c r="B4290" t="s">
        <v>9</v>
      </c>
      <c r="C4290">
        <v>78</v>
      </c>
      <c r="D4290">
        <v>1920</v>
      </c>
      <c r="E4290">
        <v>1</v>
      </c>
      <c r="F4290">
        <v>650.29999999999995</v>
      </c>
      <c r="O4290">
        <v>103.9</v>
      </c>
      <c r="P4290">
        <v>107.5</v>
      </c>
      <c r="Q4290" s="3">
        <v>0</v>
      </c>
      <c r="R4290" s="3">
        <v>0</v>
      </c>
      <c r="S4290" s="2">
        <v>0</v>
      </c>
      <c r="V4290" s="2">
        <v>50.969444444444434</v>
      </c>
      <c r="W4290" s="2"/>
      <c r="X4290" s="2">
        <v>52.030555555555566</v>
      </c>
      <c r="Y4290" s="2"/>
      <c r="AA4290" s="2"/>
    </row>
    <row r="4291" spans="1:28" x14ac:dyDescent="0.3">
      <c r="A4291">
        <v>24</v>
      </c>
      <c r="B4291" t="s">
        <v>9</v>
      </c>
      <c r="C4291">
        <v>78</v>
      </c>
      <c r="D4291">
        <v>1920</v>
      </c>
      <c r="E4291">
        <v>2</v>
      </c>
      <c r="F4291">
        <v>564.5</v>
      </c>
      <c r="O4291">
        <v>102.7</v>
      </c>
      <c r="P4291">
        <v>106.5</v>
      </c>
      <c r="Q4291" s="3">
        <v>0</v>
      </c>
      <c r="R4291" s="3">
        <v>0</v>
      </c>
      <c r="S4291" s="2">
        <v>0</v>
      </c>
      <c r="V4291" s="2">
        <v>50.969444444444434</v>
      </c>
      <c r="W4291" s="2"/>
      <c r="X4291" s="2">
        <v>52.030555555555566</v>
      </c>
      <c r="Y4291" s="2"/>
      <c r="AA4291" s="2"/>
    </row>
    <row r="4292" spans="1:28" x14ac:dyDescent="0.3">
      <c r="A4292">
        <v>24</v>
      </c>
      <c r="B4292" t="s">
        <v>9</v>
      </c>
      <c r="C4292">
        <v>78</v>
      </c>
      <c r="D4292">
        <v>1920</v>
      </c>
      <c r="E4292">
        <v>3</v>
      </c>
      <c r="F4292">
        <v>641.29999999999995</v>
      </c>
      <c r="O4292">
        <v>107.5</v>
      </c>
      <c r="P4292">
        <v>114.8</v>
      </c>
      <c r="Q4292" s="3">
        <v>0</v>
      </c>
      <c r="R4292" s="3">
        <v>0</v>
      </c>
      <c r="S4292" s="2">
        <v>0</v>
      </c>
      <c r="V4292" s="2">
        <v>50.969444444444434</v>
      </c>
      <c r="W4292" s="2"/>
      <c r="X4292" s="2">
        <v>52.030555555555566</v>
      </c>
      <c r="Y4292" s="2"/>
      <c r="AA4292" s="2"/>
    </row>
    <row r="4293" spans="1:28" x14ac:dyDescent="0.3">
      <c r="A4293">
        <v>24</v>
      </c>
      <c r="B4293" t="s">
        <v>9</v>
      </c>
      <c r="C4293">
        <v>78</v>
      </c>
      <c r="D4293">
        <v>1920</v>
      </c>
      <c r="E4293">
        <v>4</v>
      </c>
      <c r="F4293">
        <v>634.4</v>
      </c>
      <c r="O4293">
        <v>107.5</v>
      </c>
      <c r="P4293">
        <v>114.8</v>
      </c>
      <c r="Q4293" s="3">
        <v>0</v>
      </c>
      <c r="R4293" s="3">
        <v>0</v>
      </c>
      <c r="S4293" s="2">
        <v>0</v>
      </c>
      <c r="V4293" s="2">
        <v>50.969444444444434</v>
      </c>
      <c r="W4293" s="2"/>
      <c r="X4293" s="2">
        <v>52.030555555555566</v>
      </c>
      <c r="Y4293" s="2"/>
      <c r="AA4293" s="2"/>
    </row>
    <row r="4294" spans="1:28" x14ac:dyDescent="0.3">
      <c r="A4294">
        <v>24</v>
      </c>
      <c r="B4294" t="s">
        <v>9</v>
      </c>
      <c r="C4294">
        <v>78</v>
      </c>
      <c r="D4294">
        <v>1920</v>
      </c>
      <c r="E4294">
        <v>5</v>
      </c>
      <c r="F4294">
        <v>645.4</v>
      </c>
      <c r="O4294">
        <v>108.8</v>
      </c>
      <c r="P4294">
        <v>129.19999999999999</v>
      </c>
      <c r="Q4294" s="3">
        <v>0</v>
      </c>
      <c r="R4294" s="3">
        <v>0</v>
      </c>
      <c r="S4294" s="2">
        <v>0</v>
      </c>
      <c r="V4294" s="2">
        <v>50.969444444444434</v>
      </c>
      <c r="W4294" s="2"/>
      <c r="X4294" s="2">
        <v>52.030555555555566</v>
      </c>
      <c r="Y4294" s="2"/>
      <c r="AA4294" s="2"/>
    </row>
    <row r="4295" spans="1:28" x14ac:dyDescent="0.3">
      <c r="A4295">
        <v>24</v>
      </c>
      <c r="B4295" t="s">
        <v>9</v>
      </c>
      <c r="C4295">
        <v>78</v>
      </c>
      <c r="D4295">
        <v>1920</v>
      </c>
      <c r="E4295">
        <v>6</v>
      </c>
      <c r="F4295">
        <v>657.3</v>
      </c>
      <c r="G4295">
        <v>59.3</v>
      </c>
      <c r="H4295" s="2">
        <v>51.3</v>
      </c>
      <c r="J4295" s="3">
        <v>30.420899999999996</v>
      </c>
      <c r="K4295" s="2">
        <v>136</v>
      </c>
      <c r="O4295">
        <v>109.5</v>
      </c>
      <c r="P4295">
        <v>132</v>
      </c>
      <c r="Q4295" s="3">
        <v>0</v>
      </c>
      <c r="R4295" s="3">
        <v>0</v>
      </c>
      <c r="S4295" s="2">
        <v>0</v>
      </c>
      <c r="V4295" s="2">
        <v>50.969444444444434</v>
      </c>
      <c r="W4295" s="2">
        <v>100.64853670499755</v>
      </c>
      <c r="X4295" s="2">
        <v>52.030555555555566</v>
      </c>
      <c r="Y4295" s="2">
        <v>113.97149111099245</v>
      </c>
      <c r="Z4295" s="2">
        <v>110.21014769197232</v>
      </c>
      <c r="AA4295" s="2">
        <v>136.88200991879665</v>
      </c>
      <c r="AB4295" s="2">
        <v>114.71063806408024</v>
      </c>
    </row>
    <row r="4296" spans="1:28" x14ac:dyDescent="0.3">
      <c r="A4296">
        <v>24</v>
      </c>
      <c r="B4296" t="s">
        <v>9</v>
      </c>
      <c r="C4296">
        <v>78</v>
      </c>
      <c r="D4296">
        <v>1920</v>
      </c>
      <c r="E4296">
        <v>7</v>
      </c>
      <c r="F4296">
        <v>658.5</v>
      </c>
      <c r="G4296">
        <v>59.1</v>
      </c>
      <c r="H4296" s="2">
        <v>51.5</v>
      </c>
      <c r="J4296" s="3">
        <v>30.436500000000002</v>
      </c>
      <c r="K4296" s="2">
        <v>138.4</v>
      </c>
      <c r="O4296">
        <v>111.6</v>
      </c>
      <c r="P4296">
        <v>130.9</v>
      </c>
      <c r="Q4296" s="3">
        <v>0</v>
      </c>
      <c r="R4296" s="3">
        <v>0</v>
      </c>
      <c r="S4296" s="2">
        <v>0</v>
      </c>
      <c r="V4296" s="2">
        <v>50.969444444444434</v>
      </c>
      <c r="W4296" s="2">
        <v>101.04092866096248</v>
      </c>
      <c r="X4296" s="2">
        <v>52.030555555555566</v>
      </c>
      <c r="Y4296" s="2">
        <v>113.58710159628423</v>
      </c>
      <c r="Z4296" s="2">
        <v>112.76167638563413</v>
      </c>
      <c r="AA4296" s="2">
        <v>139.84064526677207</v>
      </c>
      <c r="AB4296" s="2">
        <v>114.76946229195651</v>
      </c>
    </row>
    <row r="4297" spans="1:28" x14ac:dyDescent="0.3">
      <c r="A4297">
        <v>24</v>
      </c>
      <c r="B4297" t="s">
        <v>9</v>
      </c>
      <c r="C4297">
        <v>78</v>
      </c>
      <c r="D4297">
        <v>1920</v>
      </c>
      <c r="E4297">
        <v>8</v>
      </c>
      <c r="F4297">
        <v>654.20000000000005</v>
      </c>
      <c r="G4297">
        <v>59.8</v>
      </c>
      <c r="H4297" s="2">
        <v>51.7</v>
      </c>
      <c r="J4297" s="3">
        <v>30.916599999999999</v>
      </c>
      <c r="K4297" s="2">
        <v>136.19999999999999</v>
      </c>
      <c r="O4297">
        <v>112.3</v>
      </c>
      <c r="P4297">
        <v>139.4</v>
      </c>
      <c r="Q4297" s="3">
        <v>0</v>
      </c>
      <c r="R4297" s="3">
        <v>0</v>
      </c>
      <c r="S4297" s="2">
        <v>0</v>
      </c>
      <c r="V4297" s="2">
        <v>50.969444444444434</v>
      </c>
      <c r="W4297" s="2">
        <v>101.43332061692738</v>
      </c>
      <c r="X4297" s="2">
        <v>52.030555555555566</v>
      </c>
      <c r="Y4297" s="2">
        <v>114.93246489776303</v>
      </c>
      <c r="Z4297" s="2">
        <v>113.90961905280943</v>
      </c>
      <c r="AA4297" s="2">
        <v>138.15218268025509</v>
      </c>
      <c r="AB4297" s="2">
        <v>116.57981561268549</v>
      </c>
    </row>
    <row r="4298" spans="1:28" x14ac:dyDescent="0.3">
      <c r="A4298">
        <v>24</v>
      </c>
      <c r="B4298" t="s">
        <v>9</v>
      </c>
      <c r="C4298">
        <v>78</v>
      </c>
      <c r="D4298">
        <v>1920</v>
      </c>
      <c r="E4298">
        <v>9</v>
      </c>
      <c r="F4298">
        <v>643</v>
      </c>
      <c r="G4298">
        <v>59.8</v>
      </c>
      <c r="H4298" s="2">
        <v>51.9</v>
      </c>
      <c r="J4298" s="3">
        <v>31.036199999999997</v>
      </c>
      <c r="K4298" s="2">
        <v>136.4</v>
      </c>
      <c r="O4298">
        <v>112.1</v>
      </c>
      <c r="P4298">
        <v>136.69999999999999</v>
      </c>
      <c r="Q4298" s="3">
        <v>0</v>
      </c>
      <c r="R4298" s="3">
        <v>0</v>
      </c>
      <c r="S4298" s="2">
        <v>0</v>
      </c>
      <c r="V4298" s="2">
        <v>50.969444444444434</v>
      </c>
      <c r="W4298" s="2">
        <v>101.82571257289229</v>
      </c>
      <c r="X4298" s="2">
        <v>52.030555555555566</v>
      </c>
      <c r="Y4298" s="2">
        <v>114.93246489776303</v>
      </c>
      <c r="Z4298" s="2">
        <v>114.14662379421225</v>
      </c>
      <c r="AA4298" s="2">
        <v>138.89027194942508</v>
      </c>
      <c r="AB4298" s="2">
        <v>117.0308013597365</v>
      </c>
    </row>
    <row r="4299" spans="1:28" x14ac:dyDescent="0.3">
      <c r="A4299">
        <v>24</v>
      </c>
      <c r="B4299" t="s">
        <v>9</v>
      </c>
      <c r="C4299">
        <v>78</v>
      </c>
      <c r="D4299">
        <v>1920</v>
      </c>
      <c r="E4299">
        <v>10</v>
      </c>
      <c r="F4299">
        <v>622</v>
      </c>
      <c r="G4299">
        <v>59.9</v>
      </c>
      <c r="H4299" s="2">
        <v>52</v>
      </c>
      <c r="J4299" s="3">
        <v>31.147999999999996</v>
      </c>
      <c r="K4299" s="2">
        <v>135.69999999999999</v>
      </c>
      <c r="O4299">
        <v>112.3</v>
      </c>
      <c r="P4299">
        <v>137.69999999999999</v>
      </c>
      <c r="Q4299" s="3">
        <v>0</v>
      </c>
      <c r="R4299" s="3">
        <v>0</v>
      </c>
      <c r="S4299" s="2">
        <v>0</v>
      </c>
      <c r="V4299" s="2">
        <v>50.969444444444434</v>
      </c>
      <c r="W4299" s="2">
        <v>102.02190855087471</v>
      </c>
      <c r="X4299" s="2">
        <v>52.030555555555566</v>
      </c>
      <c r="Y4299" s="2">
        <v>115.12465965511716</v>
      </c>
      <c r="Z4299" s="2">
        <v>114.57060330263229</v>
      </c>
      <c r="AA4299" s="2">
        <v>138.44372990353696</v>
      </c>
      <c r="AB4299" s="2">
        <v>117.45237499284939</v>
      </c>
    </row>
    <row r="4300" spans="1:28" x14ac:dyDescent="0.3">
      <c r="A4300">
        <v>24</v>
      </c>
      <c r="B4300" t="s">
        <v>9</v>
      </c>
      <c r="C4300">
        <v>78</v>
      </c>
      <c r="D4300">
        <v>1920</v>
      </c>
      <c r="E4300">
        <v>11</v>
      </c>
      <c r="F4300">
        <v>518.1</v>
      </c>
      <c r="G4300">
        <v>59.9</v>
      </c>
      <c r="H4300" s="2">
        <v>51.6</v>
      </c>
      <c r="J4300" s="3">
        <v>30.9084</v>
      </c>
      <c r="K4300" s="2">
        <v>134.5</v>
      </c>
      <c r="O4300">
        <v>109.8</v>
      </c>
      <c r="P4300">
        <v>132.1</v>
      </c>
      <c r="Q4300" s="3">
        <v>0</v>
      </c>
      <c r="R4300" s="3">
        <v>0</v>
      </c>
      <c r="S4300" s="2">
        <v>0</v>
      </c>
      <c r="V4300" s="2">
        <v>50.969444444444434</v>
      </c>
      <c r="W4300" s="2">
        <v>101.23712463894492</v>
      </c>
      <c r="X4300" s="2">
        <v>52.030555555555566</v>
      </c>
      <c r="Y4300" s="2">
        <v>115.12465965511716</v>
      </c>
      <c r="Z4300" s="2">
        <v>111.15836285356153</v>
      </c>
      <c r="AA4300" s="2">
        <v>136.1639326393809</v>
      </c>
      <c r="AB4300" s="2">
        <v>116.54889518521209</v>
      </c>
    </row>
    <row r="4301" spans="1:28" x14ac:dyDescent="0.3">
      <c r="A4301">
        <v>24</v>
      </c>
      <c r="B4301" t="s">
        <v>9</v>
      </c>
      <c r="C4301">
        <v>78</v>
      </c>
      <c r="D4301">
        <v>1920</v>
      </c>
      <c r="E4301">
        <v>12</v>
      </c>
      <c r="F4301">
        <v>445.5</v>
      </c>
      <c r="G4301">
        <v>60.2</v>
      </c>
      <c r="H4301" s="2">
        <v>48.8</v>
      </c>
      <c r="J4301" s="3">
        <v>29.377599999999997</v>
      </c>
      <c r="K4301" s="2">
        <v>130</v>
      </c>
      <c r="O4301">
        <v>105.2</v>
      </c>
      <c r="P4301">
        <v>118.4</v>
      </c>
      <c r="Q4301" s="3">
        <v>0</v>
      </c>
      <c r="R4301" s="3">
        <v>0</v>
      </c>
      <c r="S4301" s="2">
        <v>0</v>
      </c>
      <c r="V4301" s="2">
        <v>50.969444444444434</v>
      </c>
      <c r="W4301" s="2">
        <v>95.743637255436269</v>
      </c>
      <c r="X4301" s="2">
        <v>52.030555555555566</v>
      </c>
      <c r="Y4301" s="2">
        <v>115.70124392717953</v>
      </c>
      <c r="Z4301" s="2">
        <v>100.72230639271896</v>
      </c>
      <c r="AA4301" s="2">
        <v>124.46672843206716</v>
      </c>
      <c r="AB4301" s="2">
        <v>110.77657928566624</v>
      </c>
    </row>
    <row r="4302" spans="1:28" x14ac:dyDescent="0.3">
      <c r="A4302">
        <v>24</v>
      </c>
      <c r="B4302" t="s">
        <v>9</v>
      </c>
      <c r="C4302">
        <v>78</v>
      </c>
      <c r="D4302">
        <v>1921</v>
      </c>
      <c r="E4302">
        <v>1</v>
      </c>
      <c r="F4302">
        <v>425.8</v>
      </c>
      <c r="G4302">
        <v>59.5</v>
      </c>
      <c r="H4302" s="2">
        <v>48.1</v>
      </c>
      <c r="J4302" s="3">
        <v>28.619500000000002</v>
      </c>
      <c r="K4302" s="2">
        <v>118.5</v>
      </c>
      <c r="O4302">
        <v>100.2</v>
      </c>
      <c r="P4302">
        <v>105.2</v>
      </c>
      <c r="Q4302" s="3">
        <v>0</v>
      </c>
      <c r="R4302" s="3">
        <v>0</v>
      </c>
      <c r="S4302" s="2">
        <v>0</v>
      </c>
      <c r="V4302" s="2">
        <v>50.969444444444434</v>
      </c>
      <c r="W4302" s="2">
        <v>94.370265409559124</v>
      </c>
      <c r="X4302" s="2">
        <v>52.030555555555566</v>
      </c>
      <c r="Y4302" s="2">
        <v>114.35588062570068</v>
      </c>
      <c r="Z4302" s="2">
        <v>94.559005940378242</v>
      </c>
      <c r="AA4302" s="2">
        <v>111.82876451032756</v>
      </c>
      <c r="AB4302" s="2">
        <v>107.91794805791233</v>
      </c>
    </row>
    <row r="4303" spans="1:28" x14ac:dyDescent="0.3">
      <c r="A4303">
        <v>24</v>
      </c>
      <c r="B4303" t="s">
        <v>9</v>
      </c>
      <c r="C4303">
        <v>78</v>
      </c>
      <c r="D4303">
        <v>1921</v>
      </c>
      <c r="E4303">
        <v>2</v>
      </c>
      <c r="F4303">
        <v>414.2</v>
      </c>
      <c r="G4303">
        <v>58.6</v>
      </c>
      <c r="H4303" s="2">
        <v>46.5</v>
      </c>
      <c r="J4303" s="3">
        <v>27.249000000000002</v>
      </c>
      <c r="K4303" s="2">
        <v>115.3</v>
      </c>
      <c r="O4303">
        <v>97.9</v>
      </c>
      <c r="P4303">
        <v>102.3</v>
      </c>
      <c r="Q4303" s="3">
        <v>0</v>
      </c>
      <c r="R4303" s="3">
        <v>0</v>
      </c>
      <c r="S4303" s="2">
        <v>0</v>
      </c>
      <c r="V4303" s="2">
        <v>50.969444444444434</v>
      </c>
      <c r="W4303" s="2">
        <v>91.231129761839895</v>
      </c>
      <c r="X4303" s="2">
        <v>52.030555555555566</v>
      </c>
      <c r="Y4303" s="2">
        <v>112.62612780951362</v>
      </c>
      <c r="Z4303" s="2">
        <v>89.315276036841254</v>
      </c>
      <c r="AA4303" s="2">
        <v>105.18949261540139</v>
      </c>
      <c r="AB4303" s="2">
        <v>102.75008880763302</v>
      </c>
    </row>
    <row r="4304" spans="1:28" x14ac:dyDescent="0.3">
      <c r="A4304">
        <v>24</v>
      </c>
      <c r="B4304" t="s">
        <v>9</v>
      </c>
      <c r="C4304">
        <v>78</v>
      </c>
      <c r="D4304">
        <v>1921</v>
      </c>
      <c r="E4304">
        <v>3</v>
      </c>
      <c r="F4304">
        <v>446.5</v>
      </c>
      <c r="G4304">
        <v>56.9</v>
      </c>
      <c r="H4304" s="2">
        <v>44.5</v>
      </c>
      <c r="J4304" s="3">
        <v>25.320499999999996</v>
      </c>
      <c r="K4304" s="2">
        <v>104.1</v>
      </c>
      <c r="O4304">
        <v>95.5</v>
      </c>
      <c r="P4304">
        <v>96.3</v>
      </c>
      <c r="Q4304" s="3">
        <v>0</v>
      </c>
      <c r="R4304" s="3">
        <v>0</v>
      </c>
      <c r="S4304" s="2">
        <v>0</v>
      </c>
      <c r="V4304" s="2">
        <v>50.969444444444434</v>
      </c>
      <c r="W4304" s="2">
        <v>87.307210202190873</v>
      </c>
      <c r="X4304" s="2">
        <v>52.030555555555566</v>
      </c>
      <c r="Y4304" s="2">
        <v>109.35881693449359</v>
      </c>
      <c r="Z4304" s="2">
        <v>83.378385743092281</v>
      </c>
      <c r="AA4304" s="2">
        <v>90.886805820480689</v>
      </c>
      <c r="AB4304" s="2">
        <v>95.478132175627437</v>
      </c>
    </row>
    <row r="4305" spans="1:28" x14ac:dyDescent="0.3">
      <c r="A4305">
        <v>24</v>
      </c>
      <c r="B4305" t="s">
        <v>9</v>
      </c>
      <c r="C4305">
        <v>78</v>
      </c>
      <c r="D4305">
        <v>1921</v>
      </c>
      <c r="E4305">
        <v>4</v>
      </c>
      <c r="F4305">
        <v>429</v>
      </c>
      <c r="G4305">
        <v>55.7</v>
      </c>
      <c r="H4305" s="2">
        <v>46.8</v>
      </c>
      <c r="J4305" s="3">
        <v>26.067599999999999</v>
      </c>
      <c r="K4305" s="2">
        <v>107.6</v>
      </c>
      <c r="O4305">
        <v>87.9</v>
      </c>
      <c r="P4305">
        <v>87.6</v>
      </c>
      <c r="Q4305" s="3">
        <v>0</v>
      </c>
      <c r="R4305" s="3">
        <v>0</v>
      </c>
      <c r="S4305" s="2">
        <v>0</v>
      </c>
      <c r="V4305" s="2">
        <v>50.969444444444434</v>
      </c>
      <c r="W4305" s="2">
        <v>91.819717695787247</v>
      </c>
      <c r="X4305" s="2">
        <v>52.030555555555566</v>
      </c>
      <c r="Y4305" s="2">
        <v>107.05247984624418</v>
      </c>
      <c r="Z4305" s="2">
        <v>80.709531854597003</v>
      </c>
      <c r="AA4305" s="2">
        <v>98.798016240667081</v>
      </c>
      <c r="AB4305" s="2">
        <v>98.295284781160959</v>
      </c>
    </row>
    <row r="4306" spans="1:28" x14ac:dyDescent="0.3">
      <c r="A4306">
        <v>24</v>
      </c>
      <c r="B4306" t="s">
        <v>9</v>
      </c>
      <c r="C4306">
        <v>78</v>
      </c>
      <c r="D4306">
        <v>1921</v>
      </c>
      <c r="E4306">
        <v>5</v>
      </c>
      <c r="F4306">
        <v>392.1</v>
      </c>
      <c r="G4306">
        <v>49.6</v>
      </c>
      <c r="H4306" s="2">
        <v>48.2</v>
      </c>
      <c r="J4306" s="3">
        <v>23.907200000000003</v>
      </c>
      <c r="K4306" s="2">
        <v>61.8</v>
      </c>
      <c r="O4306">
        <v>78.7</v>
      </c>
      <c r="P4306">
        <v>71.400000000000006</v>
      </c>
      <c r="Q4306" s="3">
        <v>0</v>
      </c>
      <c r="R4306" s="3">
        <v>0</v>
      </c>
      <c r="S4306" s="2">
        <v>0</v>
      </c>
      <c r="V4306" s="2">
        <v>50.969444444444434</v>
      </c>
      <c r="W4306" s="2">
        <v>94.56646138754158</v>
      </c>
      <c r="X4306" s="2">
        <v>52.030555555555566</v>
      </c>
      <c r="Y4306" s="2">
        <v>95.328599647642932</v>
      </c>
      <c r="Z4306" s="2">
        <v>74.423805111995222</v>
      </c>
      <c r="AA4306" s="2">
        <v>58.442073137500692</v>
      </c>
      <c r="AB4306" s="2">
        <v>90.148883377072337</v>
      </c>
    </row>
    <row r="4307" spans="1:28" x14ac:dyDescent="0.3">
      <c r="A4307">
        <v>24</v>
      </c>
      <c r="B4307" t="s">
        <v>9</v>
      </c>
      <c r="C4307">
        <v>78</v>
      </c>
      <c r="D4307">
        <v>1921</v>
      </c>
      <c r="E4307">
        <v>6</v>
      </c>
      <c r="F4307">
        <v>410.2</v>
      </c>
      <c r="G4307">
        <v>49.8</v>
      </c>
      <c r="H4307" s="2">
        <v>45.5</v>
      </c>
      <c r="J4307" s="3">
        <v>22.659000000000002</v>
      </c>
      <c r="K4307" s="2">
        <v>54</v>
      </c>
      <c r="O4307">
        <v>77.7</v>
      </c>
      <c r="P4307">
        <v>73.599999999999994</v>
      </c>
      <c r="Q4307" s="3">
        <v>0</v>
      </c>
      <c r="R4307" s="3">
        <v>0</v>
      </c>
      <c r="S4307" s="2">
        <v>0</v>
      </c>
      <c r="V4307" s="2">
        <v>50.969444444444434</v>
      </c>
      <c r="W4307" s="2">
        <v>89.269169982015384</v>
      </c>
      <c r="X4307" s="2">
        <v>52.030555555555566</v>
      </c>
      <c r="Y4307" s="2">
        <v>95.712989162351164</v>
      </c>
      <c r="Z4307" s="2">
        <v>69.362145076025953</v>
      </c>
      <c r="AA4307" s="2">
        <v>48.205351790288304</v>
      </c>
      <c r="AB4307" s="2">
        <v>85.442190990207223</v>
      </c>
    </row>
    <row r="4308" spans="1:28" x14ac:dyDescent="0.3">
      <c r="A4308">
        <v>24</v>
      </c>
      <c r="B4308" t="s">
        <v>9</v>
      </c>
      <c r="C4308">
        <v>78</v>
      </c>
      <c r="D4308">
        <v>1921</v>
      </c>
      <c r="E4308">
        <v>7</v>
      </c>
      <c r="F4308">
        <v>375.9</v>
      </c>
      <c r="G4308">
        <v>49.5</v>
      </c>
      <c r="H4308" s="2">
        <v>48.7</v>
      </c>
      <c r="J4308" s="3">
        <v>24.1065</v>
      </c>
      <c r="K4308" s="2">
        <v>67.7</v>
      </c>
      <c r="O4308">
        <v>80.099999999999994</v>
      </c>
      <c r="P4308">
        <v>74.8</v>
      </c>
      <c r="Q4308" s="3">
        <v>0</v>
      </c>
      <c r="R4308" s="3">
        <v>0</v>
      </c>
      <c r="S4308" s="2">
        <v>0</v>
      </c>
      <c r="V4308" s="2">
        <v>50.969444444444434</v>
      </c>
      <c r="W4308" s="2">
        <v>95.547441277453842</v>
      </c>
      <c r="X4308" s="2">
        <v>52.030555555555566</v>
      </c>
      <c r="Y4308" s="2">
        <v>95.136404890288802</v>
      </c>
      <c r="Z4308" s="2">
        <v>76.533500463240529</v>
      </c>
      <c r="AA4308" s="2">
        <v>64.68561774483625</v>
      </c>
      <c r="AB4308" s="2">
        <v>90.900400596029414</v>
      </c>
    </row>
    <row r="4309" spans="1:28" x14ac:dyDescent="0.3">
      <c r="A4309">
        <v>24</v>
      </c>
      <c r="B4309" t="s">
        <v>9</v>
      </c>
      <c r="C4309">
        <v>78</v>
      </c>
      <c r="D4309">
        <v>1921</v>
      </c>
      <c r="E4309">
        <v>8</v>
      </c>
      <c r="F4309">
        <v>451.1</v>
      </c>
      <c r="G4309">
        <v>48.5</v>
      </c>
      <c r="H4309" s="2">
        <v>50.1</v>
      </c>
      <c r="J4309" s="3">
        <v>24.298500000000001</v>
      </c>
      <c r="K4309" s="2">
        <v>72.599999999999994</v>
      </c>
      <c r="O4309">
        <v>81.7</v>
      </c>
      <c r="P4309">
        <v>78.2</v>
      </c>
      <c r="Q4309" s="3">
        <v>0</v>
      </c>
      <c r="R4309" s="3">
        <v>0</v>
      </c>
      <c r="S4309" s="2">
        <v>0</v>
      </c>
      <c r="V4309" s="2">
        <v>50.969444444444434</v>
      </c>
      <c r="W4309" s="2">
        <v>98.29418496920816</v>
      </c>
      <c r="X4309" s="2">
        <v>52.030555555555566</v>
      </c>
      <c r="Y4309" s="2">
        <v>93.214457316747627</v>
      </c>
      <c r="Z4309" s="2">
        <v>80.306349119843077</v>
      </c>
      <c r="AA4309" s="2">
        <v>71.361578287645116</v>
      </c>
      <c r="AB4309" s="2">
        <v>91.624391092967514</v>
      </c>
    </row>
    <row r="4310" spans="1:28" x14ac:dyDescent="0.3">
      <c r="A4310">
        <v>24</v>
      </c>
      <c r="B4310" t="s">
        <v>9</v>
      </c>
      <c r="C4310">
        <v>78</v>
      </c>
      <c r="D4310">
        <v>1921</v>
      </c>
      <c r="E4310">
        <v>9</v>
      </c>
      <c r="F4310">
        <v>484.1</v>
      </c>
      <c r="G4310">
        <v>47.4</v>
      </c>
      <c r="H4310" s="2">
        <v>50.1</v>
      </c>
      <c r="J4310" s="3">
        <v>23.747399999999999</v>
      </c>
      <c r="K4310" s="2">
        <v>79</v>
      </c>
      <c r="O4310">
        <v>83.1</v>
      </c>
      <c r="P4310">
        <v>75.400000000000006</v>
      </c>
      <c r="Q4310" s="3">
        <v>0</v>
      </c>
      <c r="R4310" s="3">
        <v>0</v>
      </c>
      <c r="S4310" s="2">
        <v>0</v>
      </c>
      <c r="V4310" s="2">
        <v>50.969444444444434</v>
      </c>
      <c r="W4310" s="2">
        <v>98.29418496920816</v>
      </c>
      <c r="X4310" s="2">
        <v>52.030555555555566</v>
      </c>
      <c r="Y4310" s="2">
        <v>91.100314985852322</v>
      </c>
      <c r="Z4310" s="2">
        <v>81.682467709411981</v>
      </c>
      <c r="AA4310" s="2">
        <v>77.652406125674446</v>
      </c>
      <c r="AB4310" s="2">
        <v>89.546312119724931</v>
      </c>
    </row>
    <row r="4311" spans="1:28" x14ac:dyDescent="0.3">
      <c r="A4311">
        <v>24</v>
      </c>
      <c r="B4311" t="s">
        <v>9</v>
      </c>
      <c r="C4311">
        <v>78</v>
      </c>
      <c r="D4311">
        <v>1921</v>
      </c>
      <c r="E4311">
        <v>10</v>
      </c>
      <c r="F4311">
        <v>545.9</v>
      </c>
      <c r="G4311">
        <v>46.1</v>
      </c>
      <c r="H4311" s="2">
        <v>54.2</v>
      </c>
      <c r="J4311" s="3">
        <v>24.986200000000004</v>
      </c>
      <c r="K4311" s="2">
        <v>83.2</v>
      </c>
      <c r="O4311">
        <v>84.6</v>
      </c>
      <c r="P4311">
        <v>77.900000000000006</v>
      </c>
      <c r="Q4311" s="3">
        <v>0</v>
      </c>
      <c r="R4311" s="3">
        <v>0</v>
      </c>
      <c r="S4311" s="2">
        <v>0</v>
      </c>
      <c r="V4311" s="2">
        <v>50.969444444444434</v>
      </c>
      <c r="W4311" s="2">
        <v>106.33822006648866</v>
      </c>
      <c r="X4311" s="2">
        <v>52.030555555555566</v>
      </c>
      <c r="Y4311" s="2">
        <v>88.60178314024877</v>
      </c>
      <c r="Z4311" s="2">
        <v>89.962134176249407</v>
      </c>
      <c r="AA4311" s="2">
        <v>88.47339909531857</v>
      </c>
      <c r="AB4311" s="2">
        <v>94.217559138510794</v>
      </c>
    </row>
    <row r="4312" spans="1:28" x14ac:dyDescent="0.3">
      <c r="A4312">
        <v>24</v>
      </c>
      <c r="B4312" t="s">
        <v>9</v>
      </c>
      <c r="C4312">
        <v>78</v>
      </c>
      <c r="D4312">
        <v>1921</v>
      </c>
      <c r="E4312">
        <v>11</v>
      </c>
      <c r="F4312">
        <v>542</v>
      </c>
      <c r="G4312">
        <v>46.2</v>
      </c>
      <c r="H4312" s="2">
        <v>54.8</v>
      </c>
      <c r="J4312" s="3">
        <v>25.317600000000002</v>
      </c>
      <c r="K4312" s="2">
        <v>89.8</v>
      </c>
      <c r="O4312">
        <v>89.1</v>
      </c>
      <c r="P4312">
        <v>82.7</v>
      </c>
      <c r="Q4312" s="3">
        <v>0</v>
      </c>
      <c r="R4312" s="3">
        <v>0</v>
      </c>
      <c r="S4312" s="2">
        <v>0</v>
      </c>
      <c r="V4312" s="2">
        <v>50.969444444444434</v>
      </c>
      <c r="W4312" s="2">
        <v>107.51539593438335</v>
      </c>
      <c r="X4312" s="2">
        <v>52.030555555555566</v>
      </c>
      <c r="Y4312" s="2">
        <v>88.7939778976029</v>
      </c>
      <c r="Z4312" s="2">
        <v>95.79621777753556</v>
      </c>
      <c r="AA4312" s="2">
        <v>96.548825549076241</v>
      </c>
      <c r="AB4312" s="2">
        <v>95.467196902496596</v>
      </c>
    </row>
    <row r="4313" spans="1:28" x14ac:dyDescent="0.3">
      <c r="A4313">
        <v>24</v>
      </c>
      <c r="B4313" t="s">
        <v>9</v>
      </c>
      <c r="C4313">
        <v>78</v>
      </c>
      <c r="D4313">
        <v>1921</v>
      </c>
      <c r="E4313">
        <v>12</v>
      </c>
      <c r="F4313">
        <v>514.5</v>
      </c>
      <c r="G4313">
        <v>46.1</v>
      </c>
      <c r="H4313" s="2">
        <v>52.9</v>
      </c>
      <c r="J4313" s="3">
        <v>24.386900000000001</v>
      </c>
      <c r="K4313" s="2">
        <v>93.8</v>
      </c>
      <c r="O4313">
        <v>89</v>
      </c>
      <c r="P4313">
        <v>83.2</v>
      </c>
      <c r="Q4313" s="3">
        <v>0</v>
      </c>
      <c r="R4313" s="3">
        <v>0</v>
      </c>
      <c r="S4313" s="2">
        <v>0</v>
      </c>
      <c r="V4313" s="2">
        <v>50.969444444444434</v>
      </c>
      <c r="W4313" s="2">
        <v>103.7876723527168</v>
      </c>
      <c r="X4313" s="2">
        <v>52.030555555555566</v>
      </c>
      <c r="Y4313" s="2">
        <v>88.60178314024877</v>
      </c>
      <c r="Z4313" s="2">
        <v>92.371028393917953</v>
      </c>
      <c r="AA4313" s="2">
        <v>97.352836666848361</v>
      </c>
      <c r="AB4313" s="2">
        <v>91.957728384266062</v>
      </c>
    </row>
    <row r="4314" spans="1:28" x14ac:dyDescent="0.3">
      <c r="A4314">
        <v>24</v>
      </c>
      <c r="B4314" t="s">
        <v>9</v>
      </c>
      <c r="C4314">
        <v>78</v>
      </c>
      <c r="D4314">
        <v>1922</v>
      </c>
      <c r="E4314">
        <v>1</v>
      </c>
      <c r="F4314">
        <v>512.79999999999995</v>
      </c>
      <c r="O4314">
        <v>88.2</v>
      </c>
      <c r="P4314">
        <v>80.900000000000006</v>
      </c>
      <c r="Q4314" s="3">
        <v>0</v>
      </c>
      <c r="R4314" s="3">
        <v>0</v>
      </c>
      <c r="S4314" s="2">
        <v>0</v>
      </c>
      <c r="V4314" s="2">
        <v>50.969444444444434</v>
      </c>
      <c r="W4314" s="2"/>
      <c r="X4314" s="2">
        <v>52.030555555555566</v>
      </c>
      <c r="Y4314" s="2"/>
      <c r="AA4314" s="2"/>
    </row>
    <row r="4315" spans="1:28" x14ac:dyDescent="0.3">
      <c r="A4315">
        <v>24</v>
      </c>
      <c r="B4315" t="s">
        <v>9</v>
      </c>
      <c r="C4315">
        <v>78</v>
      </c>
      <c r="D4315">
        <v>1922</v>
      </c>
      <c r="E4315">
        <v>2</v>
      </c>
      <c r="F4315">
        <v>506</v>
      </c>
      <c r="O4315">
        <v>89.8</v>
      </c>
      <c r="P4315">
        <v>82.4</v>
      </c>
      <c r="Q4315" s="3">
        <v>0</v>
      </c>
      <c r="R4315" s="3">
        <v>0</v>
      </c>
      <c r="S4315" s="2">
        <v>0</v>
      </c>
      <c r="V4315" s="2">
        <v>50.969444444444434</v>
      </c>
      <c r="W4315" s="2"/>
      <c r="X4315" s="2">
        <v>52.030555555555566</v>
      </c>
      <c r="Y4315" s="2"/>
      <c r="AA4315" s="2"/>
    </row>
    <row r="4316" spans="1:28" x14ac:dyDescent="0.3">
      <c r="A4316">
        <v>24</v>
      </c>
      <c r="B4316" t="s">
        <v>9</v>
      </c>
      <c r="C4316">
        <v>78</v>
      </c>
      <c r="D4316">
        <v>1922</v>
      </c>
      <c r="E4316">
        <v>3</v>
      </c>
      <c r="F4316">
        <v>599.6</v>
      </c>
      <c r="O4316">
        <v>88.8</v>
      </c>
      <c r="P4316">
        <v>80.2</v>
      </c>
      <c r="Q4316" s="3">
        <v>0</v>
      </c>
      <c r="R4316" s="3">
        <v>0</v>
      </c>
      <c r="S4316" s="2">
        <v>0</v>
      </c>
      <c r="V4316" s="2">
        <v>50.969444444444434</v>
      </c>
      <c r="W4316" s="2"/>
      <c r="X4316" s="2">
        <v>52.030555555555566</v>
      </c>
      <c r="Y4316" s="2"/>
      <c r="AA4316" s="2"/>
    </row>
    <row r="4317" spans="1:28" x14ac:dyDescent="0.3">
      <c r="A4317">
        <v>24</v>
      </c>
      <c r="B4317" t="s">
        <v>9</v>
      </c>
      <c r="C4317">
        <v>78</v>
      </c>
      <c r="D4317">
        <v>1922</v>
      </c>
      <c r="E4317">
        <v>4</v>
      </c>
      <c r="F4317">
        <v>534.20000000000005</v>
      </c>
      <c r="O4317">
        <v>86</v>
      </c>
      <c r="P4317">
        <v>75.599999999999994</v>
      </c>
      <c r="Q4317" s="3">
        <v>0</v>
      </c>
      <c r="R4317" s="3">
        <v>0</v>
      </c>
      <c r="S4317" s="2">
        <v>0</v>
      </c>
      <c r="V4317" s="2">
        <v>50.969444444444434</v>
      </c>
      <c r="W4317" s="2"/>
      <c r="X4317" s="2">
        <v>52.030555555555566</v>
      </c>
      <c r="Y4317" s="2"/>
      <c r="AA4317" s="2"/>
    </row>
    <row r="4318" spans="1:28" x14ac:dyDescent="0.3">
      <c r="A4318">
        <v>24</v>
      </c>
      <c r="B4318" t="s">
        <v>9</v>
      </c>
      <c r="C4318">
        <v>78</v>
      </c>
      <c r="D4318">
        <v>1922</v>
      </c>
      <c r="E4318">
        <v>5</v>
      </c>
      <c r="F4318">
        <v>597.1</v>
      </c>
      <c r="O4318">
        <v>88.3</v>
      </c>
      <c r="P4318">
        <v>79.8</v>
      </c>
      <c r="Q4318" s="3">
        <v>0</v>
      </c>
      <c r="R4318" s="3">
        <v>0</v>
      </c>
      <c r="S4318" s="2">
        <v>0</v>
      </c>
      <c r="V4318" s="2">
        <v>50.969444444444434</v>
      </c>
      <c r="W4318" s="2"/>
      <c r="X4318" s="2">
        <v>52.030555555555566</v>
      </c>
      <c r="Y4318" s="2"/>
      <c r="AA4318" s="2"/>
    </row>
    <row r="4319" spans="1:28" x14ac:dyDescent="0.3">
      <c r="A4319">
        <v>24</v>
      </c>
      <c r="B4319" t="s">
        <v>9</v>
      </c>
      <c r="C4319">
        <v>78</v>
      </c>
      <c r="D4319">
        <v>1922</v>
      </c>
      <c r="E4319">
        <v>6</v>
      </c>
      <c r="F4319">
        <v>599.20000000000005</v>
      </c>
      <c r="O4319">
        <v>89.4</v>
      </c>
      <c r="P4319">
        <v>80.900000000000006</v>
      </c>
      <c r="Q4319" s="3">
        <v>0</v>
      </c>
      <c r="R4319" s="3">
        <v>0</v>
      </c>
      <c r="S4319" s="2">
        <v>0</v>
      </c>
      <c r="V4319" s="2">
        <v>50.969444444444434</v>
      </c>
      <c r="W4319" s="2"/>
      <c r="X4319" s="2">
        <v>52.030555555555566</v>
      </c>
      <c r="Y4319" s="2"/>
      <c r="AA4319" s="2"/>
    </row>
    <row r="4320" spans="1:28" x14ac:dyDescent="0.3">
      <c r="A4320">
        <v>24</v>
      </c>
      <c r="B4320" t="s">
        <v>9</v>
      </c>
      <c r="C4320">
        <v>78</v>
      </c>
      <c r="D4320">
        <v>1922</v>
      </c>
      <c r="E4320">
        <v>7</v>
      </c>
      <c r="F4320">
        <v>556.6</v>
      </c>
      <c r="G4320">
        <v>44.5</v>
      </c>
      <c r="H4320" s="2">
        <v>53</v>
      </c>
      <c r="J4320" s="3">
        <v>23.585000000000001</v>
      </c>
      <c r="K4320" s="2">
        <v>98.4</v>
      </c>
      <c r="O4320">
        <v>91.1</v>
      </c>
      <c r="P4320">
        <v>80.7</v>
      </c>
      <c r="Q4320" s="3">
        <v>0</v>
      </c>
      <c r="R4320" s="3">
        <v>0</v>
      </c>
      <c r="S4320" s="2">
        <v>0</v>
      </c>
      <c r="V4320" s="2">
        <v>50.969444444444434</v>
      </c>
      <c r="W4320" s="2">
        <v>103.98386833069924</v>
      </c>
      <c r="X4320" s="2">
        <v>52.030555555555566</v>
      </c>
      <c r="Y4320" s="2">
        <v>85.52666702258287</v>
      </c>
      <c r="Z4320" s="2">
        <v>94.729304049267</v>
      </c>
      <c r="AA4320" s="2">
        <v>102.32012643740805</v>
      </c>
      <c r="AB4320" s="2">
        <v>88.933936824398131</v>
      </c>
    </row>
    <row r="4321" spans="1:28" x14ac:dyDescent="0.3">
      <c r="A4321">
        <v>24</v>
      </c>
      <c r="B4321" t="s">
        <v>9</v>
      </c>
      <c r="C4321">
        <v>78</v>
      </c>
      <c r="D4321">
        <v>1922</v>
      </c>
      <c r="E4321">
        <v>8</v>
      </c>
      <c r="F4321">
        <v>640.5</v>
      </c>
      <c r="G4321">
        <v>44.7</v>
      </c>
      <c r="H4321" s="2">
        <v>52.2</v>
      </c>
      <c r="J4321" s="3">
        <v>23.333400000000001</v>
      </c>
      <c r="K4321" s="2">
        <v>100</v>
      </c>
      <c r="O4321">
        <v>90.6</v>
      </c>
      <c r="P4321">
        <v>83.5</v>
      </c>
      <c r="Q4321" s="3">
        <v>0</v>
      </c>
      <c r="R4321" s="3">
        <v>0</v>
      </c>
      <c r="S4321" s="2">
        <v>0</v>
      </c>
      <c r="V4321" s="2">
        <v>50.969444444444434</v>
      </c>
      <c r="W4321" s="2">
        <v>102.41430050683964</v>
      </c>
      <c r="X4321" s="2">
        <v>52.030555555555566</v>
      </c>
      <c r="Y4321" s="2">
        <v>85.911056537291103</v>
      </c>
      <c r="Z4321" s="2">
        <v>92.787356259196713</v>
      </c>
      <c r="AA4321" s="2">
        <v>102.41430050683965</v>
      </c>
      <c r="AB4321" s="2">
        <v>87.985207610702204</v>
      </c>
    </row>
    <row r="4322" spans="1:28" x14ac:dyDescent="0.3">
      <c r="A4322">
        <v>24</v>
      </c>
      <c r="B4322" t="s">
        <v>9</v>
      </c>
      <c r="C4322">
        <v>78</v>
      </c>
      <c r="D4322">
        <v>1922</v>
      </c>
      <c r="E4322">
        <v>9</v>
      </c>
      <c r="F4322">
        <v>627.6</v>
      </c>
      <c r="G4322">
        <v>45.1</v>
      </c>
      <c r="H4322" s="2">
        <v>53.2</v>
      </c>
      <c r="J4322" s="3">
        <v>23.993200000000002</v>
      </c>
      <c r="K4322" s="2">
        <v>100</v>
      </c>
      <c r="O4322">
        <v>91.4</v>
      </c>
      <c r="P4322">
        <v>84.7</v>
      </c>
      <c r="Q4322" s="3">
        <v>0</v>
      </c>
      <c r="R4322" s="3">
        <v>0</v>
      </c>
      <c r="S4322" s="2">
        <v>0</v>
      </c>
      <c r="V4322" s="2">
        <v>50.969444444444434</v>
      </c>
      <c r="W4322" s="2">
        <v>104.37626028666416</v>
      </c>
      <c r="X4322" s="2">
        <v>52.030555555555566</v>
      </c>
      <c r="Y4322" s="2">
        <v>86.679835566707581</v>
      </c>
      <c r="Z4322" s="2">
        <v>95.399901902011038</v>
      </c>
      <c r="AA4322" s="2">
        <v>104.37626028666416</v>
      </c>
      <c r="AB4322" s="2">
        <v>90.473170787159191</v>
      </c>
    </row>
    <row r="4323" spans="1:28" x14ac:dyDescent="0.3">
      <c r="A4323">
        <v>24</v>
      </c>
      <c r="B4323" t="s">
        <v>9</v>
      </c>
      <c r="C4323">
        <v>78</v>
      </c>
      <c r="D4323">
        <v>1922</v>
      </c>
      <c r="E4323">
        <v>10</v>
      </c>
      <c r="F4323">
        <v>647.70000000000005</v>
      </c>
      <c r="G4323">
        <v>45.3</v>
      </c>
      <c r="H4323" s="2">
        <v>52.6</v>
      </c>
      <c r="J4323" s="3">
        <v>23.827799999999996</v>
      </c>
      <c r="K4323" s="2">
        <v>102</v>
      </c>
      <c r="O4323">
        <v>94.6</v>
      </c>
      <c r="P4323">
        <v>89.9</v>
      </c>
      <c r="Q4323" s="3">
        <v>0</v>
      </c>
      <c r="R4323" s="3">
        <v>0</v>
      </c>
      <c r="S4323" s="2">
        <v>0</v>
      </c>
      <c r="V4323" s="2">
        <v>50.969444444444434</v>
      </c>
      <c r="W4323" s="2">
        <v>103.19908441876944</v>
      </c>
      <c r="X4323" s="2">
        <v>52.030555555555566</v>
      </c>
      <c r="Y4323" s="2">
        <v>87.064225081415813</v>
      </c>
      <c r="Z4323" s="2">
        <v>97.626333860155881</v>
      </c>
      <c r="AA4323" s="2">
        <v>105.26306610714484</v>
      </c>
      <c r="AB4323" s="2">
        <v>89.849483140317759</v>
      </c>
    </row>
    <row r="4324" spans="1:28" x14ac:dyDescent="0.3">
      <c r="A4324">
        <v>24</v>
      </c>
      <c r="B4324" t="s">
        <v>9</v>
      </c>
      <c r="C4324">
        <v>78</v>
      </c>
      <c r="D4324">
        <v>1922</v>
      </c>
      <c r="E4324">
        <v>11</v>
      </c>
      <c r="F4324">
        <v>643.1</v>
      </c>
      <c r="G4324">
        <v>46.3</v>
      </c>
      <c r="H4324" s="2">
        <v>52.5</v>
      </c>
      <c r="J4324" s="3">
        <v>24.307500000000001</v>
      </c>
      <c r="K4324" s="2">
        <v>102.3</v>
      </c>
      <c r="O4324">
        <v>94.5</v>
      </c>
      <c r="P4324">
        <v>90.9</v>
      </c>
      <c r="Q4324" s="3">
        <v>0</v>
      </c>
      <c r="R4324" s="3">
        <v>0</v>
      </c>
      <c r="S4324" s="2">
        <v>0</v>
      </c>
      <c r="V4324" s="2">
        <v>50.969444444444434</v>
      </c>
      <c r="W4324" s="2">
        <v>103.00288844078698</v>
      </c>
      <c r="X4324" s="2">
        <v>52.030555555555566</v>
      </c>
      <c r="Y4324" s="2">
        <v>88.986172654957002</v>
      </c>
      <c r="Z4324" s="2">
        <v>97.337729576543694</v>
      </c>
      <c r="AA4324" s="2">
        <v>105.37195487492507</v>
      </c>
      <c r="AB4324" s="2">
        <v>91.65832814751144</v>
      </c>
    </row>
    <row r="4325" spans="1:28" x14ac:dyDescent="0.3">
      <c r="A4325">
        <v>24</v>
      </c>
      <c r="B4325" t="s">
        <v>9</v>
      </c>
      <c r="C4325">
        <v>78</v>
      </c>
      <c r="D4325">
        <v>1922</v>
      </c>
      <c r="E4325">
        <v>12</v>
      </c>
      <c r="F4325">
        <v>613.29999999999995</v>
      </c>
      <c r="G4325">
        <v>46.8</v>
      </c>
      <c r="H4325" s="2">
        <v>52.7</v>
      </c>
      <c r="J4325" s="3">
        <v>24.663600000000002</v>
      </c>
      <c r="K4325" s="2">
        <v>100.7</v>
      </c>
      <c r="O4325">
        <v>95.6</v>
      </c>
      <c r="P4325">
        <v>91.5</v>
      </c>
      <c r="Q4325" s="3">
        <v>0</v>
      </c>
      <c r="R4325" s="3">
        <v>0</v>
      </c>
      <c r="S4325" s="2">
        <v>0</v>
      </c>
      <c r="V4325" s="2">
        <v>50.969444444444434</v>
      </c>
      <c r="W4325" s="2">
        <v>103.3952803967519</v>
      </c>
      <c r="X4325" s="2">
        <v>52.030555555555566</v>
      </c>
      <c r="Y4325" s="2">
        <v>89.947146441727597</v>
      </c>
      <c r="Z4325" s="2">
        <v>98.845888059294808</v>
      </c>
      <c r="AA4325" s="2">
        <v>104.11904735952916</v>
      </c>
      <c r="AB4325" s="2">
        <v>93.001104272301291</v>
      </c>
    </row>
    <row r="4326" spans="1:28" x14ac:dyDescent="0.3">
      <c r="A4326">
        <v>24</v>
      </c>
      <c r="B4326" t="s">
        <v>9</v>
      </c>
      <c r="C4326">
        <v>78</v>
      </c>
      <c r="D4326">
        <v>1923</v>
      </c>
      <c r="E4326">
        <v>1</v>
      </c>
      <c r="F4326">
        <v>705.1</v>
      </c>
      <c r="G4326">
        <v>46.6</v>
      </c>
      <c r="H4326" s="2">
        <v>52.5</v>
      </c>
      <c r="J4326" s="3">
        <v>24.465</v>
      </c>
      <c r="K4326" s="2">
        <v>100.5</v>
      </c>
      <c r="O4326">
        <v>95.5</v>
      </c>
      <c r="P4326">
        <v>91.6</v>
      </c>
      <c r="Q4326" s="3">
        <v>0</v>
      </c>
      <c r="R4326" s="3">
        <v>0</v>
      </c>
      <c r="S4326" s="2">
        <v>0</v>
      </c>
      <c r="V4326" s="2">
        <v>50.969444444444434</v>
      </c>
      <c r="W4326" s="2">
        <v>103.00288844078698</v>
      </c>
      <c r="X4326" s="2">
        <v>52.030555555555566</v>
      </c>
      <c r="Y4326" s="2">
        <v>89.562756927019365</v>
      </c>
      <c r="Z4326" s="2">
        <v>98.367758460951549</v>
      </c>
      <c r="AA4326" s="2">
        <v>103.51790288299091</v>
      </c>
      <c r="AB4326" s="2">
        <v>92.252226602030973</v>
      </c>
    </row>
    <row r="4327" spans="1:28" x14ac:dyDescent="0.3">
      <c r="A4327">
        <v>24</v>
      </c>
      <c r="B4327" t="s">
        <v>9</v>
      </c>
      <c r="C4327">
        <v>78</v>
      </c>
      <c r="D4327">
        <v>1923</v>
      </c>
      <c r="E4327">
        <v>2</v>
      </c>
      <c r="F4327">
        <v>644</v>
      </c>
      <c r="G4327">
        <v>47.2</v>
      </c>
      <c r="H4327" s="2">
        <v>53.5</v>
      </c>
      <c r="J4327" s="3">
        <v>25.252000000000002</v>
      </c>
      <c r="K4327" s="2">
        <v>100.1</v>
      </c>
      <c r="O4327">
        <v>97.1</v>
      </c>
      <c r="P4327">
        <v>93.9</v>
      </c>
      <c r="Q4327" s="3">
        <v>0</v>
      </c>
      <c r="R4327" s="3">
        <v>0</v>
      </c>
      <c r="S4327" s="2">
        <v>0</v>
      </c>
      <c r="V4327" s="2">
        <v>50.969444444444434</v>
      </c>
      <c r="W4327" s="2">
        <v>104.9648482206115</v>
      </c>
      <c r="X4327" s="2">
        <v>52.030555555555566</v>
      </c>
      <c r="Y4327" s="2">
        <v>90.715925471144075</v>
      </c>
      <c r="Z4327" s="2">
        <v>101.92086762221375</v>
      </c>
      <c r="AA4327" s="2">
        <v>105.0698130688321</v>
      </c>
      <c r="AB4327" s="2">
        <v>95.219833482709419</v>
      </c>
    </row>
    <row r="4328" spans="1:28" x14ac:dyDescent="0.3">
      <c r="A4328">
        <v>24</v>
      </c>
      <c r="B4328" t="s">
        <v>9</v>
      </c>
      <c r="C4328">
        <v>78</v>
      </c>
      <c r="D4328">
        <v>1923</v>
      </c>
      <c r="E4328">
        <v>3</v>
      </c>
      <c r="F4328">
        <v>714.1</v>
      </c>
      <c r="G4328">
        <v>47.5</v>
      </c>
      <c r="H4328" s="2">
        <v>52.6</v>
      </c>
      <c r="J4328" s="3">
        <v>24.984999999999999</v>
      </c>
      <c r="K4328" s="2">
        <v>102.5</v>
      </c>
      <c r="O4328">
        <v>102.3</v>
      </c>
      <c r="P4328">
        <v>99.4</v>
      </c>
      <c r="Q4328" s="3">
        <v>0</v>
      </c>
      <c r="R4328" s="3">
        <v>0</v>
      </c>
      <c r="S4328" s="2">
        <v>0</v>
      </c>
      <c r="V4328" s="2">
        <v>50.969444444444434</v>
      </c>
      <c r="W4328" s="2">
        <v>103.19908441876944</v>
      </c>
      <c r="X4328" s="2">
        <v>52.030555555555566</v>
      </c>
      <c r="Y4328" s="2">
        <v>91.292509743206423</v>
      </c>
      <c r="Z4328" s="2">
        <v>105.57266336040115</v>
      </c>
      <c r="AA4328" s="2">
        <v>105.77906152923867</v>
      </c>
      <c r="AB4328" s="2">
        <v>94.213034197904932</v>
      </c>
    </row>
    <row r="4329" spans="1:28" x14ac:dyDescent="0.3">
      <c r="A4329">
        <v>24</v>
      </c>
      <c r="B4329" t="s">
        <v>9</v>
      </c>
      <c r="C4329">
        <v>78</v>
      </c>
      <c r="D4329">
        <v>1923</v>
      </c>
      <c r="E4329">
        <v>4</v>
      </c>
      <c r="F4329">
        <v>667.6</v>
      </c>
      <c r="G4329">
        <v>50.1</v>
      </c>
      <c r="H4329" s="2">
        <v>53.3</v>
      </c>
      <c r="J4329" s="3">
        <v>26.703299999999999</v>
      </c>
      <c r="K4329" s="2">
        <v>104.1</v>
      </c>
      <c r="O4329">
        <v>104</v>
      </c>
      <c r="P4329">
        <v>101.8</v>
      </c>
      <c r="Q4329" s="3">
        <v>0</v>
      </c>
      <c r="R4329" s="3">
        <v>0</v>
      </c>
      <c r="S4329" s="2">
        <v>0</v>
      </c>
      <c r="V4329" s="2">
        <v>50.969444444444434</v>
      </c>
      <c r="W4329" s="2">
        <v>104.57245626464659</v>
      </c>
      <c r="X4329" s="2">
        <v>52.030555555555566</v>
      </c>
      <c r="Y4329" s="2">
        <v>96.289573434413526</v>
      </c>
      <c r="Z4329" s="2">
        <v>108.75535451523245</v>
      </c>
      <c r="AA4329" s="2">
        <v>108.8599269714971</v>
      </c>
      <c r="AB4329" s="2">
        <v>100.69237206711685</v>
      </c>
    </row>
    <row r="4330" spans="1:28" x14ac:dyDescent="0.3">
      <c r="A4330">
        <v>24</v>
      </c>
      <c r="B4330" t="s">
        <v>9</v>
      </c>
      <c r="C4330">
        <v>78</v>
      </c>
      <c r="D4330">
        <v>1923</v>
      </c>
      <c r="E4330">
        <v>5</v>
      </c>
      <c r="F4330">
        <v>728.9</v>
      </c>
      <c r="G4330">
        <v>51</v>
      </c>
      <c r="H4330" s="2">
        <v>52.8</v>
      </c>
      <c r="J4330" s="3">
        <v>26.927999999999997</v>
      </c>
      <c r="K4330" s="2">
        <v>103.1</v>
      </c>
      <c r="O4330">
        <v>102.9</v>
      </c>
      <c r="P4330">
        <v>103.9</v>
      </c>
      <c r="Q4330" s="3">
        <v>0</v>
      </c>
      <c r="R4330" s="3">
        <v>0</v>
      </c>
      <c r="S4330" s="2">
        <v>0</v>
      </c>
      <c r="V4330" s="2">
        <v>50.969444444444434</v>
      </c>
      <c r="W4330" s="2">
        <v>103.59147637473434</v>
      </c>
      <c r="X4330" s="2">
        <v>52.030555555555566</v>
      </c>
      <c r="Y4330" s="2">
        <v>98.019326250600585</v>
      </c>
      <c r="Z4330" s="2">
        <v>106.59562918960164</v>
      </c>
      <c r="AA4330" s="2">
        <v>106.8028121423511</v>
      </c>
      <c r="AB4330" s="2">
        <v>101.53966719556469</v>
      </c>
    </row>
    <row r="4331" spans="1:28" x14ac:dyDescent="0.3">
      <c r="A4331">
        <v>24</v>
      </c>
      <c r="B4331" t="s">
        <v>9</v>
      </c>
      <c r="C4331">
        <v>78</v>
      </c>
      <c r="D4331">
        <v>1923</v>
      </c>
      <c r="E4331">
        <v>6</v>
      </c>
      <c r="F4331">
        <v>700.3</v>
      </c>
      <c r="G4331">
        <v>50.9</v>
      </c>
      <c r="H4331" s="2">
        <v>52.7</v>
      </c>
      <c r="J4331" s="3">
        <v>26.824300000000004</v>
      </c>
      <c r="K4331" s="2">
        <v>103.5</v>
      </c>
      <c r="O4331">
        <v>103.7</v>
      </c>
      <c r="P4331">
        <v>104</v>
      </c>
      <c r="Q4331" s="3">
        <v>0</v>
      </c>
      <c r="R4331" s="3">
        <v>0</v>
      </c>
      <c r="S4331" s="2">
        <v>0</v>
      </c>
      <c r="V4331" s="2">
        <v>50.969444444444434</v>
      </c>
      <c r="W4331" s="2">
        <v>103.3952803967519</v>
      </c>
      <c r="X4331" s="2">
        <v>52.030555555555566</v>
      </c>
      <c r="Y4331" s="2">
        <v>97.827131493246469</v>
      </c>
      <c r="Z4331" s="2">
        <v>107.22090577143172</v>
      </c>
      <c r="AA4331" s="2">
        <v>107.01411521063821</v>
      </c>
      <c r="AB4331" s="2">
        <v>101.14863691154137</v>
      </c>
    </row>
    <row r="4332" spans="1:28" x14ac:dyDescent="0.3">
      <c r="A4332">
        <v>24</v>
      </c>
      <c r="B4332" t="s">
        <v>9</v>
      </c>
      <c r="C4332">
        <v>78</v>
      </c>
      <c r="D4332">
        <v>1923</v>
      </c>
      <c r="E4332">
        <v>7</v>
      </c>
      <c r="F4332">
        <v>610.79999999999995</v>
      </c>
      <c r="G4332">
        <v>51.6</v>
      </c>
      <c r="H4332" s="2">
        <v>51.5</v>
      </c>
      <c r="J4332" s="3">
        <v>26.574000000000002</v>
      </c>
      <c r="K4332" s="2">
        <v>101.5</v>
      </c>
      <c r="O4332">
        <v>101.2</v>
      </c>
      <c r="P4332">
        <v>100.9</v>
      </c>
      <c r="Q4332" s="3">
        <v>0</v>
      </c>
      <c r="R4332" s="3">
        <v>0</v>
      </c>
      <c r="S4332" s="2">
        <v>0</v>
      </c>
      <c r="V4332" s="2">
        <v>50.969444444444434</v>
      </c>
      <c r="W4332" s="2">
        <v>101.04092866096248</v>
      </c>
      <c r="X4332" s="2">
        <v>52.030555555555566</v>
      </c>
      <c r="Y4332" s="2">
        <v>99.17249479472531</v>
      </c>
      <c r="Z4332" s="2">
        <v>102.25341980489404</v>
      </c>
      <c r="AA4332" s="2">
        <v>102.55654259087693</v>
      </c>
      <c r="AB4332" s="2">
        <v>100.20480971683513</v>
      </c>
    </row>
    <row r="4333" spans="1:28" x14ac:dyDescent="0.3">
      <c r="A4333">
        <v>24</v>
      </c>
      <c r="B4333" t="s">
        <v>9</v>
      </c>
      <c r="C4333">
        <v>78</v>
      </c>
      <c r="D4333">
        <v>1923</v>
      </c>
      <c r="E4333">
        <v>8</v>
      </c>
      <c r="F4333">
        <v>698.7</v>
      </c>
      <c r="G4333">
        <v>52.4</v>
      </c>
      <c r="H4333" s="2">
        <v>49.8</v>
      </c>
      <c r="J4333" s="3">
        <v>26.095199999999998</v>
      </c>
      <c r="K4333" s="2">
        <v>97.4</v>
      </c>
      <c r="O4333">
        <v>101.8</v>
      </c>
      <c r="P4333">
        <v>99</v>
      </c>
      <c r="Q4333" s="3">
        <v>0</v>
      </c>
      <c r="R4333" s="3">
        <v>0</v>
      </c>
      <c r="S4333" s="2">
        <v>0</v>
      </c>
      <c r="V4333" s="2">
        <v>50.969444444444434</v>
      </c>
      <c r="W4333" s="2">
        <v>97.705597035260794</v>
      </c>
      <c r="X4333" s="2">
        <v>52.030555555555566</v>
      </c>
      <c r="Y4333" s="2">
        <v>100.71005285355825</v>
      </c>
      <c r="Z4333" s="2">
        <v>99.464297781895496</v>
      </c>
      <c r="AA4333" s="2">
        <v>95.165251512344014</v>
      </c>
      <c r="AB4333" s="2">
        <v>98.39935841509579</v>
      </c>
    </row>
    <row r="4334" spans="1:28" x14ac:dyDescent="0.3">
      <c r="A4334">
        <v>24</v>
      </c>
      <c r="B4334" t="s">
        <v>9</v>
      </c>
      <c r="C4334">
        <v>78</v>
      </c>
      <c r="D4334">
        <v>1923</v>
      </c>
      <c r="E4334">
        <v>9</v>
      </c>
      <c r="F4334">
        <v>620.79999999999995</v>
      </c>
      <c r="G4334">
        <v>51.4</v>
      </c>
      <c r="H4334" s="2">
        <v>51.4</v>
      </c>
      <c r="J4334" s="3">
        <v>26.419599999999999</v>
      </c>
      <c r="K4334" s="2">
        <v>97.7</v>
      </c>
      <c r="O4334">
        <v>98.7</v>
      </c>
      <c r="P4334">
        <v>97.3</v>
      </c>
      <c r="Q4334" s="3">
        <v>0</v>
      </c>
      <c r="R4334" s="3">
        <v>0</v>
      </c>
      <c r="S4334" s="2">
        <v>0</v>
      </c>
      <c r="V4334" s="2">
        <v>50.969444444444434</v>
      </c>
      <c r="W4334" s="2">
        <v>100.84473268298002</v>
      </c>
      <c r="X4334" s="2">
        <v>52.030555555555566</v>
      </c>
      <c r="Y4334" s="2">
        <v>98.788105280017064</v>
      </c>
      <c r="Z4334" s="2">
        <v>99.533751158101282</v>
      </c>
      <c r="AA4334" s="2">
        <v>98.525303831271486</v>
      </c>
      <c r="AB4334" s="2">
        <v>99.622600692214078</v>
      </c>
    </row>
    <row r="4335" spans="1:28" x14ac:dyDescent="0.3">
      <c r="A4335">
        <v>24</v>
      </c>
      <c r="B4335" t="s">
        <v>9</v>
      </c>
      <c r="C4335">
        <v>78</v>
      </c>
      <c r="D4335">
        <v>1923</v>
      </c>
      <c r="E4335">
        <v>10</v>
      </c>
      <c r="F4335">
        <v>694.7</v>
      </c>
      <c r="G4335">
        <v>52.2</v>
      </c>
      <c r="H4335" s="2">
        <v>51.1</v>
      </c>
      <c r="J4335" s="3">
        <v>26.674199999999999</v>
      </c>
      <c r="K4335" s="2">
        <v>96.5</v>
      </c>
      <c r="O4335">
        <v>98</v>
      </c>
      <c r="P4335">
        <v>96.9</v>
      </c>
      <c r="Q4335" s="3">
        <v>0</v>
      </c>
      <c r="R4335" s="3">
        <v>0</v>
      </c>
      <c r="S4335" s="2">
        <v>0</v>
      </c>
      <c r="V4335" s="2">
        <v>50.969444444444434</v>
      </c>
      <c r="W4335" s="2">
        <v>100.25614474903266</v>
      </c>
      <c r="X4335" s="2">
        <v>52.030555555555566</v>
      </c>
      <c r="Y4335" s="2">
        <v>100.32566333885002</v>
      </c>
      <c r="Z4335" s="2">
        <v>98.251021854051999</v>
      </c>
      <c r="AA4335" s="2">
        <v>96.747179682816508</v>
      </c>
      <c r="AB4335" s="2">
        <v>100.58264225742467</v>
      </c>
    </row>
    <row r="4336" spans="1:28" x14ac:dyDescent="0.3">
      <c r="A4336">
        <v>24</v>
      </c>
      <c r="B4336" t="s">
        <v>9</v>
      </c>
      <c r="C4336">
        <v>78</v>
      </c>
      <c r="D4336">
        <v>1923</v>
      </c>
      <c r="E4336">
        <v>11</v>
      </c>
      <c r="F4336">
        <v>650.29999999999995</v>
      </c>
      <c r="G4336">
        <v>51.7</v>
      </c>
      <c r="H4336" s="2">
        <v>49.8</v>
      </c>
      <c r="J4336" s="3">
        <v>25.746599999999997</v>
      </c>
      <c r="K4336" s="2">
        <v>95.6</v>
      </c>
      <c r="O4336">
        <v>97.2</v>
      </c>
      <c r="P4336">
        <v>95.4</v>
      </c>
      <c r="Q4336" s="3">
        <v>0</v>
      </c>
      <c r="R4336" s="3">
        <v>0</v>
      </c>
      <c r="S4336" s="2">
        <v>0</v>
      </c>
      <c r="V4336" s="2">
        <v>50.969444444444434</v>
      </c>
      <c r="W4336" s="2">
        <v>97.705597035260794</v>
      </c>
      <c r="X4336" s="2">
        <v>52.030555555555566</v>
      </c>
      <c r="Y4336" s="2">
        <v>99.364689552079426</v>
      </c>
      <c r="Z4336" s="2">
        <v>94.969840318273498</v>
      </c>
      <c r="AA4336" s="2">
        <v>93.406550765709312</v>
      </c>
      <c r="AB4336" s="2">
        <v>97.0848631690926</v>
      </c>
    </row>
    <row r="4337" spans="1:28" x14ac:dyDescent="0.3">
      <c r="A4337">
        <v>24</v>
      </c>
      <c r="B4337" t="s">
        <v>9</v>
      </c>
      <c r="C4337">
        <v>78</v>
      </c>
      <c r="D4337">
        <v>1923</v>
      </c>
      <c r="E4337">
        <v>12</v>
      </c>
      <c r="F4337">
        <v>594.20000000000005</v>
      </c>
      <c r="G4337">
        <v>52</v>
      </c>
      <c r="H4337" s="2">
        <v>50.2</v>
      </c>
      <c r="J4337" s="3">
        <v>26.103999999999999</v>
      </c>
      <c r="K4337" s="2">
        <v>97.6</v>
      </c>
      <c r="O4337">
        <v>97.9</v>
      </c>
      <c r="P4337">
        <v>96.9</v>
      </c>
      <c r="Q4337" s="3">
        <v>0</v>
      </c>
      <c r="R4337" s="3">
        <v>0</v>
      </c>
      <c r="S4337" s="2">
        <v>0</v>
      </c>
      <c r="V4337" s="2">
        <v>50.969444444444434</v>
      </c>
      <c r="W4337" s="2">
        <v>98.490380947190602</v>
      </c>
      <c r="X4337" s="2">
        <v>52.030555555555566</v>
      </c>
      <c r="Y4337" s="2">
        <v>99.941273824141774</v>
      </c>
      <c r="Z4337" s="2">
        <v>96.4220829472996</v>
      </c>
      <c r="AA4337" s="2">
        <v>96.126611804458022</v>
      </c>
      <c r="AB4337" s="2">
        <v>98.432541312872132</v>
      </c>
    </row>
    <row r="4338" spans="1:28" x14ac:dyDescent="0.3">
      <c r="A4338">
        <v>24</v>
      </c>
      <c r="B4338" t="s">
        <v>9</v>
      </c>
      <c r="C4338">
        <v>78</v>
      </c>
      <c r="D4338">
        <v>1924</v>
      </c>
      <c r="E4338">
        <v>1</v>
      </c>
      <c r="F4338">
        <v>704.7</v>
      </c>
      <c r="G4338">
        <v>52.2</v>
      </c>
      <c r="H4338" s="2">
        <v>50.9</v>
      </c>
      <c r="J4338" s="3">
        <v>26.569800000000001</v>
      </c>
      <c r="K4338" s="2">
        <v>95</v>
      </c>
      <c r="O4338">
        <v>97</v>
      </c>
      <c r="P4338">
        <v>95.6</v>
      </c>
      <c r="Q4338" s="3">
        <v>0</v>
      </c>
      <c r="R4338" s="3">
        <v>0</v>
      </c>
      <c r="S4338" s="2">
        <v>0</v>
      </c>
      <c r="V4338" s="2">
        <v>50.969444444444434</v>
      </c>
      <c r="W4338" s="2">
        <v>99.863752793067761</v>
      </c>
      <c r="X4338" s="2">
        <v>52.030555555555566</v>
      </c>
      <c r="Y4338" s="2">
        <v>100.32566333885002</v>
      </c>
      <c r="Z4338" s="2">
        <v>96.867840209275727</v>
      </c>
      <c r="AA4338" s="2">
        <v>94.870565153414375</v>
      </c>
      <c r="AB4338" s="2">
        <v>100.18897242471459</v>
      </c>
    </row>
    <row r="4339" spans="1:28" x14ac:dyDescent="0.3">
      <c r="A4339">
        <v>24</v>
      </c>
      <c r="B4339" t="s">
        <v>9</v>
      </c>
      <c r="C4339">
        <v>78</v>
      </c>
      <c r="D4339">
        <v>1924</v>
      </c>
      <c r="E4339">
        <v>2</v>
      </c>
      <c r="F4339">
        <v>679.7</v>
      </c>
      <c r="G4339">
        <v>52.2</v>
      </c>
      <c r="H4339" s="2">
        <v>51.5</v>
      </c>
      <c r="J4339" s="3">
        <v>26.883000000000003</v>
      </c>
      <c r="K4339" s="2">
        <v>96.8</v>
      </c>
      <c r="O4339">
        <v>98.4</v>
      </c>
      <c r="P4339">
        <v>100.2</v>
      </c>
      <c r="Q4339" s="3">
        <v>0</v>
      </c>
      <c r="R4339" s="3">
        <v>0</v>
      </c>
      <c r="S4339" s="2">
        <v>0</v>
      </c>
      <c r="V4339" s="2">
        <v>50.969444444444434</v>
      </c>
      <c r="W4339" s="2">
        <v>101.04092866096248</v>
      </c>
      <c r="X4339" s="2">
        <v>52.030555555555566</v>
      </c>
      <c r="Y4339" s="2">
        <v>100.32566333885002</v>
      </c>
      <c r="Z4339" s="2">
        <v>99.424273802387091</v>
      </c>
      <c r="AA4339" s="2">
        <v>97.80761894381169</v>
      </c>
      <c r="AB4339" s="2">
        <v>101.36998192284483</v>
      </c>
    </row>
    <row r="4340" spans="1:28" x14ac:dyDescent="0.3">
      <c r="A4340">
        <v>24</v>
      </c>
      <c r="B4340" t="s">
        <v>9</v>
      </c>
      <c r="C4340">
        <v>78</v>
      </c>
      <c r="D4340">
        <v>1924</v>
      </c>
      <c r="E4340">
        <v>3</v>
      </c>
      <c r="F4340">
        <v>725.6</v>
      </c>
      <c r="G4340">
        <v>52.3</v>
      </c>
      <c r="H4340" s="2">
        <v>49.1</v>
      </c>
      <c r="J4340" s="3">
        <v>25.679299999999998</v>
      </c>
      <c r="K4340" s="2">
        <v>99</v>
      </c>
      <c r="O4340">
        <v>98.3</v>
      </c>
      <c r="P4340">
        <v>100.6</v>
      </c>
      <c r="Q4340" s="3">
        <v>0</v>
      </c>
      <c r="R4340" s="3">
        <v>0</v>
      </c>
      <c r="S4340" s="2">
        <v>0</v>
      </c>
      <c r="V4340" s="2">
        <v>50.969444444444434</v>
      </c>
      <c r="W4340" s="2">
        <v>96.332225189383635</v>
      </c>
      <c r="X4340" s="2">
        <v>52.030555555555566</v>
      </c>
      <c r="Y4340" s="2">
        <v>100.51785809620412</v>
      </c>
      <c r="Z4340" s="2">
        <v>94.694577361164107</v>
      </c>
      <c r="AA4340" s="2">
        <v>95.368902937489807</v>
      </c>
      <c r="AB4340" s="2">
        <v>96.831089416780458</v>
      </c>
    </row>
    <row r="4341" spans="1:28" x14ac:dyDescent="0.3">
      <c r="A4341">
        <v>24</v>
      </c>
      <c r="B4341" t="s">
        <v>9</v>
      </c>
      <c r="C4341">
        <v>78</v>
      </c>
      <c r="D4341">
        <v>1924</v>
      </c>
      <c r="E4341">
        <v>4</v>
      </c>
      <c r="F4341">
        <v>725.2</v>
      </c>
      <c r="G4341">
        <v>52.2</v>
      </c>
      <c r="H4341" s="2">
        <v>50.8</v>
      </c>
      <c r="J4341" s="3">
        <v>26.517600000000002</v>
      </c>
      <c r="K4341" s="2">
        <v>103.2</v>
      </c>
      <c r="O4341">
        <v>98.5</v>
      </c>
      <c r="P4341">
        <v>99.4</v>
      </c>
      <c r="Q4341" s="3">
        <v>0</v>
      </c>
      <c r="R4341" s="3">
        <v>0</v>
      </c>
      <c r="S4341" s="2">
        <v>0</v>
      </c>
      <c r="V4341" s="2">
        <v>50.969444444444434</v>
      </c>
      <c r="W4341" s="2">
        <v>99.667556815085305</v>
      </c>
      <c r="X4341" s="2">
        <v>52.030555555555566</v>
      </c>
      <c r="Y4341" s="2">
        <v>100.32566333885002</v>
      </c>
      <c r="Z4341" s="2">
        <v>98.172543462859025</v>
      </c>
      <c r="AA4341" s="2">
        <v>102.85691863316805</v>
      </c>
      <c r="AB4341" s="2">
        <v>99.992137508359562</v>
      </c>
    </row>
    <row r="4342" spans="1:28" x14ac:dyDescent="0.3">
      <c r="A4342">
        <v>24</v>
      </c>
      <c r="B4342" t="s">
        <v>9</v>
      </c>
      <c r="C4342">
        <v>78</v>
      </c>
      <c r="D4342">
        <v>1924</v>
      </c>
      <c r="E4342">
        <v>5</v>
      </c>
      <c r="F4342">
        <v>715.5</v>
      </c>
      <c r="G4342">
        <v>52.3</v>
      </c>
      <c r="H4342" s="2">
        <v>50.2</v>
      </c>
      <c r="J4342" s="3">
        <v>26.2546</v>
      </c>
      <c r="K4342" s="2">
        <v>98.2</v>
      </c>
      <c r="O4342">
        <v>98.2</v>
      </c>
      <c r="P4342">
        <v>98.3</v>
      </c>
      <c r="Q4342" s="3">
        <v>0</v>
      </c>
      <c r="R4342" s="3">
        <v>0</v>
      </c>
      <c r="S4342" s="2">
        <v>0</v>
      </c>
      <c r="V4342" s="2">
        <v>50.969444444444434</v>
      </c>
      <c r="W4342" s="2">
        <v>98.490380947190602</v>
      </c>
      <c r="X4342" s="2">
        <v>52.030555555555566</v>
      </c>
      <c r="Y4342" s="2">
        <v>100.51785809620412</v>
      </c>
      <c r="Z4342" s="2">
        <v>96.717554090141164</v>
      </c>
      <c r="AA4342" s="2">
        <v>96.717554090141164</v>
      </c>
      <c r="AB4342" s="2">
        <v>99.000421358907914</v>
      </c>
    </row>
    <row r="4343" spans="1:28" x14ac:dyDescent="0.3">
      <c r="A4343">
        <v>24</v>
      </c>
      <c r="B4343" t="s">
        <v>9</v>
      </c>
      <c r="C4343">
        <v>78</v>
      </c>
      <c r="D4343">
        <v>1924</v>
      </c>
      <c r="E4343">
        <v>6</v>
      </c>
      <c r="F4343">
        <v>633.1</v>
      </c>
      <c r="G4343">
        <v>52.7</v>
      </c>
      <c r="H4343" s="2">
        <v>49</v>
      </c>
      <c r="J4343" s="3">
        <v>25.823</v>
      </c>
      <c r="K4343" s="2">
        <v>95.9</v>
      </c>
      <c r="O4343">
        <v>97.7</v>
      </c>
      <c r="P4343">
        <v>95.8</v>
      </c>
      <c r="Q4343" s="3">
        <v>0</v>
      </c>
      <c r="R4343" s="3">
        <v>0</v>
      </c>
      <c r="S4343" s="2">
        <v>0</v>
      </c>
      <c r="V4343" s="2">
        <v>50.969444444444434</v>
      </c>
      <c r="W4343" s="2">
        <v>96.13602921140118</v>
      </c>
      <c r="X4343" s="2">
        <v>52.030555555555566</v>
      </c>
      <c r="Y4343" s="2">
        <v>101.2866371256206</v>
      </c>
      <c r="Z4343" s="2">
        <v>93.924900539538953</v>
      </c>
      <c r="AA4343" s="2">
        <v>92.194452013733738</v>
      </c>
      <c r="AB4343" s="2">
        <v>97.372951054332532</v>
      </c>
    </row>
    <row r="4344" spans="1:28" x14ac:dyDescent="0.3">
      <c r="A4344">
        <v>24</v>
      </c>
      <c r="B4344" t="s">
        <v>9</v>
      </c>
      <c r="C4344">
        <v>78</v>
      </c>
      <c r="D4344">
        <v>1924</v>
      </c>
      <c r="E4344">
        <v>7</v>
      </c>
      <c r="F4344">
        <v>630</v>
      </c>
      <c r="G4344">
        <v>52.7</v>
      </c>
      <c r="H4344" s="2">
        <v>48.4</v>
      </c>
      <c r="J4344" s="3">
        <v>25.506799999999998</v>
      </c>
      <c r="K4344" s="2">
        <v>89</v>
      </c>
      <c r="O4344">
        <v>94.4</v>
      </c>
      <c r="P4344">
        <v>89.3</v>
      </c>
      <c r="Q4344" s="3">
        <v>0</v>
      </c>
      <c r="R4344" s="3">
        <v>0</v>
      </c>
      <c r="S4344" s="2">
        <v>0</v>
      </c>
      <c r="V4344" s="2">
        <v>50.969444444444434</v>
      </c>
      <c r="W4344" s="2">
        <v>94.958853343506476</v>
      </c>
      <c r="X4344" s="2">
        <v>52.030555555555566</v>
      </c>
      <c r="Y4344" s="2">
        <v>101.2866371256206</v>
      </c>
      <c r="Z4344" s="2">
        <v>89.641157556270116</v>
      </c>
      <c r="AA4344" s="2">
        <v>84.513379475720754</v>
      </c>
      <c r="AB4344" s="2">
        <v>96.180629204687648</v>
      </c>
    </row>
    <row r="4345" spans="1:28" x14ac:dyDescent="0.3">
      <c r="A4345">
        <v>24</v>
      </c>
      <c r="B4345" t="s">
        <v>9</v>
      </c>
      <c r="C4345">
        <v>78</v>
      </c>
      <c r="D4345">
        <v>1924</v>
      </c>
      <c r="E4345">
        <v>8</v>
      </c>
      <c r="F4345">
        <v>682</v>
      </c>
      <c r="G4345">
        <v>53.7</v>
      </c>
      <c r="H4345" s="2">
        <v>48.5</v>
      </c>
      <c r="J4345" s="3">
        <v>26.044500000000003</v>
      </c>
      <c r="K4345" s="2">
        <v>94.7</v>
      </c>
      <c r="O4345">
        <v>94.8</v>
      </c>
      <c r="P4345">
        <v>93.1</v>
      </c>
      <c r="Q4345" s="3">
        <v>0</v>
      </c>
      <c r="R4345" s="3">
        <v>0</v>
      </c>
      <c r="S4345" s="2">
        <v>0</v>
      </c>
      <c r="V4345" s="2">
        <v>50.969444444444434</v>
      </c>
      <c r="W4345" s="2">
        <v>95.155049321488931</v>
      </c>
      <c r="X4345" s="2">
        <v>52.030555555555566</v>
      </c>
      <c r="Y4345" s="2">
        <v>103.2085846991618</v>
      </c>
      <c r="Z4345" s="2">
        <v>90.206986756771514</v>
      </c>
      <c r="AA4345" s="2">
        <v>90.111831707450023</v>
      </c>
      <c r="AB4345" s="2">
        <v>98.208179674498098</v>
      </c>
    </row>
    <row r="4346" spans="1:28" x14ac:dyDescent="0.3">
      <c r="A4346">
        <v>24</v>
      </c>
      <c r="B4346" t="s">
        <v>9</v>
      </c>
      <c r="C4346">
        <v>78</v>
      </c>
      <c r="D4346">
        <v>1924</v>
      </c>
      <c r="E4346">
        <v>9</v>
      </c>
      <c r="F4346">
        <v>703.1</v>
      </c>
      <c r="G4346">
        <v>52.3</v>
      </c>
      <c r="H4346" s="2">
        <v>49.4</v>
      </c>
      <c r="J4346" s="3">
        <v>25.836199999999998</v>
      </c>
      <c r="K4346" s="2">
        <v>95.3</v>
      </c>
      <c r="O4346">
        <v>96.1</v>
      </c>
      <c r="P4346">
        <v>95.8</v>
      </c>
      <c r="Q4346" s="3">
        <v>0</v>
      </c>
      <c r="R4346" s="3">
        <v>0</v>
      </c>
      <c r="S4346" s="2">
        <v>0</v>
      </c>
      <c r="V4346" s="2">
        <v>50.969444444444434</v>
      </c>
      <c r="W4346" s="2">
        <v>96.920813123330987</v>
      </c>
      <c r="X4346" s="2">
        <v>52.030555555555566</v>
      </c>
      <c r="Y4346" s="2">
        <v>100.51785809620412</v>
      </c>
      <c r="Z4346" s="2">
        <v>93.140901411521085</v>
      </c>
      <c r="AA4346" s="2">
        <v>92.365534906534435</v>
      </c>
      <c r="AB4346" s="2">
        <v>97.422725400997024</v>
      </c>
    </row>
    <row r="4347" spans="1:28" x14ac:dyDescent="0.3">
      <c r="A4347">
        <v>24</v>
      </c>
      <c r="B4347" t="s">
        <v>9</v>
      </c>
      <c r="C4347">
        <v>78</v>
      </c>
      <c r="D4347">
        <v>1924</v>
      </c>
      <c r="E4347">
        <v>10</v>
      </c>
      <c r="F4347">
        <v>763.2</v>
      </c>
      <c r="G4347">
        <v>53.5</v>
      </c>
      <c r="H4347" s="2">
        <v>50</v>
      </c>
      <c r="J4347" s="3">
        <v>26.75</v>
      </c>
      <c r="K4347" s="2">
        <v>93.6</v>
      </c>
      <c r="O4347">
        <v>97.6</v>
      </c>
      <c r="P4347">
        <v>100.3</v>
      </c>
      <c r="Q4347" s="3">
        <v>0</v>
      </c>
      <c r="R4347" s="3">
        <v>0</v>
      </c>
      <c r="S4347" s="2">
        <v>0</v>
      </c>
      <c r="V4347" s="2">
        <v>50.969444444444434</v>
      </c>
      <c r="W4347" s="2">
        <v>98.097988991225705</v>
      </c>
      <c r="X4347" s="2">
        <v>52.030555555555566</v>
      </c>
      <c r="Y4347" s="2">
        <v>102.82419518445356</v>
      </c>
      <c r="Z4347" s="2">
        <v>95.743637255436283</v>
      </c>
      <c r="AA4347" s="2">
        <v>91.819717695787261</v>
      </c>
      <c r="AB4347" s="2">
        <v>100.86846767236167</v>
      </c>
    </row>
    <row r="4348" spans="1:28" x14ac:dyDescent="0.3">
      <c r="A4348">
        <v>24</v>
      </c>
      <c r="B4348" t="s">
        <v>9</v>
      </c>
      <c r="C4348">
        <v>78</v>
      </c>
      <c r="D4348">
        <v>1924</v>
      </c>
      <c r="E4348">
        <v>11</v>
      </c>
      <c r="F4348">
        <v>686.6</v>
      </c>
      <c r="G4348">
        <v>53.8</v>
      </c>
      <c r="H4348" s="2">
        <v>50</v>
      </c>
      <c r="J4348" s="3">
        <v>26.9</v>
      </c>
      <c r="K4348" s="2">
        <v>94.5</v>
      </c>
      <c r="O4348">
        <v>98</v>
      </c>
      <c r="P4348">
        <v>99.3</v>
      </c>
      <c r="Q4348" s="3">
        <v>0</v>
      </c>
      <c r="R4348" s="3">
        <v>0</v>
      </c>
      <c r="S4348" s="2">
        <v>0</v>
      </c>
      <c r="V4348" s="2">
        <v>50.969444444444434</v>
      </c>
      <c r="W4348" s="2">
        <v>98.097988991225705</v>
      </c>
      <c r="X4348" s="2">
        <v>52.030555555555566</v>
      </c>
      <c r="Y4348" s="2">
        <v>103.40077945651591</v>
      </c>
      <c r="Z4348" s="2">
        <v>96.13602921140118</v>
      </c>
      <c r="AA4348" s="2">
        <v>92.702599596708296</v>
      </c>
      <c r="AB4348" s="2">
        <v>101.43408524809455</v>
      </c>
    </row>
    <row r="4349" spans="1:28" x14ac:dyDescent="0.3">
      <c r="A4349">
        <v>24</v>
      </c>
      <c r="B4349" t="s">
        <v>9</v>
      </c>
      <c r="C4349">
        <v>78</v>
      </c>
      <c r="D4349">
        <v>1924</v>
      </c>
      <c r="E4349">
        <v>12</v>
      </c>
      <c r="F4349">
        <v>702</v>
      </c>
      <c r="G4349">
        <v>53.4</v>
      </c>
      <c r="H4349" s="2">
        <v>50.9</v>
      </c>
      <c r="J4349" s="3">
        <v>27.180599999999998</v>
      </c>
      <c r="K4349" s="2">
        <v>93.5</v>
      </c>
      <c r="O4349">
        <v>98</v>
      </c>
      <c r="P4349">
        <v>101.9</v>
      </c>
      <c r="Q4349" s="3">
        <v>0</v>
      </c>
      <c r="R4349" s="3">
        <v>0</v>
      </c>
      <c r="S4349" s="2">
        <v>0</v>
      </c>
      <c r="V4349" s="2">
        <v>50.969444444444434</v>
      </c>
      <c r="W4349" s="2">
        <v>99.863752793067761</v>
      </c>
      <c r="X4349" s="2">
        <v>52.030555555555566</v>
      </c>
      <c r="Y4349" s="2">
        <v>102.63200042709943</v>
      </c>
      <c r="Z4349" s="2">
        <v>97.866477737206409</v>
      </c>
      <c r="AA4349" s="2">
        <v>93.372608861518344</v>
      </c>
      <c r="AB4349" s="2">
        <v>102.49216719309881</v>
      </c>
    </row>
    <row r="4350" spans="1:28" x14ac:dyDescent="0.3">
      <c r="A4350">
        <v>24</v>
      </c>
      <c r="B4350" t="s">
        <v>9</v>
      </c>
      <c r="C4350">
        <v>78</v>
      </c>
      <c r="D4350">
        <v>1925</v>
      </c>
      <c r="E4350">
        <v>1</v>
      </c>
      <c r="F4350">
        <v>783.9</v>
      </c>
      <c r="G4350">
        <v>52.8</v>
      </c>
      <c r="H4350" s="2">
        <v>51.5</v>
      </c>
      <c r="J4350" s="3">
        <v>27.191999999999997</v>
      </c>
      <c r="K4350" s="2">
        <v>98.2</v>
      </c>
      <c r="O4350">
        <v>98.2</v>
      </c>
      <c r="P4350">
        <v>101.3</v>
      </c>
      <c r="Q4350" s="3">
        <v>0</v>
      </c>
      <c r="R4350" s="3">
        <v>0</v>
      </c>
      <c r="S4350" s="2">
        <v>0</v>
      </c>
      <c r="V4350" s="2">
        <v>50.969444444444434</v>
      </c>
      <c r="W4350" s="2">
        <v>101.04092866096248</v>
      </c>
      <c r="X4350" s="2">
        <v>52.030555555555566</v>
      </c>
      <c r="Y4350" s="2">
        <v>101.47883188297473</v>
      </c>
      <c r="Z4350" s="2">
        <v>99.222191945065148</v>
      </c>
      <c r="AA4350" s="2">
        <v>99.222191945065148</v>
      </c>
      <c r="AB4350" s="2">
        <v>102.53515412885454</v>
      </c>
    </row>
    <row r="4351" spans="1:28" x14ac:dyDescent="0.3">
      <c r="A4351">
        <v>24</v>
      </c>
      <c r="B4351" t="s">
        <v>9</v>
      </c>
      <c r="C4351">
        <v>78</v>
      </c>
      <c r="D4351">
        <v>1925</v>
      </c>
      <c r="E4351">
        <v>2</v>
      </c>
      <c r="F4351">
        <v>718.2</v>
      </c>
      <c r="G4351">
        <v>52.4</v>
      </c>
      <c r="H4351" s="2">
        <v>52.1</v>
      </c>
      <c r="J4351" s="3">
        <v>27.3004</v>
      </c>
      <c r="K4351" s="2">
        <v>102.1</v>
      </c>
      <c r="O4351">
        <v>100.4</v>
      </c>
      <c r="P4351">
        <v>103.9</v>
      </c>
      <c r="Q4351" s="3">
        <v>0</v>
      </c>
      <c r="R4351" s="3">
        <v>0</v>
      </c>
      <c r="S4351" s="2">
        <v>0</v>
      </c>
      <c r="V4351" s="2">
        <v>50.969444444444434</v>
      </c>
      <c r="W4351" s="2">
        <v>102.21810452885718</v>
      </c>
      <c r="X4351" s="2">
        <v>52.030555555555566</v>
      </c>
      <c r="Y4351" s="2">
        <v>100.71005285355825</v>
      </c>
      <c r="Z4351" s="2">
        <v>102.6269769469726</v>
      </c>
      <c r="AA4351" s="2">
        <v>104.36468472396318</v>
      </c>
      <c r="AB4351" s="2">
        <v>102.94390709691748</v>
      </c>
    </row>
    <row r="4352" spans="1:28" x14ac:dyDescent="0.3">
      <c r="A4352">
        <v>24</v>
      </c>
      <c r="B4352" t="s">
        <v>9</v>
      </c>
      <c r="C4352">
        <v>78</v>
      </c>
      <c r="D4352">
        <v>1925</v>
      </c>
      <c r="E4352">
        <v>3</v>
      </c>
      <c r="F4352">
        <v>779.5</v>
      </c>
      <c r="G4352">
        <v>53.3</v>
      </c>
      <c r="H4352" s="2">
        <v>52.1</v>
      </c>
      <c r="J4352" s="3">
        <v>27.769299999999998</v>
      </c>
      <c r="K4352" s="2">
        <v>101.8</v>
      </c>
      <c r="O4352">
        <v>103.3</v>
      </c>
      <c r="P4352">
        <v>106.6</v>
      </c>
      <c r="Q4352" s="3">
        <v>0</v>
      </c>
      <c r="R4352" s="3">
        <v>0</v>
      </c>
      <c r="S4352" s="2">
        <v>0</v>
      </c>
      <c r="V4352" s="2">
        <v>50.969444444444434</v>
      </c>
      <c r="W4352" s="2">
        <v>102.21810452885718</v>
      </c>
      <c r="X4352" s="2">
        <v>52.030555555555566</v>
      </c>
      <c r="Y4352" s="2">
        <v>102.43980566974531</v>
      </c>
      <c r="Z4352" s="2">
        <v>105.59130197830947</v>
      </c>
      <c r="AA4352" s="2">
        <v>104.05803041037662</v>
      </c>
      <c r="AB4352" s="2">
        <v>104.71202763865844</v>
      </c>
    </row>
    <row r="4353" spans="1:28" x14ac:dyDescent="0.3">
      <c r="A4353">
        <v>24</v>
      </c>
      <c r="B4353" t="s">
        <v>9</v>
      </c>
      <c r="C4353">
        <v>78</v>
      </c>
      <c r="D4353">
        <v>1925</v>
      </c>
      <c r="E4353">
        <v>4</v>
      </c>
      <c r="F4353">
        <v>780.7</v>
      </c>
      <c r="G4353">
        <v>53.1</v>
      </c>
      <c r="H4353" s="2">
        <v>51.2</v>
      </c>
      <c r="J4353" s="3">
        <v>27.187200000000004</v>
      </c>
      <c r="K4353" s="2">
        <v>102.9</v>
      </c>
      <c r="O4353">
        <v>103.4</v>
      </c>
      <c r="P4353">
        <v>105.2</v>
      </c>
      <c r="Q4353" s="3">
        <v>0</v>
      </c>
      <c r="R4353" s="3">
        <v>0</v>
      </c>
      <c r="S4353" s="2">
        <v>0</v>
      </c>
      <c r="V4353" s="2">
        <v>50.969444444444434</v>
      </c>
      <c r="W4353" s="2">
        <v>100.45234072701513</v>
      </c>
      <c r="X4353" s="2">
        <v>52.030555555555566</v>
      </c>
      <c r="Y4353" s="2">
        <v>102.05541615503708</v>
      </c>
      <c r="Z4353" s="2">
        <v>103.86772031173365</v>
      </c>
      <c r="AA4353" s="2">
        <v>103.36545860809858</v>
      </c>
      <c r="AB4353" s="2">
        <v>102.5170543664311</v>
      </c>
    </row>
    <row r="4354" spans="1:28" x14ac:dyDescent="0.3">
      <c r="A4354">
        <v>24</v>
      </c>
      <c r="B4354" t="s">
        <v>9</v>
      </c>
      <c r="C4354">
        <v>78</v>
      </c>
      <c r="D4354">
        <v>1925</v>
      </c>
      <c r="E4354">
        <v>5</v>
      </c>
      <c r="F4354">
        <v>739.9</v>
      </c>
      <c r="G4354">
        <v>53</v>
      </c>
      <c r="H4354" s="2">
        <v>50.3</v>
      </c>
      <c r="J4354" s="3">
        <v>26.658999999999995</v>
      </c>
      <c r="K4354" s="2">
        <v>102.5</v>
      </c>
      <c r="O4354">
        <v>102.8</v>
      </c>
      <c r="P4354">
        <v>103.3</v>
      </c>
      <c r="Q4354" s="3">
        <v>0</v>
      </c>
      <c r="R4354" s="3">
        <v>0</v>
      </c>
      <c r="S4354" s="2">
        <v>0</v>
      </c>
      <c r="V4354" s="2">
        <v>50.969444444444434</v>
      </c>
      <c r="W4354" s="2">
        <v>98.686576925173057</v>
      </c>
      <c r="X4354" s="2">
        <v>52.030555555555566</v>
      </c>
      <c r="Y4354" s="2">
        <v>101.86322139768296</v>
      </c>
      <c r="Z4354" s="2">
        <v>101.4498010790779</v>
      </c>
      <c r="AA4354" s="2">
        <v>101.15374134830239</v>
      </c>
      <c r="AB4354" s="2">
        <v>100.52532634308375</v>
      </c>
    </row>
    <row r="4355" spans="1:28" x14ac:dyDescent="0.3">
      <c r="A4355">
        <v>24</v>
      </c>
      <c r="B4355" t="s">
        <v>9</v>
      </c>
      <c r="C4355">
        <v>78</v>
      </c>
      <c r="D4355">
        <v>1925</v>
      </c>
      <c r="E4355">
        <v>6</v>
      </c>
      <c r="F4355">
        <v>751.3</v>
      </c>
      <c r="G4355">
        <v>53</v>
      </c>
      <c r="H4355" s="2">
        <v>50.4</v>
      </c>
      <c r="J4355" s="3">
        <v>26.712</v>
      </c>
      <c r="K4355" s="2">
        <v>102.4</v>
      </c>
      <c r="O4355">
        <v>101.4</v>
      </c>
      <c r="P4355">
        <v>101.1</v>
      </c>
      <c r="Q4355" s="3">
        <v>0</v>
      </c>
      <c r="R4355" s="3">
        <v>0</v>
      </c>
      <c r="S4355" s="2">
        <v>0</v>
      </c>
      <c r="V4355" s="2">
        <v>50.969444444444434</v>
      </c>
      <c r="W4355" s="2">
        <v>98.882772903155498</v>
      </c>
      <c r="X4355" s="2">
        <v>52.030555555555566</v>
      </c>
      <c r="Y4355" s="2">
        <v>101.86322139768296</v>
      </c>
      <c r="Z4355" s="2">
        <v>100.26713172379968</v>
      </c>
      <c r="AA4355" s="2">
        <v>101.25595945283123</v>
      </c>
      <c r="AB4355" s="2">
        <v>100.72517788650934</v>
      </c>
    </row>
    <row r="4356" spans="1:28" x14ac:dyDescent="0.3">
      <c r="A4356">
        <v>24</v>
      </c>
      <c r="B4356" t="s">
        <v>9</v>
      </c>
      <c r="C4356">
        <v>78</v>
      </c>
      <c r="D4356">
        <v>1925</v>
      </c>
      <c r="E4356">
        <v>7</v>
      </c>
      <c r="F4356">
        <v>745.1</v>
      </c>
      <c r="G4356">
        <v>52.9</v>
      </c>
      <c r="H4356" s="2">
        <v>49.6</v>
      </c>
      <c r="J4356" s="3">
        <v>26.238400000000002</v>
      </c>
      <c r="K4356" s="2">
        <v>102.1</v>
      </c>
      <c r="O4356">
        <v>102.7</v>
      </c>
      <c r="P4356">
        <v>100.7</v>
      </c>
      <c r="Q4356" s="3">
        <v>0</v>
      </c>
      <c r="R4356" s="3">
        <v>0</v>
      </c>
      <c r="S4356" s="2">
        <v>0</v>
      </c>
      <c r="V4356" s="2">
        <v>50.969444444444434</v>
      </c>
      <c r="W4356" s="2">
        <v>97.313205079295898</v>
      </c>
      <c r="X4356" s="2">
        <v>52.030555555555566</v>
      </c>
      <c r="Y4356" s="2">
        <v>101.67102664032885</v>
      </c>
      <c r="Z4356" s="2">
        <v>99.940661616436884</v>
      </c>
      <c r="AA4356" s="2">
        <v>99.356782385961111</v>
      </c>
      <c r="AB4356" s="2">
        <v>98.939334660728775</v>
      </c>
    </row>
    <row r="4357" spans="1:28" x14ac:dyDescent="0.3">
      <c r="A4357">
        <v>24</v>
      </c>
      <c r="B4357" t="s">
        <v>9</v>
      </c>
      <c r="C4357">
        <v>78</v>
      </c>
      <c r="D4357">
        <v>1925</v>
      </c>
      <c r="E4357">
        <v>8</v>
      </c>
      <c r="F4357">
        <v>762.4</v>
      </c>
      <c r="G4357">
        <v>52.9</v>
      </c>
      <c r="H4357" s="2">
        <v>49.6</v>
      </c>
      <c r="J4357" s="3">
        <v>26.238400000000002</v>
      </c>
      <c r="K4357" s="2">
        <v>100.5</v>
      </c>
      <c r="O4357">
        <v>102.5</v>
      </c>
      <c r="P4357">
        <v>102.2</v>
      </c>
      <c r="Q4357" s="3">
        <v>0</v>
      </c>
      <c r="R4357" s="3">
        <v>0</v>
      </c>
      <c r="S4357" s="2">
        <v>0</v>
      </c>
      <c r="V4357" s="2">
        <v>50.969444444444434</v>
      </c>
      <c r="W4357" s="2">
        <v>97.313205079295898</v>
      </c>
      <c r="X4357" s="2">
        <v>52.030555555555566</v>
      </c>
      <c r="Y4357" s="2">
        <v>101.67102664032885</v>
      </c>
      <c r="Z4357" s="2">
        <v>99.746035206278307</v>
      </c>
      <c r="AA4357" s="2">
        <v>97.799771104692368</v>
      </c>
      <c r="AB4357" s="2">
        <v>98.939334660728775</v>
      </c>
    </row>
    <row r="4358" spans="1:28" x14ac:dyDescent="0.3">
      <c r="A4358">
        <v>24</v>
      </c>
      <c r="B4358" t="s">
        <v>9</v>
      </c>
      <c r="C4358">
        <v>78</v>
      </c>
      <c r="D4358">
        <v>1925</v>
      </c>
      <c r="E4358">
        <v>9</v>
      </c>
      <c r="F4358">
        <v>769.2</v>
      </c>
      <c r="G4358">
        <v>52.9</v>
      </c>
      <c r="H4358" s="2">
        <v>51.6</v>
      </c>
      <c r="J4358" s="3">
        <v>27.296399999999998</v>
      </c>
      <c r="K4358" s="2">
        <v>103.1</v>
      </c>
      <c r="O4358">
        <v>102.1</v>
      </c>
      <c r="P4358">
        <v>98.7</v>
      </c>
      <c r="Q4358" s="3">
        <v>0</v>
      </c>
      <c r="R4358" s="3">
        <v>0</v>
      </c>
      <c r="S4358" s="2">
        <v>0</v>
      </c>
      <c r="V4358" s="2">
        <v>50.969444444444434</v>
      </c>
      <c r="W4358" s="2">
        <v>101.23712463894492</v>
      </c>
      <c r="X4358" s="2">
        <v>52.030555555555566</v>
      </c>
      <c r="Y4358" s="2">
        <v>101.67102664032885</v>
      </c>
      <c r="Z4358" s="2">
        <v>103.36310425636275</v>
      </c>
      <c r="AA4358" s="2">
        <v>104.37547550275221</v>
      </c>
      <c r="AB4358" s="2">
        <v>102.92882396156462</v>
      </c>
    </row>
    <row r="4359" spans="1:28" x14ac:dyDescent="0.3">
      <c r="A4359">
        <v>24</v>
      </c>
      <c r="B4359" t="s">
        <v>9</v>
      </c>
      <c r="C4359">
        <v>78</v>
      </c>
      <c r="D4359">
        <v>1925</v>
      </c>
      <c r="E4359">
        <v>10</v>
      </c>
      <c r="F4359">
        <v>829.1</v>
      </c>
      <c r="G4359">
        <v>53.1</v>
      </c>
      <c r="H4359" s="2">
        <v>52.1</v>
      </c>
      <c r="J4359" s="3">
        <v>27.665100000000002</v>
      </c>
      <c r="K4359" s="2">
        <v>104.5</v>
      </c>
      <c r="O4359">
        <v>104.7</v>
      </c>
      <c r="P4359">
        <v>107.1</v>
      </c>
      <c r="Q4359" s="3">
        <v>0</v>
      </c>
      <c r="R4359" s="3">
        <v>0</v>
      </c>
      <c r="S4359" s="2">
        <v>0</v>
      </c>
      <c r="V4359" s="2">
        <v>50.969444444444434</v>
      </c>
      <c r="W4359" s="2">
        <v>102.21810452885718</v>
      </c>
      <c r="X4359" s="2">
        <v>52.030555555555566</v>
      </c>
      <c r="Y4359" s="2">
        <v>102.05541615503708</v>
      </c>
      <c r="Z4359" s="2">
        <v>107.02235544171349</v>
      </c>
      <c r="AA4359" s="2">
        <v>106.81791923265575</v>
      </c>
      <c r="AB4359" s="2">
        <v>104.31911196271599</v>
      </c>
    </row>
    <row r="4360" spans="1:28" x14ac:dyDescent="0.3">
      <c r="A4360">
        <v>24</v>
      </c>
      <c r="B4360" t="s">
        <v>9</v>
      </c>
      <c r="C4360">
        <v>78</v>
      </c>
      <c r="D4360">
        <v>1925</v>
      </c>
      <c r="E4360">
        <v>11</v>
      </c>
      <c r="F4360">
        <v>762.4</v>
      </c>
      <c r="G4360">
        <v>52.9</v>
      </c>
      <c r="H4360" s="2">
        <v>52</v>
      </c>
      <c r="J4360" s="3">
        <v>27.507999999999996</v>
      </c>
      <c r="K4360" s="2">
        <v>105.4</v>
      </c>
      <c r="O4360">
        <v>104.7</v>
      </c>
      <c r="P4360">
        <v>109.1</v>
      </c>
      <c r="Q4360" s="3">
        <v>0</v>
      </c>
      <c r="R4360" s="3">
        <v>0</v>
      </c>
      <c r="S4360" s="2">
        <v>0</v>
      </c>
      <c r="V4360" s="2">
        <v>50.969444444444434</v>
      </c>
      <c r="W4360" s="2">
        <v>102.02190855087471</v>
      </c>
      <c r="X4360" s="2">
        <v>52.030555555555566</v>
      </c>
      <c r="Y4360" s="2">
        <v>101.67102664032885</v>
      </c>
      <c r="Z4360" s="2">
        <v>106.81693825276584</v>
      </c>
      <c r="AA4360" s="2">
        <v>107.53109161262195</v>
      </c>
      <c r="AB4360" s="2">
        <v>103.72672182173177</v>
      </c>
    </row>
    <row r="4361" spans="1:28" x14ac:dyDescent="0.3">
      <c r="A4361">
        <v>24</v>
      </c>
      <c r="B4361" t="s">
        <v>9</v>
      </c>
      <c r="C4361">
        <v>78</v>
      </c>
      <c r="D4361">
        <v>1925</v>
      </c>
      <c r="E4361">
        <v>12</v>
      </c>
      <c r="F4361">
        <v>760.4</v>
      </c>
      <c r="G4361">
        <v>52.9</v>
      </c>
      <c r="H4361" s="2">
        <v>52.5</v>
      </c>
      <c r="J4361" s="3">
        <v>27.772500000000001</v>
      </c>
      <c r="K4361" s="2">
        <v>106.5</v>
      </c>
      <c r="O4361">
        <v>105.6</v>
      </c>
      <c r="P4361">
        <v>110</v>
      </c>
      <c r="Q4361" s="3">
        <v>0</v>
      </c>
      <c r="R4361" s="3">
        <v>0</v>
      </c>
      <c r="S4361" s="2">
        <v>0</v>
      </c>
      <c r="V4361" s="2">
        <v>50.969444444444434</v>
      </c>
      <c r="W4361" s="2">
        <v>103.00288844078698</v>
      </c>
      <c r="X4361" s="2">
        <v>52.030555555555566</v>
      </c>
      <c r="Y4361" s="2">
        <v>101.67102664032885</v>
      </c>
      <c r="Z4361" s="2">
        <v>108.77105019347104</v>
      </c>
      <c r="AA4361" s="2">
        <v>109.69807618943813</v>
      </c>
      <c r="AB4361" s="2">
        <v>104.72409414694073</v>
      </c>
    </row>
    <row r="4362" spans="1:28" x14ac:dyDescent="0.3">
      <c r="A4362">
        <v>24</v>
      </c>
      <c r="B4362" t="s">
        <v>9</v>
      </c>
      <c r="C4362">
        <v>78</v>
      </c>
      <c r="D4362">
        <v>1926</v>
      </c>
      <c r="E4362">
        <v>1</v>
      </c>
      <c r="F4362">
        <v>826.8</v>
      </c>
      <c r="G4362">
        <v>52.6</v>
      </c>
      <c r="H4362" s="2">
        <v>52.1</v>
      </c>
      <c r="J4362" s="3">
        <v>27.404600000000002</v>
      </c>
      <c r="K4362" s="2">
        <v>109.8</v>
      </c>
      <c r="O4362">
        <v>105.7</v>
      </c>
      <c r="P4362">
        <v>108.5</v>
      </c>
      <c r="Q4362" s="3">
        <v>0</v>
      </c>
      <c r="R4362" s="3">
        <v>0</v>
      </c>
      <c r="S4362" s="2">
        <v>0</v>
      </c>
      <c r="V4362" s="2">
        <v>50.969444444444434</v>
      </c>
      <c r="W4362" s="2">
        <v>102.21810452885718</v>
      </c>
      <c r="X4362" s="2">
        <v>52.030555555555566</v>
      </c>
      <c r="Y4362" s="2">
        <v>101.0944423682665</v>
      </c>
      <c r="Z4362" s="2">
        <v>108.04453648700205</v>
      </c>
      <c r="AA4362" s="2">
        <v>112.23547877268518</v>
      </c>
      <c r="AB4362" s="2">
        <v>103.33682277285995</v>
      </c>
    </row>
    <row r="4363" spans="1:28" x14ac:dyDescent="0.3">
      <c r="A4363">
        <v>24</v>
      </c>
      <c r="B4363" t="s">
        <v>9</v>
      </c>
      <c r="C4363">
        <v>78</v>
      </c>
      <c r="D4363">
        <v>1926</v>
      </c>
      <c r="E4363">
        <v>2</v>
      </c>
      <c r="F4363">
        <v>804.5</v>
      </c>
      <c r="G4363">
        <v>52.8</v>
      </c>
      <c r="H4363" s="2">
        <v>50.6</v>
      </c>
      <c r="J4363" s="3">
        <v>26.716799999999999</v>
      </c>
      <c r="K4363" s="2">
        <v>112.4</v>
      </c>
      <c r="O4363">
        <v>105.9</v>
      </c>
      <c r="P4363">
        <v>110</v>
      </c>
      <c r="Q4363" s="3">
        <v>0</v>
      </c>
      <c r="R4363" s="3">
        <v>0</v>
      </c>
      <c r="S4363" s="2">
        <v>0</v>
      </c>
      <c r="V4363" s="2">
        <v>50.969444444444434</v>
      </c>
      <c r="W4363" s="2">
        <v>99.275164859120409</v>
      </c>
      <c r="X4363" s="2">
        <v>52.030555555555566</v>
      </c>
      <c r="Y4363" s="2">
        <v>101.47883188297473</v>
      </c>
      <c r="Z4363" s="2">
        <v>105.13239958580853</v>
      </c>
      <c r="AA4363" s="2">
        <v>111.58528530165135</v>
      </c>
      <c r="AB4363" s="2">
        <v>100.7432776489328</v>
      </c>
    </row>
    <row r="4364" spans="1:28" x14ac:dyDescent="0.3">
      <c r="A4364">
        <v>24</v>
      </c>
      <c r="B4364" t="s">
        <v>9</v>
      </c>
      <c r="C4364">
        <v>78</v>
      </c>
      <c r="D4364">
        <v>1926</v>
      </c>
      <c r="E4364">
        <v>3</v>
      </c>
      <c r="F4364">
        <v>912.4</v>
      </c>
      <c r="G4364">
        <v>52.9</v>
      </c>
      <c r="H4364" s="2">
        <v>52</v>
      </c>
      <c r="J4364" s="3">
        <v>27.507999999999996</v>
      </c>
      <c r="K4364" s="2">
        <v>109.9</v>
      </c>
      <c r="O4364">
        <v>106.2</v>
      </c>
      <c r="P4364">
        <v>110.2</v>
      </c>
      <c r="Q4364" s="3">
        <v>0</v>
      </c>
      <c r="R4364" s="3">
        <v>0</v>
      </c>
      <c r="S4364" s="2">
        <v>0</v>
      </c>
      <c r="V4364" s="2">
        <v>50.969444444444434</v>
      </c>
      <c r="W4364" s="2">
        <v>102.02190855087471</v>
      </c>
      <c r="X4364" s="2">
        <v>52.030555555555566</v>
      </c>
      <c r="Y4364" s="2">
        <v>101.67102664032885</v>
      </c>
      <c r="Z4364" s="2">
        <v>108.34726688102896</v>
      </c>
      <c r="AA4364" s="2">
        <v>112.12207749741133</v>
      </c>
      <c r="AB4364" s="2">
        <v>103.72672182173177</v>
      </c>
    </row>
    <row r="4365" spans="1:28" x14ac:dyDescent="0.3">
      <c r="A4365">
        <v>24</v>
      </c>
      <c r="B4365" t="s">
        <v>9</v>
      </c>
      <c r="C4365">
        <v>78</v>
      </c>
      <c r="D4365">
        <v>1926</v>
      </c>
      <c r="E4365">
        <v>4</v>
      </c>
      <c r="F4365">
        <v>851</v>
      </c>
      <c r="G4365">
        <v>51.8</v>
      </c>
      <c r="H4365" s="2">
        <v>51.9</v>
      </c>
      <c r="J4365" s="3">
        <v>26.884199999999996</v>
      </c>
      <c r="K4365" s="2">
        <v>110.3</v>
      </c>
      <c r="O4365">
        <v>106.7</v>
      </c>
      <c r="P4365">
        <v>109.9</v>
      </c>
      <c r="Q4365" s="3">
        <v>0</v>
      </c>
      <c r="R4365" s="3">
        <v>0</v>
      </c>
      <c r="S4365" s="2">
        <v>0</v>
      </c>
      <c r="V4365" s="2">
        <v>50.969444444444434</v>
      </c>
      <c r="W4365" s="2">
        <v>101.82571257289229</v>
      </c>
      <c r="X4365" s="2">
        <v>52.030555555555566</v>
      </c>
      <c r="Y4365" s="2">
        <v>99.556884309433542</v>
      </c>
      <c r="Z4365" s="2">
        <v>108.64803531527606</v>
      </c>
      <c r="AA4365" s="2">
        <v>112.31376096790018</v>
      </c>
      <c r="AB4365" s="2">
        <v>101.37450686345069</v>
      </c>
    </row>
    <row r="4366" spans="1:28" x14ac:dyDescent="0.3">
      <c r="A4366">
        <v>24</v>
      </c>
      <c r="B4366" t="s">
        <v>9</v>
      </c>
      <c r="C4366">
        <v>78</v>
      </c>
      <c r="D4366">
        <v>1926</v>
      </c>
      <c r="E4366">
        <v>5</v>
      </c>
      <c r="F4366">
        <v>822.1</v>
      </c>
      <c r="G4366">
        <v>52.2</v>
      </c>
      <c r="H4366" s="2">
        <v>52.3</v>
      </c>
      <c r="J4366" s="3">
        <v>27.300599999999999</v>
      </c>
      <c r="K4366" s="2">
        <v>110.4</v>
      </c>
      <c r="O4366">
        <v>106.9</v>
      </c>
      <c r="P4366">
        <v>109.4</v>
      </c>
      <c r="Q4366" s="3">
        <v>0</v>
      </c>
      <c r="R4366" s="3">
        <v>0</v>
      </c>
      <c r="S4366" s="2">
        <v>0</v>
      </c>
      <c r="V4366" s="2">
        <v>50.969444444444434</v>
      </c>
      <c r="W4366" s="2">
        <v>102.61049648482208</v>
      </c>
      <c r="X4366" s="2">
        <v>52.030555555555566</v>
      </c>
      <c r="Y4366" s="2">
        <v>100.32566333885002</v>
      </c>
      <c r="Z4366" s="2">
        <v>109.6906207422748</v>
      </c>
      <c r="AA4366" s="2">
        <v>113.28198811924358</v>
      </c>
      <c r="AB4366" s="2">
        <v>102.94466125368514</v>
      </c>
    </row>
    <row r="4367" spans="1:28" x14ac:dyDescent="0.3">
      <c r="A4367">
        <v>24</v>
      </c>
      <c r="B4367" t="s">
        <v>9</v>
      </c>
      <c r="C4367">
        <v>78</v>
      </c>
      <c r="D4367">
        <v>1926</v>
      </c>
      <c r="E4367">
        <v>6</v>
      </c>
      <c r="F4367">
        <v>838.8</v>
      </c>
      <c r="G4367">
        <v>52.8</v>
      </c>
      <c r="H4367" s="2">
        <v>51.9</v>
      </c>
      <c r="J4367" s="3">
        <v>27.403199999999998</v>
      </c>
      <c r="K4367" s="2">
        <v>110.6</v>
      </c>
      <c r="O4367">
        <v>106.3</v>
      </c>
      <c r="P4367">
        <v>109.6</v>
      </c>
      <c r="Q4367" s="3">
        <v>0</v>
      </c>
      <c r="R4367" s="3">
        <v>0</v>
      </c>
      <c r="S4367" s="2">
        <v>0</v>
      </c>
      <c r="V4367" s="2">
        <v>50.969444444444434</v>
      </c>
      <c r="W4367" s="2">
        <v>101.82571257289229</v>
      </c>
      <c r="X4367" s="2">
        <v>52.030555555555566</v>
      </c>
      <c r="Y4367" s="2">
        <v>101.47883188297473</v>
      </c>
      <c r="Z4367" s="2">
        <v>108.2407324649845</v>
      </c>
      <c r="AA4367" s="2">
        <v>112.61923810561886</v>
      </c>
      <c r="AB4367" s="2">
        <v>103.33154367548643</v>
      </c>
    </row>
    <row r="4368" spans="1:28" x14ac:dyDescent="0.3">
      <c r="A4368">
        <v>24</v>
      </c>
      <c r="B4368" t="s">
        <v>9</v>
      </c>
      <c r="C4368">
        <v>78</v>
      </c>
      <c r="D4368">
        <v>1926</v>
      </c>
      <c r="E4368">
        <v>7</v>
      </c>
      <c r="F4368">
        <v>789.4</v>
      </c>
      <c r="G4368">
        <v>52.8</v>
      </c>
      <c r="H4368" s="2">
        <v>52.1</v>
      </c>
      <c r="J4368" s="3">
        <v>27.508800000000001</v>
      </c>
      <c r="K4368" s="2">
        <v>111.1</v>
      </c>
      <c r="O4368">
        <v>105.1</v>
      </c>
      <c r="P4368">
        <v>104.6</v>
      </c>
      <c r="Q4368" s="3">
        <v>0</v>
      </c>
      <c r="R4368" s="3">
        <v>0</v>
      </c>
      <c r="S4368" s="2">
        <v>0</v>
      </c>
      <c r="V4368" s="2">
        <v>50.969444444444434</v>
      </c>
      <c r="W4368" s="2">
        <v>102.21810452885718</v>
      </c>
      <c r="X4368" s="2">
        <v>52.030555555555566</v>
      </c>
      <c r="Y4368" s="2">
        <v>101.47883188297473</v>
      </c>
      <c r="Z4368" s="2">
        <v>107.43122785982888</v>
      </c>
      <c r="AA4368" s="2">
        <v>113.56431413156034</v>
      </c>
      <c r="AB4368" s="2">
        <v>103.72973844880237</v>
      </c>
    </row>
    <row r="4369" spans="1:28" x14ac:dyDescent="0.3">
      <c r="A4369">
        <v>24</v>
      </c>
      <c r="B4369" t="s">
        <v>9</v>
      </c>
      <c r="C4369">
        <v>78</v>
      </c>
      <c r="D4369">
        <v>1926</v>
      </c>
      <c r="E4369">
        <v>8</v>
      </c>
      <c r="F4369">
        <v>833</v>
      </c>
      <c r="G4369">
        <v>52.5</v>
      </c>
      <c r="H4369" s="2">
        <v>51.7</v>
      </c>
      <c r="J4369" s="3">
        <v>27.142499999999998</v>
      </c>
      <c r="K4369" s="2">
        <v>109.6</v>
      </c>
      <c r="O4369">
        <v>105.3</v>
      </c>
      <c r="P4369">
        <v>108.4</v>
      </c>
      <c r="Q4369" s="3">
        <v>0</v>
      </c>
      <c r="R4369" s="3">
        <v>0</v>
      </c>
      <c r="S4369" s="2">
        <v>0</v>
      </c>
      <c r="V4369" s="2">
        <v>50.969444444444434</v>
      </c>
      <c r="W4369" s="2">
        <v>101.43332061692738</v>
      </c>
      <c r="X4369" s="2">
        <v>52.030555555555566</v>
      </c>
      <c r="Y4369" s="2">
        <v>100.90224761091238</v>
      </c>
      <c r="Z4369" s="2">
        <v>106.80928660962452</v>
      </c>
      <c r="AA4369" s="2">
        <v>111.1709193961524</v>
      </c>
      <c r="AB4369" s="2">
        <v>102.3485003288627</v>
      </c>
    </row>
    <row r="4370" spans="1:28" x14ac:dyDescent="0.3">
      <c r="A4370">
        <v>24</v>
      </c>
      <c r="B4370" t="s">
        <v>9</v>
      </c>
      <c r="C4370">
        <v>78</v>
      </c>
      <c r="D4370">
        <v>1926</v>
      </c>
      <c r="E4370">
        <v>9</v>
      </c>
      <c r="F4370">
        <v>842.3</v>
      </c>
      <c r="G4370">
        <v>53.1</v>
      </c>
      <c r="H4370" s="2">
        <v>51.8</v>
      </c>
      <c r="J4370" s="3">
        <v>27.505800000000001</v>
      </c>
      <c r="K4370" s="2">
        <v>110.3</v>
      </c>
      <c r="O4370">
        <v>105.9</v>
      </c>
      <c r="P4370">
        <v>108.1</v>
      </c>
      <c r="Q4370" s="3">
        <v>0</v>
      </c>
      <c r="R4370" s="3">
        <v>0</v>
      </c>
      <c r="S4370" s="2">
        <v>0</v>
      </c>
      <c r="V4370" s="2">
        <v>50.969444444444434</v>
      </c>
      <c r="W4370" s="2">
        <v>101.62951659490982</v>
      </c>
      <c r="X4370" s="2">
        <v>52.030555555555566</v>
      </c>
      <c r="Y4370" s="2">
        <v>102.05541615503708</v>
      </c>
      <c r="Z4370" s="2">
        <v>107.62565807400949</v>
      </c>
      <c r="AA4370" s="2">
        <v>112.09735680418552</v>
      </c>
      <c r="AB4370" s="2">
        <v>103.71842609728769</v>
      </c>
    </row>
    <row r="4371" spans="1:28" x14ac:dyDescent="0.3">
      <c r="A4371">
        <v>24</v>
      </c>
      <c r="B4371" t="s">
        <v>9</v>
      </c>
      <c r="C4371">
        <v>78</v>
      </c>
      <c r="D4371">
        <v>1926</v>
      </c>
      <c r="E4371">
        <v>10</v>
      </c>
      <c r="F4371">
        <v>855.1</v>
      </c>
      <c r="G4371">
        <v>52.9</v>
      </c>
      <c r="H4371" s="2">
        <v>52.6</v>
      </c>
      <c r="J4371" s="3">
        <v>27.825399999999998</v>
      </c>
      <c r="K4371" s="2">
        <v>110.2</v>
      </c>
      <c r="O4371">
        <v>106.3</v>
      </c>
      <c r="P4371">
        <v>111.2</v>
      </c>
      <c r="Q4371" s="3">
        <v>0</v>
      </c>
      <c r="R4371" s="3">
        <v>0</v>
      </c>
      <c r="S4371" s="2">
        <v>0</v>
      </c>
      <c r="V4371" s="2">
        <v>50.969444444444434</v>
      </c>
      <c r="W4371" s="2">
        <v>103.19908441876944</v>
      </c>
      <c r="X4371" s="2">
        <v>52.030555555555566</v>
      </c>
      <c r="Y4371" s="2">
        <v>101.67102664032885</v>
      </c>
      <c r="Z4371" s="2">
        <v>109.70062673715192</v>
      </c>
      <c r="AA4371" s="2">
        <v>113.72539102948393</v>
      </c>
      <c r="AB4371" s="2">
        <v>104.92356861198253</v>
      </c>
    </row>
    <row r="4372" spans="1:28" x14ac:dyDescent="0.3">
      <c r="A4372">
        <v>24</v>
      </c>
      <c r="B4372" t="s">
        <v>9</v>
      </c>
      <c r="C4372">
        <v>78</v>
      </c>
      <c r="D4372">
        <v>1926</v>
      </c>
      <c r="E4372">
        <v>11</v>
      </c>
      <c r="F4372">
        <v>823.4</v>
      </c>
      <c r="G4372">
        <v>53.2</v>
      </c>
      <c r="H4372" s="2">
        <v>52.2</v>
      </c>
      <c r="J4372" s="3">
        <v>27.770400000000006</v>
      </c>
      <c r="K4372" s="2">
        <v>108.7</v>
      </c>
      <c r="O4372">
        <v>105.6</v>
      </c>
      <c r="P4372">
        <v>110.1</v>
      </c>
      <c r="Q4372" s="3">
        <v>0</v>
      </c>
      <c r="R4372" s="3">
        <v>0</v>
      </c>
      <c r="S4372" s="2">
        <v>0</v>
      </c>
      <c r="V4372" s="2">
        <v>50.969444444444434</v>
      </c>
      <c r="W4372" s="2">
        <v>102.41430050683964</v>
      </c>
      <c r="X4372" s="2">
        <v>52.030555555555566</v>
      </c>
      <c r="Y4372" s="2">
        <v>102.24761091239121</v>
      </c>
      <c r="Z4372" s="2">
        <v>108.14950133522265</v>
      </c>
      <c r="AA4372" s="2">
        <v>111.32434465093469</v>
      </c>
      <c r="AB4372" s="2">
        <v>104.7161755008805</v>
      </c>
    </row>
    <row r="4373" spans="1:28" x14ac:dyDescent="0.3">
      <c r="A4373">
        <v>24</v>
      </c>
      <c r="B4373" t="s">
        <v>9</v>
      </c>
      <c r="C4373">
        <v>78</v>
      </c>
      <c r="D4373">
        <v>1926</v>
      </c>
      <c r="E4373">
        <v>12</v>
      </c>
      <c r="F4373">
        <v>755.3</v>
      </c>
      <c r="G4373">
        <v>53.2</v>
      </c>
      <c r="H4373" s="2">
        <v>52.4</v>
      </c>
      <c r="J4373" s="3">
        <v>27.876800000000003</v>
      </c>
      <c r="K4373" s="2">
        <v>106.5</v>
      </c>
      <c r="O4373">
        <v>104</v>
      </c>
      <c r="P4373">
        <v>109.4</v>
      </c>
      <c r="Q4373" s="3">
        <v>0</v>
      </c>
      <c r="R4373" s="3">
        <v>0</v>
      </c>
      <c r="S4373" s="2">
        <v>0</v>
      </c>
      <c r="V4373" s="2">
        <v>50.969444444444434</v>
      </c>
      <c r="W4373" s="2">
        <v>102.80669246280453</v>
      </c>
      <c r="X4373" s="2">
        <v>52.030555555555566</v>
      </c>
      <c r="Y4373" s="2">
        <v>102.24761091239121</v>
      </c>
      <c r="Z4373" s="2">
        <v>106.91896016131672</v>
      </c>
      <c r="AA4373" s="2">
        <v>109.48912747288684</v>
      </c>
      <c r="AB4373" s="2">
        <v>105.117386901267</v>
      </c>
    </row>
    <row r="4374" spans="1:28" x14ac:dyDescent="0.3">
      <c r="A4374">
        <v>24</v>
      </c>
      <c r="B4374" t="s">
        <v>9</v>
      </c>
      <c r="C4374">
        <v>78</v>
      </c>
      <c r="D4374">
        <v>1927</v>
      </c>
      <c r="E4374">
        <v>1</v>
      </c>
      <c r="F4374">
        <v>798.6</v>
      </c>
      <c r="G4374">
        <v>53.7</v>
      </c>
      <c r="H4374" s="2">
        <v>51.9</v>
      </c>
      <c r="J4374" s="3">
        <v>27.8703</v>
      </c>
      <c r="K4374" s="2">
        <v>104.2</v>
      </c>
      <c r="O4374">
        <v>103.9</v>
      </c>
      <c r="P4374">
        <v>106.4</v>
      </c>
      <c r="Q4374" s="3">
        <v>0</v>
      </c>
      <c r="R4374" s="3">
        <v>0</v>
      </c>
      <c r="S4374" s="2">
        <v>0</v>
      </c>
      <c r="V4374" s="2">
        <v>50.969444444444434</v>
      </c>
      <c r="W4374" s="2">
        <v>101.82571257289229</v>
      </c>
      <c r="X4374" s="2">
        <v>52.030555555555566</v>
      </c>
      <c r="Y4374" s="2">
        <v>103.2085846991618</v>
      </c>
      <c r="Z4374" s="2">
        <v>105.79691536323509</v>
      </c>
      <c r="AA4374" s="2">
        <v>106.10239250095375</v>
      </c>
      <c r="AB4374" s="2">
        <v>105.09287680631859</v>
      </c>
    </row>
    <row r="4375" spans="1:28" x14ac:dyDescent="0.3">
      <c r="A4375">
        <v>24</v>
      </c>
      <c r="B4375" t="s">
        <v>9</v>
      </c>
      <c r="C4375">
        <v>78</v>
      </c>
      <c r="D4375">
        <v>1927</v>
      </c>
      <c r="E4375">
        <v>2</v>
      </c>
      <c r="F4375">
        <v>782</v>
      </c>
      <c r="G4375">
        <v>53.4</v>
      </c>
      <c r="H4375" s="2">
        <v>51.9</v>
      </c>
      <c r="J4375" s="3">
        <v>27.714600000000001</v>
      </c>
      <c r="K4375" s="2">
        <v>102.6</v>
      </c>
      <c r="O4375">
        <v>104</v>
      </c>
      <c r="P4375">
        <v>108.5</v>
      </c>
      <c r="Q4375" s="3">
        <v>0</v>
      </c>
      <c r="R4375" s="3">
        <v>0</v>
      </c>
      <c r="S4375" s="2">
        <v>0</v>
      </c>
      <c r="V4375" s="2">
        <v>50.969444444444434</v>
      </c>
      <c r="W4375" s="2">
        <v>101.82571257289229</v>
      </c>
      <c r="X4375" s="2">
        <v>52.030555555555566</v>
      </c>
      <c r="Y4375" s="2">
        <v>102.63200042709943</v>
      </c>
      <c r="Z4375" s="2">
        <v>105.89874107580798</v>
      </c>
      <c r="AA4375" s="2">
        <v>104.47318109978747</v>
      </c>
      <c r="AB4375" s="2">
        <v>104.50576576270785</v>
      </c>
    </row>
    <row r="4376" spans="1:28" x14ac:dyDescent="0.3">
      <c r="A4376">
        <v>24</v>
      </c>
      <c r="B4376" t="s">
        <v>9</v>
      </c>
      <c r="C4376">
        <v>78</v>
      </c>
      <c r="D4376">
        <v>1927</v>
      </c>
      <c r="E4376">
        <v>3</v>
      </c>
      <c r="F4376">
        <v>895.8</v>
      </c>
      <c r="G4376">
        <v>53.8</v>
      </c>
      <c r="H4376" s="2">
        <v>52</v>
      </c>
      <c r="J4376" s="3">
        <v>27.975999999999999</v>
      </c>
      <c r="K4376" s="2">
        <v>103.2</v>
      </c>
      <c r="O4376">
        <v>103.7</v>
      </c>
      <c r="P4376">
        <v>108.4</v>
      </c>
      <c r="Q4376" s="3">
        <v>0</v>
      </c>
      <c r="R4376" s="3">
        <v>0</v>
      </c>
      <c r="S4376" s="2">
        <v>0</v>
      </c>
      <c r="V4376" s="2">
        <v>50.969444444444434</v>
      </c>
      <c r="W4376" s="2">
        <v>102.02190855087471</v>
      </c>
      <c r="X4376" s="2">
        <v>52.030555555555566</v>
      </c>
      <c r="Y4376" s="2">
        <v>103.40077945651591</v>
      </c>
      <c r="Z4376" s="2">
        <v>105.79671916725709</v>
      </c>
      <c r="AA4376" s="2">
        <v>105.2866096245027</v>
      </c>
      <c r="AB4376" s="2">
        <v>105.49144865801831</v>
      </c>
    </row>
    <row r="4377" spans="1:28" x14ac:dyDescent="0.3">
      <c r="A4377">
        <v>24</v>
      </c>
      <c r="B4377" t="s">
        <v>9</v>
      </c>
      <c r="C4377">
        <v>78</v>
      </c>
      <c r="D4377">
        <v>1927</v>
      </c>
      <c r="E4377">
        <v>4</v>
      </c>
      <c r="F4377">
        <v>839.5</v>
      </c>
      <c r="G4377">
        <v>53.7</v>
      </c>
      <c r="H4377" s="2">
        <v>51.8</v>
      </c>
      <c r="J4377" s="3">
        <v>27.816599999999998</v>
      </c>
      <c r="K4377" s="2">
        <v>103.1</v>
      </c>
      <c r="O4377">
        <v>103.5</v>
      </c>
      <c r="P4377">
        <v>106.6</v>
      </c>
      <c r="Q4377" s="3">
        <v>0</v>
      </c>
      <c r="R4377" s="3">
        <v>0</v>
      </c>
      <c r="S4377" s="2">
        <v>0</v>
      </c>
      <c r="V4377" s="2">
        <v>50.969444444444434</v>
      </c>
      <c r="W4377" s="2">
        <v>101.62951659490982</v>
      </c>
      <c r="X4377" s="2">
        <v>52.030555555555566</v>
      </c>
      <c r="Y4377" s="2">
        <v>103.2085846991618</v>
      </c>
      <c r="Z4377" s="2">
        <v>105.18654967573165</v>
      </c>
      <c r="AA4377" s="2">
        <v>104.78003160935201</v>
      </c>
      <c r="AB4377" s="2">
        <v>104.8903857142062</v>
      </c>
    </row>
    <row r="4378" spans="1:28" x14ac:dyDescent="0.3">
      <c r="A4378">
        <v>24</v>
      </c>
      <c r="B4378" t="s">
        <v>9</v>
      </c>
      <c r="C4378">
        <v>78</v>
      </c>
      <c r="D4378">
        <v>1927</v>
      </c>
      <c r="E4378">
        <v>5</v>
      </c>
      <c r="F4378">
        <v>815.3</v>
      </c>
      <c r="G4378">
        <v>53.5</v>
      </c>
      <c r="H4378" s="2">
        <v>51.5</v>
      </c>
      <c r="J4378" s="3">
        <v>27.552499999999998</v>
      </c>
      <c r="K4378" s="2">
        <v>101.6</v>
      </c>
      <c r="O4378">
        <v>101.2</v>
      </c>
      <c r="P4378">
        <v>104.9</v>
      </c>
      <c r="Q4378" s="3">
        <v>0</v>
      </c>
      <c r="R4378" s="3">
        <v>0</v>
      </c>
      <c r="S4378" s="2">
        <v>0</v>
      </c>
      <c r="V4378" s="2">
        <v>50.969444444444434</v>
      </c>
      <c r="W4378" s="2">
        <v>101.04092866096248</v>
      </c>
      <c r="X4378" s="2">
        <v>52.030555555555566</v>
      </c>
      <c r="Y4378" s="2">
        <v>102.82419518445356</v>
      </c>
      <c r="Z4378" s="2">
        <v>102.25341980489404</v>
      </c>
      <c r="AA4378" s="2">
        <v>102.65758351953788</v>
      </c>
      <c r="AB4378" s="2">
        <v>103.89452170253253</v>
      </c>
    </row>
    <row r="4379" spans="1:28" x14ac:dyDescent="0.3">
      <c r="A4379">
        <v>24</v>
      </c>
      <c r="B4379" t="s">
        <v>9</v>
      </c>
      <c r="C4379">
        <v>78</v>
      </c>
      <c r="D4379">
        <v>1927</v>
      </c>
      <c r="E4379">
        <v>6</v>
      </c>
      <c r="F4379">
        <v>851.5</v>
      </c>
      <c r="G4379">
        <v>53.4</v>
      </c>
      <c r="H4379" s="2">
        <v>51</v>
      </c>
      <c r="J4379" s="3">
        <v>27.234000000000002</v>
      </c>
      <c r="K4379" s="2">
        <v>101.7</v>
      </c>
      <c r="O4379">
        <v>100.8</v>
      </c>
      <c r="P4379">
        <v>103.1</v>
      </c>
      <c r="Q4379" s="3">
        <v>0</v>
      </c>
      <c r="R4379" s="3">
        <v>0</v>
      </c>
      <c r="S4379" s="2">
        <v>0</v>
      </c>
      <c r="V4379" s="2">
        <v>50.969444444444434</v>
      </c>
      <c r="W4379" s="2">
        <v>100.05994877105022</v>
      </c>
      <c r="X4379" s="2">
        <v>52.030555555555566</v>
      </c>
      <c r="Y4379" s="2">
        <v>102.63200042709943</v>
      </c>
      <c r="Z4379" s="2">
        <v>100.86042836121862</v>
      </c>
      <c r="AA4379" s="2">
        <v>101.76096790015806</v>
      </c>
      <c r="AB4379" s="2">
        <v>102.69352705005973</v>
      </c>
    </row>
    <row r="4380" spans="1:28" x14ac:dyDescent="0.3">
      <c r="A4380">
        <v>24</v>
      </c>
      <c r="B4380" t="s">
        <v>9</v>
      </c>
      <c r="C4380">
        <v>78</v>
      </c>
      <c r="D4380">
        <v>1927</v>
      </c>
      <c r="E4380">
        <v>7</v>
      </c>
      <c r="F4380">
        <v>774.7</v>
      </c>
      <c r="G4380">
        <v>52.8</v>
      </c>
      <c r="H4380" s="2">
        <v>50.8</v>
      </c>
      <c r="J4380" s="3">
        <v>26.822399999999998</v>
      </c>
      <c r="K4380" s="2">
        <v>102.2</v>
      </c>
      <c r="O4380">
        <v>101.1</v>
      </c>
      <c r="P4380">
        <v>101.3</v>
      </c>
      <c r="Q4380" s="3">
        <v>0</v>
      </c>
      <c r="R4380" s="3">
        <v>0</v>
      </c>
      <c r="S4380" s="2">
        <v>0</v>
      </c>
      <c r="V4380" s="2">
        <v>50.969444444444434</v>
      </c>
      <c r="W4380" s="2">
        <v>99.667556815085305</v>
      </c>
      <c r="X4380" s="2">
        <v>52.030555555555566</v>
      </c>
      <c r="Y4380" s="2">
        <v>101.47883188297473</v>
      </c>
      <c r="Z4380" s="2">
        <v>100.76389994005123</v>
      </c>
      <c r="AA4380" s="2">
        <v>101.86024306501719</v>
      </c>
      <c r="AB4380" s="2">
        <v>101.14147242224874</v>
      </c>
    </row>
    <row r="4381" spans="1:28" x14ac:dyDescent="0.3">
      <c r="A4381">
        <v>24</v>
      </c>
      <c r="B4381" t="s">
        <v>9</v>
      </c>
      <c r="C4381">
        <v>78</v>
      </c>
      <c r="D4381">
        <v>1927</v>
      </c>
      <c r="E4381">
        <v>8</v>
      </c>
      <c r="F4381">
        <v>893.1</v>
      </c>
      <c r="G4381">
        <v>52.5</v>
      </c>
      <c r="H4381" s="2">
        <v>50.3</v>
      </c>
      <c r="J4381" s="3">
        <v>26.407499999999999</v>
      </c>
      <c r="K4381" s="2">
        <v>102.6</v>
      </c>
      <c r="O4381">
        <v>102.1</v>
      </c>
      <c r="P4381">
        <v>104.2</v>
      </c>
      <c r="Q4381" s="3">
        <v>0</v>
      </c>
      <c r="R4381" s="3">
        <v>0</v>
      </c>
      <c r="S4381" s="2">
        <v>0</v>
      </c>
      <c r="V4381" s="2">
        <v>50.969444444444434</v>
      </c>
      <c r="W4381" s="2">
        <v>98.686576925173057</v>
      </c>
      <c r="X4381" s="2">
        <v>52.030555555555566</v>
      </c>
      <c r="Y4381" s="2">
        <v>100.90224761091238</v>
      </c>
      <c r="Z4381" s="2">
        <v>100.75899504060169</v>
      </c>
      <c r="AA4381" s="2">
        <v>101.25242792522755</v>
      </c>
      <c r="AB4381" s="2">
        <v>99.576974207771642</v>
      </c>
    </row>
    <row r="4382" spans="1:28" x14ac:dyDescent="0.3">
      <c r="A4382">
        <v>24</v>
      </c>
      <c r="B4382" t="s">
        <v>9</v>
      </c>
      <c r="C4382">
        <v>78</v>
      </c>
      <c r="D4382">
        <v>1927</v>
      </c>
      <c r="E4382">
        <v>9</v>
      </c>
      <c r="F4382">
        <v>857.3</v>
      </c>
      <c r="G4382">
        <v>52.8</v>
      </c>
      <c r="H4382" s="2">
        <v>50.9</v>
      </c>
      <c r="J4382" s="3">
        <v>26.8752</v>
      </c>
      <c r="K4382" s="2">
        <v>102.6</v>
      </c>
      <c r="O4382">
        <v>102.1</v>
      </c>
      <c r="P4382">
        <v>102.8</v>
      </c>
      <c r="Q4382" s="3">
        <v>0</v>
      </c>
      <c r="R4382" s="3">
        <v>0</v>
      </c>
      <c r="S4382" s="2">
        <v>0</v>
      </c>
      <c r="V4382" s="2">
        <v>50.969444444444434</v>
      </c>
      <c r="W4382" s="2">
        <v>99.863752793067761</v>
      </c>
      <c r="X4382" s="2">
        <v>52.030555555555566</v>
      </c>
      <c r="Y4382" s="2">
        <v>101.47883188297473</v>
      </c>
      <c r="Z4382" s="2">
        <v>101.96089160172218</v>
      </c>
      <c r="AA4382" s="2">
        <v>102.4602103656875</v>
      </c>
      <c r="AB4382" s="2">
        <v>101.34056980890671</v>
      </c>
    </row>
    <row r="4383" spans="1:28" x14ac:dyDescent="0.3">
      <c r="A4383">
        <v>24</v>
      </c>
      <c r="B4383" t="s">
        <v>9</v>
      </c>
      <c r="C4383">
        <v>78</v>
      </c>
      <c r="D4383">
        <v>1927</v>
      </c>
      <c r="E4383">
        <v>10</v>
      </c>
      <c r="F4383">
        <v>864.4</v>
      </c>
      <c r="G4383">
        <v>53.4</v>
      </c>
      <c r="H4383" s="2">
        <v>51.5</v>
      </c>
      <c r="J4383" s="3">
        <v>27.500999999999998</v>
      </c>
      <c r="K4383" s="2">
        <v>100.7</v>
      </c>
      <c r="O4383">
        <v>102</v>
      </c>
      <c r="P4383">
        <v>105.8</v>
      </c>
      <c r="Q4383" s="3">
        <v>0</v>
      </c>
      <c r="R4383" s="3">
        <v>0</v>
      </c>
      <c r="S4383" s="2">
        <v>0</v>
      </c>
      <c r="V4383" s="2">
        <v>50.969444444444434</v>
      </c>
      <c r="W4383" s="2">
        <v>101.04092866096248</v>
      </c>
      <c r="X4383" s="2">
        <v>52.030555555555566</v>
      </c>
      <c r="Y4383" s="2">
        <v>102.63200042709943</v>
      </c>
      <c r="Z4383" s="2">
        <v>103.06174723418172</v>
      </c>
      <c r="AA4383" s="2">
        <v>101.74821516158921</v>
      </c>
      <c r="AB4383" s="2">
        <v>103.70032633486424</v>
      </c>
    </row>
    <row r="4384" spans="1:28" x14ac:dyDescent="0.3">
      <c r="A4384">
        <v>24</v>
      </c>
      <c r="B4384" t="s">
        <v>9</v>
      </c>
      <c r="C4384">
        <v>78</v>
      </c>
      <c r="D4384">
        <v>1927</v>
      </c>
      <c r="E4384">
        <v>11</v>
      </c>
      <c r="F4384">
        <v>838.5</v>
      </c>
      <c r="G4384">
        <v>53.2</v>
      </c>
      <c r="H4384" s="2">
        <v>51.9</v>
      </c>
      <c r="J4384" s="3">
        <v>27.610799999999998</v>
      </c>
      <c r="K4384" s="2">
        <v>100.9</v>
      </c>
      <c r="O4384">
        <v>101.8</v>
      </c>
      <c r="P4384">
        <v>105.3</v>
      </c>
      <c r="Q4384" s="3">
        <v>0</v>
      </c>
      <c r="R4384" s="3">
        <v>0</v>
      </c>
      <c r="S4384" s="2">
        <v>0</v>
      </c>
      <c r="V4384" s="2">
        <v>50.969444444444434</v>
      </c>
      <c r="W4384" s="2">
        <v>101.82571257289229</v>
      </c>
      <c r="X4384" s="2">
        <v>52.030555555555566</v>
      </c>
      <c r="Y4384" s="2">
        <v>102.24761091239121</v>
      </c>
      <c r="Z4384" s="2">
        <v>103.65857539920435</v>
      </c>
      <c r="AA4384" s="2">
        <v>102.74214398604832</v>
      </c>
      <c r="AB4384" s="2">
        <v>104.11435840030072</v>
      </c>
    </row>
    <row r="4385" spans="1:28" x14ac:dyDescent="0.3">
      <c r="A4385">
        <v>24</v>
      </c>
      <c r="B4385" t="s">
        <v>9</v>
      </c>
      <c r="C4385">
        <v>78</v>
      </c>
      <c r="D4385">
        <v>1927</v>
      </c>
      <c r="E4385">
        <v>12</v>
      </c>
      <c r="F4385">
        <v>791.3</v>
      </c>
      <c r="G4385">
        <v>53.5</v>
      </c>
      <c r="H4385" s="2">
        <v>51.9</v>
      </c>
      <c r="J4385" s="3">
        <v>27.766500000000001</v>
      </c>
      <c r="K4385" s="2">
        <v>101.1</v>
      </c>
      <c r="O4385">
        <v>100.7</v>
      </c>
      <c r="P4385">
        <v>106.1</v>
      </c>
      <c r="Q4385" s="3">
        <v>0</v>
      </c>
      <c r="R4385" s="3">
        <v>0</v>
      </c>
      <c r="S4385" s="2">
        <v>0</v>
      </c>
      <c r="V4385" s="2">
        <v>50.969444444444434</v>
      </c>
      <c r="W4385" s="2">
        <v>101.82571257289229</v>
      </c>
      <c r="X4385" s="2">
        <v>52.030555555555566</v>
      </c>
      <c r="Y4385" s="2">
        <v>102.82419518445356</v>
      </c>
      <c r="Z4385" s="2">
        <v>102.53849256090254</v>
      </c>
      <c r="AA4385" s="2">
        <v>102.9457954111941</v>
      </c>
      <c r="AB4385" s="2">
        <v>104.70146944391144</v>
      </c>
    </row>
    <row r="4386" spans="1:28" x14ac:dyDescent="0.3">
      <c r="A4386">
        <v>24</v>
      </c>
      <c r="B4386" t="s">
        <v>9</v>
      </c>
      <c r="C4386">
        <v>78</v>
      </c>
      <c r="D4386">
        <v>1928</v>
      </c>
      <c r="E4386">
        <v>1</v>
      </c>
      <c r="F4386">
        <v>822</v>
      </c>
      <c r="G4386">
        <v>53.4</v>
      </c>
      <c r="H4386" s="2">
        <v>52</v>
      </c>
      <c r="J4386" s="3">
        <v>27.767999999999997</v>
      </c>
      <c r="K4386" s="2">
        <v>99.2</v>
      </c>
      <c r="O4386">
        <v>100</v>
      </c>
      <c r="P4386">
        <v>103.7</v>
      </c>
      <c r="Q4386" s="3">
        <v>0</v>
      </c>
      <c r="R4386" s="3">
        <v>0</v>
      </c>
      <c r="S4386" s="2">
        <v>0</v>
      </c>
      <c r="V4386" s="2">
        <v>50.969444444444434</v>
      </c>
      <c r="W4386" s="2">
        <v>102.02190855087471</v>
      </c>
      <c r="X4386" s="2">
        <v>52.030555555555566</v>
      </c>
      <c r="Y4386" s="2">
        <v>102.63200042709943</v>
      </c>
      <c r="Z4386" s="2">
        <v>102.0219085508747</v>
      </c>
      <c r="AA4386" s="2">
        <v>101.20573328246772</v>
      </c>
      <c r="AB4386" s="2">
        <v>104.70712561966872</v>
      </c>
    </row>
    <row r="4387" spans="1:28" x14ac:dyDescent="0.3">
      <c r="A4387">
        <v>24</v>
      </c>
      <c r="B4387" t="s">
        <v>9</v>
      </c>
      <c r="C4387">
        <v>78</v>
      </c>
      <c r="D4387">
        <v>1928</v>
      </c>
      <c r="E4387">
        <v>2</v>
      </c>
      <c r="F4387">
        <v>834.2</v>
      </c>
      <c r="G4387">
        <v>53.7</v>
      </c>
      <c r="H4387" s="2">
        <v>51.1</v>
      </c>
      <c r="J4387" s="3">
        <v>27.440700000000003</v>
      </c>
      <c r="K4387" s="2">
        <v>98.4</v>
      </c>
      <c r="O4387">
        <v>99.4</v>
      </c>
      <c r="P4387">
        <v>104.9</v>
      </c>
      <c r="Q4387" s="3">
        <v>0</v>
      </c>
      <c r="R4387" s="3">
        <v>0</v>
      </c>
      <c r="S4387" s="2">
        <v>0</v>
      </c>
      <c r="V4387" s="2">
        <v>50.969444444444434</v>
      </c>
      <c r="W4387" s="2">
        <v>100.25614474903266</v>
      </c>
      <c r="X4387" s="2">
        <v>52.030555555555566</v>
      </c>
      <c r="Y4387" s="2">
        <v>103.2085846991618</v>
      </c>
      <c r="Z4387" s="2">
        <v>99.654607880538464</v>
      </c>
      <c r="AA4387" s="2">
        <v>98.652046433048142</v>
      </c>
      <c r="AB4387" s="2">
        <v>103.47294806941963</v>
      </c>
    </row>
    <row r="4388" spans="1:28" x14ac:dyDescent="0.3">
      <c r="A4388">
        <v>24</v>
      </c>
      <c r="B4388" t="s">
        <v>9</v>
      </c>
      <c r="C4388">
        <v>78</v>
      </c>
      <c r="D4388">
        <v>1928</v>
      </c>
      <c r="E4388">
        <v>3</v>
      </c>
      <c r="F4388">
        <v>909.1</v>
      </c>
      <c r="G4388">
        <v>53.4</v>
      </c>
      <c r="H4388" s="2">
        <v>51.4</v>
      </c>
      <c r="J4388" s="3">
        <v>27.447599999999998</v>
      </c>
      <c r="K4388" s="2">
        <v>98.9</v>
      </c>
      <c r="O4388">
        <v>99.8</v>
      </c>
      <c r="P4388">
        <v>105.3</v>
      </c>
      <c r="Q4388" s="3">
        <v>0</v>
      </c>
      <c r="R4388" s="3">
        <v>0</v>
      </c>
      <c r="S4388" s="2">
        <v>0</v>
      </c>
      <c r="V4388" s="2">
        <v>50.969444444444434</v>
      </c>
      <c r="W4388" s="2">
        <v>100.84473268298002</v>
      </c>
      <c r="X4388" s="2">
        <v>52.030555555555566</v>
      </c>
      <c r="Y4388" s="2">
        <v>102.63200042709943</v>
      </c>
      <c r="Z4388" s="2">
        <v>100.64304321761406</v>
      </c>
      <c r="AA4388" s="2">
        <v>99.735440623467255</v>
      </c>
      <c r="AB4388" s="2">
        <v>103.49896647790334</v>
      </c>
    </row>
    <row r="4389" spans="1:28" x14ac:dyDescent="0.3">
      <c r="A4389">
        <v>24</v>
      </c>
      <c r="B4389" t="s">
        <v>9</v>
      </c>
      <c r="C4389">
        <v>78</v>
      </c>
      <c r="D4389">
        <v>1928</v>
      </c>
      <c r="E4389">
        <v>4</v>
      </c>
      <c r="F4389">
        <v>866.6</v>
      </c>
      <c r="G4389">
        <v>53.5</v>
      </c>
      <c r="H4389" s="2">
        <v>51.4</v>
      </c>
      <c r="J4389" s="3">
        <v>27.499000000000002</v>
      </c>
      <c r="K4389" s="2">
        <v>99.9</v>
      </c>
      <c r="O4389">
        <v>99.4</v>
      </c>
      <c r="P4389">
        <v>104.3</v>
      </c>
      <c r="Q4389" s="3">
        <v>0</v>
      </c>
      <c r="R4389" s="3">
        <v>0</v>
      </c>
      <c r="S4389" s="2">
        <v>0</v>
      </c>
      <c r="V4389" s="2">
        <v>50.969444444444434</v>
      </c>
      <c r="W4389" s="2">
        <v>100.84473268298002</v>
      </c>
      <c r="X4389" s="2">
        <v>52.030555555555566</v>
      </c>
      <c r="Y4389" s="2">
        <v>102.82419518445356</v>
      </c>
      <c r="Z4389" s="2">
        <v>100.23966428688215</v>
      </c>
      <c r="AA4389" s="2">
        <v>100.74388795029705</v>
      </c>
      <c r="AB4389" s="2">
        <v>103.6927847671878</v>
      </c>
    </row>
    <row r="4390" spans="1:28" x14ac:dyDescent="0.3">
      <c r="A4390">
        <v>24</v>
      </c>
      <c r="B4390" t="s">
        <v>9</v>
      </c>
      <c r="C4390">
        <v>78</v>
      </c>
      <c r="D4390">
        <v>1928</v>
      </c>
      <c r="E4390">
        <v>5</v>
      </c>
      <c r="F4390">
        <v>923.1</v>
      </c>
      <c r="G4390">
        <v>53.1</v>
      </c>
      <c r="H4390" s="2">
        <v>50.3</v>
      </c>
      <c r="J4390" s="3">
        <v>26.709299999999999</v>
      </c>
      <c r="K4390" s="2">
        <v>101.9</v>
      </c>
      <c r="O4390">
        <v>99.3</v>
      </c>
      <c r="P4390">
        <v>103.8</v>
      </c>
      <c r="Q4390" s="3">
        <v>0</v>
      </c>
      <c r="R4390" s="3">
        <v>0</v>
      </c>
      <c r="S4390" s="2">
        <v>0</v>
      </c>
      <c r="V4390" s="2">
        <v>50.969444444444434</v>
      </c>
      <c r="W4390" s="2">
        <v>98.686576925173057</v>
      </c>
      <c r="X4390" s="2">
        <v>52.030555555555566</v>
      </c>
      <c r="Y4390" s="2">
        <v>102.05541615503708</v>
      </c>
      <c r="Z4390" s="2">
        <v>97.995770886696846</v>
      </c>
      <c r="AA4390" s="2">
        <v>100.56162188675134</v>
      </c>
      <c r="AB4390" s="2">
        <v>100.71499677014616</v>
      </c>
    </row>
    <row r="4391" spans="1:28" x14ac:dyDescent="0.3">
      <c r="A4391">
        <v>24</v>
      </c>
      <c r="B4391" t="s">
        <v>9</v>
      </c>
      <c r="C4391">
        <v>78</v>
      </c>
      <c r="D4391">
        <v>1928</v>
      </c>
      <c r="E4391">
        <v>6</v>
      </c>
      <c r="F4391">
        <v>869</v>
      </c>
      <c r="G4391">
        <v>53.5</v>
      </c>
      <c r="H4391" s="2">
        <v>50.2</v>
      </c>
      <c r="J4391" s="3">
        <v>26.857000000000003</v>
      </c>
      <c r="K4391" s="2">
        <v>101.8</v>
      </c>
      <c r="O4391">
        <v>100.2</v>
      </c>
      <c r="P4391">
        <v>103.8</v>
      </c>
      <c r="Q4391" s="3">
        <v>0</v>
      </c>
      <c r="R4391" s="3">
        <v>0</v>
      </c>
      <c r="S4391" s="2">
        <v>0</v>
      </c>
      <c r="V4391" s="2">
        <v>50.969444444444434</v>
      </c>
      <c r="W4391" s="2">
        <v>98.490380947190602</v>
      </c>
      <c r="X4391" s="2">
        <v>52.030555555555566</v>
      </c>
      <c r="Y4391" s="2">
        <v>102.82419518445356</v>
      </c>
      <c r="Z4391" s="2">
        <v>98.687361709084982</v>
      </c>
      <c r="AA4391" s="2">
        <v>100.26320780424003</v>
      </c>
      <c r="AB4391" s="2">
        <v>101.27194154305113</v>
      </c>
    </row>
    <row r="4392" spans="1:28" x14ac:dyDescent="0.3">
      <c r="A4392">
        <v>24</v>
      </c>
      <c r="B4392" t="s">
        <v>9</v>
      </c>
      <c r="C4392">
        <v>78</v>
      </c>
      <c r="D4392">
        <v>1928</v>
      </c>
      <c r="E4392">
        <v>7</v>
      </c>
      <c r="F4392">
        <v>796.1</v>
      </c>
      <c r="G4392">
        <v>52.9</v>
      </c>
      <c r="H4392" s="2">
        <v>49.6</v>
      </c>
      <c r="J4392" s="3">
        <v>26.238400000000002</v>
      </c>
      <c r="K4392" s="2">
        <v>103.2</v>
      </c>
      <c r="O4392">
        <v>99.9</v>
      </c>
      <c r="P4392">
        <v>101.2</v>
      </c>
      <c r="Q4392" s="3">
        <v>0</v>
      </c>
      <c r="R4392" s="3">
        <v>0</v>
      </c>
      <c r="S4392" s="2">
        <v>0</v>
      </c>
      <c r="V4392" s="2">
        <v>50.969444444444434</v>
      </c>
      <c r="W4392" s="2">
        <v>97.313205079295898</v>
      </c>
      <c r="X4392" s="2">
        <v>52.030555555555566</v>
      </c>
      <c r="Y4392" s="2">
        <v>101.67102664032885</v>
      </c>
      <c r="Z4392" s="2">
        <v>97.215891874216609</v>
      </c>
      <c r="AA4392" s="2">
        <v>100.42722764183335</v>
      </c>
      <c r="AB4392" s="2">
        <v>98.939334660728775</v>
      </c>
    </row>
    <row r="4393" spans="1:28" x14ac:dyDescent="0.3">
      <c r="A4393">
        <v>24</v>
      </c>
      <c r="B4393" t="s">
        <v>9</v>
      </c>
      <c r="C4393">
        <v>78</v>
      </c>
      <c r="D4393">
        <v>1928</v>
      </c>
      <c r="E4393">
        <v>8</v>
      </c>
      <c r="F4393">
        <v>919.4</v>
      </c>
      <c r="G4393">
        <v>53</v>
      </c>
      <c r="H4393" s="2">
        <v>51</v>
      </c>
      <c r="J4393" s="3">
        <v>27.03</v>
      </c>
      <c r="K4393" s="2">
        <v>104.2</v>
      </c>
      <c r="O4393">
        <v>101.3</v>
      </c>
      <c r="P4393">
        <v>104.7</v>
      </c>
      <c r="Q4393" s="3">
        <v>0</v>
      </c>
      <c r="R4393" s="3">
        <v>0</v>
      </c>
      <c r="S4393" s="2">
        <v>0</v>
      </c>
      <c r="V4393" s="2">
        <v>50.969444444444434</v>
      </c>
      <c r="W4393" s="2">
        <v>100.05994877105022</v>
      </c>
      <c r="X4393" s="2">
        <v>52.030555555555566</v>
      </c>
      <c r="Y4393" s="2">
        <v>101.86322139768296</v>
      </c>
      <c r="Z4393" s="2">
        <v>101.36072810507386</v>
      </c>
      <c r="AA4393" s="2">
        <v>104.26246661943432</v>
      </c>
      <c r="AB4393" s="2">
        <v>101.92428714706304</v>
      </c>
    </row>
    <row r="4394" spans="1:28" x14ac:dyDescent="0.3">
      <c r="A4394">
        <v>24</v>
      </c>
      <c r="B4394" t="s">
        <v>9</v>
      </c>
      <c r="C4394">
        <v>78</v>
      </c>
      <c r="D4394">
        <v>1928</v>
      </c>
      <c r="E4394">
        <v>9</v>
      </c>
      <c r="F4394">
        <v>821.6</v>
      </c>
      <c r="G4394">
        <v>53.2</v>
      </c>
      <c r="H4394" s="2">
        <v>51</v>
      </c>
      <c r="J4394" s="3">
        <v>27.132000000000001</v>
      </c>
      <c r="K4394" s="2">
        <v>103.4</v>
      </c>
      <c r="O4394">
        <v>101.9</v>
      </c>
      <c r="P4394">
        <v>104.9</v>
      </c>
      <c r="Q4394" s="3">
        <v>0</v>
      </c>
      <c r="R4394" s="3">
        <v>0</v>
      </c>
      <c r="S4394" s="2">
        <v>0</v>
      </c>
      <c r="V4394" s="2">
        <v>50.969444444444434</v>
      </c>
      <c r="W4394" s="2">
        <v>100.05994877105022</v>
      </c>
      <c r="X4394" s="2">
        <v>52.030555555555566</v>
      </c>
      <c r="Y4394" s="2">
        <v>102.24761091239121</v>
      </c>
      <c r="Z4394" s="2">
        <v>101.96108779770019</v>
      </c>
      <c r="AA4394" s="2">
        <v>103.46198702926593</v>
      </c>
      <c r="AB4394" s="2">
        <v>102.30890709856139</v>
      </c>
    </row>
    <row r="4395" spans="1:28" x14ac:dyDescent="0.3">
      <c r="A4395">
        <v>24</v>
      </c>
      <c r="B4395" t="s">
        <v>9</v>
      </c>
      <c r="C4395">
        <v>78</v>
      </c>
      <c r="D4395">
        <v>1928</v>
      </c>
      <c r="E4395">
        <v>10</v>
      </c>
      <c r="F4395">
        <v>924.8</v>
      </c>
      <c r="G4395">
        <v>53.6</v>
      </c>
      <c r="H4395" s="2">
        <v>50.4</v>
      </c>
      <c r="J4395" s="3">
        <v>27.014400000000002</v>
      </c>
      <c r="K4395" s="2">
        <v>103.7</v>
      </c>
      <c r="O4395">
        <v>102.2</v>
      </c>
      <c r="P4395">
        <v>108.3</v>
      </c>
      <c r="Q4395" s="3">
        <v>0</v>
      </c>
      <c r="R4395" s="3">
        <v>0</v>
      </c>
      <c r="S4395" s="2">
        <v>0</v>
      </c>
      <c r="V4395" s="2">
        <v>50.969444444444434</v>
      </c>
      <c r="W4395" s="2">
        <v>98.882772903155498</v>
      </c>
      <c r="X4395" s="2">
        <v>52.030555555555566</v>
      </c>
      <c r="Y4395" s="2">
        <v>103.01638994180769</v>
      </c>
      <c r="Z4395" s="2">
        <v>101.05819390702493</v>
      </c>
      <c r="AA4395" s="2">
        <v>102.54143550057226</v>
      </c>
      <c r="AB4395" s="2">
        <v>101.86546291918681</v>
      </c>
    </row>
    <row r="4396" spans="1:28" x14ac:dyDescent="0.3">
      <c r="A4396">
        <v>24</v>
      </c>
      <c r="B4396" t="s">
        <v>9</v>
      </c>
      <c r="C4396">
        <v>78</v>
      </c>
      <c r="D4396">
        <v>1928</v>
      </c>
      <c r="E4396">
        <v>11</v>
      </c>
      <c r="F4396">
        <v>897.9</v>
      </c>
      <c r="G4396">
        <v>53.3</v>
      </c>
      <c r="H4396" s="2">
        <v>50.9</v>
      </c>
      <c r="J4396" s="3">
        <v>27.1297</v>
      </c>
      <c r="K4396" s="2">
        <v>104.4</v>
      </c>
      <c r="O4396">
        <v>103.5</v>
      </c>
      <c r="P4396">
        <v>109</v>
      </c>
      <c r="Q4396" s="3">
        <v>0</v>
      </c>
      <c r="R4396" s="3">
        <v>0</v>
      </c>
      <c r="S4396" s="2">
        <v>0</v>
      </c>
      <c r="V4396" s="2">
        <v>50.969444444444434</v>
      </c>
      <c r="W4396" s="2">
        <v>99.863752793067761</v>
      </c>
      <c r="X4396" s="2">
        <v>52.030555555555566</v>
      </c>
      <c r="Y4396" s="2">
        <v>102.43980566974531</v>
      </c>
      <c r="Z4396" s="2">
        <v>103.35898414082513</v>
      </c>
      <c r="AA4396" s="2">
        <v>104.25775791596276</v>
      </c>
      <c r="AB4396" s="2">
        <v>102.30023429573346</v>
      </c>
    </row>
    <row r="4397" spans="1:28" x14ac:dyDescent="0.3">
      <c r="A4397">
        <v>24</v>
      </c>
      <c r="B4397" t="s">
        <v>9</v>
      </c>
      <c r="C4397">
        <v>78</v>
      </c>
      <c r="D4397">
        <v>1928</v>
      </c>
      <c r="E4397">
        <v>12</v>
      </c>
      <c r="F4397">
        <v>819.5</v>
      </c>
      <c r="G4397">
        <v>53.6</v>
      </c>
      <c r="H4397" s="2">
        <v>51.4</v>
      </c>
      <c r="J4397" s="3">
        <v>27.5504</v>
      </c>
      <c r="K4397" s="2">
        <v>104.6</v>
      </c>
      <c r="O4397">
        <v>102.3</v>
      </c>
      <c r="P4397">
        <v>109.2</v>
      </c>
      <c r="Q4397" s="3">
        <v>0</v>
      </c>
      <c r="R4397" s="3">
        <v>0</v>
      </c>
      <c r="S4397" s="2">
        <v>0</v>
      </c>
      <c r="V4397" s="2">
        <v>50.969444444444434</v>
      </c>
      <c r="W4397" s="2">
        <v>100.84473268298002</v>
      </c>
      <c r="X4397" s="2">
        <v>52.030555555555566</v>
      </c>
      <c r="Y4397" s="2">
        <v>103.01638994180769</v>
      </c>
      <c r="Z4397" s="2">
        <v>103.16416153468856</v>
      </c>
      <c r="AA4397" s="2">
        <v>105.4835903863971</v>
      </c>
      <c r="AB4397" s="2">
        <v>103.88660305647228</v>
      </c>
    </row>
    <row r="4398" spans="1:28" x14ac:dyDescent="0.3">
      <c r="A4398">
        <v>24</v>
      </c>
      <c r="B4398" t="s">
        <v>9</v>
      </c>
      <c r="C4398">
        <v>78</v>
      </c>
      <c r="D4398">
        <v>1929</v>
      </c>
      <c r="E4398">
        <v>1</v>
      </c>
      <c r="F4398">
        <v>962.1</v>
      </c>
      <c r="G4398">
        <v>54.4</v>
      </c>
      <c r="H4398" s="2">
        <v>51.9</v>
      </c>
      <c r="J4398" s="3">
        <v>28.233599999999996</v>
      </c>
      <c r="K4398" s="2">
        <v>103.9</v>
      </c>
      <c r="O4398">
        <v>103.1</v>
      </c>
      <c r="P4398">
        <v>108.1</v>
      </c>
      <c r="Q4398" s="3">
        <v>0</v>
      </c>
      <c r="R4398" s="3">
        <v>0</v>
      </c>
      <c r="S4398" s="2">
        <v>0</v>
      </c>
      <c r="V4398" s="2">
        <v>50.969444444444434</v>
      </c>
      <c r="W4398" s="2">
        <v>101.82571257289229</v>
      </c>
      <c r="X4398" s="2">
        <v>52.030555555555566</v>
      </c>
      <c r="Y4398" s="2">
        <v>104.55394800064062</v>
      </c>
      <c r="Z4398" s="2">
        <v>104.98230966265193</v>
      </c>
      <c r="AA4398" s="2">
        <v>105.79691536323509</v>
      </c>
      <c r="AB4398" s="2">
        <v>106.46280257474358</v>
      </c>
    </row>
    <row r="4399" spans="1:28" x14ac:dyDescent="0.3">
      <c r="A4399">
        <v>24</v>
      </c>
      <c r="B4399" t="s">
        <v>9</v>
      </c>
      <c r="C4399">
        <v>78</v>
      </c>
      <c r="D4399">
        <v>1929</v>
      </c>
      <c r="E4399">
        <v>2</v>
      </c>
      <c r="F4399">
        <v>874.2</v>
      </c>
      <c r="G4399">
        <v>54.3</v>
      </c>
      <c r="H4399" s="2">
        <v>52.2</v>
      </c>
      <c r="J4399" s="3">
        <v>28.3446</v>
      </c>
      <c r="K4399" s="2">
        <v>105</v>
      </c>
      <c r="O4399">
        <v>104</v>
      </c>
      <c r="P4399">
        <v>111.5</v>
      </c>
      <c r="Q4399" s="3">
        <v>0</v>
      </c>
      <c r="R4399" s="3">
        <v>0</v>
      </c>
      <c r="S4399" s="2">
        <v>0</v>
      </c>
      <c r="V4399" s="2">
        <v>50.969444444444434</v>
      </c>
      <c r="W4399" s="2">
        <v>102.41430050683964</v>
      </c>
      <c r="X4399" s="2">
        <v>52.030555555555566</v>
      </c>
      <c r="Y4399" s="2">
        <v>104.36175324328651</v>
      </c>
      <c r="Z4399" s="2">
        <v>106.51087252711322</v>
      </c>
      <c r="AA4399" s="2">
        <v>107.53501553218162</v>
      </c>
      <c r="AB4399" s="2">
        <v>106.88135958078593</v>
      </c>
    </row>
    <row r="4400" spans="1:28" x14ac:dyDescent="0.3">
      <c r="A4400">
        <v>24</v>
      </c>
      <c r="B4400" t="s">
        <v>9</v>
      </c>
      <c r="C4400">
        <v>78</v>
      </c>
      <c r="D4400">
        <v>1929</v>
      </c>
      <c r="E4400">
        <v>3</v>
      </c>
      <c r="F4400">
        <v>949.1</v>
      </c>
      <c r="G4400">
        <v>54.4</v>
      </c>
      <c r="H4400" s="2">
        <v>52.2</v>
      </c>
      <c r="J4400" s="3">
        <v>28.396800000000002</v>
      </c>
      <c r="K4400" s="2">
        <v>105.1</v>
      </c>
      <c r="O4400">
        <v>104.4</v>
      </c>
      <c r="P4400">
        <v>111.7</v>
      </c>
      <c r="Q4400" s="3">
        <v>0</v>
      </c>
      <c r="R4400" s="3">
        <v>0</v>
      </c>
      <c r="S4400" s="2">
        <v>0</v>
      </c>
      <c r="V4400" s="2">
        <v>50.969444444444434</v>
      </c>
      <c r="W4400" s="2">
        <v>102.41430050683964</v>
      </c>
      <c r="X4400" s="2">
        <v>52.030555555555566</v>
      </c>
      <c r="Y4400" s="2">
        <v>104.55394800064062</v>
      </c>
      <c r="Z4400" s="2">
        <v>106.92052972914058</v>
      </c>
      <c r="AA4400" s="2">
        <v>107.63742983268845</v>
      </c>
      <c r="AB4400" s="2">
        <v>107.07819449714094</v>
      </c>
    </row>
    <row r="4401" spans="1:28" x14ac:dyDescent="0.3">
      <c r="A4401">
        <v>24</v>
      </c>
      <c r="B4401" t="s">
        <v>9</v>
      </c>
      <c r="C4401">
        <v>78</v>
      </c>
      <c r="D4401">
        <v>1929</v>
      </c>
      <c r="E4401">
        <v>4</v>
      </c>
      <c r="F4401">
        <v>960.6</v>
      </c>
      <c r="G4401">
        <v>54.3</v>
      </c>
      <c r="H4401" s="2">
        <v>52.3</v>
      </c>
      <c r="J4401" s="3">
        <v>28.398899999999998</v>
      </c>
      <c r="K4401" s="2">
        <v>105.6</v>
      </c>
      <c r="O4401">
        <v>105</v>
      </c>
      <c r="P4401">
        <v>112</v>
      </c>
      <c r="Q4401" s="3">
        <v>0</v>
      </c>
      <c r="R4401" s="3">
        <v>0</v>
      </c>
      <c r="S4401" s="2">
        <v>0</v>
      </c>
      <c r="V4401" s="2">
        <v>50.969444444444434</v>
      </c>
      <c r="W4401" s="2">
        <v>102.61049648482208</v>
      </c>
      <c r="X4401" s="2">
        <v>52.030555555555566</v>
      </c>
      <c r="Y4401" s="2">
        <v>104.36175324328651</v>
      </c>
      <c r="Z4401" s="2">
        <v>107.74102130906319</v>
      </c>
      <c r="AA4401" s="2">
        <v>108.35668428797212</v>
      </c>
      <c r="AB4401" s="2">
        <v>107.0861131432012</v>
      </c>
    </row>
    <row r="4402" spans="1:28" x14ac:dyDescent="0.3">
      <c r="A4402">
        <v>24</v>
      </c>
      <c r="B4402" t="s">
        <v>9</v>
      </c>
      <c r="C4402">
        <v>78</v>
      </c>
      <c r="D4402">
        <v>1929</v>
      </c>
      <c r="E4402">
        <v>5</v>
      </c>
      <c r="F4402">
        <v>992.6</v>
      </c>
      <c r="G4402">
        <v>53.8</v>
      </c>
      <c r="H4402" s="2">
        <v>52.1</v>
      </c>
      <c r="J4402" s="3">
        <v>28.029800000000002</v>
      </c>
      <c r="K4402" s="2">
        <v>105.7</v>
      </c>
      <c r="O4402">
        <v>105.1</v>
      </c>
      <c r="P4402">
        <v>111.9</v>
      </c>
      <c r="Q4402" s="3">
        <v>0</v>
      </c>
      <c r="R4402" s="3">
        <v>0</v>
      </c>
      <c r="S4402" s="2">
        <v>0</v>
      </c>
      <c r="V4402" s="2">
        <v>50.969444444444434</v>
      </c>
      <c r="W4402" s="2">
        <v>102.21810452885718</v>
      </c>
      <c r="X4402" s="2">
        <v>52.030555555555566</v>
      </c>
      <c r="Y4402" s="2">
        <v>103.40077945651591</v>
      </c>
      <c r="Z4402" s="2">
        <v>107.43122785982888</v>
      </c>
      <c r="AA4402" s="2">
        <v>108.04453648700205</v>
      </c>
      <c r="AB4402" s="2">
        <v>105.69431682851452</v>
      </c>
    </row>
    <row r="4403" spans="1:28" x14ac:dyDescent="0.3">
      <c r="A4403">
        <v>24</v>
      </c>
      <c r="B4403" t="s">
        <v>9</v>
      </c>
      <c r="C4403">
        <v>78</v>
      </c>
      <c r="D4403">
        <v>1929</v>
      </c>
      <c r="E4403">
        <v>6</v>
      </c>
      <c r="F4403">
        <v>907.3</v>
      </c>
      <c r="G4403">
        <v>54.1</v>
      </c>
      <c r="H4403" s="2">
        <v>51.9</v>
      </c>
      <c r="J4403" s="3">
        <v>28.0779</v>
      </c>
      <c r="K4403" s="2">
        <v>105.4</v>
      </c>
      <c r="O4403">
        <v>106.1</v>
      </c>
      <c r="P4403">
        <v>111.8</v>
      </c>
      <c r="Q4403" s="3">
        <v>0</v>
      </c>
      <c r="R4403" s="3">
        <v>0</v>
      </c>
      <c r="S4403" s="2">
        <v>0</v>
      </c>
      <c r="V4403" s="2">
        <v>50.969444444444434</v>
      </c>
      <c r="W4403" s="2">
        <v>101.82571257289229</v>
      </c>
      <c r="X4403" s="2">
        <v>52.030555555555566</v>
      </c>
      <c r="Y4403" s="2">
        <v>103.97736372857827</v>
      </c>
      <c r="Z4403" s="2">
        <v>108.03708103983871</v>
      </c>
      <c r="AA4403" s="2">
        <v>107.32430105182848</v>
      </c>
      <c r="AB4403" s="2">
        <v>105.87569153113287</v>
      </c>
    </row>
    <row r="4404" spans="1:28" x14ac:dyDescent="0.3">
      <c r="A4404">
        <v>24</v>
      </c>
      <c r="B4404" t="s">
        <v>9</v>
      </c>
      <c r="C4404">
        <v>78</v>
      </c>
      <c r="D4404">
        <v>1929</v>
      </c>
      <c r="E4404">
        <v>7</v>
      </c>
      <c r="F4404">
        <v>901</v>
      </c>
      <c r="G4404">
        <v>54.2</v>
      </c>
      <c r="H4404" s="2">
        <v>51.2</v>
      </c>
      <c r="J4404" s="3">
        <v>27.750400000000003</v>
      </c>
      <c r="K4404" s="2">
        <v>106.8</v>
      </c>
      <c r="O4404">
        <v>106.2</v>
      </c>
      <c r="P4404">
        <v>110</v>
      </c>
      <c r="Q4404" s="3">
        <v>0</v>
      </c>
      <c r="R4404" s="3">
        <v>0</v>
      </c>
      <c r="S4404" s="2">
        <v>0</v>
      </c>
      <c r="V4404" s="2">
        <v>50.969444444444434</v>
      </c>
      <c r="W4404" s="2">
        <v>100.45234072701513</v>
      </c>
      <c r="X4404" s="2">
        <v>52.030555555555566</v>
      </c>
      <c r="Y4404" s="2">
        <v>104.16955848593238</v>
      </c>
      <c r="Z4404" s="2">
        <v>106.68038585209007</v>
      </c>
      <c r="AA4404" s="2">
        <v>107.28309989645214</v>
      </c>
      <c r="AB4404" s="2">
        <v>104.6407598241161</v>
      </c>
    </row>
    <row r="4405" spans="1:28" x14ac:dyDescent="0.3">
      <c r="A4405">
        <v>24</v>
      </c>
      <c r="B4405" t="s">
        <v>9</v>
      </c>
      <c r="C4405">
        <v>78</v>
      </c>
      <c r="D4405">
        <v>1929</v>
      </c>
      <c r="E4405">
        <v>8</v>
      </c>
      <c r="F4405">
        <v>971.5</v>
      </c>
      <c r="G4405">
        <v>53.7</v>
      </c>
      <c r="H4405" s="2">
        <v>51.8</v>
      </c>
      <c r="J4405" s="3">
        <v>27.816599999999998</v>
      </c>
      <c r="K4405" s="2">
        <v>107.1</v>
      </c>
      <c r="O4405">
        <v>107.1</v>
      </c>
      <c r="P4405">
        <v>113.6</v>
      </c>
      <c r="Q4405" s="3">
        <v>0</v>
      </c>
      <c r="R4405" s="3">
        <v>0</v>
      </c>
      <c r="S4405" s="2">
        <v>0</v>
      </c>
      <c r="V4405" s="2">
        <v>50.969444444444434</v>
      </c>
      <c r="W4405" s="2">
        <v>101.62951659490982</v>
      </c>
      <c r="X4405" s="2">
        <v>52.030555555555566</v>
      </c>
      <c r="Y4405" s="2">
        <v>103.2085846991618</v>
      </c>
      <c r="Z4405" s="2">
        <v>108.84521227314841</v>
      </c>
      <c r="AA4405" s="2">
        <v>108.84521227314841</v>
      </c>
      <c r="AB4405" s="2">
        <v>104.8903857142062</v>
      </c>
    </row>
    <row r="4406" spans="1:28" x14ac:dyDescent="0.3">
      <c r="A4406">
        <v>24</v>
      </c>
      <c r="B4406" t="s">
        <v>9</v>
      </c>
      <c r="C4406">
        <v>78</v>
      </c>
      <c r="D4406">
        <v>1929</v>
      </c>
      <c r="E4406">
        <v>9</v>
      </c>
      <c r="F4406">
        <v>895.2</v>
      </c>
      <c r="G4406">
        <v>53.7</v>
      </c>
      <c r="H4406" s="2">
        <v>52.9</v>
      </c>
      <c r="J4406" s="3">
        <v>28.407299999999999</v>
      </c>
      <c r="K4406" s="2">
        <v>107</v>
      </c>
      <c r="O4406">
        <v>107.6</v>
      </c>
      <c r="P4406">
        <v>113.7</v>
      </c>
      <c r="Q4406" s="3">
        <v>0</v>
      </c>
      <c r="R4406" s="3">
        <v>0</v>
      </c>
      <c r="S4406" s="2">
        <v>0</v>
      </c>
      <c r="V4406" s="2">
        <v>50.969444444444434</v>
      </c>
      <c r="W4406" s="2">
        <v>103.7876723527168</v>
      </c>
      <c r="X4406" s="2">
        <v>52.030555555555566</v>
      </c>
      <c r="Y4406" s="2">
        <v>103.2085846991618</v>
      </c>
      <c r="Z4406" s="2">
        <v>111.67553545152326</v>
      </c>
      <c r="AA4406" s="2">
        <v>111.05280941740698</v>
      </c>
      <c r="AB4406" s="2">
        <v>107.11778772744225</v>
      </c>
    </row>
    <row r="4407" spans="1:28" x14ac:dyDescent="0.3">
      <c r="A4407">
        <v>24</v>
      </c>
      <c r="B4407" t="s">
        <v>9</v>
      </c>
      <c r="C4407">
        <v>78</v>
      </c>
      <c r="D4407">
        <v>1929</v>
      </c>
      <c r="E4407">
        <v>10</v>
      </c>
      <c r="F4407">
        <v>1004.6</v>
      </c>
      <c r="G4407">
        <v>54.3</v>
      </c>
      <c r="H4407" s="2">
        <v>53.4</v>
      </c>
      <c r="J4407" s="3">
        <v>28.996199999999998</v>
      </c>
      <c r="K4407" s="2">
        <v>106.7</v>
      </c>
      <c r="O4407">
        <v>108.7</v>
      </c>
      <c r="P4407">
        <v>116.4</v>
      </c>
      <c r="Q4407" s="3">
        <v>0</v>
      </c>
      <c r="R4407" s="3">
        <v>0</v>
      </c>
      <c r="S4407" s="2">
        <v>0</v>
      </c>
      <c r="V4407" s="2">
        <v>50.969444444444434</v>
      </c>
      <c r="W4407" s="2">
        <v>104.76865224262903</v>
      </c>
      <c r="X4407" s="2">
        <v>52.030555555555566</v>
      </c>
      <c r="Y4407" s="2">
        <v>104.36175324328651</v>
      </c>
      <c r="Z4407" s="2">
        <v>113.88352498773776</v>
      </c>
      <c r="AA4407" s="2">
        <v>111.78815194288518</v>
      </c>
      <c r="AB4407" s="2">
        <v>109.33840232976947</v>
      </c>
    </row>
    <row r="4408" spans="1:28" x14ac:dyDescent="0.3">
      <c r="A4408">
        <v>24</v>
      </c>
      <c r="B4408" t="s">
        <v>9</v>
      </c>
      <c r="C4408">
        <v>78</v>
      </c>
      <c r="D4408">
        <v>1929</v>
      </c>
      <c r="E4408">
        <v>11</v>
      </c>
      <c r="F4408">
        <v>916.5</v>
      </c>
      <c r="G4408">
        <v>54.7</v>
      </c>
      <c r="H4408" s="2">
        <v>51.1</v>
      </c>
      <c r="J4408" s="3">
        <v>27.951700000000002</v>
      </c>
      <c r="K4408" s="2">
        <v>107.7</v>
      </c>
      <c r="O4408">
        <v>108.2</v>
      </c>
      <c r="P4408">
        <v>114.6</v>
      </c>
      <c r="Q4408" s="3">
        <v>0</v>
      </c>
      <c r="R4408" s="3">
        <v>0</v>
      </c>
      <c r="S4408" s="2">
        <v>0</v>
      </c>
      <c r="V4408" s="2">
        <v>50.969444444444434</v>
      </c>
      <c r="W4408" s="2">
        <v>100.25614474903266</v>
      </c>
      <c r="X4408" s="2">
        <v>52.030555555555566</v>
      </c>
      <c r="Y4408" s="2">
        <v>105.13053227270299</v>
      </c>
      <c r="Z4408" s="2">
        <v>108.47714861845334</v>
      </c>
      <c r="AA4408" s="2">
        <v>107.97586789470817</v>
      </c>
      <c r="AB4408" s="2">
        <v>105.39981861074961</v>
      </c>
    </row>
    <row r="4409" spans="1:28" x14ac:dyDescent="0.3">
      <c r="A4409">
        <v>24</v>
      </c>
      <c r="B4409" t="s">
        <v>9</v>
      </c>
      <c r="C4409">
        <v>78</v>
      </c>
      <c r="D4409">
        <v>1929</v>
      </c>
      <c r="E4409">
        <v>12</v>
      </c>
      <c r="F4409">
        <v>805.5</v>
      </c>
      <c r="G4409">
        <v>53.7</v>
      </c>
      <c r="H4409" s="2">
        <v>52.4</v>
      </c>
      <c r="J4409" s="3">
        <v>28.1388</v>
      </c>
      <c r="K4409" s="2">
        <v>107.1</v>
      </c>
      <c r="O4409">
        <v>108</v>
      </c>
      <c r="P4409">
        <v>114.7</v>
      </c>
      <c r="Q4409" s="3">
        <v>0</v>
      </c>
      <c r="R4409" s="3">
        <v>0</v>
      </c>
      <c r="S4409" s="2">
        <v>0</v>
      </c>
      <c r="V4409" s="2">
        <v>50.969444444444434</v>
      </c>
      <c r="W4409" s="2">
        <v>102.80669246280453</v>
      </c>
      <c r="X4409" s="2">
        <v>52.030555555555566</v>
      </c>
      <c r="Y4409" s="2">
        <v>103.2085846991618</v>
      </c>
      <c r="Z4409" s="2">
        <v>111.0312278598289</v>
      </c>
      <c r="AA4409" s="2">
        <v>110.10596762766365</v>
      </c>
      <c r="AB4409" s="2">
        <v>106.10533226688041</v>
      </c>
    </row>
    <row r="4410" spans="1:28" x14ac:dyDescent="0.3">
      <c r="A4410">
        <v>24</v>
      </c>
      <c r="B4410" t="s">
        <v>9</v>
      </c>
      <c r="C4410">
        <v>78</v>
      </c>
      <c r="D4410">
        <v>1930</v>
      </c>
      <c r="E4410">
        <v>1</v>
      </c>
      <c r="F4410">
        <v>945.1</v>
      </c>
      <c r="G4410">
        <v>54.2</v>
      </c>
      <c r="H4410" s="2">
        <v>52.1</v>
      </c>
      <c r="J4410" s="3">
        <v>28.238200000000003</v>
      </c>
      <c r="K4410" s="2">
        <v>109</v>
      </c>
      <c r="O4410">
        <v>108.4</v>
      </c>
      <c r="P4410">
        <v>112.1</v>
      </c>
      <c r="Q4410" s="3">
        <v>0</v>
      </c>
      <c r="R4410" s="3">
        <v>0</v>
      </c>
      <c r="S4410" s="2">
        <v>0</v>
      </c>
      <c r="V4410" s="2">
        <v>50.969444444444434</v>
      </c>
      <c r="W4410" s="2">
        <v>102.21810452885718</v>
      </c>
      <c r="X4410" s="2">
        <v>52.030555555555566</v>
      </c>
      <c r="Y4410" s="2">
        <v>104.16955848593238</v>
      </c>
      <c r="Z4410" s="2">
        <v>110.8044253092812</v>
      </c>
      <c r="AA4410" s="2">
        <v>111.41773393645434</v>
      </c>
      <c r="AB4410" s="2">
        <v>106.48014818039937</v>
      </c>
    </row>
    <row r="4411" spans="1:28" x14ac:dyDescent="0.3">
      <c r="A4411">
        <v>24</v>
      </c>
      <c r="B4411" t="s">
        <v>9</v>
      </c>
      <c r="C4411">
        <v>78</v>
      </c>
      <c r="D4411">
        <v>1930</v>
      </c>
      <c r="E4411">
        <v>2</v>
      </c>
      <c r="F4411">
        <v>871.8</v>
      </c>
      <c r="G4411">
        <v>54</v>
      </c>
      <c r="H4411" s="2">
        <v>51.6</v>
      </c>
      <c r="J4411" s="3">
        <v>27.864000000000001</v>
      </c>
      <c r="K4411" s="2">
        <v>108.9</v>
      </c>
      <c r="O4411">
        <v>108.4</v>
      </c>
      <c r="P4411">
        <v>115.4</v>
      </c>
      <c r="Q4411" s="3">
        <v>0</v>
      </c>
      <c r="R4411" s="3">
        <v>0</v>
      </c>
      <c r="S4411" s="2">
        <v>0</v>
      </c>
      <c r="V4411" s="2">
        <v>50.969444444444434</v>
      </c>
      <c r="W4411" s="2">
        <v>101.23712463894492</v>
      </c>
      <c r="X4411" s="2">
        <v>52.030555555555566</v>
      </c>
      <c r="Y4411" s="2">
        <v>103.78516897122417</v>
      </c>
      <c r="Z4411" s="2">
        <v>109.74104310861631</v>
      </c>
      <c r="AA4411" s="2">
        <v>110.24722873181103</v>
      </c>
      <c r="AB4411" s="2">
        <v>105.0691208681378</v>
      </c>
    </row>
    <row r="4412" spans="1:28" x14ac:dyDescent="0.3">
      <c r="A4412">
        <v>24</v>
      </c>
      <c r="B4412" t="s">
        <v>9</v>
      </c>
      <c r="C4412">
        <v>78</v>
      </c>
      <c r="D4412">
        <v>1930</v>
      </c>
      <c r="E4412">
        <v>3</v>
      </c>
      <c r="F4412">
        <v>917.6</v>
      </c>
      <c r="G4412">
        <v>53.9</v>
      </c>
      <c r="H4412" s="2">
        <v>51.4</v>
      </c>
      <c r="J4412" s="3">
        <v>27.704599999999999</v>
      </c>
      <c r="K4412" s="2">
        <v>106.7</v>
      </c>
      <c r="O4412">
        <v>107.7</v>
      </c>
      <c r="P4412">
        <v>114.6</v>
      </c>
      <c r="Q4412" s="3">
        <v>0</v>
      </c>
      <c r="R4412" s="3">
        <v>0</v>
      </c>
      <c r="S4412" s="2">
        <v>0</v>
      </c>
      <c r="V4412" s="2">
        <v>50.969444444444434</v>
      </c>
      <c r="W4412" s="2">
        <v>100.84473268298002</v>
      </c>
      <c r="X4412" s="2">
        <v>52.030555555555566</v>
      </c>
      <c r="Y4412" s="2">
        <v>103.59297421387004</v>
      </c>
      <c r="Z4412" s="2">
        <v>108.6097770995695</v>
      </c>
      <c r="AA4412" s="2">
        <v>107.60132977273969</v>
      </c>
      <c r="AB4412" s="2">
        <v>104.46805792432566</v>
      </c>
    </row>
    <row r="4413" spans="1:28" x14ac:dyDescent="0.3">
      <c r="A4413">
        <v>24</v>
      </c>
      <c r="B4413" t="s">
        <v>9</v>
      </c>
      <c r="C4413">
        <v>78</v>
      </c>
      <c r="D4413">
        <v>1930</v>
      </c>
      <c r="E4413">
        <v>4</v>
      </c>
      <c r="F4413">
        <v>925.1</v>
      </c>
      <c r="G4413">
        <v>53.4</v>
      </c>
      <c r="H4413" s="2">
        <v>51.6</v>
      </c>
      <c r="J4413" s="3">
        <v>27.554400000000001</v>
      </c>
      <c r="K4413" s="2">
        <v>102.4</v>
      </c>
      <c r="O4413">
        <v>106.9</v>
      </c>
      <c r="P4413">
        <v>113.5</v>
      </c>
      <c r="Q4413" s="3">
        <v>0</v>
      </c>
      <c r="R4413" s="3">
        <v>0</v>
      </c>
      <c r="S4413" s="2">
        <v>0</v>
      </c>
      <c r="V4413" s="2">
        <v>50.969444444444434</v>
      </c>
      <c r="W4413" s="2">
        <v>101.23712463894492</v>
      </c>
      <c r="X4413" s="2">
        <v>52.030555555555566</v>
      </c>
      <c r="Y4413" s="2">
        <v>102.63200042709943</v>
      </c>
      <c r="Z4413" s="2">
        <v>108.22248623903214</v>
      </c>
      <c r="AA4413" s="2">
        <v>103.6668156302796</v>
      </c>
      <c r="AB4413" s="2">
        <v>103.90168619182514</v>
      </c>
    </row>
    <row r="4414" spans="1:28" x14ac:dyDescent="0.3">
      <c r="A4414">
        <v>24</v>
      </c>
      <c r="B4414" t="s">
        <v>9</v>
      </c>
      <c r="C4414">
        <v>78</v>
      </c>
      <c r="D4414">
        <v>1930</v>
      </c>
      <c r="E4414">
        <v>5</v>
      </c>
      <c r="F4414">
        <v>889.7</v>
      </c>
      <c r="G4414">
        <v>54</v>
      </c>
      <c r="H4414" s="2">
        <v>50.5</v>
      </c>
      <c r="J4414" s="3">
        <v>27.27</v>
      </c>
      <c r="K4414" s="2">
        <v>102.8</v>
      </c>
      <c r="O4414">
        <v>106.4</v>
      </c>
      <c r="P4414">
        <v>111.9</v>
      </c>
      <c r="Q4414" s="3">
        <v>0</v>
      </c>
      <c r="R4414" s="3">
        <v>0</v>
      </c>
      <c r="S4414" s="2">
        <v>0</v>
      </c>
      <c r="V4414" s="2">
        <v>50.969444444444434</v>
      </c>
      <c r="W4414" s="2">
        <v>99.078968881137953</v>
      </c>
      <c r="X4414" s="2">
        <v>52.030555555555566</v>
      </c>
      <c r="Y4414" s="2">
        <v>103.78516897122417</v>
      </c>
      <c r="Z4414" s="2">
        <v>105.4200228895308</v>
      </c>
      <c r="AA4414" s="2">
        <v>101.85318000980982</v>
      </c>
      <c r="AB4414" s="2">
        <v>102.82927526823563</v>
      </c>
    </row>
    <row r="4415" spans="1:28" x14ac:dyDescent="0.3">
      <c r="A4415">
        <v>24</v>
      </c>
      <c r="B4415" t="s">
        <v>9</v>
      </c>
      <c r="C4415">
        <v>78</v>
      </c>
      <c r="D4415">
        <v>1930</v>
      </c>
      <c r="E4415">
        <v>6</v>
      </c>
      <c r="F4415">
        <v>850.7</v>
      </c>
      <c r="G4415">
        <v>53.7</v>
      </c>
      <c r="H4415" s="2">
        <v>50.2</v>
      </c>
      <c r="J4415" s="3">
        <v>26.957400000000003</v>
      </c>
      <c r="K4415" s="2">
        <v>102.5</v>
      </c>
      <c r="O4415">
        <v>105.4</v>
      </c>
      <c r="P4415">
        <v>109.6</v>
      </c>
      <c r="Q4415" s="3">
        <v>0</v>
      </c>
      <c r="R4415" s="3">
        <v>0</v>
      </c>
      <c r="S4415" s="2">
        <v>0</v>
      </c>
      <c r="V4415" s="2">
        <v>50.969444444444434</v>
      </c>
      <c r="W4415" s="2">
        <v>98.490380947190602</v>
      </c>
      <c r="X4415" s="2">
        <v>52.030555555555566</v>
      </c>
      <c r="Y4415" s="2">
        <v>103.2085846991618</v>
      </c>
      <c r="Z4415" s="2">
        <v>103.80886151833892</v>
      </c>
      <c r="AA4415" s="2">
        <v>100.95264047087038</v>
      </c>
      <c r="AB4415" s="2">
        <v>101.65052824040833</v>
      </c>
    </row>
    <row r="4416" spans="1:28" x14ac:dyDescent="0.3">
      <c r="A4416">
        <v>24</v>
      </c>
      <c r="B4416" t="s">
        <v>9</v>
      </c>
      <c r="C4416">
        <v>78</v>
      </c>
      <c r="D4416">
        <v>1930</v>
      </c>
      <c r="E4416">
        <v>7</v>
      </c>
      <c r="F4416">
        <v>808.5</v>
      </c>
      <c r="G4416">
        <v>54.3</v>
      </c>
      <c r="H4416" s="2">
        <v>48.8</v>
      </c>
      <c r="J4416" s="3">
        <v>26.498399999999997</v>
      </c>
      <c r="K4416" s="2">
        <v>100.4</v>
      </c>
      <c r="O4416">
        <v>100.8</v>
      </c>
      <c r="P4416">
        <v>97.9</v>
      </c>
      <c r="Q4416" s="3">
        <v>0</v>
      </c>
      <c r="R4416" s="3">
        <v>0</v>
      </c>
      <c r="S4416" s="2">
        <v>0</v>
      </c>
      <c r="V4416" s="2">
        <v>50.969444444444434</v>
      </c>
      <c r="W4416" s="2">
        <v>95.743637255436269</v>
      </c>
      <c r="X4416" s="2">
        <v>52.030555555555566</v>
      </c>
      <c r="Y4416" s="2">
        <v>104.36175324328651</v>
      </c>
      <c r="Z4416" s="2">
        <v>96.509586353479747</v>
      </c>
      <c r="AA4416" s="2">
        <v>96.126611804458022</v>
      </c>
      <c r="AB4416" s="2">
        <v>99.919738458665748</v>
      </c>
    </row>
    <row r="4417" spans="1:28" x14ac:dyDescent="0.3">
      <c r="A4417">
        <v>24</v>
      </c>
      <c r="B4417" t="s">
        <v>9</v>
      </c>
      <c r="C4417">
        <v>78</v>
      </c>
      <c r="D4417">
        <v>1930</v>
      </c>
      <c r="E4417">
        <v>8</v>
      </c>
      <c r="F4417">
        <v>805.9</v>
      </c>
      <c r="G4417">
        <v>54</v>
      </c>
      <c r="H4417" s="2">
        <v>48.6</v>
      </c>
      <c r="J4417" s="3">
        <v>26.244</v>
      </c>
      <c r="K4417" s="2">
        <v>97.1</v>
      </c>
      <c r="O4417">
        <v>100.8</v>
      </c>
      <c r="P4417">
        <v>100.6</v>
      </c>
      <c r="Q4417" s="3">
        <v>0</v>
      </c>
      <c r="R4417" s="3">
        <v>0</v>
      </c>
      <c r="S4417" s="2">
        <v>0</v>
      </c>
      <c r="V4417" s="2">
        <v>50.969444444444434</v>
      </c>
      <c r="W4417" s="2">
        <v>95.351245299471387</v>
      </c>
      <c r="X4417" s="2">
        <v>52.030555555555566</v>
      </c>
      <c r="Y4417" s="2">
        <v>103.78516897122417</v>
      </c>
      <c r="Z4417" s="2">
        <v>96.114055261867165</v>
      </c>
      <c r="AA4417" s="2">
        <v>92.586059185786709</v>
      </c>
      <c r="AB4417" s="2">
        <v>98.960451050222815</v>
      </c>
    </row>
    <row r="4418" spans="1:28" x14ac:dyDescent="0.3">
      <c r="A4418">
        <v>24</v>
      </c>
      <c r="B4418" t="s">
        <v>9</v>
      </c>
      <c r="C4418">
        <v>78</v>
      </c>
      <c r="D4418">
        <v>1930</v>
      </c>
      <c r="E4418">
        <v>9</v>
      </c>
      <c r="F4418">
        <v>802.6</v>
      </c>
      <c r="G4418">
        <v>54.7</v>
      </c>
      <c r="H4418" s="2">
        <v>48</v>
      </c>
      <c r="J4418" s="3">
        <v>26.256000000000004</v>
      </c>
      <c r="K4418" s="2">
        <v>96.6</v>
      </c>
      <c r="O4418">
        <v>98.5</v>
      </c>
      <c r="P4418">
        <v>97.4</v>
      </c>
      <c r="Q4418" s="3">
        <v>0</v>
      </c>
      <c r="R4418" s="3">
        <v>0</v>
      </c>
      <c r="S4418" s="2">
        <v>0</v>
      </c>
      <c r="V4418" s="2">
        <v>50.969444444444434</v>
      </c>
      <c r="W4418" s="2">
        <v>94.174069431576669</v>
      </c>
      <c r="X4418" s="2">
        <v>52.030555555555566</v>
      </c>
      <c r="Y4418" s="2">
        <v>105.13053227270299</v>
      </c>
      <c r="Z4418" s="2">
        <v>92.761458390103016</v>
      </c>
      <c r="AA4418" s="2">
        <v>90.972151070903053</v>
      </c>
      <c r="AB4418" s="2">
        <v>99.005700456281431</v>
      </c>
    </row>
    <row r="4419" spans="1:28" x14ac:dyDescent="0.3">
      <c r="A4419">
        <v>24</v>
      </c>
      <c r="B4419" t="s">
        <v>9</v>
      </c>
      <c r="C4419">
        <v>78</v>
      </c>
      <c r="D4419">
        <v>1930</v>
      </c>
      <c r="E4419">
        <v>10</v>
      </c>
      <c r="F4419">
        <v>862.8</v>
      </c>
      <c r="G4419">
        <v>54.4</v>
      </c>
      <c r="H4419" s="2">
        <v>47.6</v>
      </c>
      <c r="J4419" s="3">
        <v>25.894400000000001</v>
      </c>
      <c r="K4419" s="2">
        <v>97</v>
      </c>
      <c r="O4419">
        <v>97.2</v>
      </c>
      <c r="P4419">
        <v>96.6</v>
      </c>
      <c r="Q4419" s="3">
        <v>0</v>
      </c>
      <c r="R4419" s="3">
        <v>0</v>
      </c>
      <c r="S4419" s="2">
        <v>0</v>
      </c>
      <c r="V4419" s="2">
        <v>50.969444444444434</v>
      </c>
      <c r="W4419" s="2">
        <v>93.389285519646876</v>
      </c>
      <c r="X4419" s="2">
        <v>52.030555555555566</v>
      </c>
      <c r="Y4419" s="2">
        <v>104.55394800064062</v>
      </c>
      <c r="Z4419" s="2">
        <v>90.774385525096761</v>
      </c>
      <c r="AA4419" s="2">
        <v>90.587606954057463</v>
      </c>
      <c r="AB4419" s="2">
        <v>97.64218502038139</v>
      </c>
    </row>
    <row r="4420" spans="1:28" x14ac:dyDescent="0.3">
      <c r="A4420">
        <v>24</v>
      </c>
      <c r="B4420" t="s">
        <v>9</v>
      </c>
      <c r="C4420">
        <v>78</v>
      </c>
      <c r="D4420">
        <v>1930</v>
      </c>
      <c r="E4420">
        <v>11</v>
      </c>
      <c r="F4420">
        <v>761.3</v>
      </c>
      <c r="G4420">
        <v>55.5</v>
      </c>
      <c r="H4420" s="2">
        <v>45.3</v>
      </c>
      <c r="J4420" s="3">
        <v>25.141499999999997</v>
      </c>
      <c r="K4420" s="2">
        <v>93</v>
      </c>
      <c r="O4420">
        <v>94.8</v>
      </c>
      <c r="P4420">
        <v>93.3</v>
      </c>
      <c r="Q4420" s="3">
        <v>0</v>
      </c>
      <c r="R4420" s="3">
        <v>0</v>
      </c>
      <c r="S4420" s="2">
        <v>0</v>
      </c>
      <c r="V4420" s="2">
        <v>50.969444444444434</v>
      </c>
      <c r="W4420" s="2">
        <v>88.876778026050474</v>
      </c>
      <c r="X4420" s="2">
        <v>52.030555555555566</v>
      </c>
      <c r="Y4420" s="2">
        <v>106.66809033153592</v>
      </c>
      <c r="Z4420" s="2">
        <v>84.25518556869585</v>
      </c>
      <c r="AA4420" s="2">
        <v>82.655403564226944</v>
      </c>
      <c r="AB4420" s="2">
        <v>94.803161868586187</v>
      </c>
    </row>
    <row r="4421" spans="1:28" x14ac:dyDescent="0.3">
      <c r="A4421">
        <v>24</v>
      </c>
      <c r="B4421" t="s">
        <v>9</v>
      </c>
      <c r="C4421">
        <v>78</v>
      </c>
      <c r="D4421">
        <v>1930</v>
      </c>
      <c r="E4421">
        <v>12</v>
      </c>
      <c r="F4421">
        <v>728</v>
      </c>
      <c r="G4421">
        <v>54.8</v>
      </c>
      <c r="H4421" s="2">
        <v>46.1</v>
      </c>
      <c r="J4421" s="3">
        <v>25.262799999999999</v>
      </c>
      <c r="K4421" s="2">
        <v>92.1</v>
      </c>
      <c r="O4421">
        <v>94.7</v>
      </c>
      <c r="P4421">
        <v>92.4</v>
      </c>
      <c r="Q4421" s="3">
        <v>0</v>
      </c>
      <c r="R4421" s="3">
        <v>0</v>
      </c>
      <c r="S4421" s="2">
        <v>0</v>
      </c>
      <c r="V4421" s="2">
        <v>50.969444444444434</v>
      </c>
      <c r="W4421" s="2">
        <v>90.446345849910088</v>
      </c>
      <c r="X4421" s="2">
        <v>52.030555555555566</v>
      </c>
      <c r="Y4421" s="2">
        <v>105.3227270300571</v>
      </c>
      <c r="Z4421" s="2">
        <v>85.65268951986485</v>
      </c>
      <c r="AA4421" s="2">
        <v>83.301084527767173</v>
      </c>
      <c r="AB4421" s="2">
        <v>95.260557948162173</v>
      </c>
    </row>
    <row r="4422" spans="1:28" x14ac:dyDescent="0.3">
      <c r="A4422">
        <v>24</v>
      </c>
      <c r="B4422" t="s">
        <v>9</v>
      </c>
      <c r="C4422">
        <v>78</v>
      </c>
      <c r="D4422">
        <v>1931</v>
      </c>
      <c r="E4422">
        <v>1</v>
      </c>
      <c r="F4422">
        <v>802.1</v>
      </c>
      <c r="G4422">
        <v>54.9</v>
      </c>
      <c r="H4422" s="2">
        <v>45.7</v>
      </c>
      <c r="J4422" s="3">
        <v>25.089300000000001</v>
      </c>
      <c r="K4422" s="2">
        <v>91.9</v>
      </c>
      <c r="O4422">
        <v>91.9</v>
      </c>
      <c r="P4422">
        <v>87.3</v>
      </c>
      <c r="Q4422" s="3">
        <v>0</v>
      </c>
      <c r="R4422" s="3">
        <v>0</v>
      </c>
      <c r="S4422" s="2">
        <v>0</v>
      </c>
      <c r="V4422" s="2">
        <v>50.969444444444434</v>
      </c>
      <c r="W4422" s="2">
        <v>89.661561937980295</v>
      </c>
      <c r="X4422" s="2">
        <v>52.030555555555566</v>
      </c>
      <c r="Y4422" s="2">
        <v>105.51492178741123</v>
      </c>
      <c r="Z4422" s="2">
        <v>82.398975421003883</v>
      </c>
      <c r="AA4422" s="2">
        <v>82.398975421003883</v>
      </c>
      <c r="AB4422" s="2">
        <v>94.606326952231171</v>
      </c>
    </row>
    <row r="4423" spans="1:28" x14ac:dyDescent="0.3">
      <c r="A4423">
        <v>24</v>
      </c>
      <c r="B4423" t="s">
        <v>9</v>
      </c>
      <c r="C4423">
        <v>78</v>
      </c>
      <c r="D4423">
        <v>1931</v>
      </c>
      <c r="E4423">
        <v>2</v>
      </c>
      <c r="F4423">
        <v>763.8</v>
      </c>
      <c r="G4423">
        <v>54.2</v>
      </c>
      <c r="H4423" s="2">
        <v>47.3</v>
      </c>
      <c r="J4423" s="3">
        <v>25.636599999999998</v>
      </c>
      <c r="K4423" s="2">
        <v>91.9</v>
      </c>
      <c r="O4423">
        <v>91.6</v>
      </c>
      <c r="P4423">
        <v>90.9</v>
      </c>
      <c r="Q4423" s="3">
        <v>0</v>
      </c>
      <c r="R4423" s="3">
        <v>0</v>
      </c>
      <c r="S4423" s="2">
        <v>0</v>
      </c>
      <c r="V4423" s="2">
        <v>50.969444444444434</v>
      </c>
      <c r="W4423" s="2">
        <v>92.80069758569951</v>
      </c>
      <c r="X4423" s="2">
        <v>52.030555555555566</v>
      </c>
      <c r="Y4423" s="2">
        <v>104.16955848593238</v>
      </c>
      <c r="Z4423" s="2">
        <v>85.005438988500742</v>
      </c>
      <c r="AA4423" s="2">
        <v>85.283841081257847</v>
      </c>
      <c r="AB4423" s="2">
        <v>96.6700769468885</v>
      </c>
    </row>
    <row r="4424" spans="1:28" x14ac:dyDescent="0.3">
      <c r="A4424">
        <v>24</v>
      </c>
      <c r="B4424" t="s">
        <v>9</v>
      </c>
      <c r="C4424">
        <v>78</v>
      </c>
      <c r="D4424">
        <v>1931</v>
      </c>
      <c r="E4424">
        <v>3</v>
      </c>
      <c r="F4424">
        <v>823.2</v>
      </c>
      <c r="G4424">
        <v>54.3</v>
      </c>
      <c r="H4424" s="2">
        <v>46</v>
      </c>
      <c r="J4424" s="3">
        <v>24.977999999999998</v>
      </c>
      <c r="K4424" s="2">
        <v>90.9</v>
      </c>
      <c r="O4424">
        <v>91.1</v>
      </c>
      <c r="P4424">
        <v>90</v>
      </c>
      <c r="Q4424" s="3">
        <v>0</v>
      </c>
      <c r="R4424" s="3">
        <v>0</v>
      </c>
      <c r="S4424" s="2">
        <v>0</v>
      </c>
      <c r="V4424" s="2">
        <v>50.969444444444434</v>
      </c>
      <c r="W4424" s="2">
        <v>90.250149871927647</v>
      </c>
      <c r="X4424" s="2">
        <v>52.030555555555566</v>
      </c>
      <c r="Y4424" s="2">
        <v>104.36175324328651</v>
      </c>
      <c r="Z4424" s="2">
        <v>82.217886533326066</v>
      </c>
      <c r="AA4424" s="2">
        <v>82.037386233582239</v>
      </c>
      <c r="AB4424" s="2">
        <v>94.186638711037389</v>
      </c>
    </row>
    <row r="4425" spans="1:28" x14ac:dyDescent="0.3">
      <c r="A4425">
        <v>24</v>
      </c>
      <c r="B4425" t="s">
        <v>9</v>
      </c>
      <c r="C4425">
        <v>78</v>
      </c>
      <c r="D4425">
        <v>1931</v>
      </c>
      <c r="E4425">
        <v>4</v>
      </c>
      <c r="F4425">
        <v>836</v>
      </c>
      <c r="G4425">
        <v>53.9</v>
      </c>
      <c r="H4425" s="2">
        <v>46.3</v>
      </c>
      <c r="J4425" s="3">
        <v>24.955699999999997</v>
      </c>
      <c r="K4425" s="2">
        <v>92.8</v>
      </c>
      <c r="O4425">
        <v>91</v>
      </c>
      <c r="P4425">
        <v>88.1</v>
      </c>
      <c r="Q4425" s="3">
        <v>0</v>
      </c>
      <c r="R4425" s="3">
        <v>0</v>
      </c>
      <c r="S4425" s="2">
        <v>0</v>
      </c>
      <c r="V4425" s="2">
        <v>50.969444444444434</v>
      </c>
      <c r="W4425" s="2">
        <v>90.838737805874985</v>
      </c>
      <c r="X4425" s="2">
        <v>52.030555555555566</v>
      </c>
      <c r="Y4425" s="2">
        <v>103.59297421387004</v>
      </c>
      <c r="Z4425" s="2">
        <v>82.663251403346237</v>
      </c>
      <c r="AA4425" s="2">
        <v>84.298348683851984</v>
      </c>
      <c r="AB4425" s="2">
        <v>94.102550231445093</v>
      </c>
    </row>
    <row r="4426" spans="1:28" x14ac:dyDescent="0.3">
      <c r="A4426">
        <v>24</v>
      </c>
      <c r="B4426" t="s">
        <v>9</v>
      </c>
      <c r="C4426">
        <v>78</v>
      </c>
      <c r="D4426">
        <v>1931</v>
      </c>
      <c r="E4426">
        <v>5</v>
      </c>
      <c r="F4426">
        <v>818.5</v>
      </c>
      <c r="G4426">
        <v>54</v>
      </c>
      <c r="H4426" s="2">
        <v>44.5</v>
      </c>
      <c r="J4426" s="3">
        <v>24.03</v>
      </c>
      <c r="K4426" s="2">
        <v>92.6</v>
      </c>
      <c r="O4426">
        <v>91.6</v>
      </c>
      <c r="P4426">
        <v>87.7</v>
      </c>
      <c r="Q4426" s="3">
        <v>0</v>
      </c>
      <c r="R4426" s="3">
        <v>0</v>
      </c>
      <c r="S4426" s="2">
        <v>0</v>
      </c>
      <c r="V4426" s="2">
        <v>50.969444444444434</v>
      </c>
      <c r="W4426" s="2">
        <v>87.307210202190873</v>
      </c>
      <c r="X4426" s="2">
        <v>52.030555555555566</v>
      </c>
      <c r="Y4426" s="2">
        <v>103.78516897122417</v>
      </c>
      <c r="Z4426" s="2">
        <v>79.973404545206833</v>
      </c>
      <c r="AA4426" s="2">
        <v>80.846476647228741</v>
      </c>
      <c r="AB4426" s="2">
        <v>90.611935632405661</v>
      </c>
    </row>
    <row r="4427" spans="1:28" x14ac:dyDescent="0.3">
      <c r="A4427">
        <v>24</v>
      </c>
      <c r="B4427" t="s">
        <v>9</v>
      </c>
      <c r="C4427">
        <v>78</v>
      </c>
      <c r="D4427">
        <v>1931</v>
      </c>
      <c r="E4427">
        <v>6</v>
      </c>
      <c r="F4427">
        <v>800.6</v>
      </c>
      <c r="G4427">
        <v>54.1</v>
      </c>
      <c r="H4427" s="2">
        <v>43.5</v>
      </c>
      <c r="J4427" s="3">
        <v>23.5335</v>
      </c>
      <c r="K4427" s="2">
        <v>91.1</v>
      </c>
      <c r="O4427">
        <v>89.7</v>
      </c>
      <c r="P4427">
        <v>83.1</v>
      </c>
      <c r="Q4427" s="3">
        <v>0</v>
      </c>
      <c r="R4427" s="3">
        <v>0</v>
      </c>
      <c r="S4427" s="2">
        <v>0</v>
      </c>
      <c r="V4427" s="2">
        <v>50.969444444444434</v>
      </c>
      <c r="W4427" s="2">
        <v>85.345250422366362</v>
      </c>
      <c r="X4427" s="2">
        <v>52.030555555555566</v>
      </c>
      <c r="Y4427" s="2">
        <v>103.97736372857827</v>
      </c>
      <c r="Z4427" s="2">
        <v>76.554689628862633</v>
      </c>
      <c r="AA4427" s="2">
        <v>77.749523134775757</v>
      </c>
      <c r="AB4427" s="2">
        <v>88.73974145672986</v>
      </c>
    </row>
    <row r="4428" spans="1:28" x14ac:dyDescent="0.3">
      <c r="A4428">
        <v>24</v>
      </c>
      <c r="B4428" t="s">
        <v>9</v>
      </c>
      <c r="C4428">
        <v>78</v>
      </c>
      <c r="D4428">
        <v>1931</v>
      </c>
      <c r="E4428">
        <v>7</v>
      </c>
      <c r="F4428">
        <v>797.9</v>
      </c>
      <c r="G4428">
        <v>53</v>
      </c>
      <c r="H4428" s="2">
        <v>43.4</v>
      </c>
      <c r="J4428" s="3">
        <v>23.001999999999999</v>
      </c>
      <c r="K4428" s="2">
        <v>88</v>
      </c>
      <c r="O4428">
        <v>89.8</v>
      </c>
      <c r="P4428">
        <v>79.400000000000006</v>
      </c>
      <c r="Q4428" s="3">
        <v>0</v>
      </c>
      <c r="R4428" s="3">
        <v>0</v>
      </c>
      <c r="S4428" s="2">
        <v>0</v>
      </c>
      <c r="V4428" s="2">
        <v>50.969444444444434</v>
      </c>
      <c r="W4428" s="2">
        <v>85.149054444383907</v>
      </c>
      <c r="X4428" s="2">
        <v>52.030555555555566</v>
      </c>
      <c r="Y4428" s="2">
        <v>101.86322139768296</v>
      </c>
      <c r="Z4428" s="2">
        <v>76.463850891056751</v>
      </c>
      <c r="AA4428" s="2">
        <v>74.931167911057841</v>
      </c>
      <c r="AB4428" s="2">
        <v>86.735569846716388</v>
      </c>
    </row>
    <row r="4429" spans="1:28" x14ac:dyDescent="0.3">
      <c r="A4429">
        <v>24</v>
      </c>
      <c r="B4429" t="s">
        <v>9</v>
      </c>
      <c r="C4429">
        <v>78</v>
      </c>
      <c r="D4429">
        <v>1931</v>
      </c>
      <c r="E4429">
        <v>8</v>
      </c>
      <c r="F4429">
        <v>775.4</v>
      </c>
      <c r="G4429">
        <v>53</v>
      </c>
      <c r="H4429" s="2">
        <v>43.2</v>
      </c>
      <c r="J4429" s="3">
        <v>22.896000000000004</v>
      </c>
      <c r="K4429" s="2">
        <v>85</v>
      </c>
      <c r="O4429">
        <v>89.8</v>
      </c>
      <c r="P4429">
        <v>81.099999999999994</v>
      </c>
      <c r="Q4429" s="3">
        <v>0</v>
      </c>
      <c r="R4429" s="3">
        <v>0</v>
      </c>
      <c r="S4429" s="2">
        <v>0</v>
      </c>
      <c r="V4429" s="2">
        <v>50.969444444444434</v>
      </c>
      <c r="W4429" s="2">
        <v>84.756662488419011</v>
      </c>
      <c r="X4429" s="2">
        <v>52.030555555555566</v>
      </c>
      <c r="Y4429" s="2">
        <v>101.86322139768296</v>
      </c>
      <c r="Z4429" s="2">
        <v>76.111482914600259</v>
      </c>
      <c r="AA4429" s="2">
        <v>72.043163115156162</v>
      </c>
      <c r="AB4429" s="2">
        <v>86.335866759865169</v>
      </c>
    </row>
    <row r="4430" spans="1:28" x14ac:dyDescent="0.3">
      <c r="A4430">
        <v>24</v>
      </c>
      <c r="B4430" t="s">
        <v>9</v>
      </c>
      <c r="C4430">
        <v>78</v>
      </c>
      <c r="D4430">
        <v>1931</v>
      </c>
      <c r="E4430">
        <v>9</v>
      </c>
      <c r="F4430">
        <v>783</v>
      </c>
      <c r="G4430">
        <v>52.3</v>
      </c>
      <c r="H4430" s="2">
        <v>43.2</v>
      </c>
      <c r="J4430" s="3">
        <v>22.593600000000002</v>
      </c>
      <c r="K4430" s="2">
        <v>88.6</v>
      </c>
      <c r="O4430">
        <v>87.8</v>
      </c>
      <c r="P4430">
        <v>74.900000000000006</v>
      </c>
      <c r="Q4430" s="3">
        <v>0</v>
      </c>
      <c r="R4430" s="3">
        <v>0</v>
      </c>
      <c r="S4430" s="2">
        <v>0</v>
      </c>
      <c r="V4430" s="2">
        <v>50.969444444444434</v>
      </c>
      <c r="W4430" s="2">
        <v>84.756662488419011</v>
      </c>
      <c r="X4430" s="2">
        <v>52.030555555555566</v>
      </c>
      <c r="Y4430" s="2">
        <v>100.51785809620412</v>
      </c>
      <c r="Z4430" s="2">
        <v>74.416349664831884</v>
      </c>
      <c r="AA4430" s="2">
        <v>75.094402964739231</v>
      </c>
      <c r="AB4430" s="2">
        <v>85.195581727187687</v>
      </c>
    </row>
    <row r="4431" spans="1:28" x14ac:dyDescent="0.3">
      <c r="A4431">
        <v>24</v>
      </c>
      <c r="B4431" t="s">
        <v>9</v>
      </c>
      <c r="C4431">
        <v>78</v>
      </c>
      <c r="D4431">
        <v>1931</v>
      </c>
      <c r="E4431">
        <v>10</v>
      </c>
      <c r="F4431">
        <v>803.4</v>
      </c>
      <c r="G4431">
        <v>51.8</v>
      </c>
      <c r="H4431" s="2">
        <v>42.9</v>
      </c>
      <c r="J4431" s="3">
        <v>22.222199999999997</v>
      </c>
      <c r="K4431" s="2">
        <v>87.5</v>
      </c>
      <c r="O4431">
        <v>87.8</v>
      </c>
      <c r="P4431">
        <v>76.400000000000006</v>
      </c>
      <c r="Q4431" s="3">
        <v>0</v>
      </c>
      <c r="R4431" s="3">
        <v>0</v>
      </c>
      <c r="S4431" s="2">
        <v>0</v>
      </c>
      <c r="V4431" s="2">
        <v>50.969444444444434</v>
      </c>
      <c r="W4431" s="2">
        <v>84.168074554471644</v>
      </c>
      <c r="X4431" s="2">
        <v>52.030555555555566</v>
      </c>
      <c r="Y4431" s="2">
        <v>99.556884309433542</v>
      </c>
      <c r="Z4431" s="2">
        <v>73.899569458826093</v>
      </c>
      <c r="AA4431" s="2">
        <v>73.647065235162685</v>
      </c>
      <c r="AB4431" s="2">
        <v>83.795112609673112</v>
      </c>
    </row>
    <row r="4432" spans="1:28" x14ac:dyDescent="0.3">
      <c r="A4432">
        <v>24</v>
      </c>
      <c r="B4432" t="s">
        <v>9</v>
      </c>
      <c r="C4432">
        <v>78</v>
      </c>
      <c r="D4432">
        <v>1931</v>
      </c>
      <c r="E4432">
        <v>11</v>
      </c>
      <c r="F4432">
        <v>714.5</v>
      </c>
      <c r="G4432">
        <v>51.6</v>
      </c>
      <c r="H4432" s="2">
        <v>41.8</v>
      </c>
      <c r="J4432" s="3">
        <v>21.5688</v>
      </c>
      <c r="K4432" s="2">
        <v>86.9</v>
      </c>
      <c r="O4432">
        <v>86.3</v>
      </c>
      <c r="P4432">
        <v>74.099999999999994</v>
      </c>
      <c r="Q4432" s="3">
        <v>0</v>
      </c>
      <c r="R4432" s="3">
        <v>0</v>
      </c>
      <c r="S4432" s="2">
        <v>0</v>
      </c>
      <c r="V4432" s="2">
        <v>50.969444444444434</v>
      </c>
      <c r="W4432" s="2">
        <v>82.009918796664678</v>
      </c>
      <c r="X4432" s="2">
        <v>52.030555555555566</v>
      </c>
      <c r="Y4432" s="2">
        <v>99.17249479472531</v>
      </c>
      <c r="Z4432" s="2">
        <v>70.774559921521615</v>
      </c>
      <c r="AA4432" s="2">
        <v>71.266619434301617</v>
      </c>
      <c r="AB4432" s="2">
        <v>81.33128244978073</v>
      </c>
    </row>
    <row r="4433" spans="1:28" x14ac:dyDescent="0.3">
      <c r="A4433">
        <v>24</v>
      </c>
      <c r="B4433" t="s">
        <v>9</v>
      </c>
      <c r="C4433">
        <v>78</v>
      </c>
      <c r="D4433">
        <v>1931</v>
      </c>
      <c r="E4433">
        <v>12</v>
      </c>
      <c r="F4433">
        <v>663.4</v>
      </c>
      <c r="G4433">
        <v>51.8</v>
      </c>
      <c r="H4433" s="2">
        <v>41.8</v>
      </c>
      <c r="J4433" s="3">
        <v>21.652399999999997</v>
      </c>
      <c r="K4433" s="2">
        <v>85.8</v>
      </c>
      <c r="O4433">
        <v>85.2</v>
      </c>
      <c r="P4433">
        <v>71.8</v>
      </c>
      <c r="Q4433" s="3">
        <v>0</v>
      </c>
      <c r="R4433" s="3">
        <v>0</v>
      </c>
      <c r="S4433" s="2">
        <v>0</v>
      </c>
      <c r="V4433" s="2">
        <v>50.969444444444434</v>
      </c>
      <c r="W4433" s="2">
        <v>82.009918796664678</v>
      </c>
      <c r="X4433" s="2">
        <v>52.030555555555566</v>
      </c>
      <c r="Y4433" s="2">
        <v>99.556884309433542</v>
      </c>
      <c r="Z4433" s="2">
        <v>69.872450814758309</v>
      </c>
      <c r="AA4433" s="2">
        <v>70.364510327538298</v>
      </c>
      <c r="AB4433" s="2">
        <v>81.646519978655846</v>
      </c>
    </row>
    <row r="4434" spans="1:28" x14ac:dyDescent="0.3">
      <c r="A4434">
        <v>24</v>
      </c>
      <c r="B4434" t="s">
        <v>9</v>
      </c>
      <c r="C4434">
        <v>78</v>
      </c>
      <c r="D4434">
        <v>1932</v>
      </c>
      <c r="E4434">
        <v>1</v>
      </c>
      <c r="F4434">
        <v>717.5</v>
      </c>
      <c r="G4434">
        <v>48.8</v>
      </c>
      <c r="H4434" s="2">
        <v>41.4</v>
      </c>
      <c r="J4434" s="3">
        <v>20.203199999999995</v>
      </c>
      <c r="K4434" s="2">
        <v>84.2</v>
      </c>
      <c r="L4434" s="2">
        <v>84.1</v>
      </c>
      <c r="O4434">
        <v>84.9</v>
      </c>
      <c r="P4434">
        <v>67.599999999999994</v>
      </c>
      <c r="Q4434" s="3">
        <v>0</v>
      </c>
      <c r="R4434" s="3">
        <v>0</v>
      </c>
      <c r="S4434" s="2">
        <v>0</v>
      </c>
      <c r="V4434" s="2">
        <v>50.969444444444434</v>
      </c>
      <c r="W4434" s="2">
        <v>81.225134884734871</v>
      </c>
      <c r="X4434" s="2">
        <v>52.030555555555566</v>
      </c>
      <c r="Y4434" s="2">
        <v>93.791041588809975</v>
      </c>
      <c r="Z4434" s="2">
        <v>68.960139517139908</v>
      </c>
      <c r="AA4434" s="2">
        <v>68.391563572946765</v>
      </c>
      <c r="AB4434" s="2">
        <v>76.181900040308676</v>
      </c>
    </row>
    <row r="4435" spans="1:28" x14ac:dyDescent="0.3">
      <c r="A4435">
        <v>24</v>
      </c>
      <c r="B4435" t="s">
        <v>9</v>
      </c>
      <c r="C4435">
        <v>78</v>
      </c>
      <c r="D4435">
        <v>1932</v>
      </c>
      <c r="E4435">
        <v>2</v>
      </c>
      <c r="F4435">
        <v>718.7</v>
      </c>
      <c r="G4435">
        <v>47.8</v>
      </c>
      <c r="H4435" s="2">
        <v>43</v>
      </c>
      <c r="J4435" s="3">
        <v>20.554000000000002</v>
      </c>
      <c r="K4435" s="2">
        <v>85.7</v>
      </c>
      <c r="L4435" s="2">
        <v>85.7</v>
      </c>
      <c r="O4435">
        <v>85.2</v>
      </c>
      <c r="P4435">
        <v>71.400000000000006</v>
      </c>
      <c r="Q4435" s="3">
        <v>0</v>
      </c>
      <c r="R4435" s="3">
        <v>0</v>
      </c>
      <c r="S4435" s="2">
        <v>0</v>
      </c>
      <c r="V4435" s="2">
        <v>50.969444444444434</v>
      </c>
      <c r="W4435" s="2">
        <v>84.3642705324541</v>
      </c>
      <c r="X4435" s="2">
        <v>52.030555555555566</v>
      </c>
      <c r="Y4435" s="2">
        <v>91.869094015268786</v>
      </c>
      <c r="Z4435" s="2">
        <v>71.878358493650893</v>
      </c>
      <c r="AA4435" s="2">
        <v>72.300179846313171</v>
      </c>
      <c r="AB4435" s="2">
        <v>77.504691010755963</v>
      </c>
    </row>
    <row r="4436" spans="1:28" x14ac:dyDescent="0.3">
      <c r="A4436">
        <v>24</v>
      </c>
      <c r="B4436" t="s">
        <v>9</v>
      </c>
      <c r="C4436">
        <v>78</v>
      </c>
      <c r="D4436">
        <v>1932</v>
      </c>
      <c r="E4436">
        <v>3</v>
      </c>
      <c r="F4436">
        <v>774</v>
      </c>
      <c r="G4436">
        <v>47.8</v>
      </c>
      <c r="H4436" s="2">
        <v>42.8</v>
      </c>
      <c r="J4436" s="3">
        <v>20.458399999999997</v>
      </c>
      <c r="K4436" s="2">
        <v>85.5</v>
      </c>
      <c r="L4436" s="2">
        <v>85.4</v>
      </c>
      <c r="O4436">
        <v>85.4</v>
      </c>
      <c r="P4436">
        <v>71.099999999999994</v>
      </c>
      <c r="Q4436" s="3">
        <v>0</v>
      </c>
      <c r="R4436" s="3">
        <v>0</v>
      </c>
      <c r="S4436" s="2">
        <v>0</v>
      </c>
      <c r="V4436" s="2">
        <v>50.969444444444434</v>
      </c>
      <c r="W4436" s="2">
        <v>83.971878576489189</v>
      </c>
      <c r="X4436" s="2">
        <v>52.030555555555566</v>
      </c>
      <c r="Y4436" s="2">
        <v>91.869094015268786</v>
      </c>
      <c r="Z4436" s="2">
        <v>71.711984304321774</v>
      </c>
      <c r="AA4436" s="2">
        <v>71.795956182898252</v>
      </c>
      <c r="AB4436" s="2">
        <v>77.144204075822202</v>
      </c>
    </row>
    <row r="4437" spans="1:28" x14ac:dyDescent="0.3">
      <c r="A4437">
        <v>24</v>
      </c>
      <c r="B4437" t="s">
        <v>9</v>
      </c>
      <c r="C4437">
        <v>78</v>
      </c>
      <c r="D4437">
        <v>1932</v>
      </c>
      <c r="E4437">
        <v>4</v>
      </c>
      <c r="F4437">
        <v>698.9</v>
      </c>
      <c r="G4437">
        <v>48</v>
      </c>
      <c r="H4437" s="2">
        <v>42.3</v>
      </c>
      <c r="J4437" s="3">
        <v>20.303999999999998</v>
      </c>
      <c r="K4437" s="2">
        <v>84.8</v>
      </c>
      <c r="L4437" s="2">
        <v>84.7</v>
      </c>
      <c r="O4437">
        <v>83.7</v>
      </c>
      <c r="P4437">
        <v>66.7</v>
      </c>
      <c r="Q4437" s="3">
        <v>0</v>
      </c>
      <c r="R4437" s="3">
        <v>0</v>
      </c>
      <c r="S4437" s="2">
        <v>0</v>
      </c>
      <c r="V4437" s="2">
        <v>50.969444444444434</v>
      </c>
      <c r="W4437" s="2">
        <v>82.990898686576941</v>
      </c>
      <c r="X4437" s="2">
        <v>52.030555555555566</v>
      </c>
      <c r="Y4437" s="2">
        <v>92.253483529977018</v>
      </c>
      <c r="Z4437" s="2">
        <v>69.463382200664896</v>
      </c>
      <c r="AA4437" s="2">
        <v>70.376282086217245</v>
      </c>
      <c r="AB4437" s="2">
        <v>76.56199505120118</v>
      </c>
    </row>
    <row r="4438" spans="1:28" x14ac:dyDescent="0.3">
      <c r="A4438">
        <v>24</v>
      </c>
      <c r="B4438" t="s">
        <v>9</v>
      </c>
      <c r="C4438">
        <v>78</v>
      </c>
      <c r="D4438">
        <v>1932</v>
      </c>
      <c r="E4438">
        <v>5</v>
      </c>
      <c r="F4438">
        <v>653.9</v>
      </c>
      <c r="G4438">
        <v>47.9</v>
      </c>
      <c r="H4438" s="2">
        <v>41</v>
      </c>
      <c r="J4438" s="3">
        <v>19.638999999999999</v>
      </c>
      <c r="K4438" s="2">
        <v>83.2</v>
      </c>
      <c r="L4438" s="2">
        <v>83.1</v>
      </c>
      <c r="O4438">
        <v>82.1</v>
      </c>
      <c r="P4438">
        <v>63.9</v>
      </c>
      <c r="Q4438" s="3">
        <v>0</v>
      </c>
      <c r="R4438" s="3">
        <v>0</v>
      </c>
      <c r="S4438" s="2">
        <v>0</v>
      </c>
      <c r="V4438" s="2">
        <v>50.969444444444434</v>
      </c>
      <c r="W4438" s="2">
        <v>80.440350972805078</v>
      </c>
      <c r="X4438" s="2">
        <v>52.030555555555566</v>
      </c>
      <c r="Y4438" s="2">
        <v>92.061288772622902</v>
      </c>
      <c r="Z4438" s="2">
        <v>66.041528148672967</v>
      </c>
      <c r="AA4438" s="2">
        <v>66.926372009373821</v>
      </c>
      <c r="AB4438" s="2">
        <v>74.05442379878545</v>
      </c>
    </row>
    <row r="4439" spans="1:28" x14ac:dyDescent="0.3">
      <c r="A4439">
        <v>24</v>
      </c>
      <c r="B4439" t="s">
        <v>9</v>
      </c>
      <c r="C4439">
        <v>78</v>
      </c>
      <c r="D4439">
        <v>1932</v>
      </c>
      <c r="E4439">
        <v>6</v>
      </c>
      <c r="F4439">
        <v>625.6</v>
      </c>
      <c r="G4439">
        <v>46</v>
      </c>
      <c r="H4439" s="2">
        <v>40.4</v>
      </c>
      <c r="J4439" s="3">
        <v>18.584</v>
      </c>
      <c r="K4439" s="2">
        <v>82.4</v>
      </c>
      <c r="L4439" s="2">
        <v>82.4</v>
      </c>
      <c r="O4439">
        <v>80.099999999999994</v>
      </c>
      <c r="P4439">
        <v>58.1</v>
      </c>
      <c r="Q4439" s="3">
        <v>0</v>
      </c>
      <c r="R4439" s="3">
        <v>0</v>
      </c>
      <c r="S4439" s="2">
        <v>0</v>
      </c>
      <c r="V4439" s="2">
        <v>50.969444444444434</v>
      </c>
      <c r="W4439" s="2">
        <v>79.26317510491036</v>
      </c>
      <c r="X4439" s="2">
        <v>52.030555555555566</v>
      </c>
      <c r="Y4439" s="2">
        <v>88.409588382894654</v>
      </c>
      <c r="Z4439" s="2">
        <v>63.489803259033195</v>
      </c>
      <c r="AA4439" s="2">
        <v>65.312856286446134</v>
      </c>
      <c r="AB4439" s="2">
        <v>70.076246849464283</v>
      </c>
    </row>
    <row r="4440" spans="1:28" x14ac:dyDescent="0.3">
      <c r="A4440">
        <v>24</v>
      </c>
      <c r="B4440" t="s">
        <v>9</v>
      </c>
      <c r="C4440">
        <v>78</v>
      </c>
      <c r="D4440">
        <v>1932</v>
      </c>
      <c r="E4440">
        <v>7</v>
      </c>
      <c r="F4440">
        <v>561.4</v>
      </c>
      <c r="G4440">
        <v>46.1</v>
      </c>
      <c r="H4440" s="2">
        <v>37.700000000000003</v>
      </c>
      <c r="J4440" s="3">
        <v>17.379700000000003</v>
      </c>
      <c r="K4440" s="2">
        <v>82.2</v>
      </c>
      <c r="L4440" s="2">
        <v>82.1</v>
      </c>
      <c r="O4440">
        <v>78.900000000000006</v>
      </c>
      <c r="P4440">
        <v>53.4</v>
      </c>
      <c r="Q4440" s="3">
        <v>0</v>
      </c>
      <c r="R4440" s="3">
        <v>0</v>
      </c>
      <c r="S4440" s="2">
        <v>0</v>
      </c>
      <c r="V4440" s="2">
        <v>50.969444444444434</v>
      </c>
      <c r="W4440" s="2">
        <v>73.965883699384179</v>
      </c>
      <c r="X4440" s="2">
        <v>52.030555555555566</v>
      </c>
      <c r="Y4440" s="2">
        <v>88.60178314024877</v>
      </c>
      <c r="Z4440" s="2">
        <v>58.359082238814118</v>
      </c>
      <c r="AA4440" s="2">
        <v>60.799956400893798</v>
      </c>
      <c r="AB4440" s="2">
        <v>65.535091873096974</v>
      </c>
    </row>
    <row r="4441" spans="1:28" x14ac:dyDescent="0.3">
      <c r="A4441">
        <v>24</v>
      </c>
      <c r="B4441" t="s">
        <v>9</v>
      </c>
      <c r="C4441">
        <v>78</v>
      </c>
      <c r="D4441">
        <v>1932</v>
      </c>
      <c r="E4441">
        <v>8</v>
      </c>
      <c r="F4441">
        <v>646</v>
      </c>
      <c r="G4441">
        <v>46.1</v>
      </c>
      <c r="H4441" s="2">
        <v>36.9</v>
      </c>
      <c r="J4441" s="3">
        <v>17.010899999999999</v>
      </c>
      <c r="K4441" s="2">
        <v>80.8</v>
      </c>
      <c r="L4441" s="2">
        <v>80.8</v>
      </c>
      <c r="O4441">
        <v>78.8</v>
      </c>
      <c r="P4441">
        <v>54.3</v>
      </c>
      <c r="Q4441" s="3">
        <v>0</v>
      </c>
      <c r="R4441" s="3">
        <v>0</v>
      </c>
      <c r="S4441" s="2">
        <v>0</v>
      </c>
      <c r="V4441" s="2">
        <v>50.969444444444434</v>
      </c>
      <c r="W4441" s="2">
        <v>72.396315875524564</v>
      </c>
      <c r="X4441" s="2">
        <v>52.030555555555566</v>
      </c>
      <c r="Y4441" s="2">
        <v>88.60178314024877</v>
      </c>
      <c r="Z4441" s="2">
        <v>57.048296909913354</v>
      </c>
      <c r="AA4441" s="2">
        <v>58.49622322742384</v>
      </c>
      <c r="AB4441" s="2">
        <v>64.144426793561763</v>
      </c>
    </row>
    <row r="4442" spans="1:28" x14ac:dyDescent="0.3">
      <c r="A4442">
        <v>24</v>
      </c>
      <c r="B4442" t="s">
        <v>9</v>
      </c>
      <c r="C4442">
        <v>78</v>
      </c>
      <c r="D4442">
        <v>1932</v>
      </c>
      <c r="E4442">
        <v>9</v>
      </c>
      <c r="F4442">
        <v>658.5</v>
      </c>
      <c r="G4442">
        <v>46</v>
      </c>
      <c r="H4442" s="2">
        <v>39.700000000000003</v>
      </c>
      <c r="J4442" s="3">
        <v>18.262</v>
      </c>
      <c r="K4442" s="2">
        <v>82.9</v>
      </c>
      <c r="L4442" s="2">
        <v>82.8</v>
      </c>
      <c r="O4442">
        <v>80.7</v>
      </c>
      <c r="P4442">
        <v>57.4</v>
      </c>
      <c r="Q4442" s="3">
        <v>0</v>
      </c>
      <c r="R4442" s="3">
        <v>0</v>
      </c>
      <c r="S4442" s="2">
        <v>0</v>
      </c>
      <c r="V4442" s="2">
        <v>50.969444444444434</v>
      </c>
      <c r="W4442" s="2">
        <v>77.889803259033215</v>
      </c>
      <c r="X4442" s="2">
        <v>52.030555555555566</v>
      </c>
      <c r="Y4442" s="2">
        <v>88.409588382894654</v>
      </c>
      <c r="Z4442" s="2">
        <v>62.857071230039807</v>
      </c>
      <c r="AA4442" s="2">
        <v>64.570646901738542</v>
      </c>
      <c r="AB4442" s="2">
        <v>68.862054453557732</v>
      </c>
    </row>
    <row r="4443" spans="1:28" x14ac:dyDescent="0.3">
      <c r="A4443">
        <v>24</v>
      </c>
      <c r="B4443" t="s">
        <v>9</v>
      </c>
      <c r="C4443">
        <v>78</v>
      </c>
      <c r="D4443">
        <v>1932</v>
      </c>
      <c r="E4443">
        <v>10</v>
      </c>
      <c r="F4443">
        <v>715.5</v>
      </c>
      <c r="G4443">
        <v>45.9</v>
      </c>
      <c r="H4443" s="2">
        <v>41.2</v>
      </c>
      <c r="J4443" s="3">
        <v>18.910800000000002</v>
      </c>
      <c r="K4443" s="2">
        <v>84.1</v>
      </c>
      <c r="L4443" s="2">
        <v>84</v>
      </c>
      <c r="O4443">
        <v>81.900000000000006</v>
      </c>
      <c r="P4443">
        <v>60.6</v>
      </c>
      <c r="Q4443" s="3">
        <v>0</v>
      </c>
      <c r="R4443" s="3">
        <v>0</v>
      </c>
      <c r="S4443" s="2">
        <v>0</v>
      </c>
      <c r="V4443" s="2">
        <v>50.969444444444434</v>
      </c>
      <c r="W4443" s="2">
        <v>80.832742928769989</v>
      </c>
      <c r="X4443" s="2">
        <v>52.030555555555566</v>
      </c>
      <c r="Y4443" s="2">
        <v>88.217393625540524</v>
      </c>
      <c r="Z4443" s="2">
        <v>66.202016458662627</v>
      </c>
      <c r="AA4443" s="2">
        <v>67.980336803095554</v>
      </c>
      <c r="AB4443" s="2">
        <v>71.308539007794295</v>
      </c>
    </row>
    <row r="4444" spans="1:28" x14ac:dyDescent="0.3">
      <c r="A4444">
        <v>24</v>
      </c>
      <c r="B4444" t="s">
        <v>9</v>
      </c>
      <c r="C4444">
        <v>78</v>
      </c>
      <c r="D4444">
        <v>1932</v>
      </c>
      <c r="E4444">
        <v>11</v>
      </c>
      <c r="F4444">
        <v>653.1</v>
      </c>
      <c r="G4444">
        <v>45.6</v>
      </c>
      <c r="H4444" s="2">
        <v>40.9</v>
      </c>
      <c r="J4444" s="3">
        <v>18.650400000000001</v>
      </c>
      <c r="K4444" s="2">
        <v>84.4</v>
      </c>
      <c r="L4444" s="2">
        <v>84.3</v>
      </c>
      <c r="O4444">
        <v>81.599999999999994</v>
      </c>
      <c r="P4444">
        <v>58.3</v>
      </c>
      <c r="Q4444" s="3">
        <v>0</v>
      </c>
      <c r="R4444" s="3">
        <v>0</v>
      </c>
      <c r="S4444" s="2">
        <v>0</v>
      </c>
      <c r="V4444" s="2">
        <v>50.969444444444434</v>
      </c>
      <c r="W4444" s="2">
        <v>80.244154994822608</v>
      </c>
      <c r="X4444" s="2">
        <v>52.030555555555566</v>
      </c>
      <c r="Y4444" s="2">
        <v>87.640809353478176</v>
      </c>
      <c r="Z4444" s="2">
        <v>65.479230475775253</v>
      </c>
      <c r="AA4444" s="2">
        <v>67.72606681563029</v>
      </c>
      <c r="AB4444" s="2">
        <v>70.326626896322011</v>
      </c>
    </row>
    <row r="4445" spans="1:28" x14ac:dyDescent="0.3">
      <c r="A4445">
        <v>24</v>
      </c>
      <c r="B4445" t="s">
        <v>9</v>
      </c>
      <c r="C4445">
        <v>78</v>
      </c>
      <c r="D4445">
        <v>1932</v>
      </c>
      <c r="E4445">
        <v>12</v>
      </c>
      <c r="F4445">
        <v>574.79999999999995</v>
      </c>
      <c r="G4445">
        <v>45.4</v>
      </c>
      <c r="H4445" s="2">
        <v>39.299999999999997</v>
      </c>
      <c r="J4445" s="3">
        <v>17.842199999999998</v>
      </c>
      <c r="K4445" s="2">
        <v>83.1</v>
      </c>
      <c r="L4445" s="2">
        <v>83</v>
      </c>
      <c r="O4445">
        <v>79.2</v>
      </c>
      <c r="P4445">
        <v>54.2</v>
      </c>
      <c r="Q4445" s="3">
        <v>0</v>
      </c>
      <c r="R4445" s="3">
        <v>0</v>
      </c>
      <c r="S4445" s="2">
        <v>0</v>
      </c>
      <c r="V4445" s="2">
        <v>50.969444444444434</v>
      </c>
      <c r="W4445" s="2">
        <v>77.105019347103394</v>
      </c>
      <c r="X4445" s="2">
        <v>52.030555555555566</v>
      </c>
      <c r="Y4445" s="2">
        <v>87.256419838769943</v>
      </c>
      <c r="Z4445" s="2">
        <v>61.067175322905889</v>
      </c>
      <c r="AA4445" s="2">
        <v>64.074271077442916</v>
      </c>
      <c r="AB4445" s="2">
        <v>67.279079398273325</v>
      </c>
    </row>
    <row r="4446" spans="1:28" x14ac:dyDescent="0.3">
      <c r="A4446">
        <v>24</v>
      </c>
      <c r="B4446" t="s">
        <v>9</v>
      </c>
      <c r="C4446">
        <v>78</v>
      </c>
      <c r="D4446">
        <v>1933</v>
      </c>
      <c r="E4446">
        <v>1</v>
      </c>
      <c r="F4446">
        <v>582.5</v>
      </c>
      <c r="G4446">
        <v>43.3</v>
      </c>
      <c r="H4446" s="2">
        <v>39</v>
      </c>
      <c r="J4446" s="3">
        <v>16.886999999999997</v>
      </c>
      <c r="K4446" s="2">
        <v>82.1</v>
      </c>
      <c r="L4446" s="2">
        <v>81.900000000000006</v>
      </c>
      <c r="O4446">
        <v>78.3</v>
      </c>
      <c r="P4446">
        <v>52.1</v>
      </c>
      <c r="Q4446" s="3">
        <v>0</v>
      </c>
      <c r="R4446" s="3">
        <v>0</v>
      </c>
      <c r="S4446" s="2">
        <v>0</v>
      </c>
      <c r="V4446" s="2">
        <v>50.969444444444434</v>
      </c>
      <c r="W4446" s="2">
        <v>76.516431413156056</v>
      </c>
      <c r="X4446" s="2">
        <v>52.030555555555566</v>
      </c>
      <c r="Y4446" s="2">
        <v>83.220329934333435</v>
      </c>
      <c r="Z4446" s="2">
        <v>59.912365796501192</v>
      </c>
      <c r="AA4446" s="2">
        <v>62.819990190201118</v>
      </c>
      <c r="AB4446" s="2">
        <v>63.67722667600642</v>
      </c>
    </row>
    <row r="4447" spans="1:28" x14ac:dyDescent="0.3">
      <c r="A4447">
        <v>24</v>
      </c>
      <c r="B4447" t="s">
        <v>9</v>
      </c>
      <c r="C4447">
        <v>78</v>
      </c>
      <c r="D4447">
        <v>1933</v>
      </c>
      <c r="E4447">
        <v>2</v>
      </c>
      <c r="F4447">
        <v>628.29999999999995</v>
      </c>
      <c r="G4447">
        <v>42.4</v>
      </c>
      <c r="H4447" s="2">
        <v>40.5</v>
      </c>
      <c r="J4447" s="3">
        <v>17.172000000000001</v>
      </c>
      <c r="K4447" s="2">
        <v>81.7</v>
      </c>
      <c r="L4447" s="2">
        <v>81.599999999999994</v>
      </c>
      <c r="O4447">
        <v>78.5</v>
      </c>
      <c r="P4447">
        <v>53.9</v>
      </c>
      <c r="Q4447" s="3">
        <v>0</v>
      </c>
      <c r="R4447" s="3">
        <v>0</v>
      </c>
      <c r="S4447" s="2">
        <v>0</v>
      </c>
      <c r="V4447" s="2">
        <v>50.969444444444434</v>
      </c>
      <c r="W4447" s="2">
        <v>79.459371082892815</v>
      </c>
      <c r="X4447" s="2">
        <v>52.030555555555566</v>
      </c>
      <c r="Y4447" s="2">
        <v>81.490577118146362</v>
      </c>
      <c r="Z4447" s="2">
        <v>62.375606300070856</v>
      </c>
      <c r="AA4447" s="2">
        <v>64.918306174723426</v>
      </c>
      <c r="AB4447" s="2">
        <v>64.751900069898852</v>
      </c>
    </row>
    <row r="4448" spans="1:28" x14ac:dyDescent="0.3">
      <c r="A4448">
        <v>24</v>
      </c>
      <c r="B4448" t="s">
        <v>9</v>
      </c>
      <c r="C4448">
        <v>78</v>
      </c>
      <c r="D4448">
        <v>1933</v>
      </c>
      <c r="E4448">
        <v>3</v>
      </c>
      <c r="F4448">
        <v>671.5</v>
      </c>
      <c r="G4448">
        <v>42</v>
      </c>
      <c r="H4448" s="2">
        <v>39.1</v>
      </c>
      <c r="J4448" s="3">
        <v>16.422000000000001</v>
      </c>
      <c r="K4448" s="2">
        <v>81.8</v>
      </c>
      <c r="L4448" s="2">
        <v>81.7</v>
      </c>
      <c r="O4448">
        <v>78.3</v>
      </c>
      <c r="P4448">
        <v>52.4</v>
      </c>
      <c r="Q4448" s="3">
        <v>0</v>
      </c>
      <c r="R4448" s="3">
        <v>0</v>
      </c>
      <c r="S4448" s="2">
        <v>0</v>
      </c>
      <c r="V4448" s="2">
        <v>50.969444444444434</v>
      </c>
      <c r="W4448" s="2">
        <v>76.712627391138497</v>
      </c>
      <c r="X4448" s="2">
        <v>52.030555555555566</v>
      </c>
      <c r="Y4448" s="2">
        <v>80.721798088729898</v>
      </c>
      <c r="Z4448" s="2">
        <v>60.06598724726144</v>
      </c>
      <c r="AA4448" s="2">
        <v>62.750929205951287</v>
      </c>
      <c r="AB4448" s="2">
        <v>61.923812191234518</v>
      </c>
    </row>
    <row r="4449" spans="1:28" x14ac:dyDescent="0.3">
      <c r="A4449">
        <v>24</v>
      </c>
      <c r="B4449" t="s">
        <v>9</v>
      </c>
      <c r="C4449">
        <v>78</v>
      </c>
      <c r="D4449">
        <v>1933</v>
      </c>
      <c r="E4449">
        <v>4</v>
      </c>
      <c r="F4449">
        <v>741.8</v>
      </c>
      <c r="G4449">
        <v>42.7</v>
      </c>
      <c r="H4449" s="2">
        <v>40.299999999999997</v>
      </c>
      <c r="J4449" s="3">
        <v>17.208099999999998</v>
      </c>
      <c r="K4449" s="2">
        <v>80.900000000000006</v>
      </c>
      <c r="L4449" s="2">
        <v>80.900000000000006</v>
      </c>
      <c r="O4449">
        <v>78.5</v>
      </c>
      <c r="P4449">
        <v>52.8</v>
      </c>
      <c r="Q4449" s="3">
        <v>0</v>
      </c>
      <c r="R4449" s="3">
        <v>0</v>
      </c>
      <c r="S4449" s="2">
        <v>0</v>
      </c>
      <c r="V4449" s="2">
        <v>50.969444444444434</v>
      </c>
      <c r="W4449" s="2">
        <v>79.066979126927905</v>
      </c>
      <c r="X4449" s="2">
        <v>52.030555555555566</v>
      </c>
      <c r="Y4449" s="2">
        <v>82.067161390208724</v>
      </c>
      <c r="Z4449" s="2">
        <v>62.067578614638407</v>
      </c>
      <c r="AA4449" s="2">
        <v>63.965186113684673</v>
      </c>
      <c r="AB4449" s="2">
        <v>64.888025366458564</v>
      </c>
    </row>
    <row r="4450" spans="1:28" x14ac:dyDescent="0.3">
      <c r="A4450">
        <v>24</v>
      </c>
      <c r="B4450" t="s">
        <v>9</v>
      </c>
      <c r="C4450">
        <v>78</v>
      </c>
      <c r="D4450">
        <v>1933</v>
      </c>
      <c r="E4450">
        <v>5</v>
      </c>
      <c r="F4450">
        <v>710.4</v>
      </c>
      <c r="G4450">
        <v>41.5</v>
      </c>
      <c r="H4450" s="2">
        <v>41.2</v>
      </c>
      <c r="J4450" s="3">
        <v>17.098000000000003</v>
      </c>
      <c r="K4450" s="2">
        <v>81</v>
      </c>
      <c r="L4450" s="2">
        <v>81</v>
      </c>
      <c r="O4450">
        <v>80.8</v>
      </c>
      <c r="P4450">
        <v>58.2</v>
      </c>
      <c r="Q4450" s="3">
        <v>0</v>
      </c>
      <c r="R4450" s="3">
        <v>0</v>
      </c>
      <c r="S4450" s="2">
        <v>0</v>
      </c>
      <c r="V4450" s="2">
        <v>50.969444444444434</v>
      </c>
      <c r="W4450" s="2">
        <v>80.832742928769989</v>
      </c>
      <c r="X4450" s="2">
        <v>52.030555555555566</v>
      </c>
      <c r="Y4450" s="2">
        <v>79.760824301959303</v>
      </c>
      <c r="Z4450" s="2">
        <v>65.312856286446149</v>
      </c>
      <c r="AA4450" s="2">
        <v>65.474521772303689</v>
      </c>
      <c r="AB4450" s="2">
        <v>64.472862065870672</v>
      </c>
    </row>
    <row r="4451" spans="1:28" x14ac:dyDescent="0.3">
      <c r="A4451">
        <v>24</v>
      </c>
      <c r="B4451" t="s">
        <v>9</v>
      </c>
      <c r="C4451">
        <v>78</v>
      </c>
      <c r="D4451">
        <v>1933</v>
      </c>
      <c r="E4451">
        <v>6</v>
      </c>
      <c r="F4451">
        <v>882.6</v>
      </c>
      <c r="G4451">
        <v>41.3</v>
      </c>
      <c r="H4451" s="2">
        <v>45.5</v>
      </c>
      <c r="J4451" s="3">
        <v>18.791499999999999</v>
      </c>
      <c r="K4451" s="2">
        <v>84.2</v>
      </c>
      <c r="L4451" s="2">
        <v>84.2</v>
      </c>
      <c r="O4451">
        <v>83.5</v>
      </c>
      <c r="P4451">
        <v>62.7</v>
      </c>
      <c r="Q4451" s="3">
        <v>0</v>
      </c>
      <c r="R4451" s="3">
        <v>0</v>
      </c>
      <c r="S4451" s="2">
        <v>0</v>
      </c>
      <c r="V4451" s="2">
        <v>50.969444444444434</v>
      </c>
      <c r="W4451" s="2">
        <v>89.269169982015384</v>
      </c>
      <c r="X4451" s="2">
        <v>52.030555555555566</v>
      </c>
      <c r="Y4451" s="2">
        <v>79.376434787251057</v>
      </c>
      <c r="Z4451" s="2">
        <v>74.539756934982847</v>
      </c>
      <c r="AA4451" s="2">
        <v>75.164641124856956</v>
      </c>
      <c r="AB4451" s="2">
        <v>70.858684495894735</v>
      </c>
    </row>
    <row r="4452" spans="1:28" x14ac:dyDescent="0.3">
      <c r="A4452">
        <v>24</v>
      </c>
      <c r="B4452" t="s">
        <v>9</v>
      </c>
      <c r="C4452">
        <v>78</v>
      </c>
      <c r="D4452">
        <v>1933</v>
      </c>
      <c r="E4452">
        <v>7</v>
      </c>
      <c r="F4452">
        <v>923.8</v>
      </c>
      <c r="G4452">
        <v>41.5</v>
      </c>
      <c r="H4452" s="2">
        <v>46.6</v>
      </c>
      <c r="J4452" s="3">
        <v>19.339000000000002</v>
      </c>
      <c r="K4452" s="2">
        <v>88.5</v>
      </c>
      <c r="L4452" s="2">
        <v>88.5</v>
      </c>
      <c r="O4452">
        <v>88.5</v>
      </c>
      <c r="P4452">
        <v>67.8</v>
      </c>
      <c r="Q4452" s="3">
        <v>0</v>
      </c>
      <c r="R4452" s="3">
        <v>0</v>
      </c>
      <c r="S4452" s="2">
        <v>0</v>
      </c>
      <c r="V4452" s="2">
        <v>50.969444444444434</v>
      </c>
      <c r="W4452" s="2">
        <v>91.427325739822351</v>
      </c>
      <c r="X4452" s="2">
        <v>52.030555555555566</v>
      </c>
      <c r="Y4452" s="2">
        <v>79.760824301959303</v>
      </c>
      <c r="Z4452" s="2">
        <v>80.913183279742782</v>
      </c>
      <c r="AA4452" s="2">
        <v>80.913183279742782</v>
      </c>
      <c r="AB4452" s="2">
        <v>72.923188647319719</v>
      </c>
    </row>
    <row r="4453" spans="1:28" x14ac:dyDescent="0.3">
      <c r="A4453">
        <v>24</v>
      </c>
      <c r="B4453" t="s">
        <v>9</v>
      </c>
      <c r="C4453">
        <v>78</v>
      </c>
      <c r="D4453">
        <v>1933</v>
      </c>
      <c r="E4453">
        <v>8</v>
      </c>
      <c r="F4453">
        <v>925.3</v>
      </c>
      <c r="G4453">
        <v>43.8</v>
      </c>
      <c r="H4453" s="2">
        <v>45.6</v>
      </c>
      <c r="J4453" s="3">
        <v>19.972799999999999</v>
      </c>
      <c r="K4453" s="2">
        <v>92.6</v>
      </c>
      <c r="L4453" s="2">
        <v>92.6</v>
      </c>
      <c r="O4453">
        <v>96.2</v>
      </c>
      <c r="P4453">
        <v>75.7</v>
      </c>
      <c r="Q4453" s="3">
        <v>1</v>
      </c>
      <c r="R4453" s="3">
        <v>0</v>
      </c>
      <c r="S4453" s="2">
        <v>0</v>
      </c>
      <c r="V4453" s="2">
        <v>50.969444444444434</v>
      </c>
      <c r="W4453" s="2">
        <v>89.46536595999784</v>
      </c>
      <c r="X4453" s="2">
        <v>52.030555555555566</v>
      </c>
      <c r="Y4453" s="2">
        <v>84.18130372110403</v>
      </c>
      <c r="Z4453" s="2">
        <v>86.065682053517918</v>
      </c>
      <c r="AA4453" s="2">
        <v>82.844928878958001</v>
      </c>
      <c r="AB4453" s="2">
        <v>75.313111443983004</v>
      </c>
    </row>
    <row r="4454" spans="1:28" x14ac:dyDescent="0.3">
      <c r="A4454">
        <v>24</v>
      </c>
      <c r="B4454" t="s">
        <v>9</v>
      </c>
      <c r="C4454">
        <v>78</v>
      </c>
      <c r="D4454">
        <v>1933</v>
      </c>
      <c r="E4454">
        <v>9</v>
      </c>
      <c r="F4454">
        <v>852.4</v>
      </c>
      <c r="G4454">
        <v>46.2</v>
      </c>
      <c r="H4454" s="2">
        <v>41.7</v>
      </c>
      <c r="J4454" s="3">
        <v>19.265400000000003</v>
      </c>
      <c r="K4454" s="2">
        <v>97.9</v>
      </c>
      <c r="L4454" s="2">
        <v>97.9</v>
      </c>
      <c r="O4454">
        <v>101.7</v>
      </c>
      <c r="P4454">
        <v>77.099999999999994</v>
      </c>
      <c r="Q4454" s="3">
        <v>1</v>
      </c>
      <c r="R4454" s="3">
        <v>0</v>
      </c>
      <c r="S4454" s="2">
        <v>0</v>
      </c>
      <c r="V4454" s="2">
        <v>50.969444444444434</v>
      </c>
      <c r="W4454" s="2">
        <v>81.813722818682237</v>
      </c>
      <c r="X4454" s="2">
        <v>52.030555555555566</v>
      </c>
      <c r="Y4454" s="2">
        <v>88.7939778976029</v>
      </c>
      <c r="Z4454" s="2">
        <v>83.204556106599824</v>
      </c>
      <c r="AA4454" s="2">
        <v>80.095634639489916</v>
      </c>
      <c r="AB4454" s="2">
        <v>72.645658956826807</v>
      </c>
    </row>
    <row r="4455" spans="1:28" x14ac:dyDescent="0.3">
      <c r="A4455">
        <v>24</v>
      </c>
      <c r="B4455" t="s">
        <v>9</v>
      </c>
      <c r="C4455">
        <v>78</v>
      </c>
      <c r="D4455">
        <v>1933</v>
      </c>
      <c r="E4455">
        <v>10</v>
      </c>
      <c r="F4455">
        <v>797</v>
      </c>
      <c r="G4455">
        <v>47.7</v>
      </c>
      <c r="H4455" s="2">
        <v>41.8</v>
      </c>
      <c r="J4455" s="3">
        <v>19.938599999999997</v>
      </c>
      <c r="K4455" s="2">
        <v>98.1</v>
      </c>
      <c r="L4455" s="2">
        <v>98.2</v>
      </c>
      <c r="O4455">
        <v>102.7</v>
      </c>
      <c r="P4455">
        <v>77</v>
      </c>
      <c r="Q4455" s="3">
        <v>1</v>
      </c>
      <c r="R4455" s="3">
        <v>0</v>
      </c>
      <c r="S4455" s="2">
        <v>0</v>
      </c>
      <c r="V4455" s="2">
        <v>50.969444444444434</v>
      </c>
      <c r="W4455" s="2">
        <v>82.009918796664678</v>
      </c>
      <c r="X4455" s="2">
        <v>52.030555555555566</v>
      </c>
      <c r="Y4455" s="2">
        <v>91.676899257914684</v>
      </c>
      <c r="Z4455" s="2">
        <v>84.224186604174633</v>
      </c>
      <c r="AA4455" s="2">
        <v>80.451730339528055</v>
      </c>
      <c r="AB4455" s="2">
        <v>75.184150636715913</v>
      </c>
    </row>
    <row r="4456" spans="1:28" x14ac:dyDescent="0.3">
      <c r="A4456">
        <v>24</v>
      </c>
      <c r="B4456" t="s">
        <v>9</v>
      </c>
      <c r="C4456">
        <v>78</v>
      </c>
      <c r="D4456">
        <v>1933</v>
      </c>
      <c r="E4456">
        <v>11</v>
      </c>
      <c r="F4456">
        <v>785.4</v>
      </c>
      <c r="G4456">
        <v>48.6</v>
      </c>
      <c r="H4456" s="2">
        <v>37</v>
      </c>
      <c r="J4456" s="3">
        <v>17.981999999999999</v>
      </c>
      <c r="K4456" s="2">
        <v>100.5</v>
      </c>
      <c r="L4456" s="2">
        <v>100.6</v>
      </c>
      <c r="O4456">
        <v>100.8</v>
      </c>
      <c r="P4456">
        <v>71.900000000000006</v>
      </c>
      <c r="Q4456" s="3">
        <f>16/30</f>
        <v>0.53333333333333333</v>
      </c>
      <c r="R4456" s="3">
        <f>14/30</f>
        <v>0.46666666666666667</v>
      </c>
      <c r="S4456" s="2" t="s">
        <v>195</v>
      </c>
      <c r="T4456" s="5">
        <v>120</v>
      </c>
      <c r="U4456" s="2" t="s">
        <v>196</v>
      </c>
      <c r="V4456" s="2">
        <v>50.969444444444434</v>
      </c>
      <c r="W4456" s="2">
        <v>72.59251185350702</v>
      </c>
      <c r="X4456" s="2">
        <v>52.030555555555566</v>
      </c>
      <c r="Y4456" s="2">
        <v>93.406652074101743</v>
      </c>
      <c r="Z4456" s="2">
        <v>73.173251948335079</v>
      </c>
      <c r="AA4456" s="2">
        <v>72.955474412774549</v>
      </c>
      <c r="AB4456" s="2">
        <v>67.806234978856367</v>
      </c>
    </row>
    <row r="4457" spans="1:28" x14ac:dyDescent="0.3">
      <c r="A4457">
        <v>24</v>
      </c>
      <c r="B4457" t="s">
        <v>9</v>
      </c>
      <c r="C4457">
        <v>78</v>
      </c>
      <c r="D4457">
        <v>1933</v>
      </c>
      <c r="E4457">
        <v>12</v>
      </c>
      <c r="F4457">
        <v>738.3</v>
      </c>
      <c r="G4457">
        <v>49.8</v>
      </c>
      <c r="H4457" s="2">
        <v>35.5</v>
      </c>
      <c r="J4457" s="3">
        <v>17.678999999999998</v>
      </c>
      <c r="K4457" s="2">
        <v>97.7</v>
      </c>
      <c r="L4457" s="2">
        <v>97.8</v>
      </c>
      <c r="O4457">
        <v>99.7</v>
      </c>
      <c r="P4457">
        <v>71.400000000000006</v>
      </c>
      <c r="Q4457" s="3">
        <v>0</v>
      </c>
      <c r="R4457" s="3">
        <v>1</v>
      </c>
      <c r="S4457" s="2">
        <v>1</v>
      </c>
      <c r="T4457" s="5">
        <v>120</v>
      </c>
      <c r="U4457" s="2" t="s">
        <v>196</v>
      </c>
      <c r="V4457" s="2">
        <v>50.969444444444434</v>
      </c>
      <c r="W4457" s="2">
        <v>69.649572183770246</v>
      </c>
      <c r="X4457" s="2">
        <v>52.030555555555566</v>
      </c>
      <c r="Y4457" s="2">
        <v>95.712989162351164</v>
      </c>
      <c r="Z4457" s="2">
        <v>69.440623467218941</v>
      </c>
      <c r="AA4457" s="2">
        <v>68.047632023543528</v>
      </c>
      <c r="AB4457" s="2">
        <v>66.663687475875975</v>
      </c>
    </row>
    <row r="4458" spans="1:28" x14ac:dyDescent="0.3">
      <c r="A4458">
        <v>24</v>
      </c>
      <c r="B4458" t="s">
        <v>9</v>
      </c>
      <c r="C4458">
        <v>78</v>
      </c>
      <c r="D4458">
        <v>1934</v>
      </c>
      <c r="E4458">
        <v>1</v>
      </c>
      <c r="F4458">
        <v>761</v>
      </c>
      <c r="G4458">
        <v>49.7</v>
      </c>
      <c r="H4458" s="2">
        <v>36.6</v>
      </c>
      <c r="J4458" s="3">
        <v>18.190200000000001</v>
      </c>
      <c r="K4458" s="2">
        <v>98.8</v>
      </c>
      <c r="L4458" s="2">
        <v>99.2</v>
      </c>
      <c r="M4458">
        <v>99.2</v>
      </c>
      <c r="N4458" s="4">
        <f>K4458/M4458</f>
        <v>0.99596774193548376</v>
      </c>
      <c r="O4458">
        <v>98.8</v>
      </c>
      <c r="P4458">
        <v>70.7</v>
      </c>
      <c r="Q4458" s="3">
        <v>0</v>
      </c>
      <c r="R4458" s="3">
        <v>1</v>
      </c>
      <c r="S4458" s="2">
        <v>0</v>
      </c>
      <c r="T4458" s="5">
        <v>120</v>
      </c>
      <c r="U4458" s="2" t="s">
        <v>196</v>
      </c>
      <c r="V4458" s="2">
        <v>50.969444444444434</v>
      </c>
      <c r="W4458" s="2">
        <v>71.807727941577213</v>
      </c>
      <c r="X4458" s="2">
        <v>52.030555555555566</v>
      </c>
      <c r="Y4458" s="2">
        <v>95.520794404997062</v>
      </c>
      <c r="Z4458" s="2">
        <v>70.946035206278282</v>
      </c>
      <c r="AA4458" s="2">
        <v>70.946035206278282</v>
      </c>
      <c r="AB4458" s="2">
        <v>68.591312173973606</v>
      </c>
    </row>
    <row r="4459" spans="1:28" x14ac:dyDescent="0.3">
      <c r="A4459">
        <v>24</v>
      </c>
      <c r="B4459" t="s">
        <v>9</v>
      </c>
      <c r="C4459">
        <v>78</v>
      </c>
      <c r="D4459">
        <v>1934</v>
      </c>
      <c r="E4459">
        <v>2</v>
      </c>
      <c r="F4459">
        <v>717.7</v>
      </c>
      <c r="G4459">
        <v>49.8</v>
      </c>
      <c r="H4459" s="2">
        <v>37.200000000000003</v>
      </c>
      <c r="J4459" s="3">
        <v>18.525600000000001</v>
      </c>
      <c r="K4459" s="2">
        <v>97.9</v>
      </c>
      <c r="L4459" s="2">
        <v>98.4</v>
      </c>
      <c r="M4459">
        <v>98.6</v>
      </c>
      <c r="N4459" s="4">
        <f t="shared" ref="N4459:N4487" si="17">K4459/M4459</f>
        <v>0.99290060851926987</v>
      </c>
      <c r="O4459">
        <v>100.8</v>
      </c>
      <c r="P4459">
        <v>75.7</v>
      </c>
      <c r="Q4459" s="3">
        <v>0</v>
      </c>
      <c r="R4459" s="3">
        <v>1</v>
      </c>
      <c r="S4459" s="2">
        <v>0</v>
      </c>
      <c r="T4459" s="5">
        <v>120</v>
      </c>
      <c r="U4459" s="2" t="s">
        <v>196</v>
      </c>
      <c r="V4459" s="2">
        <v>50.969444444444434</v>
      </c>
      <c r="W4459" s="2">
        <v>72.98490380947193</v>
      </c>
      <c r="X4459" s="2">
        <v>52.030555555555566</v>
      </c>
      <c r="Y4459" s="2">
        <v>95.712989162351164</v>
      </c>
      <c r="Z4459" s="2">
        <v>73.568783039947704</v>
      </c>
      <c r="AA4459" s="2">
        <v>71.452220829473021</v>
      </c>
      <c r="AB4459" s="2">
        <v>69.85603307331229</v>
      </c>
    </row>
    <row r="4460" spans="1:28" x14ac:dyDescent="0.3">
      <c r="A4460">
        <v>24</v>
      </c>
      <c r="B4460" t="s">
        <v>9</v>
      </c>
      <c r="C4460">
        <v>78</v>
      </c>
      <c r="D4460">
        <v>1934</v>
      </c>
      <c r="E4460">
        <v>3</v>
      </c>
      <c r="F4460">
        <v>822.2</v>
      </c>
      <c r="G4460">
        <v>50.4</v>
      </c>
      <c r="H4460" s="2">
        <v>37.299999999999997</v>
      </c>
      <c r="J4460" s="3">
        <v>18.799199999999999</v>
      </c>
      <c r="K4460" s="2">
        <v>99.9</v>
      </c>
      <c r="L4460" s="2">
        <v>100.6</v>
      </c>
      <c r="M4460">
        <v>100.8</v>
      </c>
      <c r="N4460" s="4">
        <f t="shared" si="17"/>
        <v>0.9910714285714286</v>
      </c>
      <c r="O4460">
        <v>102.6</v>
      </c>
      <c r="P4460">
        <v>77.900000000000006</v>
      </c>
      <c r="Q4460" s="3">
        <v>0</v>
      </c>
      <c r="R4460" s="3">
        <v>1</v>
      </c>
      <c r="S4460" s="2">
        <v>0</v>
      </c>
      <c r="T4460" s="5">
        <v>120</v>
      </c>
      <c r="U4460" s="2" t="s">
        <v>196</v>
      </c>
      <c r="V4460" s="2">
        <v>50.969444444444434</v>
      </c>
      <c r="W4460" s="2">
        <v>73.181099787454357</v>
      </c>
      <c r="X4460" s="2">
        <v>52.030555555555566</v>
      </c>
      <c r="Y4460" s="2">
        <v>96.866157706475875</v>
      </c>
      <c r="Z4460" s="2">
        <v>75.083808381928165</v>
      </c>
      <c r="AA4460" s="2">
        <v>73.10791868766691</v>
      </c>
      <c r="AB4460" s="2">
        <v>70.887719531449022</v>
      </c>
    </row>
    <row r="4461" spans="1:28" x14ac:dyDescent="0.3">
      <c r="A4461">
        <v>24</v>
      </c>
      <c r="B4461" t="s">
        <v>9</v>
      </c>
      <c r="C4461">
        <v>78</v>
      </c>
      <c r="D4461">
        <v>1934</v>
      </c>
      <c r="E4461">
        <v>4</v>
      </c>
      <c r="F4461">
        <v>777.7</v>
      </c>
      <c r="G4461">
        <v>50</v>
      </c>
      <c r="H4461" s="2">
        <v>37.1</v>
      </c>
      <c r="J4461" s="3">
        <v>18.55</v>
      </c>
      <c r="K4461" s="2">
        <v>102</v>
      </c>
      <c r="L4461" s="2">
        <v>102.9</v>
      </c>
      <c r="M4461">
        <v>103.2</v>
      </c>
      <c r="N4461" s="4">
        <f t="shared" si="17"/>
        <v>0.98837209302325579</v>
      </c>
      <c r="O4461">
        <v>104.7</v>
      </c>
      <c r="P4461">
        <v>80.400000000000006</v>
      </c>
      <c r="Q4461" s="3">
        <v>0</v>
      </c>
      <c r="R4461" s="3">
        <v>1</v>
      </c>
      <c r="S4461" s="2">
        <v>0</v>
      </c>
      <c r="T4461" s="5">
        <v>120</v>
      </c>
      <c r="U4461" s="2" t="s">
        <v>196</v>
      </c>
      <c r="V4461" s="2">
        <v>50.969444444444434</v>
      </c>
      <c r="W4461" s="2">
        <v>72.788707831489475</v>
      </c>
      <c r="X4461" s="2">
        <v>52.030555555555566</v>
      </c>
      <c r="Y4461" s="2">
        <v>96.097378677059396</v>
      </c>
      <c r="Z4461" s="2">
        <v>76.209777099569479</v>
      </c>
      <c r="AA4461" s="2">
        <v>74.244481988119276</v>
      </c>
      <c r="AB4461" s="2">
        <v>69.948040198964833</v>
      </c>
    </row>
    <row r="4462" spans="1:28" x14ac:dyDescent="0.3">
      <c r="A4462">
        <v>24</v>
      </c>
      <c r="B4462" t="s">
        <v>9</v>
      </c>
      <c r="C4462">
        <v>78</v>
      </c>
      <c r="D4462">
        <v>1934</v>
      </c>
      <c r="E4462">
        <v>5</v>
      </c>
      <c r="F4462">
        <v>784.9</v>
      </c>
      <c r="G4462">
        <v>50.4</v>
      </c>
      <c r="H4462" s="2">
        <v>37.700000000000003</v>
      </c>
      <c r="J4462" s="3">
        <v>19.000800000000002</v>
      </c>
      <c r="K4462" s="2">
        <v>102.4</v>
      </c>
      <c r="L4462" s="2">
        <v>103.6</v>
      </c>
      <c r="M4462">
        <v>104</v>
      </c>
      <c r="N4462" s="4">
        <f t="shared" si="17"/>
        <v>0.98461538461538467</v>
      </c>
      <c r="O4462">
        <v>105</v>
      </c>
      <c r="P4462">
        <v>78.8</v>
      </c>
      <c r="Q4462" s="3">
        <v>0</v>
      </c>
      <c r="R4462" s="3">
        <v>1</v>
      </c>
      <c r="S4462" s="2">
        <v>0</v>
      </c>
      <c r="T4462" s="5">
        <v>120</v>
      </c>
      <c r="U4462" s="2" t="s">
        <v>196</v>
      </c>
      <c r="V4462" s="2">
        <v>50.969444444444434</v>
      </c>
      <c r="W4462" s="2">
        <v>73.965883699384179</v>
      </c>
      <c r="X4462" s="2">
        <v>52.030555555555566</v>
      </c>
      <c r="Y4462" s="2">
        <v>96.866157706475875</v>
      </c>
      <c r="Z4462" s="2">
        <v>77.664177884353379</v>
      </c>
      <c r="AA4462" s="2">
        <v>75.741064908169406</v>
      </c>
      <c r="AB4462" s="2">
        <v>71.647909553234015</v>
      </c>
    </row>
    <row r="4463" spans="1:28" x14ac:dyDescent="0.3">
      <c r="A4463">
        <v>24</v>
      </c>
      <c r="B4463" t="s">
        <v>9</v>
      </c>
      <c r="C4463">
        <v>78</v>
      </c>
      <c r="D4463">
        <v>1934</v>
      </c>
      <c r="E4463">
        <v>6</v>
      </c>
      <c r="F4463">
        <v>768.2</v>
      </c>
      <c r="G4463">
        <v>50.7</v>
      </c>
      <c r="H4463" s="2">
        <v>37.6</v>
      </c>
      <c r="J4463" s="3">
        <v>19.063200000000002</v>
      </c>
      <c r="K4463" s="2">
        <v>103</v>
      </c>
      <c r="L4463" s="2">
        <v>104.4</v>
      </c>
      <c r="M4463">
        <v>104.9</v>
      </c>
      <c r="N4463" s="4">
        <f t="shared" si="17"/>
        <v>0.98188751191611057</v>
      </c>
      <c r="O4463">
        <v>103.7</v>
      </c>
      <c r="P4463">
        <v>77.5</v>
      </c>
      <c r="Q4463" s="3">
        <v>0</v>
      </c>
      <c r="R4463" s="3">
        <v>1</v>
      </c>
      <c r="S4463" s="2">
        <v>0</v>
      </c>
      <c r="T4463" s="5">
        <v>120</v>
      </c>
      <c r="U4463" s="2" t="s">
        <v>196</v>
      </c>
      <c r="V4463" s="2">
        <v>50.969444444444434</v>
      </c>
      <c r="W4463" s="2">
        <v>73.769687721401738</v>
      </c>
      <c r="X4463" s="2">
        <v>52.030555555555566</v>
      </c>
      <c r="Y4463" s="2">
        <v>97.442741978538237</v>
      </c>
      <c r="Z4463" s="2">
        <v>76.499166167093605</v>
      </c>
      <c r="AA4463" s="2">
        <v>75.982778353043784</v>
      </c>
      <c r="AB4463" s="2">
        <v>71.88320646473889</v>
      </c>
    </row>
    <row r="4464" spans="1:28" x14ac:dyDescent="0.3">
      <c r="A4464">
        <v>24</v>
      </c>
      <c r="B4464" t="s">
        <v>9</v>
      </c>
      <c r="C4464">
        <v>78</v>
      </c>
      <c r="D4464">
        <v>1934</v>
      </c>
      <c r="E4464">
        <v>7</v>
      </c>
      <c r="F4464">
        <v>685.4</v>
      </c>
      <c r="G4464">
        <v>51.6</v>
      </c>
      <c r="H4464" s="2">
        <v>38.1</v>
      </c>
      <c r="J4464" s="3">
        <v>19.659600000000001</v>
      </c>
      <c r="K4464" s="2">
        <v>102.3</v>
      </c>
      <c r="L4464" s="2">
        <v>103.9</v>
      </c>
      <c r="M4464">
        <v>104.5</v>
      </c>
      <c r="N4464" s="4">
        <f t="shared" si="17"/>
        <v>0.97894736842105257</v>
      </c>
      <c r="O4464">
        <v>102.3</v>
      </c>
      <c r="P4464">
        <v>76.099999999999994</v>
      </c>
      <c r="Q4464" s="3">
        <v>0</v>
      </c>
      <c r="R4464" s="3">
        <v>1</v>
      </c>
      <c r="S4464" s="2">
        <v>0</v>
      </c>
      <c r="T4464" s="5">
        <v>120</v>
      </c>
      <c r="U4464" s="2" t="s">
        <v>196</v>
      </c>
      <c r="V4464" s="2">
        <v>50.969444444444434</v>
      </c>
      <c r="W4464" s="2">
        <v>74.750667611313986</v>
      </c>
      <c r="X4464" s="2">
        <v>52.030555555555566</v>
      </c>
      <c r="Y4464" s="2">
        <v>99.17249479472531</v>
      </c>
      <c r="Z4464" s="2">
        <v>76.469932966374202</v>
      </c>
      <c r="AA4464" s="2">
        <v>76.469932966374202</v>
      </c>
      <c r="AB4464" s="2">
        <v>74.132101945852781</v>
      </c>
    </row>
    <row r="4465" spans="1:28" x14ac:dyDescent="0.3">
      <c r="A4465">
        <v>24</v>
      </c>
      <c r="B4465" t="s">
        <v>9</v>
      </c>
      <c r="C4465">
        <v>78</v>
      </c>
      <c r="D4465">
        <v>1934</v>
      </c>
      <c r="E4465">
        <v>8</v>
      </c>
      <c r="F4465">
        <v>784.7</v>
      </c>
      <c r="G4465">
        <v>51.8</v>
      </c>
      <c r="H4465" s="2">
        <v>36.200000000000003</v>
      </c>
      <c r="J4465" s="3">
        <v>18.7516</v>
      </c>
      <c r="K4465" s="2">
        <v>101.1</v>
      </c>
      <c r="L4465" s="2">
        <v>102.9</v>
      </c>
      <c r="M4465">
        <v>103.5</v>
      </c>
      <c r="N4465" s="4">
        <f t="shared" si="17"/>
        <v>0.97681159420289854</v>
      </c>
      <c r="O4465">
        <v>102.2</v>
      </c>
      <c r="P4465">
        <v>77.7</v>
      </c>
      <c r="Q4465" s="3">
        <v>0</v>
      </c>
      <c r="R4465" s="3">
        <v>1</v>
      </c>
      <c r="S4465" s="2">
        <v>0</v>
      </c>
      <c r="T4465" s="5">
        <v>120</v>
      </c>
      <c r="U4465" s="2" t="s">
        <v>196</v>
      </c>
      <c r="V4465" s="2">
        <v>50.969444444444434</v>
      </c>
      <c r="W4465" s="2">
        <v>71.022944029647419</v>
      </c>
      <c r="X4465" s="2">
        <v>52.030555555555566</v>
      </c>
      <c r="Y4465" s="2">
        <v>99.556884309433542</v>
      </c>
      <c r="Z4465" s="2">
        <v>72.585448798299666</v>
      </c>
      <c r="AA4465" s="2">
        <v>71.804196413973543</v>
      </c>
      <c r="AB4465" s="2">
        <v>70.708230220749826</v>
      </c>
    </row>
    <row r="4466" spans="1:28" x14ac:dyDescent="0.3">
      <c r="A4466">
        <v>24</v>
      </c>
      <c r="B4466" t="s">
        <v>9</v>
      </c>
      <c r="C4466">
        <v>78</v>
      </c>
      <c r="D4466">
        <v>1934</v>
      </c>
      <c r="E4466">
        <v>9</v>
      </c>
      <c r="F4466">
        <v>743.2</v>
      </c>
      <c r="G4466">
        <v>52.8</v>
      </c>
      <c r="H4466" s="2">
        <v>37.6</v>
      </c>
      <c r="J4466" s="3">
        <v>19.852799999999998</v>
      </c>
      <c r="K4466" s="2">
        <v>102.7</v>
      </c>
      <c r="L4466" s="2">
        <v>104.8</v>
      </c>
      <c r="M4466">
        <v>105.5</v>
      </c>
      <c r="N4466" s="4">
        <f t="shared" si="17"/>
        <v>0.97345971563981049</v>
      </c>
      <c r="O4466">
        <v>102.7</v>
      </c>
      <c r="P4466">
        <v>78.3</v>
      </c>
      <c r="Q4466" s="3">
        <v>0</v>
      </c>
      <c r="R4466" s="3">
        <v>1</v>
      </c>
      <c r="S4466" s="2">
        <v>0</v>
      </c>
      <c r="T4466" s="5">
        <v>120</v>
      </c>
      <c r="U4466" s="2" t="s">
        <v>196</v>
      </c>
      <c r="V4466" s="2">
        <v>50.969444444444434</v>
      </c>
      <c r="W4466" s="2">
        <v>73.769687721401738</v>
      </c>
      <c r="X4466" s="2">
        <v>52.030555555555566</v>
      </c>
      <c r="Y4466" s="2">
        <v>101.47883188297473</v>
      </c>
      <c r="Z4466" s="2">
        <v>75.761469289879585</v>
      </c>
      <c r="AA4466" s="2">
        <v>75.761469289879585</v>
      </c>
      <c r="AB4466" s="2">
        <v>74.860617383396715</v>
      </c>
    </row>
    <row r="4467" spans="1:28" x14ac:dyDescent="0.3">
      <c r="A4467">
        <v>24</v>
      </c>
      <c r="B4467" t="s">
        <v>9</v>
      </c>
      <c r="C4467">
        <v>78</v>
      </c>
      <c r="D4467">
        <v>1934</v>
      </c>
      <c r="E4467">
        <v>10</v>
      </c>
      <c r="F4467">
        <v>840.4</v>
      </c>
      <c r="G4467">
        <v>52.8</v>
      </c>
      <c r="H4467" s="2">
        <v>38.4</v>
      </c>
      <c r="J4467" s="3">
        <v>20.275199999999998</v>
      </c>
      <c r="K4467" s="2">
        <v>102.3</v>
      </c>
      <c r="L4467" s="2">
        <v>104.6</v>
      </c>
      <c r="M4467">
        <v>105.3</v>
      </c>
      <c r="N4467" s="4">
        <f t="shared" si="17"/>
        <v>0.97150997150997154</v>
      </c>
      <c r="O4467">
        <v>103.7</v>
      </c>
      <c r="P4467">
        <v>81.8</v>
      </c>
      <c r="Q4467" s="3">
        <v>0</v>
      </c>
      <c r="R4467" s="3">
        <v>1</v>
      </c>
      <c r="S4467" s="2">
        <v>0</v>
      </c>
      <c r="T4467" s="5">
        <v>120</v>
      </c>
      <c r="U4467" s="2" t="s">
        <v>196</v>
      </c>
      <c r="V4467" s="2">
        <v>50.969444444444434</v>
      </c>
      <c r="W4467" s="2">
        <v>75.339255545261324</v>
      </c>
      <c r="X4467" s="2">
        <v>52.030555555555566</v>
      </c>
      <c r="Y4467" s="2">
        <v>101.47883188297473</v>
      </c>
      <c r="Z4467" s="2">
        <v>78.126808000436</v>
      </c>
      <c r="AA4467" s="2">
        <v>77.072058422802328</v>
      </c>
      <c r="AB4467" s="2">
        <v>76.453396476660458</v>
      </c>
    </row>
    <row r="4468" spans="1:28" x14ac:dyDescent="0.3">
      <c r="A4468">
        <v>24</v>
      </c>
      <c r="B4468" t="s">
        <v>9</v>
      </c>
      <c r="C4468">
        <v>78</v>
      </c>
      <c r="D4468">
        <v>1934</v>
      </c>
      <c r="E4468">
        <v>11</v>
      </c>
      <c r="F4468">
        <v>770.6</v>
      </c>
      <c r="G4468">
        <v>53</v>
      </c>
      <c r="H4468" s="2">
        <v>37.4</v>
      </c>
      <c r="J4468" s="3">
        <v>19.821999999999999</v>
      </c>
      <c r="K4468" s="2">
        <v>102.5</v>
      </c>
      <c r="L4468" s="2">
        <v>105.9</v>
      </c>
      <c r="M4468">
        <v>105.8</v>
      </c>
      <c r="N4468" s="4">
        <f t="shared" si="17"/>
        <v>0.9688090737240076</v>
      </c>
      <c r="O4468">
        <v>103.9</v>
      </c>
      <c r="P4468">
        <v>80.5</v>
      </c>
      <c r="Q4468" s="3">
        <v>0</v>
      </c>
      <c r="R4468" s="3">
        <v>1</v>
      </c>
      <c r="S4468" s="2">
        <v>0</v>
      </c>
      <c r="T4468" s="5">
        <v>120</v>
      </c>
      <c r="U4468" s="2" t="s">
        <v>196</v>
      </c>
      <c r="V4468" s="2">
        <v>50.969444444444434</v>
      </c>
      <c r="W4468" s="2">
        <v>73.377295765436827</v>
      </c>
      <c r="X4468" s="2">
        <v>52.030555555555566</v>
      </c>
      <c r="Y4468" s="2">
        <v>101.86322139768296</v>
      </c>
      <c r="Z4468" s="2">
        <v>76.239010300288868</v>
      </c>
      <c r="AA4468" s="2">
        <v>75.211728159572743</v>
      </c>
      <c r="AB4468" s="2">
        <v>74.744477241179553</v>
      </c>
    </row>
    <row r="4469" spans="1:28" x14ac:dyDescent="0.3">
      <c r="A4469">
        <v>24</v>
      </c>
      <c r="B4469" t="s">
        <v>9</v>
      </c>
      <c r="C4469">
        <v>78</v>
      </c>
      <c r="D4469">
        <v>1934</v>
      </c>
      <c r="E4469">
        <v>12</v>
      </c>
      <c r="F4469">
        <v>731.7</v>
      </c>
      <c r="G4469">
        <v>53.8</v>
      </c>
      <c r="H4469" s="2">
        <v>38.4</v>
      </c>
      <c r="J4469" s="3">
        <v>20.659199999999995</v>
      </c>
      <c r="K4469" s="2">
        <v>102.5</v>
      </c>
      <c r="L4469" s="2">
        <v>105.2</v>
      </c>
      <c r="M4469">
        <v>106.1</v>
      </c>
      <c r="N4469" s="4">
        <f t="shared" si="17"/>
        <v>0.96606974552309144</v>
      </c>
      <c r="O4469">
        <v>104.2</v>
      </c>
      <c r="P4469">
        <v>82</v>
      </c>
      <c r="Q4469" s="3">
        <v>0</v>
      </c>
      <c r="R4469" s="3">
        <v>1</v>
      </c>
      <c r="S4469" s="2">
        <v>0</v>
      </c>
      <c r="T4469" s="5">
        <v>120</v>
      </c>
      <c r="U4469" s="2" t="s">
        <v>196</v>
      </c>
      <c r="V4469" s="2">
        <v>50.969444444444434</v>
      </c>
      <c r="W4469" s="2">
        <v>75.339255545261324</v>
      </c>
      <c r="X4469" s="2">
        <v>52.030555555555566</v>
      </c>
      <c r="Y4469" s="2">
        <v>103.40077945651591</v>
      </c>
      <c r="Z4469" s="2">
        <v>78.503504278162296</v>
      </c>
      <c r="AA4469" s="2">
        <v>77.222736933892861</v>
      </c>
      <c r="AB4469" s="2">
        <v>77.901377470536588</v>
      </c>
    </row>
    <row r="4470" spans="1:28" x14ac:dyDescent="0.3">
      <c r="A4470">
        <v>24</v>
      </c>
      <c r="B4470" t="s">
        <v>9</v>
      </c>
      <c r="C4470">
        <v>78</v>
      </c>
      <c r="D4470">
        <v>1935</v>
      </c>
      <c r="E4470">
        <v>1</v>
      </c>
      <c r="F4470">
        <v>851</v>
      </c>
      <c r="G4470">
        <v>52.6</v>
      </c>
      <c r="H4470" s="2">
        <v>39.1</v>
      </c>
      <c r="J4470" s="3">
        <v>20.566600000000005</v>
      </c>
      <c r="K4470" s="2">
        <v>101.5</v>
      </c>
      <c r="L4470" s="2">
        <v>104.3</v>
      </c>
      <c r="M4470">
        <v>105.3</v>
      </c>
      <c r="N4470" s="4">
        <f t="shared" si="17"/>
        <v>0.96391263057929732</v>
      </c>
      <c r="O4470">
        <v>103.5</v>
      </c>
      <c r="P4470">
        <v>81.900000000000006</v>
      </c>
      <c r="Q4470" s="3">
        <v>0</v>
      </c>
      <c r="R4470" s="3">
        <v>1</v>
      </c>
      <c r="S4470" s="2">
        <v>0</v>
      </c>
      <c r="T4470" s="5">
        <v>120</v>
      </c>
      <c r="U4470" s="2" t="s">
        <v>196</v>
      </c>
      <c r="V4470" s="2">
        <v>50.969444444444434</v>
      </c>
      <c r="W4470" s="2">
        <v>76.712627391138497</v>
      </c>
      <c r="X4470" s="2">
        <v>52.030555555555566</v>
      </c>
      <c r="Y4470" s="2">
        <v>101.0944423682665</v>
      </c>
      <c r="Z4470" s="2">
        <v>79.397569349828345</v>
      </c>
      <c r="AA4470" s="2">
        <v>77.863316802005571</v>
      </c>
      <c r="AB4470" s="2">
        <v>77.552202887117531</v>
      </c>
    </row>
    <row r="4471" spans="1:28" x14ac:dyDescent="0.3">
      <c r="A4471">
        <v>24</v>
      </c>
      <c r="B4471" t="s">
        <v>9</v>
      </c>
      <c r="C4471">
        <v>78</v>
      </c>
      <c r="D4471">
        <v>1935</v>
      </c>
      <c r="E4471">
        <v>2</v>
      </c>
      <c r="F4471">
        <v>811.8</v>
      </c>
      <c r="G4471">
        <v>53.3</v>
      </c>
      <c r="H4471" s="2">
        <v>38.700000000000003</v>
      </c>
      <c r="J4471" s="3">
        <v>20.627099999999999</v>
      </c>
      <c r="K4471" s="2">
        <v>100.3</v>
      </c>
      <c r="L4471" s="2">
        <v>103.3</v>
      </c>
      <c r="M4471">
        <v>104.1</v>
      </c>
      <c r="N4471" s="4">
        <f t="shared" si="17"/>
        <v>0.96349663784822293</v>
      </c>
      <c r="O4471">
        <v>105.3</v>
      </c>
      <c r="P4471">
        <v>85.1</v>
      </c>
      <c r="Q4471" s="3">
        <v>0</v>
      </c>
      <c r="R4471" s="3">
        <v>1</v>
      </c>
      <c r="S4471" s="2">
        <v>0</v>
      </c>
      <c r="T4471" s="5">
        <v>120</v>
      </c>
      <c r="U4471" s="2" t="s">
        <v>196</v>
      </c>
      <c r="V4471" s="2">
        <v>50.969444444444434</v>
      </c>
      <c r="W4471" s="2">
        <v>75.927843479208704</v>
      </c>
      <c r="X4471" s="2">
        <v>52.030555555555566</v>
      </c>
      <c r="Y4471" s="2">
        <v>102.43980566974531</v>
      </c>
      <c r="Z4471" s="2">
        <v>79.952019183606765</v>
      </c>
      <c r="AA4471" s="2">
        <v>76.155627009646338</v>
      </c>
      <c r="AB4471" s="2">
        <v>77.780335309329786</v>
      </c>
    </row>
    <row r="4472" spans="1:28" x14ac:dyDescent="0.3">
      <c r="A4472">
        <v>24</v>
      </c>
      <c r="B4472" t="s">
        <v>9</v>
      </c>
      <c r="C4472">
        <v>78</v>
      </c>
      <c r="D4472">
        <v>1935</v>
      </c>
      <c r="E4472">
        <v>3</v>
      </c>
      <c r="F4472">
        <v>889.4</v>
      </c>
      <c r="G4472">
        <v>53.4</v>
      </c>
      <c r="H4472" s="2">
        <v>39</v>
      </c>
      <c r="J4472" s="3">
        <v>20.826000000000001</v>
      </c>
      <c r="K4472" s="2">
        <v>101</v>
      </c>
      <c r="L4472" s="2">
        <v>104.2</v>
      </c>
      <c r="M4472">
        <v>104.9</v>
      </c>
      <c r="N4472" s="4">
        <f t="shared" si="17"/>
        <v>0.96282173498570056</v>
      </c>
      <c r="O4472">
        <v>106.1</v>
      </c>
      <c r="P4472">
        <v>86.6</v>
      </c>
      <c r="Q4472" s="3">
        <v>0</v>
      </c>
      <c r="R4472" s="3">
        <v>1</v>
      </c>
      <c r="S4472" s="2">
        <v>0</v>
      </c>
      <c r="T4472" s="5">
        <v>120</v>
      </c>
      <c r="U4472" s="2" t="s">
        <v>196</v>
      </c>
      <c r="V4472" s="2">
        <v>50.969444444444434</v>
      </c>
      <c r="W4472" s="2">
        <v>76.516431413156056</v>
      </c>
      <c r="X4472" s="2">
        <v>52.030555555555566</v>
      </c>
      <c r="Y4472" s="2">
        <v>102.63200042709943</v>
      </c>
      <c r="Z4472" s="2">
        <v>81.183933729358571</v>
      </c>
      <c r="AA4472" s="2">
        <v>77.281595727287609</v>
      </c>
      <c r="AB4472" s="2">
        <v>78.530344214751565</v>
      </c>
    </row>
    <row r="4473" spans="1:28" x14ac:dyDescent="0.3">
      <c r="A4473">
        <v>24</v>
      </c>
      <c r="B4473" t="s">
        <v>9</v>
      </c>
      <c r="C4473">
        <v>78</v>
      </c>
      <c r="D4473">
        <v>1935</v>
      </c>
      <c r="E4473">
        <v>4</v>
      </c>
      <c r="F4473">
        <v>865</v>
      </c>
      <c r="G4473">
        <v>53.1</v>
      </c>
      <c r="H4473" s="2">
        <v>39.1</v>
      </c>
      <c r="J4473" s="3">
        <v>20.7621</v>
      </c>
      <c r="K4473" s="2">
        <v>102</v>
      </c>
      <c r="L4473" s="2">
        <v>105.5</v>
      </c>
      <c r="M4473">
        <v>106</v>
      </c>
      <c r="N4473" s="4">
        <f t="shared" si="17"/>
        <v>0.96226415094339623</v>
      </c>
      <c r="O4473">
        <v>106.1</v>
      </c>
      <c r="P4473">
        <v>85.5</v>
      </c>
      <c r="Q4473" s="3">
        <v>0</v>
      </c>
      <c r="R4473" s="3">
        <v>1</v>
      </c>
      <c r="S4473" s="2">
        <v>0</v>
      </c>
      <c r="T4473" s="5">
        <v>120</v>
      </c>
      <c r="U4473" s="2" t="s">
        <v>196</v>
      </c>
      <c r="V4473" s="2">
        <v>50.969444444444434</v>
      </c>
      <c r="W4473" s="2">
        <v>76.712627391138497</v>
      </c>
      <c r="X4473" s="2">
        <v>52.030555555555566</v>
      </c>
      <c r="Y4473" s="2">
        <v>102.05541615503708</v>
      </c>
      <c r="Z4473" s="2">
        <v>81.392097661997937</v>
      </c>
      <c r="AA4473" s="2">
        <v>78.246879938961271</v>
      </c>
      <c r="AB4473" s="2">
        <v>78.289391127489367</v>
      </c>
    </row>
    <row r="4474" spans="1:28" x14ac:dyDescent="0.3">
      <c r="A4474">
        <v>24</v>
      </c>
      <c r="B4474" t="s">
        <v>9</v>
      </c>
      <c r="C4474">
        <v>78</v>
      </c>
      <c r="D4474">
        <v>1935</v>
      </c>
      <c r="E4474">
        <v>5</v>
      </c>
      <c r="F4474">
        <v>869.1</v>
      </c>
      <c r="G4474">
        <v>53</v>
      </c>
      <c r="H4474" s="2">
        <v>38.6</v>
      </c>
      <c r="J4474" s="3">
        <v>20.458000000000002</v>
      </c>
      <c r="K4474" s="2">
        <v>102.5</v>
      </c>
      <c r="L4474" s="2">
        <v>106.2</v>
      </c>
      <c r="M4474">
        <v>106.5</v>
      </c>
      <c r="N4474" s="4">
        <f t="shared" si="17"/>
        <v>0.96244131455399062</v>
      </c>
      <c r="O4474">
        <v>106.1</v>
      </c>
      <c r="P4474">
        <v>85</v>
      </c>
      <c r="Q4474" s="3">
        <v>0</v>
      </c>
      <c r="R4474" s="3">
        <v>1</v>
      </c>
      <c r="S4474" s="2">
        <v>0</v>
      </c>
      <c r="T4474" s="5">
        <v>120</v>
      </c>
      <c r="U4474" s="2" t="s">
        <v>196</v>
      </c>
      <c r="V4474" s="2">
        <v>50.969444444444434</v>
      </c>
      <c r="W4474" s="2">
        <v>75.731647501226234</v>
      </c>
      <c r="X4474" s="2">
        <v>52.030555555555566</v>
      </c>
      <c r="Y4474" s="2">
        <v>101.86322139768296</v>
      </c>
      <c r="Z4474" s="2">
        <v>80.351277998801038</v>
      </c>
      <c r="AA4474" s="2">
        <v>77.624938688756899</v>
      </c>
      <c r="AB4474" s="2">
        <v>77.14269576228692</v>
      </c>
    </row>
    <row r="4475" spans="1:28" x14ac:dyDescent="0.3">
      <c r="A4475">
        <v>24</v>
      </c>
      <c r="B4475" t="s">
        <v>9</v>
      </c>
      <c r="C4475">
        <v>78</v>
      </c>
      <c r="D4475">
        <v>1935</v>
      </c>
      <c r="E4475">
        <v>6</v>
      </c>
      <c r="F4475">
        <v>832.5</v>
      </c>
      <c r="G4475">
        <v>53.2</v>
      </c>
      <c r="H4475" s="2">
        <v>38.700000000000003</v>
      </c>
      <c r="J4475" s="3">
        <v>20.5884</v>
      </c>
      <c r="K4475" s="2">
        <v>101.9</v>
      </c>
      <c r="L4475" s="2">
        <v>105.8</v>
      </c>
      <c r="M4475">
        <v>105.9</v>
      </c>
      <c r="N4475" s="4">
        <f t="shared" si="17"/>
        <v>0.96222851746931071</v>
      </c>
      <c r="O4475">
        <v>105.3</v>
      </c>
      <c r="P4475">
        <v>85.5</v>
      </c>
      <c r="Q4475" s="3">
        <v>0</v>
      </c>
      <c r="R4475" s="3">
        <v>0</v>
      </c>
      <c r="S4475" s="2">
        <v>0</v>
      </c>
      <c r="V4475" s="2">
        <v>50.969444444444434</v>
      </c>
      <c r="W4475" s="2">
        <v>75.927843479208704</v>
      </c>
      <c r="X4475" s="2">
        <v>52.030555555555566</v>
      </c>
      <c r="Y4475" s="2">
        <v>102.24761091239121</v>
      </c>
      <c r="Z4475" s="2">
        <v>79.952019183606765</v>
      </c>
      <c r="AA4475" s="2">
        <v>77.370472505313671</v>
      </c>
      <c r="AB4475" s="2">
        <v>77.63440597479071</v>
      </c>
    </row>
    <row r="4476" spans="1:28" x14ac:dyDescent="0.3">
      <c r="A4476">
        <v>24</v>
      </c>
      <c r="B4476" t="s">
        <v>9</v>
      </c>
      <c r="C4476">
        <v>78</v>
      </c>
      <c r="D4476">
        <v>1935</v>
      </c>
      <c r="E4476">
        <v>7</v>
      </c>
      <c r="F4476">
        <v>821.8</v>
      </c>
      <c r="G4476">
        <v>53.5</v>
      </c>
      <c r="H4476" s="2">
        <v>38.799999999999997</v>
      </c>
      <c r="J4476" s="3">
        <v>20.757999999999996</v>
      </c>
      <c r="K4476" s="2">
        <v>101.6</v>
      </c>
      <c r="L4476" s="2">
        <v>105.7</v>
      </c>
      <c r="M4476">
        <v>105.6</v>
      </c>
      <c r="N4476" s="4">
        <f t="shared" si="17"/>
        <v>0.96212121212121215</v>
      </c>
      <c r="O4476">
        <v>105</v>
      </c>
      <c r="P4476">
        <v>83.1</v>
      </c>
      <c r="Q4476" s="3">
        <v>0</v>
      </c>
      <c r="R4476" s="3">
        <v>0</v>
      </c>
      <c r="S4476" s="2">
        <v>0</v>
      </c>
      <c r="V4476" s="2">
        <v>50.969444444444434</v>
      </c>
      <c r="W4476" s="2">
        <v>76.124039457191145</v>
      </c>
      <c r="X4476" s="2">
        <v>52.030555555555566</v>
      </c>
      <c r="Y4476" s="2">
        <v>102.82419518445356</v>
      </c>
      <c r="Z4476" s="2">
        <v>79.9302414300507</v>
      </c>
      <c r="AA4476" s="2">
        <v>77.342024088506193</v>
      </c>
      <c r="AB4476" s="2">
        <v>78.273930913752665</v>
      </c>
    </row>
    <row r="4477" spans="1:28" x14ac:dyDescent="0.3">
      <c r="A4477">
        <v>24</v>
      </c>
      <c r="B4477" t="s">
        <v>9</v>
      </c>
      <c r="C4477">
        <v>78</v>
      </c>
      <c r="D4477">
        <v>1935</v>
      </c>
      <c r="E4477">
        <v>8</v>
      </c>
      <c r="F4477">
        <v>897.8</v>
      </c>
      <c r="G4477">
        <v>53.3</v>
      </c>
      <c r="H4477" s="2">
        <v>38.9</v>
      </c>
      <c r="J4477" s="3">
        <v>20.733699999999999</v>
      </c>
      <c r="K4477" s="2">
        <v>100.9</v>
      </c>
      <c r="L4477" s="2">
        <v>105.2</v>
      </c>
      <c r="M4477">
        <v>104.9</v>
      </c>
      <c r="N4477" s="4">
        <f t="shared" si="17"/>
        <v>0.96186844613918021</v>
      </c>
      <c r="O4477">
        <v>104.8</v>
      </c>
      <c r="P4477">
        <v>85.2</v>
      </c>
      <c r="Q4477" s="3">
        <v>0</v>
      </c>
      <c r="R4477" s="3">
        <v>0</v>
      </c>
      <c r="S4477" s="2">
        <v>0</v>
      </c>
      <c r="V4477" s="2">
        <v>50.969444444444434</v>
      </c>
      <c r="W4477" s="2">
        <v>76.320235435173586</v>
      </c>
      <c r="X4477" s="2">
        <v>52.030555555555566</v>
      </c>
      <c r="Y4477" s="2">
        <v>102.43980566974531</v>
      </c>
      <c r="Z4477" s="2">
        <v>79.983606736061915</v>
      </c>
      <c r="AA4477" s="2">
        <v>77.007117554090158</v>
      </c>
      <c r="AB4477" s="2">
        <v>78.182300866483914</v>
      </c>
    </row>
    <row r="4478" spans="1:28" x14ac:dyDescent="0.3">
      <c r="A4478">
        <v>24</v>
      </c>
      <c r="B4478" t="s">
        <v>9</v>
      </c>
      <c r="C4478">
        <v>78</v>
      </c>
      <c r="D4478">
        <v>1935</v>
      </c>
      <c r="E4478">
        <v>9</v>
      </c>
      <c r="F4478">
        <v>869.6</v>
      </c>
      <c r="G4478">
        <v>53.6</v>
      </c>
      <c r="H4478" s="2">
        <v>40.5</v>
      </c>
      <c r="J4478" s="3">
        <v>21.708000000000002</v>
      </c>
      <c r="K4478" s="2">
        <v>100</v>
      </c>
      <c r="L4478" s="2">
        <v>104.5</v>
      </c>
      <c r="M4478">
        <v>104.1</v>
      </c>
      <c r="N4478" s="4">
        <f t="shared" si="17"/>
        <v>0.96061479346781942</v>
      </c>
      <c r="O4478">
        <v>105.2</v>
      </c>
      <c r="P4478">
        <v>88.7</v>
      </c>
      <c r="Q4478" s="3">
        <v>0</v>
      </c>
      <c r="R4478" s="3">
        <v>0</v>
      </c>
      <c r="S4478" s="2">
        <v>0</v>
      </c>
      <c r="V4478" s="2">
        <v>50.969444444444434</v>
      </c>
      <c r="W4478" s="2">
        <v>79.459371082892815</v>
      </c>
      <c r="X4478" s="2">
        <v>52.030555555555566</v>
      </c>
      <c r="Y4478" s="2">
        <v>103.01638994180769</v>
      </c>
      <c r="Z4478" s="2">
        <v>83.591258379203239</v>
      </c>
      <c r="AA4478" s="2">
        <v>79.459371082892815</v>
      </c>
      <c r="AB4478" s="2">
        <v>81.856175560060834</v>
      </c>
    </row>
    <row r="4479" spans="1:28" x14ac:dyDescent="0.3">
      <c r="A4479">
        <v>24</v>
      </c>
      <c r="B4479" t="s">
        <v>9</v>
      </c>
      <c r="C4479">
        <v>78</v>
      </c>
      <c r="D4479">
        <v>1935</v>
      </c>
      <c r="E4479">
        <v>10</v>
      </c>
      <c r="F4479">
        <v>1016.6</v>
      </c>
      <c r="G4479">
        <v>53.5</v>
      </c>
      <c r="H4479" s="2">
        <v>41.5</v>
      </c>
      <c r="J4479" s="3">
        <v>22.202500000000001</v>
      </c>
      <c r="K4479" s="2">
        <v>100.7</v>
      </c>
      <c r="L4479" s="2">
        <v>105.4</v>
      </c>
      <c r="M4479">
        <v>104.7</v>
      </c>
      <c r="N4479" s="4">
        <f t="shared" si="17"/>
        <v>0.96179560649474694</v>
      </c>
      <c r="O4479">
        <v>105.1</v>
      </c>
      <c r="P4479">
        <v>91.3</v>
      </c>
      <c r="Q4479" s="3">
        <v>0</v>
      </c>
      <c r="R4479" s="3">
        <v>0</v>
      </c>
      <c r="S4479" s="2">
        <v>0</v>
      </c>
      <c r="V4479" s="2">
        <v>50.969444444444434</v>
      </c>
      <c r="W4479" s="2">
        <v>81.42133086271734</v>
      </c>
      <c r="X4479" s="2">
        <v>52.030555555555566</v>
      </c>
      <c r="Y4479" s="2">
        <v>102.82419518445356</v>
      </c>
      <c r="Z4479" s="2">
        <v>85.573818736715907</v>
      </c>
      <c r="AA4479" s="2">
        <v>81.991280178756369</v>
      </c>
      <c r="AB4479" s="2">
        <v>83.720828168060194</v>
      </c>
    </row>
    <row r="4480" spans="1:28" x14ac:dyDescent="0.3">
      <c r="A4480">
        <v>24</v>
      </c>
      <c r="B4480" t="s">
        <v>9</v>
      </c>
      <c r="C4480">
        <v>78</v>
      </c>
      <c r="D4480">
        <v>1935</v>
      </c>
      <c r="E4480">
        <v>11</v>
      </c>
      <c r="F4480">
        <v>915.5</v>
      </c>
      <c r="G4480">
        <v>53.3</v>
      </c>
      <c r="H4480" s="2">
        <v>40.6</v>
      </c>
      <c r="J4480" s="3">
        <v>21.639800000000001</v>
      </c>
      <c r="K4480" s="2">
        <v>101</v>
      </c>
      <c r="L4480" s="2">
        <v>105.9</v>
      </c>
      <c r="M4480">
        <v>105.1</v>
      </c>
      <c r="N4480" s="4">
        <f t="shared" si="17"/>
        <v>0.96098953377735497</v>
      </c>
      <c r="O4480">
        <v>104.9</v>
      </c>
      <c r="P4480">
        <v>89.7</v>
      </c>
      <c r="Q4480" s="3">
        <v>0</v>
      </c>
      <c r="R4480" s="3">
        <v>0</v>
      </c>
      <c r="S4480" s="2">
        <v>0</v>
      </c>
      <c r="V4480" s="2">
        <v>50.969444444444434</v>
      </c>
      <c r="W4480" s="2">
        <v>79.655567060875271</v>
      </c>
      <c r="X4480" s="2">
        <v>52.030555555555566</v>
      </c>
      <c r="Y4480" s="2">
        <v>102.43980566974531</v>
      </c>
      <c r="Z4480" s="2">
        <v>83.558689846858158</v>
      </c>
      <c r="AA4480" s="2">
        <v>80.452122731484025</v>
      </c>
      <c r="AB4480" s="2">
        <v>81.599008102294277</v>
      </c>
    </row>
    <row r="4481" spans="1:28" x14ac:dyDescent="0.3">
      <c r="A4481">
        <v>24</v>
      </c>
      <c r="B4481" t="s">
        <v>9</v>
      </c>
      <c r="C4481">
        <v>78</v>
      </c>
      <c r="D4481">
        <v>1935</v>
      </c>
      <c r="E4481">
        <v>12</v>
      </c>
      <c r="F4481">
        <v>838.6</v>
      </c>
      <c r="G4481">
        <v>53.5</v>
      </c>
      <c r="H4481" s="2">
        <v>41.2</v>
      </c>
      <c r="J4481" s="3">
        <v>22.042000000000002</v>
      </c>
      <c r="K4481" s="2">
        <v>101.5</v>
      </c>
      <c r="L4481" s="2">
        <v>106.6</v>
      </c>
      <c r="M4481">
        <v>105.6</v>
      </c>
      <c r="N4481" s="4">
        <f t="shared" si="17"/>
        <v>0.96117424242424243</v>
      </c>
      <c r="O4481">
        <v>105.9</v>
      </c>
      <c r="P4481">
        <v>92.3</v>
      </c>
      <c r="Q4481" s="3">
        <v>0</v>
      </c>
      <c r="R4481" s="3">
        <v>0</v>
      </c>
      <c r="S4481" s="2">
        <v>0</v>
      </c>
      <c r="V4481" s="2">
        <v>50.969444444444434</v>
      </c>
      <c r="W4481" s="2">
        <v>80.832742928769989</v>
      </c>
      <c r="X4481" s="2">
        <v>52.030555555555566</v>
      </c>
      <c r="Y4481" s="2">
        <v>102.82419518445356</v>
      </c>
      <c r="Z4481" s="2">
        <v>85.601874761567416</v>
      </c>
      <c r="AA4481" s="2">
        <v>82.045234072701533</v>
      </c>
      <c r="AB4481" s="2">
        <v>83.115617362026043</v>
      </c>
    </row>
    <row r="4482" spans="1:28" x14ac:dyDescent="0.3">
      <c r="A4482">
        <v>24</v>
      </c>
      <c r="B4482" t="s">
        <v>9</v>
      </c>
      <c r="C4482">
        <v>78</v>
      </c>
      <c r="D4482">
        <v>1936</v>
      </c>
      <c r="E4482">
        <v>1</v>
      </c>
      <c r="F4482">
        <v>932.4</v>
      </c>
      <c r="G4482">
        <v>53.7</v>
      </c>
      <c r="H4482" s="2">
        <v>42.3</v>
      </c>
      <c r="J4482" s="3">
        <v>22.715099999999996</v>
      </c>
      <c r="K4482" s="2">
        <v>103.4</v>
      </c>
      <c r="L4482" s="2">
        <v>108.6</v>
      </c>
      <c r="M4482">
        <v>107.4</v>
      </c>
      <c r="N4482" s="4">
        <f t="shared" si="17"/>
        <v>0.96275605214152704</v>
      </c>
      <c r="O4482">
        <v>104.6</v>
      </c>
      <c r="P4482">
        <v>89.6</v>
      </c>
      <c r="Q4482" s="3">
        <v>0</v>
      </c>
      <c r="R4482" s="3">
        <v>0</v>
      </c>
      <c r="S4482" s="2">
        <v>0</v>
      </c>
      <c r="V4482" s="2">
        <v>50.969444444444434</v>
      </c>
      <c r="W4482" s="2">
        <v>82.990898686576941</v>
      </c>
      <c r="X4482" s="2">
        <v>52.030555555555566</v>
      </c>
      <c r="Y4482" s="2">
        <v>103.2085846991618</v>
      </c>
      <c r="Z4482" s="2">
        <v>86.808480026159472</v>
      </c>
      <c r="AA4482" s="2">
        <v>85.812589241920563</v>
      </c>
      <c r="AB4482" s="2">
        <v>85.653731963531314</v>
      </c>
    </row>
    <row r="4483" spans="1:28" x14ac:dyDescent="0.3">
      <c r="A4483">
        <v>24</v>
      </c>
      <c r="B4483" t="s">
        <v>9</v>
      </c>
      <c r="C4483">
        <v>78</v>
      </c>
      <c r="D4483">
        <v>1936</v>
      </c>
      <c r="E4483">
        <v>2</v>
      </c>
      <c r="F4483">
        <v>903.9</v>
      </c>
      <c r="G4483">
        <v>53.5</v>
      </c>
      <c r="H4483" s="2">
        <v>41.9</v>
      </c>
      <c r="J4483" s="3">
        <v>22.416499999999999</v>
      </c>
      <c r="K4483" s="2">
        <v>103.6</v>
      </c>
      <c r="L4483" s="2">
        <v>108.8</v>
      </c>
      <c r="M4483">
        <v>107.4</v>
      </c>
      <c r="N4483" s="4">
        <f t="shared" si="17"/>
        <v>0.96461824953445052</v>
      </c>
      <c r="O4483">
        <v>105.1</v>
      </c>
      <c r="P4483">
        <v>91.4</v>
      </c>
      <c r="Q4483" s="3">
        <v>0</v>
      </c>
      <c r="R4483" s="3">
        <v>0</v>
      </c>
      <c r="S4483" s="2">
        <v>0</v>
      </c>
      <c r="V4483" s="2">
        <v>50.969444444444434</v>
      </c>
      <c r="W4483" s="2">
        <v>82.206114774647133</v>
      </c>
      <c r="X4483" s="2">
        <v>52.030555555555566</v>
      </c>
      <c r="Y4483" s="2">
        <v>102.82419518445356</v>
      </c>
      <c r="Z4483" s="2">
        <v>86.398626628154119</v>
      </c>
      <c r="AA4483" s="2">
        <v>85.165534906534432</v>
      </c>
      <c r="AB4483" s="2">
        <v>84.527775909439072</v>
      </c>
    </row>
    <row r="4484" spans="1:28" x14ac:dyDescent="0.3">
      <c r="A4484">
        <v>24</v>
      </c>
      <c r="B4484" t="s">
        <v>9</v>
      </c>
      <c r="C4484">
        <v>78</v>
      </c>
      <c r="D4484">
        <v>1936</v>
      </c>
      <c r="E4484">
        <v>3</v>
      </c>
      <c r="F4484">
        <v>950.4</v>
      </c>
      <c r="G4484">
        <v>53.5</v>
      </c>
      <c r="H4484" s="2">
        <v>42.3</v>
      </c>
      <c r="J4484" s="3">
        <v>22.630499999999998</v>
      </c>
      <c r="K4484" s="2">
        <v>104</v>
      </c>
      <c r="L4484" s="2">
        <v>109.3</v>
      </c>
      <c r="M4484">
        <v>107.7</v>
      </c>
      <c r="N4484" s="4">
        <f t="shared" si="17"/>
        <v>0.9656453110492107</v>
      </c>
      <c r="O4484">
        <v>105.5</v>
      </c>
      <c r="P4484">
        <v>92.8</v>
      </c>
      <c r="Q4484" s="3">
        <v>0</v>
      </c>
      <c r="R4484" s="3">
        <v>0</v>
      </c>
      <c r="S4484" s="2">
        <v>0</v>
      </c>
      <c r="V4484" s="2">
        <v>50.969444444444434</v>
      </c>
      <c r="W4484" s="2">
        <v>82.990898686576941</v>
      </c>
      <c r="X4484" s="2">
        <v>52.030555555555566</v>
      </c>
      <c r="Y4484" s="2">
        <v>102.82419518445356</v>
      </c>
      <c r="Z4484" s="2">
        <v>87.555398114338672</v>
      </c>
      <c r="AA4484" s="2">
        <v>86.31053463404001</v>
      </c>
      <c r="AB4484" s="2">
        <v>85.334723650817978</v>
      </c>
    </row>
    <row r="4485" spans="1:28" x14ac:dyDescent="0.3">
      <c r="A4485">
        <v>24</v>
      </c>
      <c r="B4485" t="s">
        <v>9</v>
      </c>
      <c r="C4485">
        <v>78</v>
      </c>
      <c r="D4485">
        <v>1936</v>
      </c>
      <c r="E4485">
        <v>4</v>
      </c>
      <c r="F4485">
        <v>988.7</v>
      </c>
      <c r="G4485">
        <v>53.8</v>
      </c>
      <c r="H4485" s="2">
        <v>42.8</v>
      </c>
      <c r="J4485" s="3">
        <v>23.026399999999999</v>
      </c>
      <c r="K4485" s="2">
        <v>105.7</v>
      </c>
      <c r="L4485" s="2">
        <v>111.1</v>
      </c>
      <c r="M4485">
        <v>109.3</v>
      </c>
      <c r="N4485" s="4">
        <f t="shared" si="17"/>
        <v>0.96706312900274483</v>
      </c>
      <c r="O4485">
        <v>106.2</v>
      </c>
      <c r="P4485">
        <v>94.1</v>
      </c>
      <c r="Q4485" s="3">
        <v>0</v>
      </c>
      <c r="R4485" s="3">
        <v>0</v>
      </c>
      <c r="S4485" s="2">
        <v>0</v>
      </c>
      <c r="V4485" s="2">
        <v>50.969444444444434</v>
      </c>
      <c r="W4485" s="2">
        <v>83.971878576489189</v>
      </c>
      <c r="X4485" s="2">
        <v>52.030555555555566</v>
      </c>
      <c r="Y4485" s="2">
        <v>103.40077945651591</v>
      </c>
      <c r="Z4485" s="2">
        <v>89.178135048231525</v>
      </c>
      <c r="AA4485" s="2">
        <v>88.758275655349081</v>
      </c>
      <c r="AB4485" s="2">
        <v>86.827576972368917</v>
      </c>
    </row>
    <row r="4486" spans="1:28" x14ac:dyDescent="0.3">
      <c r="A4486">
        <v>24</v>
      </c>
      <c r="B4486" t="s">
        <v>9</v>
      </c>
      <c r="C4486">
        <v>78</v>
      </c>
      <c r="D4486">
        <v>1936</v>
      </c>
      <c r="E4486">
        <v>5</v>
      </c>
      <c r="F4486">
        <v>966.1</v>
      </c>
      <c r="G4486">
        <v>53.8</v>
      </c>
      <c r="H4486" s="2">
        <v>42.3</v>
      </c>
      <c r="J4486" s="3">
        <v>22.757399999999997</v>
      </c>
      <c r="K4486" s="2">
        <v>105.9</v>
      </c>
      <c r="L4486" s="2">
        <v>111.3</v>
      </c>
      <c r="M4486">
        <v>109.3</v>
      </c>
      <c r="N4486" s="4">
        <f t="shared" si="17"/>
        <v>0.968892955169259</v>
      </c>
      <c r="O4486">
        <v>106.8</v>
      </c>
      <c r="P4486">
        <v>94.9</v>
      </c>
      <c r="Q4486" s="3">
        <v>0</v>
      </c>
      <c r="R4486" s="3">
        <v>0</v>
      </c>
      <c r="S4486" s="2">
        <v>0</v>
      </c>
      <c r="V4486" s="2">
        <v>50.969444444444434</v>
      </c>
      <c r="W4486" s="2">
        <v>82.990898686576941</v>
      </c>
      <c r="X4486" s="2">
        <v>52.030555555555566</v>
      </c>
      <c r="Y4486" s="2">
        <v>103.40077945651591</v>
      </c>
      <c r="Z4486" s="2">
        <v>88.63427979726417</v>
      </c>
      <c r="AA4486" s="2">
        <v>87.887361709084985</v>
      </c>
      <c r="AB4486" s="2">
        <v>85.813236119887975</v>
      </c>
    </row>
    <row r="4487" spans="1:28" x14ac:dyDescent="0.3">
      <c r="A4487">
        <v>24</v>
      </c>
      <c r="B4487" t="s">
        <v>9</v>
      </c>
      <c r="C4487">
        <v>78</v>
      </c>
      <c r="D4487">
        <v>1936</v>
      </c>
      <c r="E4487">
        <v>6</v>
      </c>
      <c r="F4487">
        <v>965.4</v>
      </c>
      <c r="G4487">
        <v>54.3</v>
      </c>
      <c r="H4487" s="2">
        <v>41.8</v>
      </c>
      <c r="J4487" s="3">
        <v>22.697399999999998</v>
      </c>
      <c r="K4487" s="2">
        <v>105.4</v>
      </c>
      <c r="L4487" s="2">
        <v>110.8</v>
      </c>
      <c r="M4487">
        <v>108.6</v>
      </c>
      <c r="N4487" s="4">
        <f t="shared" si="17"/>
        <v>0.97053406998158387</v>
      </c>
      <c r="O4487">
        <v>106.2</v>
      </c>
      <c r="P4487">
        <v>93.7</v>
      </c>
      <c r="Q4487" s="3">
        <v>0</v>
      </c>
      <c r="R4487" s="3">
        <v>0</v>
      </c>
      <c r="S4487" s="2">
        <v>0</v>
      </c>
      <c r="V4487" s="2">
        <v>50.969444444444434</v>
      </c>
      <c r="W4487" s="2">
        <v>82.009918796664678</v>
      </c>
      <c r="X4487" s="2">
        <v>52.030555555555566</v>
      </c>
      <c r="Y4487" s="2">
        <v>104.36175324328651</v>
      </c>
      <c r="Z4487" s="2">
        <v>87.094533762057893</v>
      </c>
      <c r="AA4487" s="2">
        <v>86.438454411684575</v>
      </c>
      <c r="AB4487" s="2">
        <v>85.586989089594852</v>
      </c>
    </row>
    <row r="4488" spans="1:28" x14ac:dyDescent="0.3">
      <c r="A4488">
        <v>24</v>
      </c>
      <c r="B4488" t="s">
        <v>9</v>
      </c>
      <c r="C4488">
        <v>78</v>
      </c>
      <c r="D4488">
        <v>1936</v>
      </c>
      <c r="E4488">
        <v>7</v>
      </c>
      <c r="F4488">
        <v>956.8</v>
      </c>
      <c r="G4488">
        <v>54.6</v>
      </c>
      <c r="H4488" s="2">
        <v>40.9</v>
      </c>
      <c r="J4488" s="3">
        <v>22.331399999999999</v>
      </c>
      <c r="L4488" s="2">
        <v>108.7</v>
      </c>
      <c r="M4488">
        <v>106.4</v>
      </c>
      <c r="O4488">
        <v>105.7</v>
      </c>
      <c r="P4488">
        <v>91.1</v>
      </c>
      <c r="Q4488" s="3">
        <v>0</v>
      </c>
      <c r="R4488" s="3">
        <v>0</v>
      </c>
      <c r="S4488" s="2">
        <v>0</v>
      </c>
      <c r="V4488" s="2">
        <v>50.969444444444434</v>
      </c>
      <c r="W4488" s="2">
        <v>80.244154994822608</v>
      </c>
      <c r="X4488" s="2">
        <v>52.030555555555566</v>
      </c>
      <c r="Y4488" s="2">
        <v>104.93833751534886</v>
      </c>
      <c r="Z4488" s="2">
        <v>84.818071829527511</v>
      </c>
      <c r="AA4488" s="2"/>
      <c r="AB4488" s="2">
        <v>84.206882204806618</v>
      </c>
    </row>
    <row r="4489" spans="1:28" x14ac:dyDescent="0.3">
      <c r="A4489">
        <v>24</v>
      </c>
      <c r="B4489" t="s">
        <v>9</v>
      </c>
      <c r="C4489">
        <v>78</v>
      </c>
      <c r="D4489">
        <v>1936</v>
      </c>
      <c r="E4489">
        <v>8</v>
      </c>
      <c r="F4489">
        <v>1008.2</v>
      </c>
      <c r="G4489">
        <v>54.8</v>
      </c>
      <c r="H4489" s="2">
        <v>42</v>
      </c>
      <c r="J4489" s="3">
        <v>23.015999999999998</v>
      </c>
      <c r="L4489" s="2">
        <v>109.8</v>
      </c>
      <c r="M4489">
        <v>107.2</v>
      </c>
      <c r="O4489">
        <v>106.5</v>
      </c>
      <c r="P4489">
        <v>95.5</v>
      </c>
      <c r="Q4489" s="3">
        <v>0</v>
      </c>
      <c r="R4489" s="3">
        <v>0</v>
      </c>
      <c r="S4489" s="2">
        <v>0</v>
      </c>
      <c r="V4489" s="2">
        <v>50.969444444444434</v>
      </c>
      <c r="W4489" s="2">
        <v>82.402310752629589</v>
      </c>
      <c r="X4489" s="2">
        <v>52.030555555555566</v>
      </c>
      <c r="Y4489" s="2">
        <v>105.3227270300571</v>
      </c>
      <c r="Z4489" s="2">
        <v>87.758460951550518</v>
      </c>
      <c r="AA4489" s="2"/>
      <c r="AB4489" s="2">
        <v>86.788360820451459</v>
      </c>
    </row>
    <row r="4490" spans="1:28" x14ac:dyDescent="0.3">
      <c r="A4490">
        <v>24</v>
      </c>
      <c r="B4490" t="s">
        <v>9</v>
      </c>
      <c r="C4490">
        <v>78</v>
      </c>
      <c r="D4490">
        <v>1936</v>
      </c>
      <c r="E4490">
        <v>9</v>
      </c>
      <c r="F4490">
        <v>1029.8</v>
      </c>
      <c r="G4490">
        <v>55</v>
      </c>
      <c r="H4490" s="2">
        <v>43</v>
      </c>
      <c r="J4490" s="3">
        <v>23.65</v>
      </c>
      <c r="L4490" s="2">
        <v>111.3</v>
      </c>
      <c r="M4490">
        <v>108.5</v>
      </c>
      <c r="O4490">
        <v>107.8</v>
      </c>
      <c r="P4490">
        <v>93.9</v>
      </c>
      <c r="Q4490" s="3">
        <v>0</v>
      </c>
      <c r="R4490" s="3">
        <v>0</v>
      </c>
      <c r="S4490" s="2">
        <v>0</v>
      </c>
      <c r="V4490" s="2">
        <v>50.969444444444434</v>
      </c>
      <c r="W4490" s="2">
        <v>84.3642705324541</v>
      </c>
      <c r="X4490" s="2">
        <v>52.030555555555566</v>
      </c>
      <c r="Y4490" s="2">
        <v>105.70711654476534</v>
      </c>
      <c r="Z4490" s="2">
        <v>90.94468363398552</v>
      </c>
      <c r="AA4490" s="2"/>
      <c r="AB4490" s="2">
        <v>89.179037773882371</v>
      </c>
    </row>
    <row r="4491" spans="1:28" x14ac:dyDescent="0.3">
      <c r="A4491">
        <v>24</v>
      </c>
      <c r="B4491" t="s">
        <v>9</v>
      </c>
      <c r="C4491">
        <v>78</v>
      </c>
      <c r="D4491">
        <v>1936</v>
      </c>
      <c r="E4491">
        <v>10</v>
      </c>
      <c r="F4491">
        <v>1134.3</v>
      </c>
      <c r="G4491">
        <v>54.9</v>
      </c>
      <c r="H4491" s="2">
        <v>43.1</v>
      </c>
      <c r="J4491" s="3">
        <v>23.661899999999999</v>
      </c>
      <c r="L4491" s="2">
        <v>112.2</v>
      </c>
      <c r="M4491">
        <v>109.2</v>
      </c>
      <c r="O4491">
        <v>108</v>
      </c>
      <c r="P4491">
        <v>100.5</v>
      </c>
      <c r="Q4491" s="3">
        <v>0</v>
      </c>
      <c r="R4491" s="3">
        <v>0</v>
      </c>
      <c r="S4491" s="2">
        <v>0</v>
      </c>
      <c r="V4491" s="2">
        <v>50.969444444444434</v>
      </c>
      <c r="W4491" s="2">
        <v>84.560466510436555</v>
      </c>
      <c r="X4491" s="2">
        <v>52.030555555555566</v>
      </c>
      <c r="Y4491" s="2">
        <v>105.51492178741123</v>
      </c>
      <c r="Z4491" s="2">
        <v>91.325303831271484</v>
      </c>
      <c r="AA4491" s="2"/>
      <c r="AB4491" s="2">
        <v>89.223910101557195</v>
      </c>
    </row>
    <row r="4492" spans="1:28" x14ac:dyDescent="0.3">
      <c r="A4492">
        <v>24</v>
      </c>
      <c r="B4492" t="s">
        <v>9</v>
      </c>
      <c r="C4492">
        <v>78</v>
      </c>
      <c r="D4492">
        <v>1936</v>
      </c>
      <c r="E4492">
        <v>11</v>
      </c>
      <c r="F4492">
        <v>1039</v>
      </c>
      <c r="G4492">
        <v>55.2</v>
      </c>
      <c r="H4492" s="2">
        <v>44.1</v>
      </c>
      <c r="J4492" s="3">
        <v>24.343200000000003</v>
      </c>
      <c r="L4492" s="2">
        <v>112.1</v>
      </c>
      <c r="M4492">
        <v>108.9</v>
      </c>
      <c r="O4492">
        <v>109.2</v>
      </c>
      <c r="P4492">
        <v>103</v>
      </c>
      <c r="Q4492" s="3">
        <v>0</v>
      </c>
      <c r="R4492" s="3">
        <v>0</v>
      </c>
      <c r="S4492" s="2">
        <v>0</v>
      </c>
      <c r="V4492" s="2">
        <v>50.969444444444434</v>
      </c>
      <c r="W4492" s="2">
        <v>86.522426290261066</v>
      </c>
      <c r="X4492" s="2">
        <v>52.030555555555566</v>
      </c>
      <c r="Y4492" s="2">
        <v>106.0915060594736</v>
      </c>
      <c r="Z4492" s="2">
        <v>94.482489508965088</v>
      </c>
      <c r="AA4492" s="2"/>
      <c r="AB4492" s="2">
        <v>91.792945130535898</v>
      </c>
    </row>
    <row r="4493" spans="1:28" x14ac:dyDescent="0.3">
      <c r="A4493">
        <v>24</v>
      </c>
      <c r="B4493" t="s">
        <v>9</v>
      </c>
      <c r="C4493">
        <v>78</v>
      </c>
      <c r="D4493">
        <v>1936</v>
      </c>
      <c r="E4493">
        <v>12</v>
      </c>
      <c r="F4493">
        <v>1101</v>
      </c>
      <c r="G4493">
        <v>56.6</v>
      </c>
      <c r="H4493" s="2">
        <v>44.2</v>
      </c>
      <c r="J4493" s="3">
        <v>25.017200000000003</v>
      </c>
      <c r="L4493" s="2">
        <v>113.7</v>
      </c>
      <c r="M4493">
        <v>110.3</v>
      </c>
      <c r="O4493">
        <v>110.1</v>
      </c>
      <c r="P4493">
        <v>107.1</v>
      </c>
      <c r="Q4493" s="3">
        <v>0</v>
      </c>
      <c r="R4493" s="3">
        <v>0</v>
      </c>
      <c r="S4493" s="2">
        <v>0</v>
      </c>
      <c r="V4493" s="2">
        <v>50.969444444444434</v>
      </c>
      <c r="W4493" s="2">
        <v>86.718622268243521</v>
      </c>
      <c r="X4493" s="2">
        <v>52.030555555555566</v>
      </c>
      <c r="Y4493" s="2">
        <v>108.78223266243126</v>
      </c>
      <c r="Z4493" s="2">
        <v>95.477203117336117</v>
      </c>
      <c r="AA4493" s="2"/>
      <c r="AB4493" s="2">
        <v>94.334453437495597</v>
      </c>
    </row>
    <row r="4494" spans="1:28" x14ac:dyDescent="0.3">
      <c r="A4494">
        <v>24</v>
      </c>
      <c r="B4494" t="s">
        <v>9</v>
      </c>
      <c r="C4494">
        <v>78</v>
      </c>
      <c r="D4494">
        <v>1937</v>
      </c>
      <c r="E4494">
        <v>1</v>
      </c>
      <c r="F4494">
        <v>1133</v>
      </c>
      <c r="G4494">
        <v>57.5</v>
      </c>
      <c r="H4494" s="2">
        <v>43.8</v>
      </c>
      <c r="J4494" s="3">
        <v>25.184999999999999</v>
      </c>
      <c r="L4494" s="2">
        <v>116.2</v>
      </c>
      <c r="M4494">
        <v>112.15</v>
      </c>
      <c r="O4494">
        <v>111</v>
      </c>
      <c r="P4494">
        <v>108.4</v>
      </c>
      <c r="Q4494" s="3">
        <v>0</v>
      </c>
      <c r="R4494" s="3">
        <v>0</v>
      </c>
      <c r="S4494" s="2">
        <v>0</v>
      </c>
      <c r="V4494" s="2">
        <v>50.969444444444434</v>
      </c>
      <c r="W4494" s="2">
        <v>85.933838356313714</v>
      </c>
      <c r="X4494" s="2">
        <v>52.030555555555566</v>
      </c>
      <c r="Y4494" s="2">
        <v>110.51198547861831</v>
      </c>
      <c r="Z4494" s="2">
        <v>95.386560575508227</v>
      </c>
      <c r="AA4494" s="2"/>
      <c r="AB4494" s="2">
        <v>94.967190965548738</v>
      </c>
    </row>
    <row r="4495" spans="1:28" x14ac:dyDescent="0.3">
      <c r="A4495">
        <v>24</v>
      </c>
      <c r="B4495" t="s">
        <v>9</v>
      </c>
      <c r="C4495">
        <v>78</v>
      </c>
      <c r="D4495">
        <v>1937</v>
      </c>
      <c r="E4495">
        <v>2</v>
      </c>
      <c r="F4495">
        <v>1098.5999999999999</v>
      </c>
      <c r="G4495">
        <v>57.5</v>
      </c>
      <c r="H4495" s="2">
        <v>44.8</v>
      </c>
      <c r="J4495" s="3">
        <v>25.76</v>
      </c>
      <c r="L4495" s="2">
        <v>118.2</v>
      </c>
      <c r="M4495">
        <v>114.2</v>
      </c>
      <c r="O4495">
        <v>113.3</v>
      </c>
      <c r="P4495">
        <v>111.9</v>
      </c>
      <c r="Q4495" s="3">
        <v>0</v>
      </c>
      <c r="R4495" s="3">
        <v>0</v>
      </c>
      <c r="S4495" s="2">
        <v>0</v>
      </c>
      <c r="V4495" s="2">
        <v>50.969444444444434</v>
      </c>
      <c r="W4495" s="2">
        <v>87.895798136138225</v>
      </c>
      <c r="X4495" s="2">
        <v>52.030555555555566</v>
      </c>
      <c r="Y4495" s="2">
        <v>110.51198547861831</v>
      </c>
      <c r="Z4495" s="2">
        <v>99.585939288244603</v>
      </c>
      <c r="AA4495" s="2"/>
      <c r="AB4495" s="2">
        <v>97.135391672524747</v>
      </c>
    </row>
    <row r="4496" spans="1:28" x14ac:dyDescent="0.3">
      <c r="A4496">
        <v>24</v>
      </c>
      <c r="B4496" t="s">
        <v>9</v>
      </c>
      <c r="C4496">
        <v>78</v>
      </c>
      <c r="D4496">
        <v>1937</v>
      </c>
      <c r="E4496">
        <v>3</v>
      </c>
      <c r="F4496">
        <v>1244.3</v>
      </c>
      <c r="G4496">
        <v>57.9</v>
      </c>
      <c r="H4496" s="2">
        <v>44.6</v>
      </c>
      <c r="J4496" s="3">
        <v>25.823400000000003</v>
      </c>
      <c r="L4496" s="2">
        <v>121.9</v>
      </c>
      <c r="M4496">
        <v>117.6</v>
      </c>
      <c r="O4496">
        <v>114.8</v>
      </c>
      <c r="P4496">
        <v>114.9</v>
      </c>
      <c r="Q4496" s="3">
        <v>0</v>
      </c>
      <c r="R4496" s="3">
        <v>0</v>
      </c>
      <c r="S4496" s="2">
        <v>0</v>
      </c>
      <c r="V4496" s="2">
        <v>50.969444444444434</v>
      </c>
      <c r="W4496" s="2">
        <v>87.503406180173329</v>
      </c>
      <c r="X4496" s="2">
        <v>52.030555555555566</v>
      </c>
      <c r="Y4496" s="2">
        <v>111.28076450803479</v>
      </c>
      <c r="Z4496" s="2">
        <v>100.45391029483898</v>
      </c>
      <c r="AA4496" s="2"/>
      <c r="AB4496" s="2">
        <v>97.374459367867843</v>
      </c>
    </row>
    <row r="4497" spans="1:28" x14ac:dyDescent="0.3">
      <c r="A4497">
        <v>24</v>
      </c>
      <c r="B4497" t="s">
        <v>9</v>
      </c>
      <c r="C4497">
        <v>78</v>
      </c>
      <c r="D4497">
        <v>1937</v>
      </c>
      <c r="E4497">
        <v>4</v>
      </c>
      <c r="F4497">
        <v>1240.3</v>
      </c>
      <c r="G4497">
        <v>59.2</v>
      </c>
      <c r="H4497" s="2">
        <v>44.1</v>
      </c>
      <c r="J4497" s="3">
        <v>26.107200000000002</v>
      </c>
      <c r="L4497" s="2">
        <v>120</v>
      </c>
      <c r="M4497">
        <v>115.6</v>
      </c>
      <c r="O4497">
        <v>116.2</v>
      </c>
      <c r="P4497">
        <v>117.9</v>
      </c>
      <c r="Q4497" s="3">
        <v>0</v>
      </c>
      <c r="R4497" s="3">
        <v>0</v>
      </c>
      <c r="S4497" s="2">
        <v>0</v>
      </c>
      <c r="V4497" s="2">
        <v>50.969444444444434</v>
      </c>
      <c r="W4497" s="2">
        <v>86.522426290261066</v>
      </c>
      <c r="X4497" s="2">
        <v>52.030555555555566</v>
      </c>
      <c r="Y4497" s="2">
        <v>113.77929635363833</v>
      </c>
      <c r="Z4497" s="2">
        <v>100.53905934928336</v>
      </c>
      <c r="AA4497" s="2"/>
      <c r="AB4497" s="2">
        <v>98.44460782115442</v>
      </c>
    </row>
    <row r="4498" spans="1:28" x14ac:dyDescent="0.3">
      <c r="A4498">
        <v>24</v>
      </c>
      <c r="B4498" t="s">
        <v>9</v>
      </c>
      <c r="C4498">
        <v>78</v>
      </c>
      <c r="D4498">
        <v>1937</v>
      </c>
      <c r="E4498">
        <v>5</v>
      </c>
      <c r="F4498">
        <v>1182.9000000000001</v>
      </c>
      <c r="G4498">
        <v>60.9</v>
      </c>
      <c r="H4498" s="2">
        <v>43.6</v>
      </c>
      <c r="J4498" s="3">
        <v>26.552400000000002</v>
      </c>
      <c r="L4498" s="2">
        <v>121.8</v>
      </c>
      <c r="M4498">
        <v>117</v>
      </c>
      <c r="O4498">
        <v>117.3</v>
      </c>
      <c r="P4498">
        <v>120.1</v>
      </c>
      <c r="Q4498" s="3">
        <v>0</v>
      </c>
      <c r="R4498" s="3">
        <v>0</v>
      </c>
      <c r="S4498" s="2">
        <v>0</v>
      </c>
      <c r="V4498" s="2">
        <v>50.969444444444434</v>
      </c>
      <c r="W4498" s="2">
        <v>85.541446400348804</v>
      </c>
      <c r="X4498" s="2">
        <v>52.030555555555566</v>
      </c>
      <c r="Y4498" s="2">
        <v>117.04660722865835</v>
      </c>
      <c r="Z4498" s="2">
        <v>100.34011662760915</v>
      </c>
      <c r="AA4498" s="2"/>
      <c r="AB4498" s="2">
        <v>100.12336078592956</v>
      </c>
    </row>
    <row r="4499" spans="1:28" x14ac:dyDescent="0.3">
      <c r="A4499">
        <v>24</v>
      </c>
      <c r="B4499" t="s">
        <v>9</v>
      </c>
      <c r="C4499">
        <v>78</v>
      </c>
      <c r="D4499">
        <v>1937</v>
      </c>
      <c r="E4499">
        <v>6</v>
      </c>
      <c r="F4499">
        <v>1144.9000000000001</v>
      </c>
      <c r="G4499">
        <v>63</v>
      </c>
      <c r="H4499" s="2">
        <v>43.5</v>
      </c>
      <c r="J4499" s="3">
        <v>27.405000000000001</v>
      </c>
      <c r="L4499" s="2">
        <v>122.3</v>
      </c>
      <c r="M4499">
        <v>117.4</v>
      </c>
      <c r="O4499">
        <v>117.6</v>
      </c>
      <c r="P4499">
        <v>122.5</v>
      </c>
      <c r="Q4499" s="3">
        <v>0</v>
      </c>
      <c r="R4499" s="3">
        <v>0</v>
      </c>
      <c r="S4499" s="2">
        <v>0</v>
      </c>
      <c r="V4499" s="2">
        <v>50.969444444444434</v>
      </c>
      <c r="W4499" s="2">
        <v>85.345250422366362</v>
      </c>
      <c r="X4499" s="2">
        <v>52.030555555555566</v>
      </c>
      <c r="Y4499" s="2">
        <v>121.08269713309485</v>
      </c>
      <c r="Z4499" s="2">
        <v>100.36601449670285</v>
      </c>
      <c r="AA4499" s="2"/>
      <c r="AB4499" s="2">
        <v>103.33833108639521</v>
      </c>
    </row>
    <row r="4500" spans="1:28" x14ac:dyDescent="0.3">
      <c r="A4500">
        <v>24</v>
      </c>
      <c r="B4500" t="s">
        <v>9</v>
      </c>
      <c r="C4500">
        <v>78</v>
      </c>
      <c r="D4500">
        <v>1937</v>
      </c>
      <c r="E4500">
        <v>7</v>
      </c>
      <c r="F4500">
        <v>1080.4000000000001</v>
      </c>
      <c r="G4500">
        <v>63.9</v>
      </c>
      <c r="H4500" s="2">
        <v>42</v>
      </c>
      <c r="J4500" s="3">
        <v>26.837999999999997</v>
      </c>
      <c r="L4500" s="2">
        <v>121.9</v>
      </c>
      <c r="M4500">
        <v>116.7</v>
      </c>
      <c r="O4500">
        <v>116.6</v>
      </c>
      <c r="P4500">
        <v>117.5</v>
      </c>
      <c r="Q4500" s="3">
        <v>0</v>
      </c>
      <c r="R4500" s="3">
        <v>0</v>
      </c>
      <c r="S4500" s="2">
        <v>0</v>
      </c>
      <c r="V4500" s="2">
        <v>50.969444444444434</v>
      </c>
      <c r="W4500" s="2">
        <v>82.402310752629589</v>
      </c>
      <c r="X4500" s="2">
        <v>52.030555555555566</v>
      </c>
      <c r="Y4500" s="2">
        <v>122.81244994928191</v>
      </c>
      <c r="Z4500" s="2">
        <v>96.0810943375661</v>
      </c>
      <c r="AA4500" s="2"/>
      <c r="AB4500" s="2">
        <v>101.20029665012497</v>
      </c>
    </row>
    <row r="4501" spans="1:28" x14ac:dyDescent="0.3">
      <c r="A4501">
        <v>24</v>
      </c>
      <c r="B4501" t="s">
        <v>9</v>
      </c>
      <c r="C4501">
        <v>78</v>
      </c>
      <c r="D4501">
        <v>1937</v>
      </c>
      <c r="E4501">
        <v>8</v>
      </c>
      <c r="F4501">
        <v>1090.5999999999999</v>
      </c>
      <c r="G4501">
        <v>64.8</v>
      </c>
      <c r="H4501" s="2">
        <v>42.5</v>
      </c>
      <c r="J4501" s="3">
        <v>27.54</v>
      </c>
      <c r="L4501" s="2">
        <v>121.3</v>
      </c>
      <c r="M4501">
        <v>115.9</v>
      </c>
      <c r="O4501">
        <v>116.2</v>
      </c>
      <c r="P4501">
        <v>122.1</v>
      </c>
      <c r="Q4501" s="3">
        <v>0</v>
      </c>
      <c r="R4501" s="3">
        <v>0</v>
      </c>
      <c r="S4501" s="2">
        <v>0</v>
      </c>
      <c r="V4501" s="2">
        <v>50.969444444444434</v>
      </c>
      <c r="W4501" s="2">
        <v>83.383290642541837</v>
      </c>
      <c r="X4501" s="2">
        <v>52.030555555555566</v>
      </c>
      <c r="Y4501" s="2">
        <v>124.54220276546897</v>
      </c>
      <c r="Z4501" s="2">
        <v>96.891383726633606</v>
      </c>
      <c r="AA4501" s="2"/>
      <c r="AB4501" s="2">
        <v>103.84738690455477</v>
      </c>
    </row>
    <row r="4502" spans="1:28" x14ac:dyDescent="0.3">
      <c r="A4502">
        <v>24</v>
      </c>
      <c r="B4502" t="s">
        <v>9</v>
      </c>
      <c r="C4502">
        <v>78</v>
      </c>
      <c r="D4502">
        <v>1937</v>
      </c>
      <c r="E4502">
        <v>9</v>
      </c>
      <c r="F4502">
        <v>1033.4000000000001</v>
      </c>
      <c r="G4502">
        <v>64.8</v>
      </c>
      <c r="H4502" s="2">
        <v>41.2</v>
      </c>
      <c r="J4502" s="3">
        <v>26.697600000000001</v>
      </c>
      <c r="L4502" s="2">
        <v>121</v>
      </c>
      <c r="M4502">
        <v>115.5</v>
      </c>
      <c r="O4502">
        <v>116.2</v>
      </c>
      <c r="P4502">
        <v>115.9</v>
      </c>
      <c r="Q4502" s="3">
        <v>0</v>
      </c>
      <c r="R4502" s="3">
        <v>0</v>
      </c>
      <c r="S4502" s="2">
        <v>0</v>
      </c>
      <c r="V4502" s="2">
        <v>50.969444444444434</v>
      </c>
      <c r="W4502" s="2">
        <v>80.832742928769989</v>
      </c>
      <c r="X4502" s="2">
        <v>52.030555555555566</v>
      </c>
      <c r="Y4502" s="2">
        <v>124.54220276546897</v>
      </c>
      <c r="Z4502" s="2">
        <v>93.927647283230726</v>
      </c>
      <c r="AA4502" s="2"/>
      <c r="AB4502" s="2">
        <v>100.670878599239</v>
      </c>
    </row>
    <row r="4503" spans="1:28" x14ac:dyDescent="0.3">
      <c r="A4503">
        <v>24</v>
      </c>
      <c r="B4503" t="s">
        <v>9</v>
      </c>
      <c r="C4503">
        <v>78</v>
      </c>
      <c r="D4503">
        <v>1937</v>
      </c>
      <c r="E4503">
        <v>10</v>
      </c>
      <c r="F4503">
        <v>986</v>
      </c>
      <c r="G4503">
        <v>64.8</v>
      </c>
      <c r="H4503" s="2">
        <v>40.4</v>
      </c>
      <c r="J4503" s="3">
        <v>26.179199999999994</v>
      </c>
      <c r="L4503" s="2">
        <v>117.7</v>
      </c>
      <c r="M4503">
        <v>112.1</v>
      </c>
      <c r="O4503">
        <v>114.5</v>
      </c>
      <c r="P4503">
        <v>115.1</v>
      </c>
      <c r="Q4503" s="3">
        <v>0</v>
      </c>
      <c r="R4503" s="3">
        <v>0</v>
      </c>
      <c r="S4503" s="2">
        <v>0</v>
      </c>
      <c r="V4503" s="2">
        <v>50.969444444444434</v>
      </c>
      <c r="W4503" s="2">
        <v>79.26317510491036</v>
      </c>
      <c r="X4503" s="2">
        <v>52.030555555555566</v>
      </c>
      <c r="Y4503" s="2">
        <v>124.54220276546897</v>
      </c>
      <c r="Z4503" s="2">
        <v>90.756335495122372</v>
      </c>
      <c r="AA4503" s="2"/>
      <c r="AB4503" s="2">
        <v>98.716104257506174</v>
      </c>
    </row>
    <row r="4504" spans="1:28" x14ac:dyDescent="0.3">
      <c r="A4504">
        <v>24</v>
      </c>
      <c r="B4504" t="s">
        <v>9</v>
      </c>
      <c r="C4504">
        <v>78</v>
      </c>
      <c r="D4504">
        <v>1937</v>
      </c>
      <c r="E4504">
        <v>11</v>
      </c>
      <c r="F4504">
        <v>830.5</v>
      </c>
      <c r="G4504">
        <v>64.7</v>
      </c>
      <c r="H4504" s="2">
        <v>38.299999999999997</v>
      </c>
      <c r="J4504" s="3">
        <v>24.780099999999997</v>
      </c>
      <c r="L4504" s="2">
        <v>115.4</v>
      </c>
      <c r="M4504">
        <v>109.7</v>
      </c>
      <c r="O4504">
        <v>110.9</v>
      </c>
      <c r="P4504">
        <v>103.9</v>
      </c>
      <c r="Q4504" s="3">
        <v>0</v>
      </c>
      <c r="R4504" s="3">
        <v>0</v>
      </c>
      <c r="S4504" s="2">
        <v>0</v>
      </c>
      <c r="V4504" s="2">
        <v>50.969444444444434</v>
      </c>
      <c r="W4504" s="2">
        <v>75.143059567278883</v>
      </c>
      <c r="X4504" s="2">
        <v>52.030555555555566</v>
      </c>
      <c r="Y4504" s="2">
        <v>124.35000800811487</v>
      </c>
      <c r="Z4504" s="2">
        <v>83.333653060112283</v>
      </c>
      <c r="AA4504" s="2"/>
      <c r="AB4504" s="2">
        <v>93.440400589453816</v>
      </c>
    </row>
    <row r="4505" spans="1:28" x14ac:dyDescent="0.3">
      <c r="A4505">
        <v>24</v>
      </c>
      <c r="B4505" t="s">
        <v>9</v>
      </c>
      <c r="C4505">
        <v>78</v>
      </c>
      <c r="D4505">
        <v>1937</v>
      </c>
      <c r="E4505">
        <v>12</v>
      </c>
      <c r="F4505">
        <v>772.5</v>
      </c>
      <c r="G4505">
        <v>65.400000000000006</v>
      </c>
      <c r="H4505" s="2">
        <v>36.5</v>
      </c>
      <c r="J4505" s="3">
        <v>23.871000000000002</v>
      </c>
      <c r="L4505" s="2">
        <v>111.9</v>
      </c>
      <c r="M4505">
        <v>106.1</v>
      </c>
      <c r="O4505">
        <v>106.8</v>
      </c>
      <c r="P4505">
        <v>97.4</v>
      </c>
      <c r="Q4505" s="3">
        <v>0</v>
      </c>
      <c r="R4505" s="3">
        <v>0</v>
      </c>
      <c r="S4505" s="2">
        <v>0</v>
      </c>
      <c r="V4505" s="2">
        <v>50.969444444444434</v>
      </c>
      <c r="W4505" s="2">
        <v>71.611531963594771</v>
      </c>
      <c r="X4505" s="2">
        <v>52.030555555555566</v>
      </c>
      <c r="Y4505" s="2">
        <v>125.69537130959372</v>
      </c>
      <c r="Z4505" s="2">
        <v>76.481116137119216</v>
      </c>
      <c r="AA4505" s="2"/>
      <c r="AB4505" s="2">
        <v>90.012381002128848</v>
      </c>
    </row>
    <row r="4506" spans="1:28" x14ac:dyDescent="0.3">
      <c r="A4506">
        <v>24</v>
      </c>
      <c r="B4506" t="s">
        <v>9</v>
      </c>
      <c r="C4506">
        <v>78</v>
      </c>
      <c r="D4506">
        <v>1938</v>
      </c>
      <c r="E4506">
        <v>1</v>
      </c>
      <c r="F4506">
        <v>825.4</v>
      </c>
      <c r="G4506">
        <v>64.900000000000006</v>
      </c>
      <c r="H4506" s="2">
        <v>36.700000000000003</v>
      </c>
      <c r="J4506" s="3">
        <v>23.818300000000004</v>
      </c>
      <c r="M4506">
        <v>104.5</v>
      </c>
      <c r="O4506">
        <v>105.5</v>
      </c>
      <c r="P4506">
        <v>96.4</v>
      </c>
      <c r="Q4506" s="3">
        <v>0</v>
      </c>
      <c r="R4506" s="3">
        <v>0</v>
      </c>
      <c r="S4506" s="2">
        <v>0</v>
      </c>
      <c r="V4506" s="2">
        <v>50.969444444444434</v>
      </c>
      <c r="W4506" s="2">
        <v>72.003923919559668</v>
      </c>
      <c r="X4506" s="2">
        <v>52.030555555555566</v>
      </c>
      <c r="Y4506" s="2">
        <v>124.73439752282312</v>
      </c>
      <c r="Z4506" s="2">
        <v>75.964139735135447</v>
      </c>
      <c r="AA4506" s="2"/>
      <c r="AB4506" s="2">
        <v>89.813660693854672</v>
      </c>
    </row>
    <row r="4507" spans="1:28" x14ac:dyDescent="0.3">
      <c r="A4507">
        <v>24</v>
      </c>
      <c r="B4507" t="s">
        <v>9</v>
      </c>
      <c r="C4507">
        <v>78</v>
      </c>
      <c r="D4507">
        <v>1938</v>
      </c>
      <c r="E4507">
        <v>2</v>
      </c>
      <c r="F4507">
        <v>841.5</v>
      </c>
      <c r="G4507">
        <v>65</v>
      </c>
      <c r="H4507" s="2">
        <v>38.200000000000003</v>
      </c>
      <c r="J4507" s="3">
        <v>24.83</v>
      </c>
      <c r="M4507">
        <v>105.1</v>
      </c>
      <c r="O4507">
        <v>106</v>
      </c>
      <c r="P4507">
        <v>101.5</v>
      </c>
      <c r="Q4507" s="3">
        <v>0</v>
      </c>
      <c r="R4507" s="3">
        <v>0</v>
      </c>
      <c r="S4507" s="2">
        <v>0</v>
      </c>
      <c r="V4507" s="2">
        <v>50.969444444444434</v>
      </c>
      <c r="W4507" s="2">
        <v>74.946863589296441</v>
      </c>
      <c r="X4507" s="2">
        <v>52.030555555555566</v>
      </c>
      <c r="Y4507" s="2">
        <v>124.92659228017722</v>
      </c>
      <c r="Z4507" s="2">
        <v>79.443675404654229</v>
      </c>
      <c r="AA4507" s="2"/>
      <c r="AB4507" s="2">
        <v>93.628562702980958</v>
      </c>
    </row>
    <row r="4508" spans="1:28" x14ac:dyDescent="0.3">
      <c r="A4508">
        <v>24</v>
      </c>
      <c r="B4508" t="s">
        <v>9</v>
      </c>
      <c r="C4508">
        <v>78</v>
      </c>
      <c r="D4508">
        <v>1938</v>
      </c>
      <c r="E4508">
        <v>3</v>
      </c>
      <c r="F4508">
        <v>953.1</v>
      </c>
      <c r="G4508">
        <v>64.8</v>
      </c>
      <c r="H4508" s="2">
        <v>38.4</v>
      </c>
      <c r="J4508" s="3">
        <v>24.883199999999999</v>
      </c>
      <c r="M4508">
        <v>104.4</v>
      </c>
      <c r="O4508">
        <v>105.4</v>
      </c>
      <c r="P4508">
        <v>101.9</v>
      </c>
      <c r="Q4508" s="3">
        <v>0</v>
      </c>
      <c r="R4508" s="3">
        <v>0</v>
      </c>
      <c r="S4508" s="2">
        <v>0</v>
      </c>
      <c r="V4508" s="2">
        <v>50.969444444444434</v>
      </c>
      <c r="W4508" s="2">
        <v>75.339255545261324</v>
      </c>
      <c r="X4508" s="2">
        <v>52.030555555555566</v>
      </c>
      <c r="Y4508" s="2">
        <v>124.54220276546897</v>
      </c>
      <c r="Z4508" s="2">
        <v>79.407575344705435</v>
      </c>
      <c r="AA4508" s="2"/>
      <c r="AB4508" s="2">
        <v>93.829168403174194</v>
      </c>
    </row>
    <row r="4509" spans="1:28" x14ac:dyDescent="0.3">
      <c r="A4509">
        <v>24</v>
      </c>
      <c r="B4509" t="s">
        <v>9</v>
      </c>
      <c r="C4509">
        <v>78</v>
      </c>
      <c r="D4509">
        <v>1938</v>
      </c>
      <c r="E4509">
        <v>4</v>
      </c>
      <c r="F4509">
        <v>895.3</v>
      </c>
      <c r="G4509">
        <v>64.5</v>
      </c>
      <c r="H4509" s="2">
        <v>37.6</v>
      </c>
      <c r="J4509" s="3">
        <v>24.252000000000002</v>
      </c>
      <c r="M4509">
        <v>101.9</v>
      </c>
      <c r="O4509">
        <v>104.3</v>
      </c>
      <c r="P4509">
        <v>98.5</v>
      </c>
      <c r="Q4509" s="3">
        <v>0</v>
      </c>
      <c r="R4509" s="3">
        <v>0</v>
      </c>
      <c r="S4509" s="2">
        <v>0</v>
      </c>
      <c r="V4509" s="2">
        <v>50.969444444444434</v>
      </c>
      <c r="W4509" s="2">
        <v>73.769687721401738</v>
      </c>
      <c r="X4509" s="2">
        <v>52.030555555555566</v>
      </c>
      <c r="Y4509" s="2">
        <v>123.96561849340664</v>
      </c>
      <c r="Z4509" s="2">
        <v>76.941784293422003</v>
      </c>
      <c r="AA4509" s="2"/>
      <c r="AB4509" s="2">
        <v>91.449049644490316</v>
      </c>
    </row>
    <row r="4510" spans="1:28" x14ac:dyDescent="0.3">
      <c r="A4510">
        <v>24</v>
      </c>
      <c r="B4510" t="s">
        <v>9</v>
      </c>
      <c r="C4510">
        <v>78</v>
      </c>
      <c r="D4510">
        <v>1938</v>
      </c>
      <c r="E4510">
        <v>5</v>
      </c>
      <c r="F4510">
        <v>871.9</v>
      </c>
      <c r="G4510">
        <v>64.900000000000006</v>
      </c>
      <c r="H4510" s="2">
        <v>37.299999999999997</v>
      </c>
      <c r="J4510" s="3">
        <v>24.207699999999999</v>
      </c>
      <c r="M4510">
        <v>102.9</v>
      </c>
      <c r="O4510">
        <v>102.9</v>
      </c>
      <c r="P4510">
        <v>97.3</v>
      </c>
      <c r="Q4510" s="3">
        <v>0</v>
      </c>
      <c r="R4510" s="3">
        <v>0</v>
      </c>
      <c r="S4510" s="2">
        <v>0</v>
      </c>
      <c r="V4510" s="2">
        <v>50.969444444444434</v>
      </c>
      <c r="W4510" s="2">
        <v>73.181099787454357</v>
      </c>
      <c r="X4510" s="2">
        <v>52.030555555555566</v>
      </c>
      <c r="Y4510" s="2">
        <v>124.73439752282312</v>
      </c>
      <c r="Z4510" s="2">
        <v>75.303351681290536</v>
      </c>
      <c r="AA4510" s="2"/>
      <c r="AB4510" s="2">
        <v>91.282003920457171</v>
      </c>
    </row>
    <row r="4511" spans="1:28" x14ac:dyDescent="0.3">
      <c r="A4511">
        <v>24</v>
      </c>
      <c r="B4511" t="s">
        <v>9</v>
      </c>
      <c r="C4511">
        <v>78</v>
      </c>
      <c r="D4511">
        <v>1938</v>
      </c>
      <c r="E4511">
        <v>6</v>
      </c>
      <c r="F4511">
        <v>884.7</v>
      </c>
      <c r="G4511">
        <v>65.099999999999994</v>
      </c>
      <c r="H4511" s="2">
        <v>36.9</v>
      </c>
      <c r="J4511" s="3">
        <v>24.021899999999995</v>
      </c>
      <c r="M4511">
        <v>101.8</v>
      </c>
      <c r="O4511">
        <v>101.9</v>
      </c>
      <c r="P4511">
        <v>95</v>
      </c>
      <c r="Q4511" s="3">
        <v>0</v>
      </c>
      <c r="R4511" s="3">
        <v>0</v>
      </c>
      <c r="S4511" s="2">
        <v>0</v>
      </c>
      <c r="V4511" s="2">
        <v>50.969444444444434</v>
      </c>
      <c r="W4511" s="2">
        <v>72.396315875524564</v>
      </c>
      <c r="X4511" s="2">
        <v>52.030555555555566</v>
      </c>
      <c r="Y4511" s="2">
        <v>125.11878703753132</v>
      </c>
      <c r="Z4511" s="2">
        <v>73.771845877159535</v>
      </c>
      <c r="AA4511" s="2"/>
      <c r="AB4511" s="2">
        <v>90.581392283316049</v>
      </c>
    </row>
    <row r="4512" spans="1:28" x14ac:dyDescent="0.3">
      <c r="A4512">
        <v>24</v>
      </c>
      <c r="B4512" t="s">
        <v>9</v>
      </c>
      <c r="C4512">
        <v>78</v>
      </c>
      <c r="D4512">
        <v>1938</v>
      </c>
      <c r="E4512">
        <v>7</v>
      </c>
      <c r="F4512">
        <v>922.4</v>
      </c>
      <c r="G4512">
        <v>64.3</v>
      </c>
      <c r="H4512" s="2">
        <v>38.5</v>
      </c>
      <c r="J4512" s="3">
        <v>24.755499999999998</v>
      </c>
      <c r="M4512">
        <v>101.4</v>
      </c>
      <c r="O4512">
        <v>101.6</v>
      </c>
      <c r="P4512">
        <v>97</v>
      </c>
      <c r="Q4512" s="3">
        <v>0</v>
      </c>
      <c r="R4512" s="3">
        <v>0</v>
      </c>
      <c r="S4512" s="2">
        <v>0</v>
      </c>
      <c r="V4512" s="2">
        <v>50.969444444444434</v>
      </c>
      <c r="W4512" s="2">
        <v>75.535451523243793</v>
      </c>
      <c r="X4512" s="2">
        <v>52.030555555555566</v>
      </c>
      <c r="Y4512" s="2">
        <v>123.58122897869839</v>
      </c>
      <c r="Z4512" s="2">
        <v>76.744018747615698</v>
      </c>
      <c r="AA4512" s="2"/>
      <c r="AB4512" s="2">
        <v>93.347639307033646</v>
      </c>
    </row>
    <row r="4513" spans="1:28" x14ac:dyDescent="0.3">
      <c r="A4513">
        <v>24</v>
      </c>
      <c r="B4513" t="s">
        <v>9</v>
      </c>
      <c r="C4513">
        <v>78</v>
      </c>
      <c r="D4513">
        <v>1938</v>
      </c>
      <c r="E4513">
        <v>8</v>
      </c>
      <c r="F4513">
        <v>1048.9000000000001</v>
      </c>
      <c r="G4513">
        <v>64.400000000000006</v>
      </c>
      <c r="H4513" s="2">
        <v>38.799999999999997</v>
      </c>
      <c r="J4513" s="3">
        <v>24.987200000000001</v>
      </c>
      <c r="M4513">
        <v>101.6</v>
      </c>
      <c r="O4513">
        <v>102.8</v>
      </c>
      <c r="P4513">
        <v>102</v>
      </c>
      <c r="Q4513" s="3">
        <v>0</v>
      </c>
      <c r="R4513" s="3">
        <v>0</v>
      </c>
      <c r="S4513" s="2">
        <v>0</v>
      </c>
      <c r="V4513" s="2">
        <v>50.969444444444434</v>
      </c>
      <c r="W4513" s="2">
        <v>76.124039457191145</v>
      </c>
      <c r="X4513" s="2">
        <v>52.030555555555566</v>
      </c>
      <c r="Y4513" s="2">
        <v>123.77342373605251</v>
      </c>
      <c r="Z4513" s="2">
        <v>78.255512561992489</v>
      </c>
      <c r="AA4513" s="2"/>
      <c r="AB4513" s="2">
        <v>94.221329922349</v>
      </c>
    </row>
    <row r="4514" spans="1:28" x14ac:dyDescent="0.3">
      <c r="A4514">
        <v>24</v>
      </c>
      <c r="B4514" t="s">
        <v>9</v>
      </c>
      <c r="C4514">
        <v>78</v>
      </c>
      <c r="D4514">
        <v>1938</v>
      </c>
      <c r="E4514">
        <v>9</v>
      </c>
      <c r="F4514">
        <v>1014.7</v>
      </c>
      <c r="G4514">
        <v>63.9</v>
      </c>
      <c r="H4514" s="2">
        <v>40</v>
      </c>
      <c r="J4514" s="3">
        <v>25.56</v>
      </c>
      <c r="M4514">
        <v>103.5</v>
      </c>
      <c r="O4514">
        <v>104</v>
      </c>
      <c r="P4514">
        <v>101.6</v>
      </c>
      <c r="Q4514" s="3">
        <v>0</v>
      </c>
      <c r="R4514" s="3">
        <v>0</v>
      </c>
      <c r="S4514" s="2">
        <v>0</v>
      </c>
      <c r="V4514" s="2">
        <v>50.969444444444434</v>
      </c>
      <c r="W4514" s="2">
        <v>78.478391192980553</v>
      </c>
      <c r="X4514" s="2">
        <v>52.030555555555566</v>
      </c>
      <c r="Y4514" s="2">
        <v>122.81244994928191</v>
      </c>
      <c r="Z4514" s="2">
        <v>81.617526840699782</v>
      </c>
      <c r="AA4514" s="2"/>
      <c r="AB4514" s="2">
        <v>96.381234904880912</v>
      </c>
    </row>
    <row r="4515" spans="1:28" x14ac:dyDescent="0.3">
      <c r="A4515">
        <v>24</v>
      </c>
      <c r="B4515" t="s">
        <v>9</v>
      </c>
      <c r="C4515">
        <v>78</v>
      </c>
      <c r="D4515">
        <v>1938</v>
      </c>
      <c r="E4515">
        <v>10</v>
      </c>
      <c r="F4515">
        <v>1079.8</v>
      </c>
      <c r="G4515">
        <v>63.9</v>
      </c>
      <c r="H4515" s="2">
        <v>40.9</v>
      </c>
      <c r="J4515" s="3">
        <v>26.135099999999998</v>
      </c>
      <c r="M4515">
        <v>104</v>
      </c>
      <c r="O4515">
        <v>104.8</v>
      </c>
      <c r="P4515">
        <v>106.6</v>
      </c>
      <c r="Q4515" s="3">
        <v>0</v>
      </c>
      <c r="R4515" s="3">
        <v>0</v>
      </c>
      <c r="S4515" s="2">
        <v>0</v>
      </c>
      <c r="V4515" s="2">
        <v>50.969444444444434</v>
      </c>
      <c r="W4515" s="2">
        <v>80.244154994822608</v>
      </c>
      <c r="X4515" s="2">
        <v>52.030555555555566</v>
      </c>
      <c r="Y4515" s="2">
        <v>122.81244994928191</v>
      </c>
      <c r="Z4515" s="2">
        <v>84.095874434574085</v>
      </c>
      <c r="AA4515" s="2"/>
      <c r="AB4515" s="2">
        <v>98.549812690240728</v>
      </c>
    </row>
    <row r="4516" spans="1:28" x14ac:dyDescent="0.3">
      <c r="A4516">
        <v>24</v>
      </c>
      <c r="B4516" t="s">
        <v>9</v>
      </c>
      <c r="C4516">
        <v>78</v>
      </c>
      <c r="D4516">
        <v>1938</v>
      </c>
      <c r="E4516">
        <v>11</v>
      </c>
      <c r="F4516">
        <v>1038.2</v>
      </c>
      <c r="G4516">
        <v>64.099999999999994</v>
      </c>
      <c r="H4516" s="2">
        <v>39.6</v>
      </c>
      <c r="J4516" s="3">
        <v>25.383599999999998</v>
      </c>
      <c r="M4516">
        <v>104.5</v>
      </c>
      <c r="O4516">
        <v>105.9</v>
      </c>
      <c r="P4516">
        <v>103</v>
      </c>
      <c r="Q4516" s="3">
        <v>0</v>
      </c>
      <c r="R4516" s="3">
        <v>0</v>
      </c>
      <c r="S4516" s="2">
        <v>0</v>
      </c>
      <c r="V4516" s="2">
        <v>50.969444444444434</v>
      </c>
      <c r="W4516" s="2">
        <v>77.69360728105076</v>
      </c>
      <c r="X4516" s="2">
        <v>52.030555555555566</v>
      </c>
      <c r="Y4516" s="2">
        <v>123.19683946399013</v>
      </c>
      <c r="Z4516" s="2">
        <v>82.277530110632767</v>
      </c>
      <c r="AA4516" s="2"/>
      <c r="AB4516" s="2">
        <v>95.716068635819042</v>
      </c>
    </row>
    <row r="4517" spans="1:28" x14ac:dyDescent="0.3">
      <c r="A4517">
        <v>24</v>
      </c>
      <c r="B4517" t="s">
        <v>9</v>
      </c>
      <c r="C4517">
        <v>78</v>
      </c>
      <c r="D4517">
        <v>1938</v>
      </c>
      <c r="E4517">
        <v>12</v>
      </c>
      <c r="F4517">
        <v>1005.1</v>
      </c>
      <c r="G4517">
        <v>63.8</v>
      </c>
      <c r="H4517" s="2">
        <v>39.4</v>
      </c>
      <c r="J4517" s="3">
        <v>25.137199999999996</v>
      </c>
      <c r="M4517">
        <v>105.2</v>
      </c>
      <c r="O4517">
        <v>106.3</v>
      </c>
      <c r="P4517">
        <v>103.5</v>
      </c>
      <c r="Q4517" s="3">
        <v>0</v>
      </c>
      <c r="R4517" s="3">
        <v>0</v>
      </c>
      <c r="S4517" s="2">
        <v>0</v>
      </c>
      <c r="V4517" s="2">
        <v>50.969444444444434</v>
      </c>
      <c r="W4517" s="2">
        <v>77.301215325085849</v>
      </c>
      <c r="X4517" s="2">
        <v>52.030555555555566</v>
      </c>
      <c r="Y4517" s="2">
        <v>122.62025519192778</v>
      </c>
      <c r="Z4517" s="2">
        <v>82.171191890566263</v>
      </c>
      <c r="AA4517" s="2">
        <v>103.39999999999999</v>
      </c>
      <c r="AB4517" s="2">
        <v>94.786947498081858</v>
      </c>
    </row>
    <row r="4518" spans="1:28" x14ac:dyDescent="0.3">
      <c r="A4518">
        <v>24</v>
      </c>
      <c r="B4518" t="s">
        <v>9</v>
      </c>
      <c r="C4518">
        <v>78</v>
      </c>
      <c r="D4518">
        <v>1939</v>
      </c>
      <c r="E4518">
        <v>1</v>
      </c>
      <c r="F4518">
        <v>984.1</v>
      </c>
      <c r="G4518">
        <v>64</v>
      </c>
      <c r="H4518" s="2">
        <v>39.5</v>
      </c>
      <c r="J4518" s="3">
        <v>25.28</v>
      </c>
      <c r="M4518">
        <v>105</v>
      </c>
      <c r="O4518">
        <v>105.5</v>
      </c>
      <c r="P4518">
        <v>102.7</v>
      </c>
      <c r="Q4518" s="3">
        <v>0</v>
      </c>
      <c r="R4518" s="3">
        <v>0</v>
      </c>
      <c r="S4518" s="2">
        <v>0</v>
      </c>
      <c r="V4518" s="2">
        <v>50.969444444444434</v>
      </c>
      <c r="W4518" s="2">
        <v>77.497411303068304</v>
      </c>
      <c r="X4518" s="2">
        <v>52.030555555555566</v>
      </c>
      <c r="Y4518" s="2">
        <v>123.00464470663603</v>
      </c>
      <c r="Z4518" s="2">
        <v>81.75976892473706</v>
      </c>
      <c r="AA4518" s="2"/>
      <c r="AB4518" s="2">
        <v>95.325415430179561</v>
      </c>
    </row>
    <row r="4519" spans="1:28" x14ac:dyDescent="0.3">
      <c r="A4519">
        <v>24</v>
      </c>
      <c r="B4519" t="s">
        <v>9</v>
      </c>
      <c r="C4519">
        <v>78</v>
      </c>
      <c r="D4519">
        <v>1939</v>
      </c>
      <c r="E4519">
        <v>2</v>
      </c>
      <c r="F4519">
        <v>987.5</v>
      </c>
      <c r="G4519">
        <v>63.7</v>
      </c>
      <c r="H4519" s="2">
        <v>40.299999999999997</v>
      </c>
      <c r="J4519" s="3">
        <v>25.671100000000003</v>
      </c>
      <c r="M4519">
        <v>105.5</v>
      </c>
      <c r="O4519">
        <v>106.3</v>
      </c>
      <c r="P4519">
        <v>105.2</v>
      </c>
      <c r="Q4519" s="3">
        <v>0</v>
      </c>
      <c r="R4519" s="3">
        <v>0</v>
      </c>
      <c r="S4519" s="2">
        <v>0</v>
      </c>
      <c r="V4519" s="2">
        <v>50.969444444444434</v>
      </c>
      <c r="W4519" s="2">
        <v>79.066979126927905</v>
      </c>
      <c r="X4519" s="2">
        <v>52.030555555555566</v>
      </c>
      <c r="Y4519" s="2">
        <v>122.42806043457368</v>
      </c>
      <c r="Z4519" s="2">
        <v>84.048198811924351</v>
      </c>
      <c r="AA4519" s="2"/>
      <c r="AB4519" s="2">
        <v>96.800168989307053</v>
      </c>
    </row>
    <row r="4520" spans="1:28" x14ac:dyDescent="0.3">
      <c r="A4520">
        <v>24</v>
      </c>
      <c r="B4520" t="s">
        <v>9</v>
      </c>
      <c r="C4520">
        <v>78</v>
      </c>
      <c r="D4520">
        <v>1939</v>
      </c>
      <c r="E4520">
        <v>3</v>
      </c>
      <c r="F4520">
        <v>1150.5999999999999</v>
      </c>
      <c r="G4520">
        <v>63.7</v>
      </c>
      <c r="H4520" s="2">
        <v>40</v>
      </c>
      <c r="J4520" s="3">
        <v>25.48</v>
      </c>
      <c r="M4520">
        <v>106.6</v>
      </c>
      <c r="O4520">
        <v>105.9</v>
      </c>
      <c r="P4520">
        <v>105.6</v>
      </c>
      <c r="Q4520" s="3">
        <v>0</v>
      </c>
      <c r="R4520" s="3">
        <v>0</v>
      </c>
      <c r="S4520" s="2">
        <v>0</v>
      </c>
      <c r="V4520" s="2">
        <v>50.969444444444434</v>
      </c>
      <c r="W4520" s="2">
        <v>78.478391192980553</v>
      </c>
      <c r="X4520" s="2">
        <v>52.030555555555566</v>
      </c>
      <c r="Y4520" s="2">
        <v>122.42806043457368</v>
      </c>
      <c r="Z4520" s="2">
        <v>83.108616273366408</v>
      </c>
      <c r="AA4520" s="2"/>
      <c r="AB4520" s="2">
        <v>96.079572197823381</v>
      </c>
    </row>
    <row r="4521" spans="1:28" x14ac:dyDescent="0.3">
      <c r="A4521">
        <v>24</v>
      </c>
      <c r="B4521" t="s">
        <v>9</v>
      </c>
      <c r="C4521">
        <v>78</v>
      </c>
      <c r="D4521">
        <v>1939</v>
      </c>
      <c r="E4521">
        <v>4</v>
      </c>
      <c r="F4521">
        <v>1050.5</v>
      </c>
      <c r="G4521">
        <v>63.6</v>
      </c>
      <c r="H4521" s="2">
        <v>40.4</v>
      </c>
      <c r="J4521" s="3">
        <v>25.694400000000002</v>
      </c>
      <c r="M4521">
        <v>107.4</v>
      </c>
      <c r="O4521">
        <v>106.3</v>
      </c>
      <c r="P4521">
        <v>104.7</v>
      </c>
      <c r="Q4521" s="3">
        <v>0</v>
      </c>
      <c r="R4521" s="3">
        <v>0</v>
      </c>
      <c r="S4521" s="2">
        <v>0</v>
      </c>
      <c r="V4521" s="2">
        <v>50.969444444444434</v>
      </c>
      <c r="W4521" s="2">
        <v>79.26317510491036</v>
      </c>
      <c r="X4521" s="2">
        <v>52.030555555555566</v>
      </c>
      <c r="Y4521" s="2">
        <v>122.23586567721955</v>
      </c>
      <c r="Z4521" s="2">
        <v>84.256755136519715</v>
      </c>
      <c r="AA4521" s="2"/>
      <c r="AB4521" s="2">
        <v>96.888028252737556</v>
      </c>
    </row>
    <row r="4522" spans="1:28" x14ac:dyDescent="0.3">
      <c r="A4522">
        <v>24</v>
      </c>
      <c r="B4522" t="s">
        <v>9</v>
      </c>
      <c r="C4522">
        <v>78</v>
      </c>
      <c r="D4522">
        <v>1939</v>
      </c>
      <c r="E4522">
        <v>5</v>
      </c>
      <c r="F4522">
        <v>1082</v>
      </c>
      <c r="G4522">
        <v>64</v>
      </c>
      <c r="H4522" s="2">
        <v>40.200000000000003</v>
      </c>
      <c r="J4522" s="3">
        <v>25.728000000000002</v>
      </c>
      <c r="M4522">
        <v>107.5</v>
      </c>
      <c r="O4522">
        <v>106.7</v>
      </c>
      <c r="P4522">
        <v>105.6</v>
      </c>
      <c r="Q4522" s="3">
        <v>0</v>
      </c>
      <c r="R4522" s="3">
        <v>0</v>
      </c>
      <c r="S4522" s="2">
        <v>0</v>
      </c>
      <c r="V4522" s="2">
        <v>50.969444444444434</v>
      </c>
      <c r="W4522" s="2">
        <v>78.870783148945463</v>
      </c>
      <c r="X4522" s="2">
        <v>52.030555555555566</v>
      </c>
      <c r="Y4522" s="2">
        <v>123.00464470663603</v>
      </c>
      <c r="Z4522" s="2">
        <v>84.155125619924817</v>
      </c>
      <c r="AA4522" s="2"/>
      <c r="AB4522" s="2">
        <v>97.014726589701738</v>
      </c>
    </row>
    <row r="4523" spans="1:28" x14ac:dyDescent="0.3">
      <c r="A4523">
        <v>24</v>
      </c>
      <c r="B4523" t="s">
        <v>9</v>
      </c>
      <c r="C4523">
        <v>78</v>
      </c>
      <c r="D4523">
        <v>1939</v>
      </c>
      <c r="E4523">
        <v>6</v>
      </c>
      <c r="F4523">
        <v>1034.8</v>
      </c>
      <c r="G4523">
        <v>64</v>
      </c>
      <c r="H4523" s="2">
        <v>39.4</v>
      </c>
      <c r="J4523" s="3">
        <v>25.215999999999998</v>
      </c>
      <c r="M4523">
        <v>107.6</v>
      </c>
      <c r="O4523">
        <v>106.1</v>
      </c>
      <c r="P4523">
        <v>104.5</v>
      </c>
      <c r="Q4523" s="3">
        <v>0</v>
      </c>
      <c r="R4523" s="3">
        <v>0</v>
      </c>
      <c r="S4523" s="2">
        <v>0</v>
      </c>
      <c r="V4523" s="2">
        <v>50.969444444444434</v>
      </c>
      <c r="W4523" s="2">
        <v>77.301215325085849</v>
      </c>
      <c r="X4523" s="2">
        <v>52.030555555555566</v>
      </c>
      <c r="Y4523" s="2">
        <v>123.00464470663603</v>
      </c>
      <c r="Z4523" s="2">
        <v>82.016589459916091</v>
      </c>
      <c r="AA4523" s="2"/>
      <c r="AB4523" s="2">
        <v>95.084085264533527</v>
      </c>
    </row>
    <row r="4524" spans="1:28" x14ac:dyDescent="0.3">
      <c r="A4524">
        <v>24</v>
      </c>
      <c r="B4524" t="s">
        <v>9</v>
      </c>
      <c r="C4524">
        <v>78</v>
      </c>
      <c r="D4524">
        <v>1939</v>
      </c>
      <c r="E4524">
        <v>7</v>
      </c>
      <c r="F4524">
        <v>989.4</v>
      </c>
      <c r="G4524">
        <v>64.099999999999994</v>
      </c>
      <c r="H4524" s="2">
        <v>39.5</v>
      </c>
      <c r="J4524" s="3">
        <v>25.319499999999998</v>
      </c>
      <c r="M4524">
        <v>107.1</v>
      </c>
      <c r="O4524">
        <v>105.8</v>
      </c>
      <c r="P4524">
        <v>101.2</v>
      </c>
      <c r="Q4524" s="3">
        <v>0</v>
      </c>
      <c r="R4524" s="3">
        <v>0</v>
      </c>
      <c r="S4524" s="2">
        <v>0</v>
      </c>
      <c r="V4524" s="2">
        <v>50.969444444444434</v>
      </c>
      <c r="W4524" s="2">
        <v>77.497411303068304</v>
      </c>
      <c r="X4524" s="2">
        <v>52.030555555555566</v>
      </c>
      <c r="Y4524" s="2">
        <v>123.19683946399013</v>
      </c>
      <c r="Z4524" s="2">
        <v>81.992261158646272</v>
      </c>
      <c r="AA4524" s="2"/>
      <c r="AB4524" s="2">
        <v>95.474361391789202</v>
      </c>
    </row>
    <row r="4525" spans="1:28" x14ac:dyDescent="0.3">
      <c r="A4525">
        <v>24</v>
      </c>
      <c r="B4525" t="s">
        <v>9</v>
      </c>
      <c r="C4525">
        <v>78</v>
      </c>
      <c r="D4525">
        <v>1939</v>
      </c>
      <c r="E4525">
        <v>8</v>
      </c>
      <c r="F4525">
        <v>1168.7</v>
      </c>
      <c r="G4525">
        <v>64.099999999999994</v>
      </c>
      <c r="H4525" s="2">
        <v>39.799999999999997</v>
      </c>
      <c r="J4525" s="3">
        <v>25.511799999999994</v>
      </c>
      <c r="M4525">
        <v>107.3</v>
      </c>
      <c r="O4525">
        <v>107</v>
      </c>
      <c r="P4525">
        <v>107.7</v>
      </c>
      <c r="Q4525" s="3">
        <v>0</v>
      </c>
      <c r="R4525" s="3">
        <v>0</v>
      </c>
      <c r="S4525" s="2">
        <v>0</v>
      </c>
      <c r="V4525" s="2">
        <v>50.969444444444434</v>
      </c>
      <c r="W4525" s="2">
        <v>78.085999237015642</v>
      </c>
      <c r="X4525" s="2">
        <v>52.030555555555566</v>
      </c>
      <c r="Y4525" s="2">
        <v>123.19683946399013</v>
      </c>
      <c r="Z4525" s="2">
        <v>83.552019183606731</v>
      </c>
      <c r="AA4525" s="2"/>
      <c r="AB4525" s="2">
        <v>96.199483123878721</v>
      </c>
    </row>
    <row r="4526" spans="1:28" x14ac:dyDescent="0.3">
      <c r="A4526">
        <v>24</v>
      </c>
      <c r="B4526" t="s">
        <v>9</v>
      </c>
      <c r="C4526">
        <v>78</v>
      </c>
      <c r="D4526">
        <v>1939</v>
      </c>
      <c r="E4526">
        <v>9</v>
      </c>
      <c r="F4526">
        <v>1197.5999999999999</v>
      </c>
      <c r="G4526">
        <v>64.2</v>
      </c>
      <c r="H4526" s="2">
        <v>42.2</v>
      </c>
      <c r="J4526" s="3">
        <v>27.092400000000001</v>
      </c>
      <c r="M4526">
        <v>109.1</v>
      </c>
      <c r="O4526">
        <v>108.8</v>
      </c>
      <c r="P4526">
        <v>113.4</v>
      </c>
      <c r="Q4526" s="3">
        <v>0</v>
      </c>
      <c r="R4526" s="3">
        <v>0</v>
      </c>
      <c r="S4526" s="2">
        <v>0</v>
      </c>
      <c r="V4526" s="2">
        <v>50.969444444444434</v>
      </c>
      <c r="W4526" s="2">
        <v>82.794702708594485</v>
      </c>
      <c r="X4526" s="2">
        <v>52.030555555555566</v>
      </c>
      <c r="Y4526" s="2">
        <v>123.38903422134429</v>
      </c>
      <c r="Z4526" s="2">
        <v>90.080636546950785</v>
      </c>
      <c r="AA4526" s="2"/>
      <c r="AB4526" s="2">
        <v>102.15958405856793</v>
      </c>
    </row>
    <row r="4527" spans="1:28" x14ac:dyDescent="0.3">
      <c r="A4527">
        <v>24</v>
      </c>
      <c r="B4527" t="s">
        <v>9</v>
      </c>
      <c r="C4527">
        <v>78</v>
      </c>
      <c r="D4527">
        <v>1939</v>
      </c>
      <c r="E4527">
        <v>10</v>
      </c>
      <c r="F4527">
        <v>1342.4</v>
      </c>
      <c r="G4527">
        <v>64.5</v>
      </c>
      <c r="H4527" s="2">
        <v>43.3</v>
      </c>
      <c r="J4527" s="3">
        <v>27.9285</v>
      </c>
      <c r="M4527">
        <v>112</v>
      </c>
      <c r="O4527">
        <v>113.6</v>
      </c>
      <c r="P4527">
        <v>125.6</v>
      </c>
      <c r="Q4527" s="3">
        <v>0</v>
      </c>
      <c r="R4527" s="3">
        <v>0</v>
      </c>
      <c r="S4527" s="2">
        <v>0</v>
      </c>
      <c r="V4527" s="2">
        <v>50.969444444444434</v>
      </c>
      <c r="W4527" s="2">
        <v>84.952858466401452</v>
      </c>
      <c r="X4527" s="2">
        <v>52.030555555555566</v>
      </c>
      <c r="Y4527" s="2">
        <v>123.96561849340664</v>
      </c>
      <c r="Z4527" s="2">
        <v>96.506447217832047</v>
      </c>
      <c r="AA4527" s="2"/>
      <c r="AB4527" s="2">
        <v>105.31233642570292</v>
      </c>
    </row>
    <row r="4528" spans="1:28" x14ac:dyDescent="0.3">
      <c r="A4528">
        <v>24</v>
      </c>
      <c r="B4528" t="s">
        <v>9</v>
      </c>
      <c r="C4528">
        <v>78</v>
      </c>
      <c r="D4528">
        <v>1939</v>
      </c>
      <c r="E4528">
        <v>11</v>
      </c>
      <c r="F4528">
        <v>1308.8</v>
      </c>
      <c r="G4528">
        <v>64.5</v>
      </c>
      <c r="H4528" s="2">
        <v>42.2</v>
      </c>
      <c r="J4528" s="3">
        <v>27.219000000000001</v>
      </c>
      <c r="M4528">
        <v>114.1</v>
      </c>
      <c r="O4528">
        <v>115.2</v>
      </c>
      <c r="P4528">
        <v>124.6</v>
      </c>
      <c r="Q4528" s="3">
        <v>0</v>
      </c>
      <c r="R4528" s="3">
        <v>0</v>
      </c>
      <c r="S4528" s="2">
        <v>0</v>
      </c>
      <c r="V4528" s="2">
        <v>50.969444444444434</v>
      </c>
      <c r="W4528" s="2">
        <v>82.794702708594485</v>
      </c>
      <c r="X4528" s="2">
        <v>52.030555555555566</v>
      </c>
      <c r="Y4528" s="2">
        <v>123.96561849340664</v>
      </c>
      <c r="Z4528" s="2">
        <v>95.379497520300845</v>
      </c>
      <c r="AA4528" s="2"/>
      <c r="AB4528" s="2">
        <v>102.63696529248645</v>
      </c>
    </row>
    <row r="4529" spans="1:28" x14ac:dyDescent="0.3">
      <c r="A4529">
        <v>24</v>
      </c>
      <c r="B4529" t="s">
        <v>9</v>
      </c>
      <c r="C4529">
        <v>78</v>
      </c>
      <c r="D4529">
        <v>1939</v>
      </c>
      <c r="E4529">
        <v>12</v>
      </c>
      <c r="F4529">
        <v>1213.8</v>
      </c>
      <c r="G4529">
        <v>64.8</v>
      </c>
      <c r="H4529" s="2">
        <v>41.8</v>
      </c>
      <c r="J4529" s="3">
        <v>27.086399999999998</v>
      </c>
      <c r="M4529">
        <v>114.1</v>
      </c>
      <c r="O4529">
        <v>115.1</v>
      </c>
      <c r="P4529">
        <v>122.5</v>
      </c>
      <c r="Q4529" s="3">
        <v>0</v>
      </c>
      <c r="R4529" s="3">
        <v>0</v>
      </c>
      <c r="S4529" s="2">
        <v>0</v>
      </c>
      <c r="V4529" s="2">
        <v>50.969444444444434</v>
      </c>
      <c r="W4529" s="2">
        <v>82.009918796664678</v>
      </c>
      <c r="X4529" s="2">
        <v>52.030555555555566</v>
      </c>
      <c r="Y4529" s="2">
        <v>124.54220276546897</v>
      </c>
      <c r="Z4529" s="2">
        <v>94.393416534961034</v>
      </c>
      <c r="AA4529" s="2">
        <v>108.60833333333331</v>
      </c>
      <c r="AB4529" s="2">
        <v>102.13695935553856</v>
      </c>
    </row>
    <row r="4530" spans="1:28" x14ac:dyDescent="0.3">
      <c r="A4530">
        <v>24</v>
      </c>
      <c r="B4530" t="s">
        <v>9</v>
      </c>
      <c r="C4530">
        <v>78</v>
      </c>
      <c r="D4530">
        <v>1940</v>
      </c>
      <c r="E4530">
        <v>1</v>
      </c>
      <c r="F4530">
        <v>1243</v>
      </c>
      <c r="G4530">
        <v>65.099999999999994</v>
      </c>
      <c r="H4530" s="2">
        <v>42.2</v>
      </c>
      <c r="J4530" s="3">
        <v>27.472199999999997</v>
      </c>
      <c r="O4530">
        <v>114.1</v>
      </c>
      <c r="P4530">
        <v>117.6</v>
      </c>
      <c r="Q4530" s="3">
        <v>0</v>
      </c>
      <c r="R4530" s="3">
        <v>0</v>
      </c>
      <c r="S4530" s="2">
        <v>0</v>
      </c>
      <c r="V4530" s="2">
        <v>50.969444444444434</v>
      </c>
      <c r="W4530" s="2">
        <v>82.794702708594485</v>
      </c>
      <c r="X4530" s="2">
        <v>52.030555555555566</v>
      </c>
      <c r="Y4530" s="2">
        <v>125.11878703753132</v>
      </c>
      <c r="Z4530" s="2">
        <v>94.468755790506307</v>
      </c>
      <c r="AA4530" s="2"/>
      <c r="AB4530" s="2">
        <v>103.59172776032351</v>
      </c>
    </row>
    <row r="4531" spans="1:28" x14ac:dyDescent="0.3">
      <c r="A4531">
        <v>24</v>
      </c>
      <c r="B4531" t="s">
        <v>9</v>
      </c>
      <c r="C4531">
        <v>78</v>
      </c>
      <c r="D4531">
        <v>1940</v>
      </c>
      <c r="E4531">
        <v>2</v>
      </c>
      <c r="F4531">
        <v>1134.5</v>
      </c>
      <c r="G4531">
        <v>65.8</v>
      </c>
      <c r="H4531" s="2">
        <v>40.799999999999997</v>
      </c>
      <c r="J4531" s="3">
        <v>26.846399999999999</v>
      </c>
      <c r="O4531">
        <v>113</v>
      </c>
      <c r="P4531">
        <v>116.9</v>
      </c>
      <c r="Q4531" s="3">
        <v>0</v>
      </c>
      <c r="R4531" s="3">
        <v>0</v>
      </c>
      <c r="S4531" s="2">
        <v>0</v>
      </c>
      <c r="V4531" s="2">
        <v>50.969444444444434</v>
      </c>
      <c r="W4531" s="2">
        <v>80.047959016840167</v>
      </c>
      <c r="X4531" s="2">
        <v>52.030555555555566</v>
      </c>
      <c r="Y4531" s="2">
        <v>126.46415033901017</v>
      </c>
      <c r="Z4531" s="2">
        <v>90.454193689029381</v>
      </c>
      <c r="AA4531" s="2"/>
      <c r="AB4531" s="2">
        <v>101.23197123436599</v>
      </c>
    </row>
    <row r="4532" spans="1:28" x14ac:dyDescent="0.3">
      <c r="A4532">
        <v>24</v>
      </c>
      <c r="B4532" t="s">
        <v>9</v>
      </c>
      <c r="C4532">
        <v>78</v>
      </c>
      <c r="D4532">
        <v>1940</v>
      </c>
      <c r="E4532">
        <v>3</v>
      </c>
      <c r="F4532">
        <v>1141.2</v>
      </c>
      <c r="G4532">
        <v>65.8</v>
      </c>
      <c r="H4532" s="2">
        <v>40.299999999999997</v>
      </c>
      <c r="J4532" s="3">
        <v>26.517399999999999</v>
      </c>
      <c r="O4532">
        <v>112.6</v>
      </c>
      <c r="P4532">
        <v>115.1</v>
      </c>
      <c r="Q4532" s="3">
        <v>0</v>
      </c>
      <c r="R4532" s="3">
        <v>0</v>
      </c>
      <c r="S4532" s="2">
        <v>0</v>
      </c>
      <c r="V4532" s="2">
        <v>50.969444444444434</v>
      </c>
      <c r="W4532" s="2">
        <v>79.066979126927905</v>
      </c>
      <c r="X4532" s="2">
        <v>52.030555555555566</v>
      </c>
      <c r="Y4532" s="2">
        <v>126.46415033901017</v>
      </c>
      <c r="Z4532" s="2">
        <v>89.029418496920812</v>
      </c>
      <c r="AA4532" s="2"/>
      <c r="AB4532" s="2">
        <v>99.991383351591907</v>
      </c>
    </row>
    <row r="4533" spans="1:28" x14ac:dyDescent="0.3">
      <c r="A4533">
        <v>24</v>
      </c>
      <c r="B4533" t="s">
        <v>9</v>
      </c>
      <c r="C4533">
        <v>78</v>
      </c>
      <c r="D4533">
        <v>1940</v>
      </c>
      <c r="E4533">
        <v>4</v>
      </c>
      <c r="F4533">
        <v>1188.7</v>
      </c>
      <c r="G4533">
        <v>66.099999999999994</v>
      </c>
      <c r="H4533" s="2">
        <v>40.4</v>
      </c>
      <c r="J4533" s="3">
        <v>26.704399999999996</v>
      </c>
      <c r="O4533">
        <v>112</v>
      </c>
      <c r="P4533">
        <v>115.4</v>
      </c>
      <c r="Q4533" s="3">
        <v>0</v>
      </c>
      <c r="R4533" s="3">
        <v>0</v>
      </c>
      <c r="S4533" s="2">
        <v>0</v>
      </c>
      <c r="V4533" s="2">
        <v>50.969444444444434</v>
      </c>
      <c r="W4533" s="2">
        <v>79.26317510491036</v>
      </c>
      <c r="X4533" s="2">
        <v>52.030555555555566</v>
      </c>
      <c r="Y4533" s="2">
        <v>127.04073461107252</v>
      </c>
      <c r="Z4533" s="2">
        <v>88.774756117499606</v>
      </c>
      <c r="AA4533" s="2"/>
      <c r="AB4533" s="2">
        <v>100.69651992933888</v>
      </c>
    </row>
    <row r="4534" spans="1:28" x14ac:dyDescent="0.3">
      <c r="A4534">
        <v>24</v>
      </c>
      <c r="B4534" t="s">
        <v>9</v>
      </c>
      <c r="C4534">
        <v>78</v>
      </c>
      <c r="D4534">
        <v>1940</v>
      </c>
      <c r="E4534">
        <v>5</v>
      </c>
      <c r="F4534">
        <v>1324.2</v>
      </c>
      <c r="G4534">
        <v>66.099999999999994</v>
      </c>
      <c r="H4534" s="2">
        <v>42.1</v>
      </c>
      <c r="J4534" s="3">
        <v>27.828099999999999</v>
      </c>
      <c r="O4534">
        <v>115.2</v>
      </c>
      <c r="P4534">
        <v>124.2</v>
      </c>
      <c r="Q4534" s="3">
        <v>0</v>
      </c>
      <c r="R4534" s="3">
        <v>0</v>
      </c>
      <c r="S4534" s="2">
        <v>0</v>
      </c>
      <c r="V4534" s="2">
        <v>50.969444444444434</v>
      </c>
      <c r="W4534" s="2">
        <v>82.598506730612044</v>
      </c>
      <c r="X4534" s="2">
        <v>52.030555555555566</v>
      </c>
      <c r="Y4534" s="2">
        <v>127.04073461107252</v>
      </c>
      <c r="Z4534" s="2">
        <v>95.153479753665067</v>
      </c>
      <c r="AA4534" s="2"/>
      <c r="AB4534" s="2">
        <v>104.93374972834572</v>
      </c>
    </row>
    <row r="4535" spans="1:28" x14ac:dyDescent="0.3">
      <c r="A4535">
        <v>24</v>
      </c>
      <c r="B4535" t="s">
        <v>9</v>
      </c>
      <c r="C4535">
        <v>78</v>
      </c>
      <c r="D4535">
        <v>1940</v>
      </c>
      <c r="E4535">
        <v>6</v>
      </c>
      <c r="F4535">
        <v>1244.3</v>
      </c>
      <c r="G4535">
        <v>66.3</v>
      </c>
      <c r="H4535" s="2">
        <v>41.9</v>
      </c>
      <c r="J4535" s="3">
        <v>27.779699999999998</v>
      </c>
      <c r="O4535">
        <v>116.2</v>
      </c>
      <c r="P4535">
        <v>126.2</v>
      </c>
      <c r="Q4535" s="3">
        <v>0</v>
      </c>
      <c r="R4535" s="3">
        <v>0</v>
      </c>
      <c r="S4535" s="2">
        <v>0</v>
      </c>
      <c r="V4535" s="2">
        <v>50.969444444444434</v>
      </c>
      <c r="W4535" s="2">
        <v>82.206114774647133</v>
      </c>
      <c r="X4535" s="2">
        <v>52.030555555555566</v>
      </c>
      <c r="Y4535" s="2">
        <v>127.42512412578075</v>
      </c>
      <c r="Z4535" s="2">
        <v>95.523505368139979</v>
      </c>
      <c r="AA4535" s="2"/>
      <c r="AB4535" s="2">
        <v>104.7512437905759</v>
      </c>
    </row>
    <row r="4536" spans="1:28" x14ac:dyDescent="0.3">
      <c r="A4536">
        <v>24</v>
      </c>
      <c r="B4536" t="s">
        <v>9</v>
      </c>
      <c r="C4536">
        <v>78</v>
      </c>
      <c r="D4536">
        <v>1940</v>
      </c>
      <c r="E4536">
        <v>7</v>
      </c>
      <c r="F4536">
        <v>1220.2</v>
      </c>
      <c r="G4536">
        <v>66.8</v>
      </c>
      <c r="H4536" s="2">
        <v>42.2</v>
      </c>
      <c r="J4536" s="3">
        <v>28.189599999999999</v>
      </c>
      <c r="O4536">
        <v>117.1</v>
      </c>
      <c r="P4536">
        <v>126.3</v>
      </c>
      <c r="Q4536" s="3">
        <v>0</v>
      </c>
      <c r="R4536" s="3">
        <v>0</v>
      </c>
      <c r="S4536" s="2">
        <v>0</v>
      </c>
      <c r="V4536" s="2">
        <v>50.969444444444434</v>
      </c>
      <c r="W4536" s="2">
        <v>82.794702708594485</v>
      </c>
      <c r="X4536" s="2">
        <v>52.030555555555566</v>
      </c>
      <c r="Y4536" s="2">
        <v>128.38609791255135</v>
      </c>
      <c r="Z4536" s="2">
        <v>96.952596871764143</v>
      </c>
      <c r="AA4536" s="2"/>
      <c r="AB4536" s="2">
        <v>106.29688808586192</v>
      </c>
    </row>
    <row r="4537" spans="1:28" x14ac:dyDescent="0.3">
      <c r="A4537">
        <v>24</v>
      </c>
      <c r="B4537" t="s">
        <v>9</v>
      </c>
      <c r="C4537">
        <v>78</v>
      </c>
      <c r="D4537">
        <v>1940</v>
      </c>
      <c r="E4537">
        <v>8</v>
      </c>
      <c r="F4537">
        <v>1246.9000000000001</v>
      </c>
      <c r="G4537">
        <v>67.2</v>
      </c>
      <c r="H4537" s="2">
        <v>40.799999999999997</v>
      </c>
      <c r="J4537" s="3">
        <v>27.417599999999997</v>
      </c>
      <c r="O4537">
        <v>116.9</v>
      </c>
      <c r="P4537">
        <v>124.8</v>
      </c>
      <c r="Q4537" s="3">
        <v>0</v>
      </c>
      <c r="R4537" s="3">
        <v>0</v>
      </c>
      <c r="S4537" s="2">
        <v>0</v>
      </c>
      <c r="V4537" s="2">
        <v>50.969444444444434</v>
      </c>
      <c r="W4537" s="2">
        <v>80.047959016840167</v>
      </c>
      <c r="X4537" s="2">
        <v>52.030555555555566</v>
      </c>
      <c r="Y4537" s="2">
        <v>129.15487694196784</v>
      </c>
      <c r="Z4537" s="2">
        <v>93.57606409068616</v>
      </c>
      <c r="AA4537" s="2"/>
      <c r="AB4537" s="2">
        <v>103.38584296275675</v>
      </c>
    </row>
    <row r="4538" spans="1:28" x14ac:dyDescent="0.3">
      <c r="A4538">
        <v>24</v>
      </c>
      <c r="B4538" t="s">
        <v>9</v>
      </c>
      <c r="C4538">
        <v>78</v>
      </c>
      <c r="D4538">
        <v>1940</v>
      </c>
      <c r="E4538">
        <v>9</v>
      </c>
      <c r="F4538">
        <v>1100.3</v>
      </c>
      <c r="G4538">
        <v>67.7</v>
      </c>
      <c r="H4538" s="2">
        <v>40.799999999999997</v>
      </c>
      <c r="J4538" s="3">
        <v>27.621599999999997</v>
      </c>
      <c r="O4538">
        <v>116.7</v>
      </c>
      <c r="P4538">
        <v>124.2</v>
      </c>
      <c r="Q4538" s="3">
        <v>0</v>
      </c>
      <c r="R4538" s="3">
        <v>0</v>
      </c>
      <c r="S4538" s="2">
        <v>0</v>
      </c>
      <c r="V4538" s="2">
        <v>50.969444444444434</v>
      </c>
      <c r="W4538" s="2">
        <v>80.047959016840167</v>
      </c>
      <c r="X4538" s="2">
        <v>52.030555555555566</v>
      </c>
      <c r="Y4538" s="2">
        <v>130.11585072873842</v>
      </c>
      <c r="Z4538" s="2">
        <v>93.415968172652484</v>
      </c>
      <c r="AA4538" s="2"/>
      <c r="AB4538" s="2">
        <v>104.15508286575347</v>
      </c>
    </row>
    <row r="4539" spans="1:28" x14ac:dyDescent="0.3">
      <c r="A4539">
        <v>24</v>
      </c>
      <c r="B4539" t="s">
        <v>9</v>
      </c>
      <c r="C4539">
        <v>78</v>
      </c>
      <c r="D4539">
        <v>1940</v>
      </c>
      <c r="E4539">
        <v>10</v>
      </c>
      <c r="F4539">
        <v>1279.2</v>
      </c>
      <c r="G4539">
        <v>67.7</v>
      </c>
      <c r="H4539" s="2">
        <v>40.5</v>
      </c>
      <c r="J4539" s="3">
        <v>27.418499999999998</v>
      </c>
      <c r="O4539">
        <v>115.1</v>
      </c>
      <c r="P4539">
        <v>123.8</v>
      </c>
      <c r="Q4539" s="3">
        <v>0</v>
      </c>
      <c r="R4539" s="3">
        <v>0</v>
      </c>
      <c r="S4539" s="2">
        <v>0</v>
      </c>
      <c r="V4539" s="2">
        <v>50.969444444444434</v>
      </c>
      <c r="W4539" s="2">
        <v>79.459371082892815</v>
      </c>
      <c r="X4539" s="2">
        <v>52.030555555555566</v>
      </c>
      <c r="Y4539" s="2">
        <v>130.11585072873842</v>
      </c>
      <c r="Z4539" s="2">
        <v>91.457736116409635</v>
      </c>
      <c r="AA4539" s="2"/>
      <c r="AB4539" s="2">
        <v>103.38923666821115</v>
      </c>
    </row>
    <row r="4540" spans="1:28" x14ac:dyDescent="0.3">
      <c r="A4540">
        <v>24</v>
      </c>
      <c r="B4540" t="s">
        <v>9</v>
      </c>
      <c r="C4540">
        <v>78</v>
      </c>
      <c r="D4540">
        <v>1940</v>
      </c>
      <c r="E4540">
        <v>11</v>
      </c>
      <c r="F4540">
        <v>1208.0999999999999</v>
      </c>
      <c r="G4540">
        <v>68</v>
      </c>
      <c r="H4540" s="2">
        <v>40.799999999999997</v>
      </c>
      <c r="J4540" s="3">
        <v>27.743999999999996</v>
      </c>
      <c r="O4540">
        <v>115.7</v>
      </c>
      <c r="P4540">
        <v>123.8</v>
      </c>
      <c r="Q4540" s="3">
        <v>0</v>
      </c>
      <c r="R4540" s="3">
        <v>0</v>
      </c>
      <c r="S4540" s="2">
        <v>0</v>
      </c>
      <c r="V4540" s="2">
        <v>50.969444444444434</v>
      </c>
      <c r="W4540" s="2">
        <v>80.047959016840167</v>
      </c>
      <c r="X4540" s="2">
        <v>52.030555555555566</v>
      </c>
      <c r="Y4540" s="2">
        <v>130.6924350008008</v>
      </c>
      <c r="Z4540" s="2">
        <v>92.615488582484062</v>
      </c>
      <c r="AA4540" s="2"/>
      <c r="AB4540" s="2">
        <v>104.6166268075515</v>
      </c>
    </row>
    <row r="4541" spans="1:28" x14ac:dyDescent="0.3">
      <c r="A4541">
        <v>24</v>
      </c>
      <c r="B4541" t="s">
        <v>9</v>
      </c>
      <c r="C4541">
        <v>78</v>
      </c>
      <c r="D4541">
        <v>1940</v>
      </c>
      <c r="E4541">
        <v>12</v>
      </c>
      <c r="F4541">
        <v>1153.5999999999999</v>
      </c>
      <c r="G4541">
        <v>68.5</v>
      </c>
      <c r="H4541" s="2">
        <v>41.8</v>
      </c>
      <c r="J4541" s="3">
        <v>28.632999999999996</v>
      </c>
      <c r="O4541">
        <v>115.9</v>
      </c>
      <c r="P4541">
        <v>128.5</v>
      </c>
      <c r="Q4541" s="3">
        <v>0</v>
      </c>
      <c r="R4541" s="3">
        <v>0</v>
      </c>
      <c r="S4541" s="2">
        <v>0</v>
      </c>
      <c r="V4541" s="2">
        <v>50.969444444444434</v>
      </c>
      <c r="W4541" s="2">
        <v>82.009918796664678</v>
      </c>
      <c r="X4541" s="2">
        <v>52.030555555555566</v>
      </c>
      <c r="Y4541" s="2">
        <v>131.65340878757138</v>
      </c>
      <c r="Z4541" s="2">
        <v>95.049495885334366</v>
      </c>
      <c r="AA4541" s="2"/>
      <c r="AB4541" s="2">
        <v>107.96885363972829</v>
      </c>
    </row>
    <row r="4542" spans="1:28" x14ac:dyDescent="0.3">
      <c r="A4542">
        <v>24</v>
      </c>
      <c r="B4542" t="s">
        <v>9</v>
      </c>
      <c r="C4542">
        <v>78</v>
      </c>
      <c r="D4542">
        <v>1941</v>
      </c>
      <c r="E4542">
        <v>1</v>
      </c>
      <c r="F4542">
        <v>1285.9000000000001</v>
      </c>
      <c r="G4542">
        <v>68.5</v>
      </c>
      <c r="H4542" s="2">
        <v>41.7</v>
      </c>
      <c r="J4542" s="3">
        <v>28.564500000000002</v>
      </c>
      <c r="O4542">
        <v>115.7</v>
      </c>
      <c r="P4542">
        <v>127.5</v>
      </c>
      <c r="Q4542" s="3">
        <v>0</v>
      </c>
      <c r="R4542" s="3">
        <v>0</v>
      </c>
      <c r="S4542" s="2">
        <v>0</v>
      </c>
      <c r="V4542" s="2">
        <v>50.969444444444434</v>
      </c>
      <c r="W4542" s="2">
        <v>81.813722818682237</v>
      </c>
      <c r="X4542" s="2">
        <v>52.030555555555566</v>
      </c>
      <c r="Y4542" s="2">
        <v>131.65340878757138</v>
      </c>
      <c r="Z4542" s="2">
        <v>94.658477301215356</v>
      </c>
      <c r="AA4542" s="2"/>
      <c r="AB4542" s="2">
        <v>107.7105549468103</v>
      </c>
    </row>
    <row r="4543" spans="1:28" x14ac:dyDescent="0.3">
      <c r="A4543">
        <v>24</v>
      </c>
      <c r="B4543" t="s">
        <v>9</v>
      </c>
      <c r="C4543">
        <v>78</v>
      </c>
      <c r="D4543">
        <v>1941</v>
      </c>
      <c r="E4543">
        <v>2</v>
      </c>
      <c r="F4543">
        <v>1203.2</v>
      </c>
      <c r="G4543">
        <v>68.7</v>
      </c>
      <c r="H4543" s="2">
        <v>42.8</v>
      </c>
      <c r="J4543" s="3">
        <v>29.403600000000001</v>
      </c>
      <c r="O4543">
        <v>117.3</v>
      </c>
      <c r="P4543">
        <v>132.5</v>
      </c>
      <c r="Q4543" s="3">
        <v>0</v>
      </c>
      <c r="R4543" s="3">
        <v>0</v>
      </c>
      <c r="S4543" s="2">
        <v>0</v>
      </c>
      <c r="V4543" s="2">
        <v>50.969444444444434</v>
      </c>
      <c r="W4543" s="2">
        <v>83.971878576489189</v>
      </c>
      <c r="X4543" s="2">
        <v>52.030555555555566</v>
      </c>
      <c r="Y4543" s="2">
        <v>132.03779830227961</v>
      </c>
      <c r="Z4543" s="2">
        <v>98.49901357022182</v>
      </c>
      <c r="AA4543" s="2"/>
      <c r="AB4543" s="2">
        <v>110.87461966545995</v>
      </c>
    </row>
    <row r="4544" spans="1:28" x14ac:dyDescent="0.3">
      <c r="A4544">
        <v>24</v>
      </c>
      <c r="B4544" t="s">
        <v>9</v>
      </c>
      <c r="C4544">
        <v>78</v>
      </c>
      <c r="D4544">
        <v>1941</v>
      </c>
      <c r="E4544">
        <v>3</v>
      </c>
      <c r="F4544">
        <v>1356.2</v>
      </c>
      <c r="G4544">
        <v>68.7</v>
      </c>
      <c r="H4544" s="2">
        <v>42.8</v>
      </c>
      <c r="J4544" s="3">
        <v>29.403600000000001</v>
      </c>
      <c r="O4544">
        <v>118.5</v>
      </c>
      <c r="P4544">
        <v>136.4</v>
      </c>
      <c r="Q4544" s="3">
        <v>0</v>
      </c>
      <c r="R4544" s="3">
        <v>0</v>
      </c>
      <c r="S4544" s="2">
        <v>0</v>
      </c>
      <c r="V4544" s="2">
        <v>50.969444444444434</v>
      </c>
      <c r="W4544" s="2">
        <v>83.971878576489189</v>
      </c>
      <c r="X4544" s="2">
        <v>52.030555555555566</v>
      </c>
      <c r="Y4544" s="2">
        <v>132.03779830227961</v>
      </c>
      <c r="Z4544" s="2">
        <v>99.50667611313969</v>
      </c>
      <c r="AA4544" s="2"/>
      <c r="AB4544" s="2">
        <v>110.87461966545995</v>
      </c>
    </row>
    <row r="4545" spans="1:28" x14ac:dyDescent="0.3">
      <c r="A4545">
        <v>24</v>
      </c>
      <c r="B4545" t="s">
        <v>9</v>
      </c>
      <c r="C4545">
        <v>78</v>
      </c>
      <c r="D4545">
        <v>1941</v>
      </c>
      <c r="E4545">
        <v>4</v>
      </c>
      <c r="F4545">
        <v>1390.3</v>
      </c>
      <c r="G4545">
        <v>68.8</v>
      </c>
      <c r="H4545" s="2">
        <v>42.4</v>
      </c>
      <c r="J4545" s="3">
        <v>29.171199999999999</v>
      </c>
      <c r="O4545">
        <v>120.3</v>
      </c>
      <c r="P4545">
        <v>139.1</v>
      </c>
      <c r="Q4545" s="3">
        <v>0</v>
      </c>
      <c r="R4545" s="3">
        <v>0</v>
      </c>
      <c r="S4545" s="2">
        <v>0</v>
      </c>
      <c r="V4545" s="2">
        <v>50.969444444444434</v>
      </c>
      <c r="W4545" s="2">
        <v>83.187094664559396</v>
      </c>
      <c r="X4545" s="2">
        <v>52.030555555555566</v>
      </c>
      <c r="Y4545" s="2">
        <v>132.22999305963373</v>
      </c>
      <c r="Z4545" s="2">
        <v>100.07407488146495</v>
      </c>
      <c r="AA4545" s="2"/>
      <c r="AB4545" s="2">
        <v>109.99828950145782</v>
      </c>
    </row>
    <row r="4546" spans="1:28" x14ac:dyDescent="0.3">
      <c r="A4546">
        <v>24</v>
      </c>
      <c r="B4546" t="s">
        <v>9</v>
      </c>
      <c r="C4546">
        <v>78</v>
      </c>
      <c r="D4546">
        <v>1941</v>
      </c>
      <c r="E4546">
        <v>5</v>
      </c>
      <c r="F4546">
        <v>1478.5</v>
      </c>
      <c r="G4546">
        <v>70</v>
      </c>
      <c r="H4546" s="2">
        <v>43.2</v>
      </c>
      <c r="J4546" s="3">
        <v>30.24</v>
      </c>
      <c r="O4546">
        <v>122.7</v>
      </c>
      <c r="P4546">
        <v>145.6</v>
      </c>
      <c r="Q4546" s="3">
        <v>0</v>
      </c>
      <c r="R4546" s="3">
        <v>0</v>
      </c>
      <c r="S4546" s="2">
        <v>0</v>
      </c>
      <c r="V4546" s="2">
        <v>50.969444444444434</v>
      </c>
      <c r="W4546" s="2">
        <v>84.756662488419011</v>
      </c>
      <c r="X4546" s="2">
        <v>52.030555555555566</v>
      </c>
      <c r="Y4546" s="2">
        <v>134.53633014788315</v>
      </c>
      <c r="Z4546" s="2">
        <v>103.99642487329012</v>
      </c>
      <c r="AA4546" s="2"/>
      <c r="AB4546" s="2">
        <v>114.02850326774643</v>
      </c>
    </row>
    <row r="4547" spans="1:28" x14ac:dyDescent="0.3">
      <c r="A4547">
        <v>24</v>
      </c>
      <c r="B4547" t="s">
        <v>9</v>
      </c>
      <c r="C4547">
        <v>78</v>
      </c>
      <c r="D4547">
        <v>1941</v>
      </c>
      <c r="E4547">
        <v>6</v>
      </c>
      <c r="F4547">
        <v>1405.5</v>
      </c>
      <c r="G4547">
        <v>73.3</v>
      </c>
      <c r="H4547" s="2">
        <v>43.6</v>
      </c>
      <c r="J4547" s="3">
        <v>31.9588</v>
      </c>
      <c r="O4547">
        <v>124.6</v>
      </c>
      <c r="P4547">
        <v>157.69999999999999</v>
      </c>
      <c r="Q4547" s="3">
        <v>0</v>
      </c>
      <c r="R4547" s="3">
        <v>0</v>
      </c>
      <c r="S4547" s="2">
        <v>0</v>
      </c>
      <c r="V4547" s="2">
        <v>50.969444444444434</v>
      </c>
      <c r="W4547" s="2">
        <v>85.541446400348804</v>
      </c>
      <c r="X4547" s="2">
        <v>52.030555555555566</v>
      </c>
      <c r="Y4547" s="2">
        <v>140.87875714056906</v>
      </c>
      <c r="Z4547" s="2">
        <v>106.5846422148346</v>
      </c>
      <c r="AA4547" s="2"/>
      <c r="AB4547" s="2">
        <v>120.50972652887745</v>
      </c>
    </row>
    <row r="4548" spans="1:28" x14ac:dyDescent="0.3">
      <c r="A4548">
        <v>24</v>
      </c>
      <c r="B4548" t="s">
        <v>9</v>
      </c>
      <c r="C4548">
        <v>78</v>
      </c>
      <c r="D4548">
        <v>1941</v>
      </c>
      <c r="E4548">
        <v>7</v>
      </c>
      <c r="F4548">
        <v>1407.3</v>
      </c>
      <c r="G4548">
        <v>75</v>
      </c>
      <c r="H4548" s="2">
        <v>43.1</v>
      </c>
      <c r="J4548" s="3">
        <v>32.325000000000003</v>
      </c>
      <c r="O4548">
        <v>126</v>
      </c>
      <c r="P4548">
        <v>156.9</v>
      </c>
      <c r="Q4548" s="3">
        <v>0</v>
      </c>
      <c r="R4548" s="3">
        <v>0</v>
      </c>
      <c r="S4548" s="2">
        <v>0</v>
      </c>
      <c r="V4548" s="2">
        <v>50.969444444444434</v>
      </c>
      <c r="W4548" s="2">
        <v>84.560466510436555</v>
      </c>
      <c r="X4548" s="2">
        <v>52.030555555555566</v>
      </c>
      <c r="Y4548" s="2">
        <v>144.14606801558912</v>
      </c>
      <c r="Z4548" s="2">
        <v>106.54618780315006</v>
      </c>
      <c r="AA4548" s="2"/>
      <c r="AB4548" s="2">
        <v>121.89058757043334</v>
      </c>
    </row>
    <row r="4549" spans="1:28" x14ac:dyDescent="0.3">
      <c r="A4549">
        <v>24</v>
      </c>
      <c r="B4549" t="s">
        <v>9</v>
      </c>
      <c r="C4549">
        <v>78</v>
      </c>
      <c r="D4549">
        <v>1941</v>
      </c>
      <c r="E4549">
        <v>8</v>
      </c>
      <c r="F4549">
        <v>1492.3</v>
      </c>
      <c r="G4549">
        <v>74.900000000000006</v>
      </c>
      <c r="H4549" s="2">
        <v>43.1</v>
      </c>
      <c r="J4549" s="3">
        <v>32.281900000000007</v>
      </c>
      <c r="O4549">
        <v>127.8</v>
      </c>
      <c r="P4549">
        <v>162.69999999999999</v>
      </c>
      <c r="Q4549" s="3">
        <v>0</v>
      </c>
      <c r="R4549" s="3">
        <v>0</v>
      </c>
      <c r="S4549" s="2">
        <v>0</v>
      </c>
      <c r="V4549" s="2">
        <v>50.969444444444434</v>
      </c>
      <c r="W4549" s="2">
        <v>84.560466510436555</v>
      </c>
      <c r="X4549" s="2">
        <v>52.030555555555566</v>
      </c>
      <c r="Y4549" s="2">
        <v>143.95387325823498</v>
      </c>
      <c r="Z4549" s="2">
        <v>108.06827620033792</v>
      </c>
      <c r="AA4549" s="2"/>
      <c r="AB4549" s="2">
        <v>121.72806678700607</v>
      </c>
    </row>
    <row r="4550" spans="1:28" x14ac:dyDescent="0.3">
      <c r="A4550">
        <v>24</v>
      </c>
      <c r="B4550" t="s">
        <v>9</v>
      </c>
      <c r="C4550">
        <v>78</v>
      </c>
      <c r="D4550">
        <v>1941</v>
      </c>
      <c r="E4550">
        <v>9</v>
      </c>
      <c r="F4550">
        <v>1460.6</v>
      </c>
      <c r="G4550">
        <v>75</v>
      </c>
      <c r="H4550" s="2">
        <v>43.2</v>
      </c>
      <c r="J4550" s="3">
        <v>32.4</v>
      </c>
      <c r="O4550">
        <v>128.4</v>
      </c>
      <c r="P4550">
        <v>163</v>
      </c>
      <c r="Q4550" s="3">
        <v>0</v>
      </c>
      <c r="R4550" s="3">
        <v>0</v>
      </c>
      <c r="S4550" s="2">
        <v>0</v>
      </c>
      <c r="V4550" s="2">
        <v>50.969444444444434</v>
      </c>
      <c r="W4550" s="2">
        <v>84.756662488419011</v>
      </c>
      <c r="X4550" s="2">
        <v>52.030555555555566</v>
      </c>
      <c r="Y4550" s="2">
        <v>144.14606801558912</v>
      </c>
      <c r="Z4550" s="2">
        <v>108.82755463513001</v>
      </c>
      <c r="AA4550" s="2"/>
      <c r="AB4550" s="2">
        <v>122.17339635829978</v>
      </c>
    </row>
    <row r="4551" spans="1:28" x14ac:dyDescent="0.3">
      <c r="A4551">
        <v>24</v>
      </c>
      <c r="B4551" t="s">
        <v>9</v>
      </c>
      <c r="C4551">
        <v>78</v>
      </c>
      <c r="D4551">
        <v>1941</v>
      </c>
      <c r="E4551">
        <v>10</v>
      </c>
      <c r="F4551">
        <v>1596.9</v>
      </c>
      <c r="G4551">
        <v>75.099999999999994</v>
      </c>
      <c r="H4551" s="2">
        <v>43.5</v>
      </c>
      <c r="J4551" s="3">
        <v>32.668500000000002</v>
      </c>
      <c r="O4551">
        <v>128.19999999999999</v>
      </c>
      <c r="P4551">
        <v>165.4</v>
      </c>
      <c r="Q4551" s="3">
        <v>0</v>
      </c>
      <c r="R4551" s="3">
        <v>0</v>
      </c>
      <c r="S4551" s="2">
        <v>0</v>
      </c>
      <c r="V4551" s="2">
        <v>50.969444444444434</v>
      </c>
      <c r="W4551" s="2">
        <v>85.345250422366362</v>
      </c>
      <c r="X4551" s="2">
        <v>52.030555555555566</v>
      </c>
      <c r="Y4551" s="2">
        <v>144.33826277294321</v>
      </c>
      <c r="Z4551" s="2">
        <v>109.41261104147367</v>
      </c>
      <c r="AA4551" s="2"/>
      <c r="AB4551" s="2">
        <v>123.18585181886159</v>
      </c>
    </row>
    <row r="4552" spans="1:28" x14ac:dyDescent="0.3">
      <c r="A4552">
        <v>24</v>
      </c>
      <c r="B4552" t="s">
        <v>9</v>
      </c>
      <c r="C4552">
        <v>78</v>
      </c>
      <c r="D4552">
        <v>1941</v>
      </c>
      <c r="E4552">
        <v>11</v>
      </c>
      <c r="F4552">
        <v>1497.7</v>
      </c>
      <c r="G4552">
        <v>75.900000000000006</v>
      </c>
      <c r="H4552" s="2">
        <v>43.9</v>
      </c>
      <c r="J4552" s="3">
        <v>33.320100000000004</v>
      </c>
      <c r="O4552">
        <v>128.69999999999999</v>
      </c>
      <c r="P4552">
        <v>166.9</v>
      </c>
      <c r="Q4552" s="3">
        <v>0</v>
      </c>
      <c r="R4552" s="3">
        <v>0</v>
      </c>
      <c r="S4552" s="2">
        <v>0</v>
      </c>
      <c r="V4552" s="2">
        <v>50.969444444444434</v>
      </c>
      <c r="W4552" s="2">
        <v>86.130034334296155</v>
      </c>
      <c r="X4552" s="2">
        <v>52.030555555555566</v>
      </c>
      <c r="Y4552" s="2">
        <v>145.8758208317762</v>
      </c>
      <c r="Z4552" s="2">
        <v>110.84935418823915</v>
      </c>
      <c r="AA4552" s="2"/>
      <c r="AB4552" s="2">
        <v>125.64289456784518</v>
      </c>
    </row>
    <row r="4553" spans="1:28" x14ac:dyDescent="0.3">
      <c r="A4553">
        <v>24</v>
      </c>
      <c r="B4553" t="s">
        <v>9</v>
      </c>
      <c r="C4553">
        <v>78</v>
      </c>
      <c r="D4553">
        <v>1941</v>
      </c>
      <c r="E4553">
        <v>12</v>
      </c>
      <c r="F4553">
        <v>1518.7</v>
      </c>
      <c r="G4553">
        <v>76.5</v>
      </c>
      <c r="H4553" s="2">
        <v>43.6</v>
      </c>
      <c r="J4553" s="3">
        <v>33.353999999999999</v>
      </c>
      <c r="O4553">
        <v>129.1</v>
      </c>
      <c r="P4553">
        <v>169.8</v>
      </c>
      <c r="Q4553" s="3">
        <v>0</v>
      </c>
      <c r="R4553" s="3">
        <v>0</v>
      </c>
      <c r="S4553" s="2">
        <v>0</v>
      </c>
      <c r="V4553" s="2">
        <v>50.969444444444434</v>
      </c>
      <c r="W4553" s="2">
        <v>85.541446400348804</v>
      </c>
      <c r="X4553" s="2">
        <v>52.030555555555566</v>
      </c>
      <c r="Y4553" s="2">
        <v>147.02898937590086</v>
      </c>
      <c r="Z4553" s="2">
        <v>110.43400730285029</v>
      </c>
      <c r="AA4553" s="2"/>
      <c r="AB4553" s="2">
        <v>125.77072413996076</v>
      </c>
    </row>
    <row r="4554" spans="1:28" x14ac:dyDescent="0.3">
      <c r="A4554">
        <v>25</v>
      </c>
      <c r="B4554" t="s">
        <v>102</v>
      </c>
      <c r="D4554">
        <v>1920</v>
      </c>
      <c r="E4554">
        <v>6</v>
      </c>
      <c r="G4554" s="2">
        <v>48</v>
      </c>
      <c r="H4554" s="2">
        <v>46.9</v>
      </c>
      <c r="I4554" s="3">
        <v>22.49</v>
      </c>
      <c r="J4554" s="3">
        <v>22.511999999999997</v>
      </c>
      <c r="K4554" s="2">
        <v>107.3</v>
      </c>
      <c r="Q4554" s="3">
        <v>0</v>
      </c>
      <c r="R4554" s="3">
        <v>0</v>
      </c>
      <c r="S4554" s="2">
        <v>0</v>
      </c>
      <c r="V4554" s="2">
        <v>47.511111111111092</v>
      </c>
      <c r="W4554" s="2">
        <v>98.713751169317149</v>
      </c>
      <c r="X4554" s="2">
        <v>48.841666666666654</v>
      </c>
      <c r="Y4554" s="2">
        <v>98.276744582835718</v>
      </c>
      <c r="AA4554" s="2">
        <v>105.9198550046773</v>
      </c>
      <c r="AB4554" s="2">
        <v>97.012661104805829</v>
      </c>
    </row>
    <row r="4555" spans="1:28" x14ac:dyDescent="0.3">
      <c r="A4555">
        <v>25</v>
      </c>
      <c r="B4555" t="s">
        <v>102</v>
      </c>
      <c r="D4555">
        <v>1920</v>
      </c>
      <c r="E4555">
        <v>7</v>
      </c>
      <c r="G4555" s="2">
        <v>47.7</v>
      </c>
      <c r="H4555" s="2">
        <v>47.8</v>
      </c>
      <c r="I4555" s="3">
        <v>22.8</v>
      </c>
      <c r="J4555" s="3">
        <v>22.800599999999999</v>
      </c>
      <c r="K4555" s="2">
        <v>109.9</v>
      </c>
      <c r="Q4555" s="3">
        <v>0</v>
      </c>
      <c r="R4555" s="3">
        <v>0</v>
      </c>
      <c r="S4555" s="2">
        <v>0</v>
      </c>
      <c r="V4555" s="2">
        <v>47.511111111111092</v>
      </c>
      <c r="W4555" s="2">
        <v>100.60804490177739</v>
      </c>
      <c r="X4555" s="2">
        <v>48.841666666666654</v>
      </c>
      <c r="Y4555" s="2">
        <v>97.662514929192994</v>
      </c>
      <c r="AA4555" s="2">
        <v>110.56824134705336</v>
      </c>
      <c r="AB4555" s="2">
        <v>98.256346872167541</v>
      </c>
    </row>
    <row r="4556" spans="1:28" x14ac:dyDescent="0.3">
      <c r="A4556">
        <v>25</v>
      </c>
      <c r="B4556" t="s">
        <v>102</v>
      </c>
      <c r="D4556">
        <v>1920</v>
      </c>
      <c r="E4556">
        <v>8</v>
      </c>
      <c r="G4556" s="2">
        <v>47.4</v>
      </c>
      <c r="H4556" s="2">
        <v>47.7</v>
      </c>
      <c r="I4556" s="3">
        <v>22.6</v>
      </c>
      <c r="J4556" s="3">
        <v>22.6098</v>
      </c>
      <c r="K4556" s="2">
        <v>111.4</v>
      </c>
      <c r="Q4556" s="3">
        <v>0</v>
      </c>
      <c r="R4556" s="3">
        <v>0</v>
      </c>
      <c r="S4556" s="2">
        <v>0</v>
      </c>
      <c r="V4556" s="2">
        <v>47.511111111111092</v>
      </c>
      <c r="W4556" s="2">
        <v>100.39756782039294</v>
      </c>
      <c r="X4556" s="2">
        <v>48.841666666666654</v>
      </c>
      <c r="Y4556" s="2">
        <v>97.048285275550271</v>
      </c>
      <c r="AA4556" s="2">
        <v>111.84289055191773</v>
      </c>
      <c r="AB4556" s="2">
        <v>97.434118028048999</v>
      </c>
    </row>
    <row r="4557" spans="1:28" x14ac:dyDescent="0.3">
      <c r="A4557">
        <v>25</v>
      </c>
      <c r="B4557" t="s">
        <v>102</v>
      </c>
      <c r="D4557">
        <v>1920</v>
      </c>
      <c r="E4557">
        <v>9</v>
      </c>
      <c r="G4557" s="2">
        <v>48.7</v>
      </c>
      <c r="H4557" s="2">
        <v>46</v>
      </c>
      <c r="I4557" s="3">
        <v>22.38</v>
      </c>
      <c r="J4557" s="3">
        <v>22.402000000000001</v>
      </c>
      <c r="K4557" s="2">
        <v>109.4</v>
      </c>
      <c r="Q4557" s="3">
        <v>0</v>
      </c>
      <c r="R4557" s="3">
        <v>0</v>
      </c>
      <c r="S4557" s="2">
        <v>0</v>
      </c>
      <c r="V4557" s="2">
        <v>47.511111111111092</v>
      </c>
      <c r="W4557" s="2">
        <v>96.819457436856908</v>
      </c>
      <c r="X4557" s="2">
        <v>48.841666666666654</v>
      </c>
      <c r="Y4557" s="2">
        <v>99.709947108002083</v>
      </c>
      <c r="AA4557" s="2">
        <v>105.92048643592146</v>
      </c>
      <c r="AB4557" s="2">
        <v>96.538629800544598</v>
      </c>
    </row>
    <row r="4558" spans="1:28" x14ac:dyDescent="0.3">
      <c r="A4558">
        <v>25</v>
      </c>
      <c r="B4558" t="s">
        <v>102</v>
      </c>
      <c r="D4558">
        <v>1920</v>
      </c>
      <c r="E4558">
        <v>10</v>
      </c>
      <c r="G4558" s="2">
        <v>48.6</v>
      </c>
      <c r="H4558" s="2">
        <v>43.5</v>
      </c>
      <c r="I4558" s="3">
        <v>21.17</v>
      </c>
      <c r="J4558" s="3">
        <v>21.140999999999998</v>
      </c>
      <c r="K4558" s="2">
        <v>104</v>
      </c>
      <c r="Q4558" s="3">
        <v>0</v>
      </c>
      <c r="R4558" s="3">
        <v>0</v>
      </c>
      <c r="S4558" s="2">
        <v>0</v>
      </c>
      <c r="V4558" s="2">
        <v>47.511111111111092</v>
      </c>
      <c r="W4558" s="2">
        <v>91.557530402245121</v>
      </c>
      <c r="X4558" s="2">
        <v>48.841666666666654</v>
      </c>
      <c r="Y4558" s="2">
        <v>99.505203890121166</v>
      </c>
      <c r="AA4558" s="2">
        <v>95.219831618334922</v>
      </c>
      <c r="AB4558" s="2">
        <v>91.104507303513671</v>
      </c>
    </row>
    <row r="4559" spans="1:28" x14ac:dyDescent="0.3">
      <c r="A4559">
        <v>25</v>
      </c>
      <c r="B4559" t="s">
        <v>102</v>
      </c>
      <c r="D4559">
        <v>1920</v>
      </c>
      <c r="E4559">
        <v>11</v>
      </c>
      <c r="G4559" s="2">
        <v>48.3</v>
      </c>
      <c r="H4559" s="2">
        <v>42.7</v>
      </c>
      <c r="I4559" s="3">
        <v>20.63</v>
      </c>
      <c r="J4559" s="3">
        <v>20.624099999999999</v>
      </c>
      <c r="K4559" s="2">
        <v>93.5</v>
      </c>
      <c r="Q4559" s="3">
        <v>0</v>
      </c>
      <c r="R4559" s="3">
        <v>0</v>
      </c>
      <c r="S4559" s="2">
        <v>0</v>
      </c>
      <c r="V4559" s="2">
        <v>47.511111111111092</v>
      </c>
      <c r="W4559" s="2">
        <v>89.873713751169362</v>
      </c>
      <c r="X4559" s="2">
        <v>48.841666666666654</v>
      </c>
      <c r="Y4559" s="2">
        <v>98.890974236478428</v>
      </c>
      <c r="AA4559" s="2">
        <v>84.031922357343362</v>
      </c>
      <c r="AB4559" s="2">
        <v>88.876991111035252</v>
      </c>
    </row>
    <row r="4560" spans="1:28" x14ac:dyDescent="0.3">
      <c r="A4560">
        <v>25</v>
      </c>
      <c r="B4560" t="s">
        <v>102</v>
      </c>
      <c r="D4560">
        <v>1920</v>
      </c>
      <c r="E4560">
        <v>12</v>
      </c>
      <c r="G4560" s="2">
        <v>48.2</v>
      </c>
      <c r="H4560" s="2">
        <v>40.9</v>
      </c>
      <c r="I4560" s="3">
        <v>19.739999999999998</v>
      </c>
      <c r="J4560" s="3">
        <v>19.713800000000003</v>
      </c>
      <c r="K4560" s="2">
        <v>88.2</v>
      </c>
      <c r="Q4560" s="3">
        <v>0</v>
      </c>
      <c r="R4560" s="3">
        <v>0</v>
      </c>
      <c r="S4560" s="2">
        <v>0</v>
      </c>
      <c r="V4560" s="2">
        <v>47.511111111111092</v>
      </c>
      <c r="W4560" s="2">
        <v>86.085126286248865</v>
      </c>
      <c r="X4560" s="2">
        <v>48.841666666666654</v>
      </c>
      <c r="Y4560" s="2">
        <v>98.686231018597539</v>
      </c>
      <c r="AA4560" s="2">
        <v>75.927081384471506</v>
      </c>
      <c r="AB4560" s="2">
        <v>84.95416659949899</v>
      </c>
    </row>
    <row r="4561" spans="1:28" x14ac:dyDescent="0.3">
      <c r="A4561">
        <v>25</v>
      </c>
      <c r="B4561" t="s">
        <v>102</v>
      </c>
      <c r="D4561">
        <v>1921</v>
      </c>
      <c r="E4561">
        <v>1</v>
      </c>
      <c r="G4561" s="2">
        <v>49.6</v>
      </c>
      <c r="H4561" s="2">
        <v>34.6</v>
      </c>
      <c r="I4561" s="3">
        <v>17.170000000000002</v>
      </c>
      <c r="J4561" s="3">
        <v>17.1616</v>
      </c>
      <c r="K4561" s="2">
        <v>79.2</v>
      </c>
      <c r="Q4561" s="3">
        <v>0</v>
      </c>
      <c r="R4561" s="3">
        <v>0</v>
      </c>
      <c r="S4561" s="2">
        <v>0</v>
      </c>
      <c r="V4561" s="2">
        <v>47.511111111111092</v>
      </c>
      <c r="W4561" s="2">
        <v>72.825070159027163</v>
      </c>
      <c r="X4561" s="2">
        <v>48.841666666666654</v>
      </c>
      <c r="Y4561" s="2">
        <v>101.55263606893024</v>
      </c>
      <c r="AA4561" s="2">
        <v>57.677455565949515</v>
      </c>
      <c r="AB4561" s="2">
        <v>73.955778465539964</v>
      </c>
    </row>
    <row r="4562" spans="1:28" x14ac:dyDescent="0.3">
      <c r="A4562">
        <v>25</v>
      </c>
      <c r="B4562" t="s">
        <v>102</v>
      </c>
      <c r="D4562">
        <v>1921</v>
      </c>
      <c r="E4562">
        <v>2</v>
      </c>
      <c r="G4562" s="2">
        <v>48.2</v>
      </c>
      <c r="H4562" s="2">
        <v>36.4</v>
      </c>
      <c r="I4562" s="3">
        <v>17.559999999999999</v>
      </c>
      <c r="J4562" s="3">
        <v>17.544799999999999</v>
      </c>
      <c r="K4562" s="2">
        <v>82.4</v>
      </c>
      <c r="Q4562" s="3">
        <v>0</v>
      </c>
      <c r="R4562" s="3">
        <v>0</v>
      </c>
      <c r="S4562" s="2">
        <v>0</v>
      </c>
      <c r="V4562" s="2">
        <v>47.511111111111092</v>
      </c>
      <c r="W4562" s="2">
        <v>76.613657623947645</v>
      </c>
      <c r="X4562" s="2">
        <v>48.841666666666654</v>
      </c>
      <c r="Y4562" s="2">
        <v>98.686231018597539</v>
      </c>
      <c r="AA4562" s="2">
        <v>63.129653882132864</v>
      </c>
      <c r="AB4562" s="2">
        <v>75.607131154566346</v>
      </c>
    </row>
    <row r="4563" spans="1:28" x14ac:dyDescent="0.3">
      <c r="A4563">
        <v>25</v>
      </c>
      <c r="B4563" t="s">
        <v>102</v>
      </c>
      <c r="D4563">
        <v>1921</v>
      </c>
      <c r="E4563">
        <v>3</v>
      </c>
      <c r="G4563" s="2">
        <v>48.3</v>
      </c>
      <c r="H4563" s="2">
        <v>39.1</v>
      </c>
      <c r="I4563" s="3">
        <v>18.88</v>
      </c>
      <c r="J4563" s="3">
        <v>18.885300000000001</v>
      </c>
      <c r="K4563" s="2">
        <v>75.599999999999994</v>
      </c>
      <c r="Q4563" s="3">
        <v>0</v>
      </c>
      <c r="R4563" s="3">
        <v>0</v>
      </c>
      <c r="S4563" s="2">
        <v>0</v>
      </c>
      <c r="V4563" s="2">
        <v>47.511111111111092</v>
      </c>
      <c r="W4563" s="2">
        <v>82.296538821328383</v>
      </c>
      <c r="X4563" s="2">
        <v>48.841666666666654</v>
      </c>
      <c r="Y4563" s="2">
        <v>98.890974236478428</v>
      </c>
      <c r="AA4563" s="2">
        <v>62.216183348924254</v>
      </c>
      <c r="AB4563" s="2">
        <v>81.383849003313316</v>
      </c>
    </row>
    <row r="4564" spans="1:28" x14ac:dyDescent="0.3">
      <c r="A4564">
        <v>25</v>
      </c>
      <c r="B4564" t="s">
        <v>102</v>
      </c>
      <c r="D4564">
        <v>1921</v>
      </c>
      <c r="E4564">
        <v>4</v>
      </c>
      <c r="G4564" s="2">
        <v>47.8</v>
      </c>
      <c r="H4564" s="2">
        <v>39.700000000000003</v>
      </c>
      <c r="I4564" s="3">
        <v>18.97</v>
      </c>
      <c r="J4564" s="3">
        <v>18.976600000000001</v>
      </c>
      <c r="K4564" s="2">
        <v>80.5</v>
      </c>
      <c r="Q4564" s="3">
        <v>0</v>
      </c>
      <c r="R4564" s="3">
        <v>0</v>
      </c>
      <c r="S4564" s="2">
        <v>0</v>
      </c>
      <c r="V4564" s="2">
        <v>47.511111111111092</v>
      </c>
      <c r="W4564" s="2">
        <v>83.55940130963522</v>
      </c>
      <c r="X4564" s="2">
        <v>48.841666666666654</v>
      </c>
      <c r="Y4564" s="2">
        <v>97.867258147073898</v>
      </c>
      <c r="AA4564" s="2">
        <v>67.265318054256355</v>
      </c>
      <c r="AB4564" s="2">
        <v>81.777294985850148</v>
      </c>
    </row>
    <row r="4565" spans="1:28" x14ac:dyDescent="0.3">
      <c r="A4565">
        <v>25</v>
      </c>
      <c r="B4565" t="s">
        <v>102</v>
      </c>
      <c r="D4565">
        <v>1921</v>
      </c>
      <c r="E4565">
        <v>5</v>
      </c>
      <c r="G4565" s="2">
        <v>46.8</v>
      </c>
      <c r="H4565" s="2">
        <v>39</v>
      </c>
      <c r="I4565" s="3">
        <v>18.239999999999998</v>
      </c>
      <c r="J4565" s="3">
        <v>18.251999999999999</v>
      </c>
      <c r="K4565" s="2">
        <v>82</v>
      </c>
      <c r="Q4565" s="3">
        <v>0</v>
      </c>
      <c r="R4565" s="3">
        <v>0</v>
      </c>
      <c r="S4565" s="2">
        <v>0</v>
      </c>
      <c r="V4565" s="2">
        <v>47.511111111111092</v>
      </c>
      <c r="W4565" s="2">
        <v>82.086061739943901</v>
      </c>
      <c r="X4565" s="2">
        <v>48.841666666666654</v>
      </c>
      <c r="Y4565" s="2">
        <v>95.819825968264809</v>
      </c>
      <c r="AA4565" s="2">
        <v>67.310570626754</v>
      </c>
      <c r="AB4565" s="2">
        <v>78.654721503416653</v>
      </c>
    </row>
    <row r="4566" spans="1:28" x14ac:dyDescent="0.3">
      <c r="A4566">
        <v>25</v>
      </c>
      <c r="B4566" t="s">
        <v>102</v>
      </c>
      <c r="D4566">
        <v>1921</v>
      </c>
      <c r="E4566">
        <v>6</v>
      </c>
      <c r="G4566" s="2">
        <v>45</v>
      </c>
      <c r="H4566" s="2">
        <v>41.4</v>
      </c>
      <c r="I4566" s="3">
        <v>18.63</v>
      </c>
      <c r="J4566" s="3">
        <v>18.63</v>
      </c>
      <c r="K4566" s="2">
        <v>81.400000000000006</v>
      </c>
      <c r="Q4566" s="3">
        <v>0</v>
      </c>
      <c r="R4566" s="3">
        <v>0</v>
      </c>
      <c r="S4566" s="2">
        <v>0</v>
      </c>
      <c r="V4566" s="2">
        <v>47.511111111111092</v>
      </c>
      <c r="W4566" s="2">
        <v>87.13751169317122</v>
      </c>
      <c r="X4566" s="2">
        <v>48.841666666666654</v>
      </c>
      <c r="Y4566" s="2">
        <v>92.134448046408494</v>
      </c>
      <c r="AA4566" s="2">
        <v>70.929934518241382</v>
      </c>
      <c r="AB4566" s="2">
        <v>80.283665439877964</v>
      </c>
    </row>
    <row r="4567" spans="1:28" x14ac:dyDescent="0.3">
      <c r="A4567">
        <v>25</v>
      </c>
      <c r="B4567" t="s">
        <v>102</v>
      </c>
      <c r="D4567">
        <v>1921</v>
      </c>
      <c r="E4567">
        <v>7</v>
      </c>
      <c r="G4567" s="2">
        <v>46.5</v>
      </c>
      <c r="H4567" s="2">
        <v>43.1</v>
      </c>
      <c r="I4567" s="3">
        <v>20.04</v>
      </c>
      <c r="J4567" s="3">
        <v>20.041499999999999</v>
      </c>
      <c r="K4567" s="2">
        <v>76.7</v>
      </c>
      <c r="Q4567" s="3">
        <v>0</v>
      </c>
      <c r="R4567" s="3">
        <v>0</v>
      </c>
      <c r="S4567" s="2">
        <v>0</v>
      </c>
      <c r="V4567" s="2">
        <v>47.511111111111092</v>
      </c>
      <c r="W4567" s="2">
        <v>90.715622076707248</v>
      </c>
      <c r="X4567" s="2">
        <v>48.841666666666654</v>
      </c>
      <c r="Y4567" s="2">
        <v>95.205596314622099</v>
      </c>
      <c r="AA4567" s="2">
        <v>69.578882132834465</v>
      </c>
      <c r="AB4567" s="2">
        <v>86.366348948648096</v>
      </c>
    </row>
    <row r="4568" spans="1:28" x14ac:dyDescent="0.3">
      <c r="A4568">
        <v>25</v>
      </c>
      <c r="B4568" t="s">
        <v>102</v>
      </c>
      <c r="D4568">
        <v>1921</v>
      </c>
      <c r="E4568">
        <v>8</v>
      </c>
      <c r="G4568" s="2">
        <v>46.5</v>
      </c>
      <c r="H4568" s="2">
        <v>39.1</v>
      </c>
      <c r="I4568" s="3">
        <v>18.190000000000001</v>
      </c>
      <c r="J4568" s="3">
        <v>18.1815</v>
      </c>
      <c r="K4568" s="2">
        <v>75.8</v>
      </c>
      <c r="Q4568" s="3">
        <v>0</v>
      </c>
      <c r="R4568" s="3">
        <v>0</v>
      </c>
      <c r="S4568" s="2">
        <v>0</v>
      </c>
      <c r="V4568" s="2">
        <v>47.511111111111092</v>
      </c>
      <c r="W4568" s="2">
        <v>82.296538821328383</v>
      </c>
      <c r="X4568" s="2">
        <v>48.841666666666654</v>
      </c>
      <c r="Y4568" s="2">
        <v>95.205596314622099</v>
      </c>
      <c r="AA4568" s="2">
        <v>62.380776426566911</v>
      </c>
      <c r="AB4568" s="2">
        <v>78.350910531140158</v>
      </c>
    </row>
    <row r="4569" spans="1:28" x14ac:dyDescent="0.3">
      <c r="A4569">
        <v>25</v>
      </c>
      <c r="B4569" t="s">
        <v>102</v>
      </c>
      <c r="D4569">
        <v>1921</v>
      </c>
      <c r="E4569">
        <v>9</v>
      </c>
      <c r="G4569" s="2">
        <v>45.3</v>
      </c>
      <c r="H4569" s="2">
        <v>41.9</v>
      </c>
      <c r="I4569" s="3">
        <v>19</v>
      </c>
      <c r="J4569" s="3">
        <v>18.980699999999999</v>
      </c>
      <c r="K4569" s="2">
        <v>79.2</v>
      </c>
      <c r="Q4569" s="3">
        <v>0</v>
      </c>
      <c r="R4569" s="3">
        <v>0</v>
      </c>
      <c r="S4569" s="2">
        <v>0</v>
      </c>
      <c r="V4569" s="2">
        <v>47.511111111111092</v>
      </c>
      <c r="W4569" s="2">
        <v>88.189897100093589</v>
      </c>
      <c r="X4569" s="2">
        <v>48.841666666666654</v>
      </c>
      <c r="Y4569" s="2">
        <v>92.748677700051203</v>
      </c>
      <c r="AA4569" s="2">
        <v>69.846398503274116</v>
      </c>
      <c r="AB4569" s="2">
        <v>81.7949634253726</v>
      </c>
    </row>
    <row r="4570" spans="1:28" x14ac:dyDescent="0.3">
      <c r="A4570">
        <v>25</v>
      </c>
      <c r="B4570" t="s">
        <v>102</v>
      </c>
      <c r="D4570">
        <v>1921</v>
      </c>
      <c r="E4570">
        <v>10</v>
      </c>
      <c r="G4570" s="2">
        <v>45.1</v>
      </c>
      <c r="H4570" s="2">
        <v>43.6</v>
      </c>
      <c r="I4570" s="3">
        <v>19.66</v>
      </c>
      <c r="J4570" s="3">
        <v>19.663600000000002</v>
      </c>
      <c r="K4570" s="2">
        <v>84.1</v>
      </c>
      <c r="Q4570" s="3">
        <v>0</v>
      </c>
      <c r="R4570" s="3">
        <v>0</v>
      </c>
      <c r="S4570" s="2">
        <v>0</v>
      </c>
      <c r="V4570" s="2">
        <v>47.511111111111092</v>
      </c>
      <c r="W4570" s="2">
        <v>91.768007483629603</v>
      </c>
      <c r="X4570" s="2">
        <v>48.841666666666654</v>
      </c>
      <c r="Y4570" s="2">
        <v>92.339191264289397</v>
      </c>
      <c r="AA4570" s="2">
        <v>77.176894293732488</v>
      </c>
      <c r="AB4570" s="2">
        <v>84.737835949736152</v>
      </c>
    </row>
    <row r="4571" spans="1:28" x14ac:dyDescent="0.3">
      <c r="A4571">
        <v>25</v>
      </c>
      <c r="B4571" t="s">
        <v>102</v>
      </c>
      <c r="D4571">
        <v>1921</v>
      </c>
      <c r="E4571">
        <v>11</v>
      </c>
      <c r="G4571" s="2">
        <v>45.1</v>
      </c>
      <c r="H4571" s="2">
        <v>44.2</v>
      </c>
      <c r="I4571" s="3">
        <v>19.940000000000001</v>
      </c>
      <c r="J4571" s="3">
        <v>19.934200000000004</v>
      </c>
      <c r="K4571" s="2">
        <v>86.5</v>
      </c>
      <c r="Q4571" s="3">
        <v>0</v>
      </c>
      <c r="R4571" s="3">
        <v>0</v>
      </c>
      <c r="S4571" s="2">
        <v>0</v>
      </c>
      <c r="V4571" s="2">
        <v>47.511111111111092</v>
      </c>
      <c r="W4571" s="2">
        <v>93.03086997193644</v>
      </c>
      <c r="X4571" s="2">
        <v>48.841666666666654</v>
      </c>
      <c r="Y4571" s="2">
        <v>92.339191264289397</v>
      </c>
      <c r="AA4571" s="2">
        <v>80.471702525725021</v>
      </c>
      <c r="AB4571" s="2">
        <v>85.903952958218767</v>
      </c>
    </row>
    <row r="4572" spans="1:28" x14ac:dyDescent="0.3">
      <c r="A4572">
        <v>25</v>
      </c>
      <c r="B4572" t="s">
        <v>102</v>
      </c>
      <c r="D4572">
        <v>1921</v>
      </c>
      <c r="E4572">
        <v>12</v>
      </c>
      <c r="G4572" s="2">
        <v>46.1</v>
      </c>
      <c r="H4572" s="2">
        <v>42.2</v>
      </c>
      <c r="I4572" s="3">
        <v>19.420000000000002</v>
      </c>
      <c r="J4572" s="3">
        <v>19.454200000000004</v>
      </c>
      <c r="K4572" s="2">
        <v>86.6</v>
      </c>
      <c r="Q4572" s="3">
        <v>0</v>
      </c>
      <c r="R4572" s="3">
        <v>0</v>
      </c>
      <c r="S4572" s="2">
        <v>0</v>
      </c>
      <c r="V4572" s="2">
        <v>47.511111111111092</v>
      </c>
      <c r="W4572" s="2">
        <v>88.821328344246993</v>
      </c>
      <c r="X4572" s="2">
        <v>48.841666666666654</v>
      </c>
      <c r="Y4572" s="2">
        <v>94.386623443098472</v>
      </c>
      <c r="AA4572" s="2">
        <v>76.919270346117898</v>
      </c>
      <c r="AB4572" s="2">
        <v>83.835452721442508</v>
      </c>
    </row>
    <row r="4573" spans="1:28" x14ac:dyDescent="0.3">
      <c r="A4573">
        <v>25</v>
      </c>
      <c r="B4573" t="s">
        <v>102</v>
      </c>
      <c r="D4573">
        <v>1922</v>
      </c>
      <c r="E4573">
        <v>7</v>
      </c>
      <c r="G4573" s="2">
        <v>42.9</v>
      </c>
      <c r="H4573" s="2">
        <v>44.7</v>
      </c>
      <c r="I4573" s="3">
        <v>19.190000000000001</v>
      </c>
      <c r="J4573" s="3">
        <v>19.176300000000001</v>
      </c>
      <c r="K4573" s="2">
        <v>92.4</v>
      </c>
      <c r="Q4573" s="3">
        <v>0</v>
      </c>
      <c r="R4573" s="3">
        <v>0</v>
      </c>
      <c r="S4573" s="2">
        <v>0</v>
      </c>
      <c r="V4573" s="2">
        <v>47.511111111111092</v>
      </c>
      <c r="W4573" s="2">
        <v>94.083255378858794</v>
      </c>
      <c r="X4573" s="2">
        <v>48.841666666666654</v>
      </c>
      <c r="Y4573" s="2">
        <v>87.834840470909427</v>
      </c>
      <c r="AA4573" s="2">
        <v>86.932927970065535</v>
      </c>
      <c r="AB4573" s="2">
        <v>82.63787727185894</v>
      </c>
    </row>
    <row r="4574" spans="1:28" x14ac:dyDescent="0.3">
      <c r="A4574">
        <v>25</v>
      </c>
      <c r="B4574" t="s">
        <v>102</v>
      </c>
      <c r="D4574">
        <v>1922</v>
      </c>
      <c r="E4574">
        <v>8</v>
      </c>
      <c r="G4574" s="2">
        <v>43.1</v>
      </c>
      <c r="H4574" s="2">
        <v>45.4</v>
      </c>
      <c r="I4574" s="3">
        <v>19.559999999999999</v>
      </c>
      <c r="J4574" s="3">
        <v>19.567399999999999</v>
      </c>
      <c r="K4574" s="2">
        <v>94.6</v>
      </c>
      <c r="Q4574" s="3">
        <v>0</v>
      </c>
      <c r="R4574" s="3">
        <v>0</v>
      </c>
      <c r="S4574" s="2">
        <v>0</v>
      </c>
      <c r="V4574" s="2">
        <v>47.511111111111092</v>
      </c>
      <c r="W4574" s="2">
        <v>95.556594948550071</v>
      </c>
      <c r="X4574" s="2">
        <v>48.841666666666654</v>
      </c>
      <c r="Y4574" s="2">
        <v>88.244326906671247</v>
      </c>
      <c r="AA4574" s="2">
        <v>90.396538821328363</v>
      </c>
      <c r="AB4574" s="2">
        <v>84.323274027282224</v>
      </c>
    </row>
    <row r="4575" spans="1:28" x14ac:dyDescent="0.3">
      <c r="A4575">
        <v>25</v>
      </c>
      <c r="B4575" t="s">
        <v>102</v>
      </c>
      <c r="D4575">
        <v>1922</v>
      </c>
      <c r="E4575">
        <v>9</v>
      </c>
      <c r="G4575" s="2">
        <v>44.3</v>
      </c>
      <c r="H4575" s="2">
        <v>47.4</v>
      </c>
      <c r="I4575" s="3">
        <v>21.01</v>
      </c>
      <c r="J4575" s="3">
        <v>20.998199999999997</v>
      </c>
      <c r="K4575" s="2">
        <v>95.1</v>
      </c>
      <c r="Q4575" s="3">
        <v>0</v>
      </c>
      <c r="R4575" s="3">
        <v>0</v>
      </c>
      <c r="S4575" s="2">
        <v>0</v>
      </c>
      <c r="V4575" s="2">
        <v>47.511111111111092</v>
      </c>
      <c r="W4575" s="2">
        <v>99.766136576239518</v>
      </c>
      <c r="X4575" s="2">
        <v>48.841666666666654</v>
      </c>
      <c r="Y4575" s="2">
        <v>90.701245521242129</v>
      </c>
      <c r="AA4575" s="2">
        <v>94.877595884003767</v>
      </c>
      <c r="AB4575" s="2">
        <v>90.489128483072747</v>
      </c>
    </row>
    <row r="4576" spans="1:28" x14ac:dyDescent="0.3">
      <c r="A4576">
        <v>25</v>
      </c>
      <c r="B4576" t="s">
        <v>102</v>
      </c>
      <c r="D4576">
        <v>1922</v>
      </c>
      <c r="E4576">
        <v>10</v>
      </c>
      <c r="G4576" s="2">
        <v>42.7</v>
      </c>
      <c r="H4576" s="2">
        <v>47.9</v>
      </c>
      <c r="I4576" s="3">
        <v>20.45</v>
      </c>
      <c r="J4576" s="3">
        <v>20.453300000000002</v>
      </c>
      <c r="K4576" s="2">
        <v>96.5</v>
      </c>
      <c r="Q4576" s="3">
        <v>0</v>
      </c>
      <c r="R4576" s="3">
        <v>0</v>
      </c>
      <c r="S4576" s="2">
        <v>0</v>
      </c>
      <c r="V4576" s="2">
        <v>47.511111111111092</v>
      </c>
      <c r="W4576" s="2">
        <v>100.81852198316187</v>
      </c>
      <c r="X4576" s="2">
        <v>48.841666666666654</v>
      </c>
      <c r="Y4576" s="2">
        <v>87.42535403514762</v>
      </c>
      <c r="AA4576" s="2">
        <v>97.289873713751206</v>
      </c>
      <c r="AB4576" s="2">
        <v>88.140949776782406</v>
      </c>
    </row>
    <row r="4577" spans="1:28" x14ac:dyDescent="0.3">
      <c r="A4577">
        <v>25</v>
      </c>
      <c r="B4577" t="s">
        <v>102</v>
      </c>
      <c r="D4577">
        <v>1922</v>
      </c>
      <c r="E4577">
        <v>11</v>
      </c>
      <c r="G4577" s="2">
        <v>43.1</v>
      </c>
      <c r="H4577" s="2">
        <v>47</v>
      </c>
      <c r="I4577" s="3">
        <v>20.239999999999998</v>
      </c>
      <c r="J4577" s="3">
        <v>20.257000000000001</v>
      </c>
      <c r="K4577" s="2">
        <v>96.4</v>
      </c>
      <c r="Q4577" s="3">
        <v>0</v>
      </c>
      <c r="R4577" s="3">
        <v>0</v>
      </c>
      <c r="S4577" s="2">
        <v>0</v>
      </c>
      <c r="V4577" s="2">
        <v>47.511111111111092</v>
      </c>
      <c r="W4577" s="2">
        <v>98.924228250701631</v>
      </c>
      <c r="X4577" s="2">
        <v>48.841666666666654</v>
      </c>
      <c r="Y4577" s="2">
        <v>88.244326906671247</v>
      </c>
      <c r="AA4577" s="2">
        <v>95.362956033676383</v>
      </c>
      <c r="AB4577" s="2">
        <v>87.295019367450791</v>
      </c>
    </row>
    <row r="4578" spans="1:28" x14ac:dyDescent="0.3">
      <c r="A4578">
        <v>25</v>
      </c>
      <c r="B4578" t="s">
        <v>102</v>
      </c>
      <c r="D4578">
        <v>1922</v>
      </c>
      <c r="E4578">
        <v>12</v>
      </c>
      <c r="G4578" s="2">
        <v>43.7</v>
      </c>
      <c r="H4578" s="2">
        <v>47.3</v>
      </c>
      <c r="I4578" s="3">
        <v>20.65</v>
      </c>
      <c r="J4578" s="3">
        <v>20.670100000000001</v>
      </c>
      <c r="K4578" s="2">
        <v>94.3</v>
      </c>
      <c r="Q4578" s="3">
        <v>0</v>
      </c>
      <c r="R4578" s="3">
        <v>0</v>
      </c>
      <c r="S4578" s="2">
        <v>0</v>
      </c>
      <c r="V4578" s="2">
        <v>47.511111111111092</v>
      </c>
      <c r="W4578" s="2">
        <v>99.555659494855036</v>
      </c>
      <c r="X4578" s="2">
        <v>48.841666666666654</v>
      </c>
      <c r="Y4578" s="2">
        <v>89.472786213956695</v>
      </c>
      <c r="AA4578" s="2">
        <v>93.880986903648306</v>
      </c>
      <c r="AB4578" s="2">
        <v>89.075222383726327</v>
      </c>
    </row>
    <row r="4579" spans="1:28" x14ac:dyDescent="0.3">
      <c r="A4579">
        <v>25</v>
      </c>
      <c r="B4579" t="s">
        <v>102</v>
      </c>
      <c r="D4579">
        <v>1923</v>
      </c>
      <c r="E4579">
        <v>1</v>
      </c>
      <c r="G4579" s="2">
        <v>43.3</v>
      </c>
      <c r="H4579" s="2">
        <v>47.7</v>
      </c>
      <c r="I4579" s="3">
        <v>20.7</v>
      </c>
      <c r="J4579" s="3">
        <v>20.6541</v>
      </c>
      <c r="K4579" s="2">
        <v>95.8</v>
      </c>
      <c r="Q4579" s="3">
        <v>0</v>
      </c>
      <c r="R4579" s="3">
        <v>0</v>
      </c>
      <c r="S4579" s="2">
        <v>0</v>
      </c>
      <c r="V4579" s="2">
        <v>47.511111111111092</v>
      </c>
      <c r="W4579" s="2">
        <v>100.39756782039294</v>
      </c>
      <c r="X4579" s="2">
        <v>48.841666666666654</v>
      </c>
      <c r="Y4579" s="2">
        <v>88.653813342433054</v>
      </c>
      <c r="AA4579" s="2">
        <v>96.180869971936431</v>
      </c>
      <c r="AB4579" s="2">
        <v>89.006272375833802</v>
      </c>
    </row>
    <row r="4580" spans="1:28" x14ac:dyDescent="0.3">
      <c r="A4580">
        <v>25</v>
      </c>
      <c r="B4580" t="s">
        <v>102</v>
      </c>
      <c r="D4580">
        <v>1923</v>
      </c>
      <c r="E4580">
        <v>2</v>
      </c>
      <c r="G4580" s="2">
        <v>43.8</v>
      </c>
      <c r="H4580" s="2">
        <v>47.5</v>
      </c>
      <c r="I4580" s="3">
        <v>20.86</v>
      </c>
      <c r="J4580" s="3">
        <v>20.805</v>
      </c>
      <c r="K4580" s="2">
        <v>97.7</v>
      </c>
      <c r="Q4580" s="3">
        <v>0</v>
      </c>
      <c r="R4580" s="3">
        <v>0</v>
      </c>
      <c r="S4580" s="2">
        <v>0</v>
      </c>
      <c r="V4580" s="2">
        <v>47.511111111111092</v>
      </c>
      <c r="W4580" s="2">
        <v>99.976613657623986</v>
      </c>
      <c r="X4580" s="2">
        <v>48.841666666666654</v>
      </c>
      <c r="Y4580" s="2">
        <v>89.677529431837584</v>
      </c>
      <c r="AA4580" s="2">
        <v>97.677151543498638</v>
      </c>
      <c r="AB4580" s="2">
        <v>89.656557137770307</v>
      </c>
    </row>
    <row r="4581" spans="1:28" x14ac:dyDescent="0.3">
      <c r="A4581">
        <v>25</v>
      </c>
      <c r="B4581" t="s">
        <v>102</v>
      </c>
      <c r="D4581">
        <v>1923</v>
      </c>
      <c r="E4581">
        <v>3</v>
      </c>
      <c r="G4581" s="2">
        <v>45</v>
      </c>
      <c r="H4581" s="2">
        <v>48</v>
      </c>
      <c r="I4581" s="3">
        <v>21.68</v>
      </c>
      <c r="J4581" s="3">
        <v>21.6</v>
      </c>
      <c r="K4581" s="2">
        <v>101.5</v>
      </c>
      <c r="Q4581" s="3">
        <v>0</v>
      </c>
      <c r="R4581" s="3">
        <v>0</v>
      </c>
      <c r="S4581" s="2">
        <v>0</v>
      </c>
      <c r="V4581" s="2">
        <v>47.511111111111092</v>
      </c>
      <c r="W4581" s="2">
        <v>101.02899906454634</v>
      </c>
      <c r="X4581" s="2">
        <v>48.841666666666654</v>
      </c>
      <c r="Y4581" s="2">
        <v>92.134448046408494</v>
      </c>
      <c r="AA4581" s="2">
        <v>102.54443405051454</v>
      </c>
      <c r="AB4581" s="2">
        <v>93.082510654930971</v>
      </c>
    </row>
    <row r="4582" spans="1:28" x14ac:dyDescent="0.3">
      <c r="A4582">
        <v>25</v>
      </c>
      <c r="B4582" t="s">
        <v>102</v>
      </c>
      <c r="D4582">
        <v>1923</v>
      </c>
      <c r="E4582">
        <v>4</v>
      </c>
      <c r="G4582" s="2">
        <v>45.8</v>
      </c>
      <c r="H4582" s="2">
        <v>48.4</v>
      </c>
      <c r="I4582" s="3">
        <v>22.24</v>
      </c>
      <c r="J4582" s="3">
        <v>22.167199999999998</v>
      </c>
      <c r="K4582" s="2">
        <v>104.5</v>
      </c>
      <c r="Q4582" s="3">
        <v>0</v>
      </c>
      <c r="R4582" s="3">
        <v>0</v>
      </c>
      <c r="S4582" s="2">
        <v>0</v>
      </c>
      <c r="V4582" s="2">
        <v>47.511111111111092</v>
      </c>
      <c r="W4582" s="2">
        <v>101.87090739008423</v>
      </c>
      <c r="X4582" s="2">
        <v>48.841666666666654</v>
      </c>
      <c r="Y4582" s="2">
        <v>93.772393789455748</v>
      </c>
      <c r="AA4582" s="2">
        <v>106.45509822263803</v>
      </c>
      <c r="AB4582" s="2">
        <v>95.526788434721567</v>
      </c>
    </row>
    <row r="4583" spans="1:28" x14ac:dyDescent="0.3">
      <c r="A4583">
        <v>25</v>
      </c>
      <c r="B4583" t="s">
        <v>102</v>
      </c>
      <c r="D4583">
        <v>1923</v>
      </c>
      <c r="E4583">
        <v>5</v>
      </c>
      <c r="G4583" s="2">
        <v>45.3</v>
      </c>
      <c r="H4583" s="2">
        <v>48.4</v>
      </c>
      <c r="I4583" s="3">
        <v>21.99</v>
      </c>
      <c r="J4583" s="3">
        <v>21.9252</v>
      </c>
      <c r="K4583" s="2">
        <v>103.1</v>
      </c>
      <c r="Q4583" s="3">
        <v>0</v>
      </c>
      <c r="R4583" s="3">
        <v>0</v>
      </c>
      <c r="S4583" s="2">
        <v>0</v>
      </c>
      <c r="V4583" s="2">
        <v>47.511111111111092</v>
      </c>
      <c r="W4583" s="2">
        <v>101.87090739008423</v>
      </c>
      <c r="X4583" s="2">
        <v>48.841666666666654</v>
      </c>
      <c r="Y4583" s="2">
        <v>92.748677700051203</v>
      </c>
      <c r="AA4583" s="2">
        <v>105.02890551917682</v>
      </c>
      <c r="AB4583" s="2">
        <v>94.483919565346866</v>
      </c>
    </row>
    <row r="4584" spans="1:28" x14ac:dyDescent="0.3">
      <c r="A4584">
        <v>25</v>
      </c>
      <c r="B4584" t="s">
        <v>102</v>
      </c>
      <c r="D4584">
        <v>1923</v>
      </c>
      <c r="E4584">
        <v>6</v>
      </c>
      <c r="G4584" s="2">
        <v>45.7</v>
      </c>
      <c r="H4584" s="2">
        <v>47.8</v>
      </c>
      <c r="I4584" s="3">
        <v>21.88</v>
      </c>
      <c r="J4584" s="3">
        <v>21.8446</v>
      </c>
      <c r="K4584" s="2">
        <v>101.8</v>
      </c>
      <c r="Q4584" s="3">
        <v>0</v>
      </c>
      <c r="R4584" s="3">
        <v>0</v>
      </c>
      <c r="S4584" s="2">
        <v>0</v>
      </c>
      <c r="V4584" s="2">
        <v>47.511111111111092</v>
      </c>
      <c r="W4584" s="2">
        <v>100.60804490177739</v>
      </c>
      <c r="X4584" s="2">
        <v>48.841666666666654</v>
      </c>
      <c r="Y4584" s="2">
        <v>93.567650571574845</v>
      </c>
      <c r="AA4584" s="2">
        <v>102.41898971000937</v>
      </c>
      <c r="AB4584" s="2">
        <v>94.136583900588192</v>
      </c>
    </row>
    <row r="4585" spans="1:28" x14ac:dyDescent="0.3">
      <c r="A4585">
        <v>25</v>
      </c>
      <c r="B4585" t="s">
        <v>102</v>
      </c>
      <c r="D4585">
        <v>1923</v>
      </c>
      <c r="E4585">
        <v>7</v>
      </c>
      <c r="G4585" s="2">
        <v>45.7</v>
      </c>
      <c r="H4585" s="2">
        <v>47.5</v>
      </c>
      <c r="I4585" s="3">
        <v>21.81</v>
      </c>
      <c r="J4585" s="3">
        <v>21.7075</v>
      </c>
      <c r="K4585" s="2">
        <v>101.1</v>
      </c>
      <c r="Q4585" s="3">
        <v>0</v>
      </c>
      <c r="R4585" s="3">
        <v>0</v>
      </c>
      <c r="S4585" s="2">
        <v>0</v>
      </c>
      <c r="V4585" s="2">
        <v>47.511111111111092</v>
      </c>
      <c r="W4585" s="2">
        <v>99.976613657623986</v>
      </c>
      <c r="X4585" s="2">
        <v>48.841666666666654</v>
      </c>
      <c r="Y4585" s="2">
        <v>93.567650571574845</v>
      </c>
      <c r="AA4585" s="2">
        <v>101.07635640785784</v>
      </c>
      <c r="AB4585" s="2">
        <v>93.545768520458992</v>
      </c>
    </row>
    <row r="4586" spans="1:28" x14ac:dyDescent="0.3">
      <c r="A4586">
        <v>25</v>
      </c>
      <c r="B4586" t="s">
        <v>102</v>
      </c>
      <c r="D4586">
        <v>1923</v>
      </c>
      <c r="E4586">
        <v>8</v>
      </c>
      <c r="G4586" s="2">
        <v>47.7</v>
      </c>
      <c r="H4586" s="2">
        <v>46.7</v>
      </c>
      <c r="I4586" s="3">
        <v>22.33</v>
      </c>
      <c r="J4586" s="3">
        <v>22.2759</v>
      </c>
      <c r="K4586" s="2">
        <v>109.4</v>
      </c>
      <c r="Q4586" s="3">
        <v>0</v>
      </c>
      <c r="R4586" s="3">
        <v>0</v>
      </c>
      <c r="S4586" s="2">
        <v>0</v>
      </c>
      <c r="V4586" s="2">
        <v>47.511111111111092</v>
      </c>
      <c r="W4586" s="2">
        <v>98.292797006548227</v>
      </c>
      <c r="X4586" s="2">
        <v>48.841666666666654</v>
      </c>
      <c r="Y4586" s="2">
        <v>97.662514929192994</v>
      </c>
      <c r="AA4586" s="2">
        <v>107.53231992516378</v>
      </c>
      <c r="AB4586" s="2">
        <v>95.995217550841531</v>
      </c>
    </row>
    <row r="4587" spans="1:28" x14ac:dyDescent="0.3">
      <c r="A4587">
        <v>25</v>
      </c>
      <c r="B4587" t="s">
        <v>102</v>
      </c>
      <c r="D4587">
        <v>1923</v>
      </c>
      <c r="E4587">
        <v>9</v>
      </c>
      <c r="G4587" s="2">
        <v>45.7</v>
      </c>
      <c r="H4587" s="2">
        <v>47.6</v>
      </c>
      <c r="I4587" s="3">
        <v>21.87</v>
      </c>
      <c r="J4587" s="3">
        <v>21.753200000000003</v>
      </c>
      <c r="K4587" s="2">
        <v>96</v>
      </c>
      <c r="Q4587" s="3">
        <v>0</v>
      </c>
      <c r="R4587" s="3">
        <v>0</v>
      </c>
      <c r="S4587" s="2">
        <v>0</v>
      </c>
      <c r="V4587" s="2">
        <v>47.511111111111092</v>
      </c>
      <c r="W4587" s="2">
        <v>100.18709073900847</v>
      </c>
      <c r="X4587" s="2">
        <v>48.841666666666654</v>
      </c>
      <c r="Y4587" s="2">
        <v>93.567650571574845</v>
      </c>
      <c r="AA4587" s="2">
        <v>96.179607109448128</v>
      </c>
      <c r="AB4587" s="2">
        <v>93.742706980502064</v>
      </c>
    </row>
    <row r="4588" spans="1:28" x14ac:dyDescent="0.3">
      <c r="A4588">
        <v>25</v>
      </c>
      <c r="B4588" t="s">
        <v>102</v>
      </c>
      <c r="D4588">
        <v>1923</v>
      </c>
      <c r="E4588">
        <v>10</v>
      </c>
      <c r="G4588" s="2">
        <v>46</v>
      </c>
      <c r="H4588" s="2">
        <v>47.7</v>
      </c>
      <c r="I4588" s="3">
        <v>22.05</v>
      </c>
      <c r="J4588" s="3">
        <v>21.942000000000004</v>
      </c>
      <c r="K4588" s="2">
        <v>97.3</v>
      </c>
      <c r="Q4588" s="3">
        <v>0</v>
      </c>
      <c r="R4588" s="3">
        <v>0</v>
      </c>
      <c r="S4588" s="2">
        <v>0</v>
      </c>
      <c r="V4588" s="2">
        <v>47.511111111111092</v>
      </c>
      <c r="W4588" s="2">
        <v>100.39756782039294</v>
      </c>
      <c r="X4588" s="2">
        <v>48.841666666666654</v>
      </c>
      <c r="Y4588" s="2">
        <v>94.181880225217569</v>
      </c>
      <c r="AA4588" s="2">
        <v>97.686833489242332</v>
      </c>
      <c r="AB4588" s="2">
        <v>94.556317073634048</v>
      </c>
    </row>
    <row r="4589" spans="1:28" x14ac:dyDescent="0.3">
      <c r="A4589">
        <v>25</v>
      </c>
      <c r="B4589" t="s">
        <v>102</v>
      </c>
      <c r="D4589">
        <v>1923</v>
      </c>
      <c r="E4589">
        <v>11</v>
      </c>
      <c r="G4589" s="2">
        <v>46.8</v>
      </c>
      <c r="H4589" s="2">
        <v>47.6</v>
      </c>
      <c r="I4589" s="3">
        <v>22.35</v>
      </c>
      <c r="J4589" s="3">
        <v>22.276799999999998</v>
      </c>
      <c r="K4589" s="2">
        <v>97.5</v>
      </c>
      <c r="Q4589" s="3">
        <v>0</v>
      </c>
      <c r="R4589" s="3">
        <v>0</v>
      </c>
      <c r="S4589" s="2">
        <v>0</v>
      </c>
      <c r="V4589" s="2">
        <v>47.511111111111092</v>
      </c>
      <c r="W4589" s="2">
        <v>100.18709073900847</v>
      </c>
      <c r="X4589" s="2">
        <v>48.841666666666654</v>
      </c>
      <c r="Y4589" s="2">
        <v>95.819825968264809</v>
      </c>
      <c r="AA4589" s="2">
        <v>97.682413470533263</v>
      </c>
      <c r="AB4589" s="2">
        <v>95.99909598878547</v>
      </c>
    </row>
    <row r="4590" spans="1:28" x14ac:dyDescent="0.3">
      <c r="A4590">
        <v>25</v>
      </c>
      <c r="B4590" t="s">
        <v>102</v>
      </c>
      <c r="D4590">
        <v>1923</v>
      </c>
      <c r="E4590">
        <v>12</v>
      </c>
      <c r="G4590" s="2">
        <v>45.8</v>
      </c>
      <c r="H4590" s="2">
        <v>46.8</v>
      </c>
      <c r="I4590" s="3">
        <v>21.54</v>
      </c>
      <c r="J4590" s="3">
        <v>21.434399999999997</v>
      </c>
      <c r="K4590" s="2">
        <v>95.1</v>
      </c>
      <c r="Q4590" s="3">
        <v>0</v>
      </c>
      <c r="R4590" s="3">
        <v>0</v>
      </c>
      <c r="S4590" s="2">
        <v>0</v>
      </c>
      <c r="V4590" s="2">
        <v>47.511111111111092</v>
      </c>
      <c r="W4590" s="2">
        <v>98.503274087932681</v>
      </c>
      <c r="X4590" s="2">
        <v>48.841666666666654</v>
      </c>
      <c r="Y4590" s="2">
        <v>93.772393789455748</v>
      </c>
      <c r="AA4590" s="2">
        <v>93.67661365762396</v>
      </c>
      <c r="AB4590" s="2">
        <v>92.368878073243152</v>
      </c>
    </row>
    <row r="4591" spans="1:28" x14ac:dyDescent="0.3">
      <c r="A4591">
        <v>25</v>
      </c>
      <c r="B4591" t="s">
        <v>102</v>
      </c>
      <c r="D4591">
        <v>1924</v>
      </c>
      <c r="E4591">
        <v>1</v>
      </c>
      <c r="G4591" s="2">
        <v>51.7</v>
      </c>
      <c r="H4591" s="2">
        <v>47.3</v>
      </c>
      <c r="I4591" s="3">
        <v>24.46</v>
      </c>
      <c r="J4591" s="3">
        <v>24.454099999999997</v>
      </c>
      <c r="K4591" s="2">
        <v>93.8</v>
      </c>
      <c r="Q4591" s="3">
        <v>0</v>
      </c>
      <c r="R4591" s="3">
        <v>0</v>
      </c>
      <c r="S4591" s="2">
        <v>0</v>
      </c>
      <c r="V4591" s="2">
        <v>47.511111111111092</v>
      </c>
      <c r="W4591" s="2">
        <v>99.555659494855036</v>
      </c>
      <c r="X4591" s="2">
        <v>48.841666666666654</v>
      </c>
      <c r="Y4591" s="2">
        <v>105.85224364442931</v>
      </c>
      <c r="AA4591" s="2">
        <v>93.383208606174009</v>
      </c>
      <c r="AB4591" s="2">
        <v>105.38189925031239</v>
      </c>
    </row>
    <row r="4592" spans="1:28" x14ac:dyDescent="0.3">
      <c r="A4592">
        <v>25</v>
      </c>
      <c r="B4592" t="s">
        <v>102</v>
      </c>
      <c r="D4592">
        <v>1924</v>
      </c>
      <c r="E4592">
        <v>2</v>
      </c>
      <c r="G4592" s="2">
        <v>50.3</v>
      </c>
      <c r="H4592" s="2">
        <v>48</v>
      </c>
      <c r="I4592" s="3">
        <v>24.17</v>
      </c>
      <c r="J4592" s="3">
        <v>24.143999999999995</v>
      </c>
      <c r="K4592" s="2">
        <v>98.4</v>
      </c>
      <c r="Q4592" s="3">
        <v>0</v>
      </c>
      <c r="R4592" s="3">
        <v>0</v>
      </c>
      <c r="S4592" s="2">
        <v>0</v>
      </c>
      <c r="V4592" s="2">
        <v>47.511111111111092</v>
      </c>
      <c r="W4592" s="2">
        <v>101.02899906454634</v>
      </c>
      <c r="X4592" s="2">
        <v>48.841666666666654</v>
      </c>
      <c r="Y4592" s="2">
        <v>102.98583859409661</v>
      </c>
      <c r="AA4592" s="2">
        <v>99.412535079513603</v>
      </c>
      <c r="AB4592" s="2">
        <v>104.04556190984505</v>
      </c>
    </row>
    <row r="4593" spans="1:28" x14ac:dyDescent="0.3">
      <c r="A4593">
        <v>25</v>
      </c>
      <c r="B4593" t="s">
        <v>102</v>
      </c>
      <c r="D4593">
        <v>1924</v>
      </c>
      <c r="E4593">
        <v>3</v>
      </c>
      <c r="G4593" s="2">
        <v>50.7</v>
      </c>
      <c r="H4593" s="2">
        <v>48</v>
      </c>
      <c r="I4593" s="3">
        <v>24.33</v>
      </c>
      <c r="J4593" s="3">
        <v>24.336000000000002</v>
      </c>
      <c r="K4593" s="2">
        <v>99.9</v>
      </c>
      <c r="Q4593" s="3">
        <v>0</v>
      </c>
      <c r="R4593" s="3">
        <v>0</v>
      </c>
      <c r="S4593" s="2">
        <v>0</v>
      </c>
      <c r="V4593" s="2">
        <v>47.511111111111092</v>
      </c>
      <c r="W4593" s="2">
        <v>101.02899906454634</v>
      </c>
      <c r="X4593" s="2">
        <v>48.841666666666654</v>
      </c>
      <c r="Y4593" s="2">
        <v>103.80481146562023</v>
      </c>
      <c r="AA4593" s="2">
        <v>100.9279700654818</v>
      </c>
      <c r="AB4593" s="2">
        <v>104.87296200455556</v>
      </c>
    </row>
    <row r="4594" spans="1:28" x14ac:dyDescent="0.3">
      <c r="A4594">
        <v>25</v>
      </c>
      <c r="B4594" t="s">
        <v>102</v>
      </c>
      <c r="D4594">
        <v>1924</v>
      </c>
      <c r="E4594">
        <v>4</v>
      </c>
      <c r="G4594" s="2">
        <v>50.5</v>
      </c>
      <c r="H4594" s="2">
        <v>47.9</v>
      </c>
      <c r="I4594" s="3">
        <v>24.21</v>
      </c>
      <c r="J4594" s="3">
        <v>24.189499999999999</v>
      </c>
      <c r="K4594" s="2">
        <v>100.8</v>
      </c>
      <c r="Q4594" s="3">
        <v>0</v>
      </c>
      <c r="R4594" s="3">
        <v>0</v>
      </c>
      <c r="S4594" s="2">
        <v>0</v>
      </c>
      <c r="V4594" s="2">
        <v>47.511111111111092</v>
      </c>
      <c r="W4594" s="2">
        <v>100.81852198316187</v>
      </c>
      <c r="X4594" s="2">
        <v>48.841666666666654</v>
      </c>
      <c r="Y4594" s="2">
        <v>103.39532502985843</v>
      </c>
      <c r="AA4594" s="2">
        <v>101.62507015902716</v>
      </c>
      <c r="AB4594" s="2">
        <v>104.2416384947895</v>
      </c>
    </row>
    <row r="4595" spans="1:28" x14ac:dyDescent="0.3">
      <c r="A4595">
        <v>25</v>
      </c>
      <c r="B4595" t="s">
        <v>102</v>
      </c>
      <c r="D4595">
        <v>1924</v>
      </c>
      <c r="E4595">
        <v>5</v>
      </c>
      <c r="G4595" s="2">
        <v>50.8</v>
      </c>
      <c r="H4595" s="2">
        <v>47.6</v>
      </c>
      <c r="I4595" s="3">
        <v>24.18</v>
      </c>
      <c r="J4595" s="3">
        <v>24.180799999999998</v>
      </c>
      <c r="K4595" s="2">
        <v>100.5</v>
      </c>
      <c r="Q4595" s="3">
        <v>0</v>
      </c>
      <c r="R4595" s="3">
        <v>0</v>
      </c>
      <c r="S4595" s="2">
        <v>0</v>
      </c>
      <c r="V4595" s="2">
        <v>47.511111111111092</v>
      </c>
      <c r="W4595" s="2">
        <v>100.18709073900847</v>
      </c>
      <c r="X4595" s="2">
        <v>48.841666666666654</v>
      </c>
      <c r="Y4595" s="2">
        <v>104.00955468350112</v>
      </c>
      <c r="AA4595" s="2">
        <v>100.6880261927035</v>
      </c>
      <c r="AB4595" s="2">
        <v>104.2041469279979</v>
      </c>
    </row>
    <row r="4596" spans="1:28" x14ac:dyDescent="0.3">
      <c r="A4596">
        <v>25</v>
      </c>
      <c r="B4596" t="s">
        <v>102</v>
      </c>
      <c r="D4596">
        <v>1924</v>
      </c>
      <c r="E4596">
        <v>6</v>
      </c>
      <c r="G4596" s="2">
        <v>50.5</v>
      </c>
      <c r="H4596" s="2">
        <v>47.8</v>
      </c>
      <c r="I4596" s="3">
        <v>24.12</v>
      </c>
      <c r="J4596" s="3">
        <v>24.138999999999996</v>
      </c>
      <c r="K4596" s="2">
        <v>99.3</v>
      </c>
      <c r="Q4596" s="3">
        <v>0</v>
      </c>
      <c r="R4596" s="3">
        <v>0</v>
      </c>
      <c r="S4596" s="2">
        <v>0</v>
      </c>
      <c r="V4596" s="2">
        <v>47.511111111111092</v>
      </c>
      <c r="W4596" s="2">
        <v>100.60804490177739</v>
      </c>
      <c r="X4596" s="2">
        <v>48.841666666666654</v>
      </c>
      <c r="Y4596" s="2">
        <v>103.39532502985843</v>
      </c>
      <c r="AA4596" s="2">
        <v>99.903788587464945</v>
      </c>
      <c r="AB4596" s="2">
        <v>104.02401503237864</v>
      </c>
    </row>
    <row r="4597" spans="1:28" x14ac:dyDescent="0.3">
      <c r="A4597">
        <v>25</v>
      </c>
      <c r="B4597" t="s">
        <v>102</v>
      </c>
      <c r="D4597">
        <v>1924</v>
      </c>
      <c r="E4597">
        <v>7</v>
      </c>
      <c r="G4597" s="2">
        <v>48.3</v>
      </c>
      <c r="H4597" s="2">
        <v>47.4</v>
      </c>
      <c r="I4597" s="3">
        <v>22.88</v>
      </c>
      <c r="J4597" s="3">
        <v>22.894199999999998</v>
      </c>
      <c r="K4597" s="2">
        <v>99.6</v>
      </c>
      <c r="Q4597" s="3">
        <v>0</v>
      </c>
      <c r="R4597" s="3">
        <v>0</v>
      </c>
      <c r="S4597" s="2">
        <v>0</v>
      </c>
      <c r="V4597" s="2">
        <v>47.511111111111092</v>
      </c>
      <c r="W4597" s="2">
        <v>99.766136576239518</v>
      </c>
      <c r="X4597" s="2">
        <v>48.841666666666654</v>
      </c>
      <c r="Y4597" s="2">
        <v>98.890974236478428</v>
      </c>
      <c r="AA4597" s="2">
        <v>99.367072029934548</v>
      </c>
      <c r="AB4597" s="2">
        <v>98.65970441833889</v>
      </c>
    </row>
    <row r="4598" spans="1:28" x14ac:dyDescent="0.3">
      <c r="A4598">
        <v>25</v>
      </c>
      <c r="B4598" t="s">
        <v>102</v>
      </c>
      <c r="D4598">
        <v>1924</v>
      </c>
      <c r="E4598">
        <v>8</v>
      </c>
      <c r="G4598" s="2">
        <v>48.9</v>
      </c>
      <c r="H4598" s="2">
        <v>46.9</v>
      </c>
      <c r="I4598" s="3">
        <v>22.9</v>
      </c>
      <c r="J4598" s="3">
        <v>22.934099999999997</v>
      </c>
      <c r="K4598" s="2">
        <v>98.4</v>
      </c>
      <c r="Q4598" s="3">
        <v>0</v>
      </c>
      <c r="R4598" s="3">
        <v>0</v>
      </c>
      <c r="S4598" s="2">
        <v>0</v>
      </c>
      <c r="V4598" s="2">
        <v>47.511111111111092</v>
      </c>
      <c r="W4598" s="2">
        <v>98.713751169317149</v>
      </c>
      <c r="X4598" s="2">
        <v>48.841666666666654</v>
      </c>
      <c r="Y4598" s="2">
        <v>100.11943354376389</v>
      </c>
      <c r="AA4598" s="2">
        <v>97.134331150608091</v>
      </c>
      <c r="AB4598" s="2">
        <v>98.831648500520927</v>
      </c>
    </row>
    <row r="4599" spans="1:28" x14ac:dyDescent="0.3">
      <c r="A4599">
        <v>25</v>
      </c>
      <c r="B4599" t="s">
        <v>102</v>
      </c>
      <c r="D4599">
        <v>1924</v>
      </c>
      <c r="E4599">
        <v>9</v>
      </c>
      <c r="G4599" s="2">
        <v>50.6</v>
      </c>
      <c r="H4599" s="2">
        <v>47.1</v>
      </c>
      <c r="I4599" s="3">
        <v>23.85</v>
      </c>
      <c r="J4599" s="3">
        <v>23.832600000000003</v>
      </c>
      <c r="K4599" s="2">
        <v>97.8</v>
      </c>
      <c r="Q4599" s="3">
        <v>0</v>
      </c>
      <c r="R4599" s="3">
        <v>0</v>
      </c>
      <c r="S4599" s="2">
        <v>0</v>
      </c>
      <c r="V4599" s="2">
        <v>47.511111111111092</v>
      </c>
      <c r="W4599" s="2">
        <v>99.134705332086099</v>
      </c>
      <c r="X4599" s="2">
        <v>48.841666666666654</v>
      </c>
      <c r="Y4599" s="2">
        <v>103.60006824773933</v>
      </c>
      <c r="AA4599" s="2">
        <v>96.953741814780201</v>
      </c>
      <c r="AB4599" s="2">
        <v>102.70362238123647</v>
      </c>
    </row>
    <row r="4600" spans="1:28" x14ac:dyDescent="0.3">
      <c r="A4600">
        <v>25</v>
      </c>
      <c r="B4600" t="s">
        <v>102</v>
      </c>
      <c r="D4600">
        <v>1924</v>
      </c>
      <c r="E4600">
        <v>10</v>
      </c>
      <c r="G4600" s="2">
        <v>50.4</v>
      </c>
      <c r="H4600" s="2">
        <v>48.1</v>
      </c>
      <c r="I4600" s="3">
        <v>24.27</v>
      </c>
      <c r="J4600" s="3">
        <v>24.242399999999996</v>
      </c>
      <c r="K4600" s="2">
        <v>98.1</v>
      </c>
      <c r="Q4600" s="3">
        <v>0</v>
      </c>
      <c r="R4600" s="3">
        <v>0</v>
      </c>
      <c r="S4600" s="2">
        <v>0</v>
      </c>
      <c r="V4600" s="2">
        <v>47.511111111111092</v>
      </c>
      <c r="W4600" s="2">
        <v>101.23947614593082</v>
      </c>
      <c r="X4600" s="2">
        <v>48.841666666666654</v>
      </c>
      <c r="Y4600" s="2">
        <v>103.19058181197751</v>
      </c>
      <c r="AA4600" s="2">
        <v>99.315926099158133</v>
      </c>
      <c r="AB4600" s="2">
        <v>104.4696044583842</v>
      </c>
    </row>
    <row r="4601" spans="1:28" x14ac:dyDescent="0.3">
      <c r="A4601">
        <v>25</v>
      </c>
      <c r="B4601" t="s">
        <v>102</v>
      </c>
      <c r="D4601">
        <v>1924</v>
      </c>
      <c r="E4601">
        <v>11</v>
      </c>
      <c r="G4601" s="2">
        <v>50.5</v>
      </c>
      <c r="H4601" s="2">
        <v>46.6</v>
      </c>
      <c r="I4601" s="3">
        <v>23.52</v>
      </c>
      <c r="J4601" s="3">
        <v>23.533000000000001</v>
      </c>
      <c r="K4601" s="2">
        <v>99.5</v>
      </c>
      <c r="Q4601" s="3">
        <v>0</v>
      </c>
      <c r="R4601" s="3">
        <v>0</v>
      </c>
      <c r="S4601" s="2">
        <v>0</v>
      </c>
      <c r="V4601" s="2">
        <v>47.511111111111092</v>
      </c>
      <c r="W4601" s="2">
        <v>98.082319925163759</v>
      </c>
      <c r="X4601" s="2">
        <v>48.841666666666654</v>
      </c>
      <c r="Y4601" s="2">
        <v>103.39532502985843</v>
      </c>
      <c r="AA4601" s="2">
        <v>97.591908325537929</v>
      </c>
      <c r="AB4601" s="2">
        <v>101.41253348344866</v>
      </c>
    </row>
    <row r="4602" spans="1:28" x14ac:dyDescent="0.3">
      <c r="A4602">
        <v>25</v>
      </c>
      <c r="B4602" t="s">
        <v>102</v>
      </c>
      <c r="D4602">
        <v>1924</v>
      </c>
      <c r="E4602">
        <v>12</v>
      </c>
      <c r="G4602" s="2">
        <v>50.8</v>
      </c>
      <c r="H4602" s="2">
        <v>47.8</v>
      </c>
      <c r="I4602" s="3">
        <v>24.29</v>
      </c>
      <c r="J4602" s="3">
        <v>24.282399999999999</v>
      </c>
      <c r="K4602" s="2">
        <v>98.9</v>
      </c>
      <c r="Q4602" s="3">
        <v>0</v>
      </c>
      <c r="R4602" s="3">
        <v>0</v>
      </c>
      <c r="S4602" s="2">
        <v>0</v>
      </c>
      <c r="V4602" s="2">
        <v>47.511111111111092</v>
      </c>
      <c r="W4602" s="2">
        <v>100.60804490177739</v>
      </c>
      <c r="X4602" s="2">
        <v>48.841666666666654</v>
      </c>
      <c r="Y4602" s="2">
        <v>104.00955468350112</v>
      </c>
      <c r="AA4602" s="2">
        <v>99.501356407857841</v>
      </c>
      <c r="AB4602" s="2">
        <v>104.64197947811552</v>
      </c>
    </row>
    <row r="4603" spans="1:28" x14ac:dyDescent="0.3">
      <c r="A4603">
        <v>25</v>
      </c>
      <c r="B4603" t="s">
        <v>102</v>
      </c>
      <c r="D4603">
        <v>1925</v>
      </c>
      <c r="E4603">
        <v>1</v>
      </c>
      <c r="G4603" s="2">
        <v>51</v>
      </c>
      <c r="H4603" s="2">
        <v>47.2</v>
      </c>
      <c r="I4603" s="3">
        <v>24.08</v>
      </c>
      <c r="J4603" s="3">
        <v>24.072000000000003</v>
      </c>
      <c r="K4603" s="2">
        <v>99</v>
      </c>
      <c r="Q4603" s="3">
        <v>0</v>
      </c>
      <c r="R4603" s="3">
        <v>0</v>
      </c>
      <c r="S4603" s="2">
        <v>0</v>
      </c>
      <c r="V4603" s="2">
        <v>47.511111111111092</v>
      </c>
      <c r="W4603" s="2">
        <v>99.345182413470582</v>
      </c>
      <c r="X4603" s="2">
        <v>48.841666666666654</v>
      </c>
      <c r="Y4603" s="2">
        <v>104.41904111926294</v>
      </c>
      <c r="AA4603" s="2">
        <v>98.351730589335872</v>
      </c>
      <c r="AB4603" s="2">
        <v>103.73528687432864</v>
      </c>
    </row>
    <row r="4604" spans="1:28" x14ac:dyDescent="0.3">
      <c r="A4604">
        <v>25</v>
      </c>
      <c r="B4604" t="s">
        <v>102</v>
      </c>
      <c r="D4604">
        <v>1925</v>
      </c>
      <c r="E4604">
        <v>2</v>
      </c>
      <c r="G4604" s="2">
        <v>50.6</v>
      </c>
      <c r="H4604" s="2">
        <v>47.6</v>
      </c>
      <c r="I4604" s="3">
        <v>24.08</v>
      </c>
      <c r="J4604" s="3">
        <v>24.085599999999999</v>
      </c>
      <c r="K4604" s="2">
        <v>98.8</v>
      </c>
      <c r="Q4604" s="3">
        <v>0</v>
      </c>
      <c r="R4604" s="3">
        <v>0</v>
      </c>
      <c r="S4604" s="2">
        <v>0</v>
      </c>
      <c r="V4604" s="2">
        <v>47.511111111111092</v>
      </c>
      <c r="W4604" s="2">
        <v>100.18709073900847</v>
      </c>
      <c r="X4604" s="2">
        <v>48.841666666666654</v>
      </c>
      <c r="Y4604" s="2">
        <v>103.60006824773933</v>
      </c>
      <c r="AA4604" s="2">
        <v>98.984845650140358</v>
      </c>
      <c r="AB4604" s="2">
        <v>103.7938943810373</v>
      </c>
    </row>
    <row r="4605" spans="1:28" x14ac:dyDescent="0.3">
      <c r="A4605">
        <v>25</v>
      </c>
      <c r="B4605" t="s">
        <v>102</v>
      </c>
      <c r="D4605">
        <v>1925</v>
      </c>
      <c r="E4605">
        <v>3</v>
      </c>
      <c r="G4605" s="2">
        <v>50.3</v>
      </c>
      <c r="H4605" s="2">
        <v>48.2</v>
      </c>
      <c r="I4605" s="3">
        <v>24.22</v>
      </c>
      <c r="J4605" s="3">
        <v>24.244600000000002</v>
      </c>
      <c r="K4605" s="2">
        <v>99.2</v>
      </c>
      <c r="Q4605" s="3">
        <v>0</v>
      </c>
      <c r="R4605" s="3">
        <v>0</v>
      </c>
      <c r="S4605" s="2">
        <v>0</v>
      </c>
      <c r="V4605" s="2">
        <v>47.511111111111092</v>
      </c>
      <c r="W4605" s="2">
        <v>101.44995322731529</v>
      </c>
      <c r="X4605" s="2">
        <v>48.841666666666654</v>
      </c>
      <c r="Y4605" s="2">
        <v>102.98583859409661</v>
      </c>
      <c r="AA4605" s="2">
        <v>100.63835360149676</v>
      </c>
      <c r="AB4605" s="2">
        <v>104.47908508446943</v>
      </c>
    </row>
    <row r="4606" spans="1:28" x14ac:dyDescent="0.3">
      <c r="A4606">
        <v>25</v>
      </c>
      <c r="B4606" t="s">
        <v>102</v>
      </c>
      <c r="D4606">
        <v>1925</v>
      </c>
      <c r="E4606">
        <v>4</v>
      </c>
      <c r="G4606" s="2">
        <v>51.1</v>
      </c>
      <c r="H4606" s="2">
        <v>47.2</v>
      </c>
      <c r="I4606" s="3">
        <v>24.1</v>
      </c>
      <c r="J4606" s="3">
        <v>24.119199999999999</v>
      </c>
      <c r="K4606" s="2">
        <v>99.6</v>
      </c>
      <c r="Q4606" s="3">
        <v>0</v>
      </c>
      <c r="R4606" s="3">
        <v>0</v>
      </c>
      <c r="S4606" s="2">
        <v>0</v>
      </c>
      <c r="V4606" s="2">
        <v>47.511111111111092</v>
      </c>
      <c r="W4606" s="2">
        <v>99.345182413470582</v>
      </c>
      <c r="X4606" s="2">
        <v>48.841666666666654</v>
      </c>
      <c r="Y4606" s="2">
        <v>104.62378433714386</v>
      </c>
      <c r="AA4606" s="2">
        <v>98.947801683816692</v>
      </c>
      <c r="AB4606" s="2">
        <v>103.93868939761164</v>
      </c>
    </row>
    <row r="4607" spans="1:28" x14ac:dyDescent="0.3">
      <c r="A4607">
        <v>25</v>
      </c>
      <c r="B4607" t="s">
        <v>102</v>
      </c>
      <c r="D4607">
        <v>1925</v>
      </c>
      <c r="E4607">
        <v>5</v>
      </c>
      <c r="G4607" s="2">
        <v>50</v>
      </c>
      <c r="H4607" s="2">
        <v>48</v>
      </c>
      <c r="I4607" s="3">
        <v>24</v>
      </c>
      <c r="J4607" s="3">
        <v>24</v>
      </c>
      <c r="K4607" s="2">
        <v>100</v>
      </c>
      <c r="Q4607" s="3">
        <v>0</v>
      </c>
      <c r="R4607" s="3">
        <v>0</v>
      </c>
      <c r="S4607" s="2">
        <v>0</v>
      </c>
      <c r="V4607" s="2">
        <v>47.511111111111092</v>
      </c>
      <c r="W4607" s="2">
        <v>101.02899906454634</v>
      </c>
      <c r="X4607" s="2">
        <v>48.841666666666654</v>
      </c>
      <c r="Y4607" s="2">
        <v>102.37160894045387</v>
      </c>
      <c r="AA4607" s="2">
        <v>101.02899906454633</v>
      </c>
      <c r="AB4607" s="2">
        <v>103.42501183881217</v>
      </c>
    </row>
    <row r="4608" spans="1:28" x14ac:dyDescent="0.3">
      <c r="A4608">
        <v>25</v>
      </c>
      <c r="B4608" t="s">
        <v>102</v>
      </c>
      <c r="D4608">
        <v>1925</v>
      </c>
      <c r="E4608">
        <v>6</v>
      </c>
      <c r="G4608" s="2">
        <v>50.3</v>
      </c>
      <c r="H4608" s="2">
        <v>47.3</v>
      </c>
      <c r="I4608" s="3">
        <v>23.77</v>
      </c>
      <c r="J4608" s="3">
        <v>23.791899999999995</v>
      </c>
      <c r="K4608" s="2">
        <v>99.8</v>
      </c>
      <c r="Q4608" s="3">
        <v>0</v>
      </c>
      <c r="R4608" s="3">
        <v>0</v>
      </c>
      <c r="S4608" s="2">
        <v>0</v>
      </c>
      <c r="V4608" s="2">
        <v>47.511111111111092</v>
      </c>
      <c r="W4608" s="2">
        <v>99.555659494855036</v>
      </c>
      <c r="X4608" s="2">
        <v>48.841666666666654</v>
      </c>
      <c r="Y4608" s="2">
        <v>102.98583859409661</v>
      </c>
      <c r="AA4608" s="2">
        <v>99.356548175865314</v>
      </c>
      <c r="AB4608" s="2">
        <v>102.52823079865982</v>
      </c>
    </row>
    <row r="4609" spans="1:28" x14ac:dyDescent="0.3">
      <c r="A4609">
        <v>25</v>
      </c>
      <c r="B4609" t="s">
        <v>102</v>
      </c>
      <c r="D4609">
        <v>1925</v>
      </c>
      <c r="E4609">
        <v>7</v>
      </c>
      <c r="G4609" s="2">
        <v>50.2</v>
      </c>
      <c r="H4609" s="2">
        <v>47.8</v>
      </c>
      <c r="I4609" s="3">
        <v>23.99</v>
      </c>
      <c r="J4609" s="3">
        <v>23.9956</v>
      </c>
      <c r="K4609" s="2">
        <v>99.7</v>
      </c>
      <c r="Q4609" s="3">
        <v>0</v>
      </c>
      <c r="R4609" s="3">
        <v>0</v>
      </c>
      <c r="S4609" s="2">
        <v>0</v>
      </c>
      <c r="V4609" s="2">
        <v>47.511111111111092</v>
      </c>
      <c r="W4609" s="2">
        <v>100.60804490177739</v>
      </c>
      <c r="X4609" s="2">
        <v>48.841666666666654</v>
      </c>
      <c r="Y4609" s="2">
        <v>102.78109537621569</v>
      </c>
      <c r="AA4609" s="2">
        <v>100.30622076707206</v>
      </c>
      <c r="AB4609" s="2">
        <v>103.40605058664173</v>
      </c>
    </row>
    <row r="4610" spans="1:28" x14ac:dyDescent="0.3">
      <c r="A4610">
        <v>25</v>
      </c>
      <c r="B4610" t="s">
        <v>102</v>
      </c>
      <c r="D4610">
        <v>1925</v>
      </c>
      <c r="E4610">
        <v>8</v>
      </c>
      <c r="G4610" s="2">
        <v>50.1</v>
      </c>
      <c r="H4610" s="2">
        <v>46.1</v>
      </c>
      <c r="I4610" s="3">
        <v>23.09</v>
      </c>
      <c r="J4610" s="3">
        <v>23.0961</v>
      </c>
      <c r="K4610" s="2">
        <v>99.7</v>
      </c>
      <c r="Q4610" s="3">
        <v>0</v>
      </c>
      <c r="R4610" s="3">
        <v>0</v>
      </c>
      <c r="S4610" s="2">
        <v>0</v>
      </c>
      <c r="V4610" s="2">
        <v>47.511111111111092</v>
      </c>
      <c r="W4610" s="2">
        <v>97.02993451824139</v>
      </c>
      <c r="X4610" s="2">
        <v>48.841666666666654</v>
      </c>
      <c r="Y4610" s="2">
        <v>102.57635215833479</v>
      </c>
      <c r="AA4610" s="2">
        <v>96.738844714686678</v>
      </c>
      <c r="AB4610" s="2">
        <v>99.529767330432932</v>
      </c>
    </row>
    <row r="4611" spans="1:28" x14ac:dyDescent="0.3">
      <c r="A4611">
        <v>25</v>
      </c>
      <c r="B4611" t="s">
        <v>102</v>
      </c>
      <c r="D4611">
        <v>1925</v>
      </c>
      <c r="E4611">
        <v>9</v>
      </c>
      <c r="G4611" s="2">
        <v>50.3</v>
      </c>
      <c r="H4611" s="2">
        <v>46.8</v>
      </c>
      <c r="I4611" s="3">
        <v>23.51</v>
      </c>
      <c r="J4611" s="3">
        <v>23.540399999999995</v>
      </c>
      <c r="K4611" s="2">
        <v>99.7</v>
      </c>
      <c r="Q4611" s="3">
        <v>0</v>
      </c>
      <c r="R4611" s="3">
        <v>0</v>
      </c>
      <c r="S4611" s="2">
        <v>0</v>
      </c>
      <c r="V4611" s="2">
        <v>47.511111111111092</v>
      </c>
      <c r="W4611" s="2">
        <v>98.503274087932681</v>
      </c>
      <c r="X4611" s="2">
        <v>48.841666666666654</v>
      </c>
      <c r="Y4611" s="2">
        <v>102.98583859409661</v>
      </c>
      <c r="AA4611" s="2">
        <v>98.207764265668885</v>
      </c>
      <c r="AB4611" s="2">
        <v>101.44442286209895</v>
      </c>
    </row>
    <row r="4612" spans="1:28" x14ac:dyDescent="0.3">
      <c r="A4612">
        <v>25</v>
      </c>
      <c r="B4612" t="s">
        <v>102</v>
      </c>
      <c r="D4612">
        <v>1925</v>
      </c>
      <c r="E4612">
        <v>10</v>
      </c>
      <c r="G4612" s="2">
        <v>50.8</v>
      </c>
      <c r="H4612" s="2">
        <v>48.3</v>
      </c>
      <c r="I4612" s="3">
        <v>24.53</v>
      </c>
      <c r="J4612" s="3">
        <v>24.5364</v>
      </c>
      <c r="K4612" s="2">
        <v>100</v>
      </c>
      <c r="Q4612" s="3">
        <v>0</v>
      </c>
      <c r="R4612" s="3">
        <v>0</v>
      </c>
      <c r="S4612" s="2">
        <v>0</v>
      </c>
      <c r="V4612" s="2">
        <v>47.511111111111092</v>
      </c>
      <c r="W4612" s="2">
        <v>101.66043030869976</v>
      </c>
      <c r="X4612" s="2">
        <v>48.841666666666654</v>
      </c>
      <c r="Y4612" s="2">
        <v>104.00955468350112</v>
      </c>
      <c r="AA4612" s="2">
        <v>101.66043030869976</v>
      </c>
      <c r="AB4612" s="2">
        <v>105.73656085340963</v>
      </c>
    </row>
    <row r="4613" spans="1:28" x14ac:dyDescent="0.3">
      <c r="A4613">
        <v>25</v>
      </c>
      <c r="B4613" t="s">
        <v>102</v>
      </c>
      <c r="D4613">
        <v>1925</v>
      </c>
      <c r="E4613">
        <v>11</v>
      </c>
      <c r="G4613" s="2">
        <v>52</v>
      </c>
      <c r="H4613" s="2">
        <v>46.4</v>
      </c>
      <c r="I4613" s="3">
        <v>24.15</v>
      </c>
      <c r="J4613" s="3">
        <v>24.127999999999997</v>
      </c>
      <c r="K4613" s="2">
        <v>99.4</v>
      </c>
      <c r="Q4613" s="3">
        <v>0</v>
      </c>
      <c r="R4613" s="3">
        <v>0</v>
      </c>
      <c r="S4613" s="2">
        <v>0</v>
      </c>
      <c r="V4613" s="2">
        <v>47.511111111111092</v>
      </c>
      <c r="W4613" s="2">
        <v>97.661365762394809</v>
      </c>
      <c r="X4613" s="2">
        <v>48.841666666666654</v>
      </c>
      <c r="Y4613" s="2">
        <v>106.46647329807202</v>
      </c>
      <c r="AA4613" s="2">
        <v>97.075397567820431</v>
      </c>
      <c r="AB4613" s="2">
        <v>103.97661190195251</v>
      </c>
    </row>
    <row r="4614" spans="1:28" x14ac:dyDescent="0.3">
      <c r="A4614">
        <v>25</v>
      </c>
      <c r="B4614" t="s">
        <v>102</v>
      </c>
      <c r="D4614">
        <v>1925</v>
      </c>
      <c r="E4614">
        <v>12</v>
      </c>
      <c r="G4614" s="2">
        <v>51</v>
      </c>
      <c r="H4614" s="2">
        <v>47.3</v>
      </c>
      <c r="I4614" s="3">
        <v>24.16</v>
      </c>
      <c r="J4614" s="3">
        <v>24.122999999999998</v>
      </c>
      <c r="K4614" s="2">
        <v>100.6</v>
      </c>
      <c r="Q4614" s="3">
        <v>0</v>
      </c>
      <c r="R4614" s="3">
        <v>0</v>
      </c>
      <c r="S4614" s="2">
        <v>0</v>
      </c>
      <c r="V4614" s="2">
        <v>47.511111111111092</v>
      </c>
      <c r="W4614" s="2">
        <v>99.555659494855036</v>
      </c>
      <c r="X4614" s="2">
        <v>48.841666666666654</v>
      </c>
      <c r="Y4614" s="2">
        <v>104.41904111926294</v>
      </c>
      <c r="AA4614" s="2">
        <v>100.15299345182417</v>
      </c>
      <c r="AB4614" s="2">
        <v>103.95506502448609</v>
      </c>
    </row>
    <row r="4615" spans="1:28" x14ac:dyDescent="0.3">
      <c r="A4615">
        <v>25</v>
      </c>
      <c r="B4615" t="s">
        <v>102</v>
      </c>
      <c r="D4615">
        <v>1926</v>
      </c>
      <c r="E4615">
        <v>1</v>
      </c>
      <c r="G4615" s="2">
        <v>51.4</v>
      </c>
      <c r="H4615" s="2">
        <v>46.2</v>
      </c>
      <c r="I4615" s="3">
        <v>23.77</v>
      </c>
      <c r="J4615" s="3">
        <v>23.746800000000004</v>
      </c>
      <c r="K4615" s="2">
        <v>102</v>
      </c>
      <c r="Q4615" s="3">
        <v>0</v>
      </c>
      <c r="R4615" s="3">
        <v>0</v>
      </c>
      <c r="S4615" s="2">
        <v>0</v>
      </c>
      <c r="V4615" s="2">
        <v>47.511111111111092</v>
      </c>
      <c r="W4615" s="2">
        <v>97.240411599625858</v>
      </c>
      <c r="X4615" s="2">
        <v>48.841666666666654</v>
      </c>
      <c r="Y4615" s="2">
        <v>105.23801399078658</v>
      </c>
      <c r="AA4615" s="2">
        <v>99.185219831618383</v>
      </c>
      <c r="AB4615" s="2">
        <v>102.33387796391273</v>
      </c>
    </row>
    <row r="4616" spans="1:28" x14ac:dyDescent="0.3">
      <c r="A4616">
        <v>25</v>
      </c>
      <c r="B4616" t="s">
        <v>102</v>
      </c>
      <c r="D4616">
        <v>1926</v>
      </c>
      <c r="E4616">
        <v>2</v>
      </c>
      <c r="G4616" s="2">
        <v>51.1</v>
      </c>
      <c r="H4616" s="2">
        <v>47.5</v>
      </c>
      <c r="I4616" s="3">
        <v>24.2</v>
      </c>
      <c r="J4616" s="3">
        <v>24.272500000000001</v>
      </c>
      <c r="K4616" s="2">
        <v>102.6</v>
      </c>
      <c r="Q4616" s="3">
        <v>0</v>
      </c>
      <c r="R4616" s="3">
        <v>0</v>
      </c>
      <c r="S4616" s="2">
        <v>0</v>
      </c>
      <c r="V4616" s="2">
        <v>47.511111111111092</v>
      </c>
      <c r="W4616" s="2">
        <v>99.976613657623986</v>
      </c>
      <c r="X4616" s="2">
        <v>48.841666666666654</v>
      </c>
      <c r="Y4616" s="2">
        <v>104.62378433714386</v>
      </c>
      <c r="AA4616" s="2">
        <v>102.5760056127222</v>
      </c>
      <c r="AB4616" s="2">
        <v>104.59931666073204</v>
      </c>
    </row>
    <row r="4617" spans="1:28" x14ac:dyDescent="0.3">
      <c r="A4617">
        <v>25</v>
      </c>
      <c r="B4617" t="s">
        <v>102</v>
      </c>
      <c r="D4617">
        <v>1926</v>
      </c>
      <c r="E4617">
        <v>3</v>
      </c>
      <c r="G4617" s="2">
        <v>51.9</v>
      </c>
      <c r="H4617" s="2">
        <v>47.4</v>
      </c>
      <c r="I4617" s="3">
        <v>24.6</v>
      </c>
      <c r="J4617" s="3">
        <v>24.6006</v>
      </c>
      <c r="K4617" s="2">
        <v>103.7</v>
      </c>
      <c r="Q4617" s="3">
        <v>0</v>
      </c>
      <c r="R4617" s="3">
        <v>0</v>
      </c>
      <c r="S4617" s="2">
        <v>0</v>
      </c>
      <c r="V4617" s="2">
        <v>47.511111111111092</v>
      </c>
      <c r="W4617" s="2">
        <v>99.766136576239518</v>
      </c>
      <c r="X4617" s="2">
        <v>48.841666666666654</v>
      </c>
      <c r="Y4617" s="2">
        <v>106.26173008019111</v>
      </c>
      <c r="AA4617" s="2">
        <v>103.45748362956037</v>
      </c>
      <c r="AB4617" s="2">
        <v>106.01322276007846</v>
      </c>
    </row>
    <row r="4618" spans="1:28" x14ac:dyDescent="0.3">
      <c r="A4618">
        <v>25</v>
      </c>
      <c r="B4618" t="s">
        <v>102</v>
      </c>
      <c r="D4618">
        <v>1926</v>
      </c>
      <c r="E4618">
        <v>4</v>
      </c>
      <c r="G4618" s="2">
        <v>51.3</v>
      </c>
      <c r="H4618" s="2">
        <v>47.8</v>
      </c>
      <c r="I4618" s="3">
        <v>24.55</v>
      </c>
      <c r="J4618" s="3">
        <v>24.5214</v>
      </c>
      <c r="K4618" s="2">
        <v>103</v>
      </c>
      <c r="Q4618" s="3">
        <v>0</v>
      </c>
      <c r="R4618" s="3">
        <v>0</v>
      </c>
      <c r="S4618" s="2">
        <v>0</v>
      </c>
      <c r="V4618" s="2">
        <v>47.511111111111092</v>
      </c>
      <c r="W4618" s="2">
        <v>100.60804490177739</v>
      </c>
      <c r="X4618" s="2">
        <v>48.841666666666654</v>
      </c>
      <c r="Y4618" s="2">
        <v>105.03327077290567</v>
      </c>
      <c r="AA4618" s="2">
        <v>103.62628624883071</v>
      </c>
      <c r="AB4618" s="2">
        <v>105.67192022101037</v>
      </c>
    </row>
    <row r="4619" spans="1:28" x14ac:dyDescent="0.3">
      <c r="A4619">
        <v>25</v>
      </c>
      <c r="B4619" t="s">
        <v>102</v>
      </c>
      <c r="D4619">
        <v>1926</v>
      </c>
      <c r="E4619">
        <v>5</v>
      </c>
      <c r="G4619" s="2">
        <v>50.5</v>
      </c>
      <c r="H4619" s="2">
        <v>47.5</v>
      </c>
      <c r="I4619" s="3">
        <v>23.99</v>
      </c>
      <c r="J4619" s="3">
        <v>23.987500000000001</v>
      </c>
      <c r="K4619" s="2">
        <v>105.5</v>
      </c>
      <c r="Q4619" s="3">
        <v>0</v>
      </c>
      <c r="R4619" s="3">
        <v>0</v>
      </c>
      <c r="S4619" s="2">
        <v>0</v>
      </c>
      <c r="V4619" s="2">
        <v>47.511111111111092</v>
      </c>
      <c r="W4619" s="2">
        <v>99.976613657623986</v>
      </c>
      <c r="X4619" s="2">
        <v>48.841666666666654</v>
      </c>
      <c r="Y4619" s="2">
        <v>103.39532502985843</v>
      </c>
      <c r="AA4619" s="2">
        <v>105.47532740879331</v>
      </c>
      <c r="AB4619" s="2">
        <v>103.37114464514616</v>
      </c>
    </row>
    <row r="4620" spans="1:28" x14ac:dyDescent="0.3">
      <c r="A4620">
        <v>25</v>
      </c>
      <c r="B4620" t="s">
        <v>102</v>
      </c>
      <c r="D4620">
        <v>1926</v>
      </c>
      <c r="E4620">
        <v>6</v>
      </c>
      <c r="G4620" s="2">
        <v>50.2</v>
      </c>
      <c r="H4620" s="2">
        <v>48.3</v>
      </c>
      <c r="I4620" s="3">
        <v>24.25</v>
      </c>
      <c r="J4620" s="3">
        <v>24.246599999999997</v>
      </c>
      <c r="K4620" s="2">
        <v>104.2</v>
      </c>
      <c r="Q4620" s="3">
        <v>0</v>
      </c>
      <c r="R4620" s="3">
        <v>0</v>
      </c>
      <c r="S4620" s="2">
        <v>0</v>
      </c>
      <c r="V4620" s="2">
        <v>47.511111111111092</v>
      </c>
      <c r="W4620" s="2">
        <v>101.66043030869976</v>
      </c>
      <c r="X4620" s="2">
        <v>48.841666666666654</v>
      </c>
      <c r="Y4620" s="2">
        <v>102.78109537621569</v>
      </c>
      <c r="AA4620" s="2">
        <v>105.93016838166515</v>
      </c>
      <c r="AB4620" s="2">
        <v>104.48770383545597</v>
      </c>
    </row>
    <row r="4621" spans="1:28" x14ac:dyDescent="0.3">
      <c r="A4621">
        <v>25</v>
      </c>
      <c r="B4621" t="s">
        <v>102</v>
      </c>
      <c r="D4621">
        <v>1926</v>
      </c>
      <c r="E4621">
        <v>7</v>
      </c>
      <c r="G4621" s="2">
        <v>51.1</v>
      </c>
      <c r="H4621" s="2">
        <v>47.1</v>
      </c>
      <c r="I4621" s="3">
        <v>24.07</v>
      </c>
      <c r="J4621" s="3">
        <v>24.068100000000001</v>
      </c>
      <c r="K4621" s="2">
        <v>102.9</v>
      </c>
      <c r="Q4621" s="3">
        <v>0</v>
      </c>
      <c r="R4621" s="3">
        <v>0</v>
      </c>
      <c r="S4621" s="2">
        <v>0</v>
      </c>
      <c r="V4621" s="2">
        <v>47.511111111111092</v>
      </c>
      <c r="W4621" s="2">
        <v>99.134705332086099</v>
      </c>
      <c r="X4621" s="2">
        <v>48.841666666666654</v>
      </c>
      <c r="Y4621" s="2">
        <v>104.62378433714386</v>
      </c>
      <c r="AA4621" s="2">
        <v>102.00961178671659</v>
      </c>
      <c r="AB4621" s="2">
        <v>103.71848030990481</v>
      </c>
    </row>
    <row r="4622" spans="1:28" x14ac:dyDescent="0.3">
      <c r="A4622">
        <v>25</v>
      </c>
      <c r="B4622" t="s">
        <v>102</v>
      </c>
      <c r="D4622">
        <v>1926</v>
      </c>
      <c r="E4622">
        <v>8</v>
      </c>
      <c r="G4622" s="2">
        <v>51.7</v>
      </c>
      <c r="H4622" s="2">
        <v>44.6</v>
      </c>
      <c r="I4622" s="3">
        <v>23.02</v>
      </c>
      <c r="J4622" s="3">
        <v>23.058200000000003</v>
      </c>
      <c r="K4622" s="2">
        <v>103.4</v>
      </c>
      <c r="Q4622" s="3">
        <v>0</v>
      </c>
      <c r="R4622" s="3">
        <v>0</v>
      </c>
      <c r="S4622" s="2">
        <v>0</v>
      </c>
      <c r="V4622" s="2">
        <v>47.511111111111092</v>
      </c>
      <c r="W4622" s="2">
        <v>93.872778297474312</v>
      </c>
      <c r="X4622" s="2">
        <v>48.841666666666654</v>
      </c>
      <c r="Y4622" s="2">
        <v>105.85224364442931</v>
      </c>
      <c r="AA4622" s="2">
        <v>97.064452759588434</v>
      </c>
      <c r="AB4622" s="2">
        <v>99.366441999237466</v>
      </c>
    </row>
    <row r="4623" spans="1:28" x14ac:dyDescent="0.3">
      <c r="A4623">
        <v>25</v>
      </c>
      <c r="B4623" t="s">
        <v>102</v>
      </c>
      <c r="D4623">
        <v>1926</v>
      </c>
      <c r="E4623">
        <v>9</v>
      </c>
      <c r="G4623" s="2">
        <v>51.2</v>
      </c>
      <c r="H4623" s="2">
        <v>46.6</v>
      </c>
      <c r="I4623" s="3">
        <v>23.87</v>
      </c>
      <c r="J4623" s="3">
        <v>23.859200000000001</v>
      </c>
      <c r="K4623" s="2">
        <v>102.5</v>
      </c>
      <c r="Q4623" s="3">
        <v>0</v>
      </c>
      <c r="R4623" s="3">
        <v>0</v>
      </c>
      <c r="S4623" s="2">
        <v>0</v>
      </c>
      <c r="V4623" s="2">
        <v>47.511111111111092</v>
      </c>
      <c r="W4623" s="2">
        <v>98.082319925163759</v>
      </c>
      <c r="X4623" s="2">
        <v>48.841666666666654</v>
      </c>
      <c r="Y4623" s="2">
        <v>104.82852755502476</v>
      </c>
      <c r="AA4623" s="2">
        <v>100.53437792329285</v>
      </c>
      <c r="AB4623" s="2">
        <v>102.81825176935783</v>
      </c>
    </row>
    <row r="4624" spans="1:28" x14ac:dyDescent="0.3">
      <c r="A4624">
        <v>25</v>
      </c>
      <c r="B4624" t="s">
        <v>102</v>
      </c>
      <c r="D4624">
        <v>1926</v>
      </c>
      <c r="E4624">
        <v>10</v>
      </c>
      <c r="G4624" s="2">
        <v>51.3</v>
      </c>
      <c r="H4624" s="2">
        <v>47.7</v>
      </c>
      <c r="I4624" s="3">
        <v>24.51</v>
      </c>
      <c r="J4624" s="3">
        <v>24.470100000000002</v>
      </c>
      <c r="K4624" s="2">
        <v>101.7</v>
      </c>
      <c r="Q4624" s="3">
        <v>0</v>
      </c>
      <c r="R4624" s="3">
        <v>0</v>
      </c>
      <c r="S4624" s="2">
        <v>0</v>
      </c>
      <c r="V4624" s="2">
        <v>47.511111111111092</v>
      </c>
      <c r="W4624" s="2">
        <v>100.39756782039294</v>
      </c>
      <c r="X4624" s="2">
        <v>48.841666666666654</v>
      </c>
      <c r="Y4624" s="2">
        <v>105.03327077290567</v>
      </c>
      <c r="AA4624" s="2">
        <v>102.10432647333963</v>
      </c>
      <c r="AB4624" s="2">
        <v>105.45084925820493</v>
      </c>
    </row>
    <row r="4625" spans="1:28" x14ac:dyDescent="0.3">
      <c r="A4625">
        <v>25</v>
      </c>
      <c r="B4625" t="s">
        <v>102</v>
      </c>
      <c r="D4625">
        <v>1926</v>
      </c>
      <c r="E4625">
        <v>11</v>
      </c>
      <c r="G4625" s="2">
        <v>51.5</v>
      </c>
      <c r="H4625" s="2">
        <v>47.1</v>
      </c>
      <c r="I4625" s="3">
        <v>24.24</v>
      </c>
      <c r="J4625" s="3">
        <v>24.256500000000003</v>
      </c>
      <c r="K4625" s="2">
        <v>101.3</v>
      </c>
      <c r="Q4625" s="3">
        <v>0</v>
      </c>
      <c r="R4625" s="3">
        <v>0</v>
      </c>
      <c r="S4625" s="2">
        <v>0</v>
      </c>
      <c r="V4625" s="2">
        <v>47.511111111111092</v>
      </c>
      <c r="W4625" s="2">
        <v>99.134705332086099</v>
      </c>
      <c r="X4625" s="2">
        <v>48.841666666666654</v>
      </c>
      <c r="Y4625" s="2">
        <v>105.44275720866749</v>
      </c>
      <c r="AA4625" s="2">
        <v>100.42345650140322</v>
      </c>
      <c r="AB4625" s="2">
        <v>104.53036665283949</v>
      </c>
    </row>
    <row r="4626" spans="1:28" x14ac:dyDescent="0.3">
      <c r="A4626">
        <v>25</v>
      </c>
      <c r="B4626" t="s">
        <v>102</v>
      </c>
      <c r="D4626">
        <v>1926</v>
      </c>
      <c r="E4626">
        <v>12</v>
      </c>
      <c r="G4626" s="2">
        <v>51.9</v>
      </c>
      <c r="H4626" s="2">
        <v>47.1</v>
      </c>
      <c r="I4626" s="3">
        <v>24.43</v>
      </c>
      <c r="J4626" s="3">
        <v>24.444899999999997</v>
      </c>
      <c r="K4626" s="2">
        <v>99.3</v>
      </c>
      <c r="Q4626" s="3">
        <v>0</v>
      </c>
      <c r="R4626" s="3">
        <v>0</v>
      </c>
      <c r="S4626" s="2">
        <v>0</v>
      </c>
      <c r="V4626" s="2">
        <v>47.511111111111092</v>
      </c>
      <c r="W4626" s="2">
        <v>99.134705332086099</v>
      </c>
      <c r="X4626" s="2">
        <v>48.841666666666654</v>
      </c>
      <c r="Y4626" s="2">
        <v>106.26173008019111</v>
      </c>
      <c r="AA4626" s="2">
        <v>98.440762394761492</v>
      </c>
      <c r="AB4626" s="2">
        <v>105.34225299577416</v>
      </c>
    </row>
    <row r="4627" spans="1:28" x14ac:dyDescent="0.3">
      <c r="A4627">
        <v>25</v>
      </c>
      <c r="B4627" t="s">
        <v>102</v>
      </c>
      <c r="D4627">
        <v>1927</v>
      </c>
      <c r="E4627">
        <v>1</v>
      </c>
      <c r="G4627" s="2">
        <v>52.5</v>
      </c>
      <c r="H4627" s="2">
        <v>46.5</v>
      </c>
      <c r="I4627" s="3">
        <v>24.41</v>
      </c>
      <c r="J4627" s="3">
        <v>24.412500000000001</v>
      </c>
      <c r="K4627" s="2">
        <v>99.5</v>
      </c>
      <c r="Q4627" s="3">
        <v>0</v>
      </c>
      <c r="R4627" s="3">
        <v>0</v>
      </c>
      <c r="S4627" s="2">
        <v>0</v>
      </c>
      <c r="V4627" s="2">
        <v>47.511111111111092</v>
      </c>
      <c r="W4627" s="2">
        <v>97.871842843779277</v>
      </c>
      <c r="X4627" s="2">
        <v>48.841666666666654</v>
      </c>
      <c r="Y4627" s="2">
        <v>107.49018938747656</v>
      </c>
      <c r="AA4627" s="2">
        <v>97.382483629560369</v>
      </c>
      <c r="AB4627" s="2">
        <v>105.20262922979177</v>
      </c>
    </row>
    <row r="4628" spans="1:28" x14ac:dyDescent="0.3">
      <c r="A4628">
        <v>25</v>
      </c>
      <c r="B4628" t="s">
        <v>102</v>
      </c>
      <c r="D4628">
        <v>1927</v>
      </c>
      <c r="E4628">
        <v>2</v>
      </c>
      <c r="G4628" s="2">
        <v>52.2</v>
      </c>
      <c r="H4628" s="2">
        <v>47.3</v>
      </c>
      <c r="I4628" s="3">
        <v>24.68</v>
      </c>
      <c r="J4628" s="3">
        <v>24.6906</v>
      </c>
      <c r="K4628" s="2">
        <v>101.3</v>
      </c>
      <c r="Q4628" s="3">
        <v>0</v>
      </c>
      <c r="R4628" s="3">
        <v>0</v>
      </c>
      <c r="S4628" s="2">
        <v>0</v>
      </c>
      <c r="V4628" s="2">
        <v>47.511111111111092</v>
      </c>
      <c r="W4628" s="2">
        <v>99.555659494855036</v>
      </c>
      <c r="X4628" s="2">
        <v>48.841666666666654</v>
      </c>
      <c r="Y4628" s="2">
        <v>106.87595973383385</v>
      </c>
      <c r="AA4628" s="2">
        <v>100.84988306828815</v>
      </c>
      <c r="AB4628" s="2">
        <v>106.401066554474</v>
      </c>
    </row>
    <row r="4629" spans="1:28" x14ac:dyDescent="0.3">
      <c r="A4629">
        <v>25</v>
      </c>
      <c r="B4629" t="s">
        <v>102</v>
      </c>
      <c r="D4629">
        <v>1927</v>
      </c>
      <c r="E4629">
        <v>3</v>
      </c>
      <c r="G4629" s="2">
        <v>51.9</v>
      </c>
      <c r="H4629" s="2">
        <v>48.1</v>
      </c>
      <c r="I4629" s="3">
        <v>24.99</v>
      </c>
      <c r="J4629" s="3">
        <v>24.963899999999999</v>
      </c>
      <c r="K4629" s="2">
        <v>102</v>
      </c>
      <c r="Q4629" s="3">
        <v>0</v>
      </c>
      <c r="R4629" s="3">
        <v>0</v>
      </c>
      <c r="S4629" s="2">
        <v>0</v>
      </c>
      <c r="V4629" s="2">
        <v>47.511111111111092</v>
      </c>
      <c r="W4629" s="2">
        <v>101.23947614593082</v>
      </c>
      <c r="X4629" s="2">
        <v>48.841666666666654</v>
      </c>
      <c r="Y4629" s="2">
        <v>106.26173008019111</v>
      </c>
      <c r="AA4629" s="2">
        <v>103.26426566884943</v>
      </c>
      <c r="AB4629" s="2">
        <v>107.57881887678849</v>
      </c>
    </row>
    <row r="4630" spans="1:28" x14ac:dyDescent="0.3">
      <c r="A4630">
        <v>25</v>
      </c>
      <c r="B4630" t="s">
        <v>102</v>
      </c>
      <c r="D4630">
        <v>1927</v>
      </c>
      <c r="E4630">
        <v>4</v>
      </c>
      <c r="G4630" s="2">
        <v>52.8</v>
      </c>
      <c r="H4630" s="2">
        <v>47.8</v>
      </c>
      <c r="I4630" s="3">
        <v>25.24</v>
      </c>
      <c r="J4630" s="3">
        <v>25.238399999999999</v>
      </c>
      <c r="K4630" s="2">
        <v>103.4</v>
      </c>
      <c r="Q4630" s="3">
        <v>0</v>
      </c>
      <c r="R4630" s="3">
        <v>0</v>
      </c>
      <c r="S4630" s="2">
        <v>0</v>
      </c>
      <c r="V4630" s="2">
        <v>47.511111111111092</v>
      </c>
      <c r="W4630" s="2">
        <v>100.60804490177739</v>
      </c>
      <c r="X4630" s="2">
        <v>48.841666666666654</v>
      </c>
      <c r="Y4630" s="2">
        <v>108.10441904111929</v>
      </c>
      <c r="AA4630" s="2">
        <v>104.02871842843783</v>
      </c>
      <c r="AB4630" s="2">
        <v>108.76174244969488</v>
      </c>
    </row>
    <row r="4631" spans="1:28" x14ac:dyDescent="0.3">
      <c r="A4631">
        <v>25</v>
      </c>
      <c r="B4631" t="s">
        <v>102</v>
      </c>
      <c r="D4631">
        <v>1927</v>
      </c>
      <c r="E4631">
        <v>5</v>
      </c>
      <c r="G4631" s="2">
        <v>52.4</v>
      </c>
      <c r="H4631" s="2">
        <v>46.8</v>
      </c>
      <c r="I4631" s="3">
        <v>24.5</v>
      </c>
      <c r="J4631" s="3">
        <v>24.523199999999996</v>
      </c>
      <c r="K4631" s="2">
        <v>102.7</v>
      </c>
      <c r="Q4631" s="3">
        <v>0</v>
      </c>
      <c r="R4631" s="3">
        <v>0</v>
      </c>
      <c r="S4631" s="2">
        <v>0</v>
      </c>
      <c r="V4631" s="2">
        <v>47.511111111111092</v>
      </c>
      <c r="W4631" s="2">
        <v>98.503274087932681</v>
      </c>
      <c r="X4631" s="2">
        <v>48.841666666666654</v>
      </c>
      <c r="Y4631" s="2">
        <v>107.28544616959566</v>
      </c>
      <c r="AA4631" s="2">
        <v>101.16286248830687</v>
      </c>
      <c r="AB4631" s="2">
        <v>105.67967709689829</v>
      </c>
    </row>
    <row r="4632" spans="1:28" x14ac:dyDescent="0.3">
      <c r="A4632">
        <v>25</v>
      </c>
      <c r="B4632" t="s">
        <v>102</v>
      </c>
      <c r="D4632">
        <v>1927</v>
      </c>
      <c r="E4632">
        <v>6</v>
      </c>
      <c r="G4632" s="2">
        <v>51.9</v>
      </c>
      <c r="H4632" s="2">
        <v>47.2</v>
      </c>
      <c r="I4632" s="3">
        <v>24.5</v>
      </c>
      <c r="J4632" s="3">
        <v>24.496800000000004</v>
      </c>
      <c r="K4632" s="2">
        <v>102.7</v>
      </c>
      <c r="Q4632" s="3">
        <v>0</v>
      </c>
      <c r="R4632" s="3">
        <v>0</v>
      </c>
      <c r="S4632" s="2">
        <v>0</v>
      </c>
      <c r="V4632" s="2">
        <v>47.511111111111092</v>
      </c>
      <c r="W4632" s="2">
        <v>99.345182413470582</v>
      </c>
      <c r="X4632" s="2">
        <v>48.841666666666654</v>
      </c>
      <c r="Y4632" s="2">
        <v>106.26173008019111</v>
      </c>
      <c r="AA4632" s="2">
        <v>102.02750233863429</v>
      </c>
      <c r="AB4632" s="2">
        <v>105.56590958387559</v>
      </c>
    </row>
    <row r="4633" spans="1:28" x14ac:dyDescent="0.3">
      <c r="A4633">
        <v>25</v>
      </c>
      <c r="B4633" t="s">
        <v>102</v>
      </c>
      <c r="D4633">
        <v>1927</v>
      </c>
      <c r="E4633">
        <v>7</v>
      </c>
      <c r="G4633" s="2">
        <v>51.9</v>
      </c>
      <c r="H4633" s="2">
        <v>46.8</v>
      </c>
      <c r="I4633" s="3">
        <v>24.29</v>
      </c>
      <c r="J4633" s="3">
        <v>24.289199999999997</v>
      </c>
      <c r="K4633" s="2">
        <v>102.4</v>
      </c>
      <c r="Q4633" s="3">
        <v>0</v>
      </c>
      <c r="R4633" s="3">
        <v>0</v>
      </c>
      <c r="S4633" s="2">
        <v>0</v>
      </c>
      <c r="V4633" s="2">
        <v>47.511111111111092</v>
      </c>
      <c r="W4633" s="2">
        <v>98.503274087932681</v>
      </c>
      <c r="X4633" s="2">
        <v>48.841666666666654</v>
      </c>
      <c r="Y4633" s="2">
        <v>106.26173008019111</v>
      </c>
      <c r="AA4633" s="2">
        <v>100.86735266604308</v>
      </c>
      <c r="AB4633" s="2">
        <v>104.67128323146986</v>
      </c>
    </row>
    <row r="4634" spans="1:28" x14ac:dyDescent="0.3">
      <c r="A4634">
        <v>25</v>
      </c>
      <c r="B4634" t="s">
        <v>102</v>
      </c>
      <c r="D4634">
        <v>1927</v>
      </c>
      <c r="E4634">
        <v>8</v>
      </c>
      <c r="G4634" s="2">
        <v>51.4</v>
      </c>
      <c r="H4634" s="2">
        <v>45.6</v>
      </c>
      <c r="I4634" s="3">
        <v>23.46</v>
      </c>
      <c r="J4634" s="3">
        <v>23.438400000000001</v>
      </c>
      <c r="K4634" s="2">
        <v>103.9</v>
      </c>
      <c r="Q4634" s="3">
        <v>0</v>
      </c>
      <c r="R4634" s="3">
        <v>0</v>
      </c>
      <c r="S4634" s="2">
        <v>0</v>
      </c>
      <c r="V4634" s="2">
        <v>47.511111111111092</v>
      </c>
      <c r="W4634" s="2">
        <v>95.977549111319021</v>
      </c>
      <c r="X4634" s="2">
        <v>48.841666666666654</v>
      </c>
      <c r="Y4634" s="2">
        <v>105.23801399078658</v>
      </c>
      <c r="AA4634" s="2">
        <v>99.720673526660462</v>
      </c>
      <c r="AB4634" s="2">
        <v>101.00486656178398</v>
      </c>
    </row>
    <row r="4635" spans="1:28" x14ac:dyDescent="0.3">
      <c r="A4635">
        <v>25</v>
      </c>
      <c r="B4635" t="s">
        <v>102</v>
      </c>
      <c r="D4635">
        <v>1927</v>
      </c>
      <c r="E4635">
        <v>9</v>
      </c>
      <c r="G4635" s="2">
        <v>52</v>
      </c>
      <c r="H4635" s="2">
        <v>47.6</v>
      </c>
      <c r="I4635" s="3">
        <v>24.74</v>
      </c>
      <c r="J4635" s="3">
        <v>24.752000000000002</v>
      </c>
      <c r="K4635" s="2">
        <v>103.6</v>
      </c>
      <c r="Q4635" s="3">
        <v>0</v>
      </c>
      <c r="R4635" s="3">
        <v>0</v>
      </c>
      <c r="S4635" s="2">
        <v>0</v>
      </c>
      <c r="V4635" s="2">
        <v>47.511111111111092</v>
      </c>
      <c r="W4635" s="2">
        <v>100.18709073900847</v>
      </c>
      <c r="X4635" s="2">
        <v>48.841666666666654</v>
      </c>
      <c r="Y4635" s="2">
        <v>106.46647329807202</v>
      </c>
      <c r="AA4635" s="2">
        <v>103.79382600561277</v>
      </c>
      <c r="AB4635" s="2">
        <v>106.66566220976163</v>
      </c>
    </row>
    <row r="4636" spans="1:28" x14ac:dyDescent="0.3">
      <c r="A4636">
        <v>25</v>
      </c>
      <c r="B4636" t="s">
        <v>102</v>
      </c>
      <c r="D4636">
        <v>1927</v>
      </c>
      <c r="E4636">
        <v>10</v>
      </c>
      <c r="G4636" s="2">
        <v>52.1</v>
      </c>
      <c r="H4636" s="2">
        <v>49.2</v>
      </c>
      <c r="I4636" s="3">
        <v>25.62</v>
      </c>
      <c r="J4636" s="3">
        <v>25.633200000000002</v>
      </c>
      <c r="K4636" s="2">
        <v>105.5</v>
      </c>
      <c r="Q4636" s="3">
        <v>0</v>
      </c>
      <c r="R4636" s="3">
        <v>0</v>
      </c>
      <c r="S4636" s="2">
        <v>0</v>
      </c>
      <c r="V4636" s="2">
        <v>47.511111111111092</v>
      </c>
      <c r="W4636" s="2">
        <v>103.55472404116001</v>
      </c>
      <c r="X4636" s="2">
        <v>48.841666666666654</v>
      </c>
      <c r="Y4636" s="2">
        <v>106.67121651595295</v>
      </c>
      <c r="AA4636" s="2">
        <v>109.25023386342382</v>
      </c>
      <c r="AB4636" s="2">
        <v>110.46308389444339</v>
      </c>
    </row>
    <row r="4637" spans="1:28" x14ac:dyDescent="0.3">
      <c r="A4637">
        <v>25</v>
      </c>
      <c r="B4637" t="s">
        <v>102</v>
      </c>
      <c r="D4637">
        <v>1927</v>
      </c>
      <c r="E4637">
        <v>11</v>
      </c>
      <c r="G4637" s="2">
        <v>51.5</v>
      </c>
      <c r="H4637" s="2">
        <v>47.9</v>
      </c>
      <c r="I4637" s="3">
        <v>24.66</v>
      </c>
      <c r="J4637" s="3">
        <v>24.668499999999998</v>
      </c>
      <c r="K4637" s="2">
        <v>104.4</v>
      </c>
      <c r="Q4637" s="3">
        <v>0</v>
      </c>
      <c r="R4637" s="3">
        <v>0</v>
      </c>
      <c r="S4637" s="2">
        <v>0</v>
      </c>
      <c r="V4637" s="2">
        <v>47.511111111111092</v>
      </c>
      <c r="W4637" s="2">
        <v>100.81852198316187</v>
      </c>
      <c r="X4637" s="2">
        <v>48.841666666666654</v>
      </c>
      <c r="Y4637" s="2">
        <v>105.44275720866749</v>
      </c>
      <c r="AA4637" s="2">
        <v>105.25453695042101</v>
      </c>
      <c r="AB4637" s="2">
        <v>106.30582935607242</v>
      </c>
    </row>
    <row r="4638" spans="1:28" x14ac:dyDescent="0.3">
      <c r="A4638">
        <v>25</v>
      </c>
      <c r="B4638" t="s">
        <v>102</v>
      </c>
      <c r="D4638">
        <v>1927</v>
      </c>
      <c r="E4638">
        <v>12</v>
      </c>
      <c r="G4638" s="2">
        <v>52.8</v>
      </c>
      <c r="H4638" s="2">
        <v>47.7</v>
      </c>
      <c r="I4638" s="3">
        <v>25.16</v>
      </c>
      <c r="J4638" s="3">
        <v>25.185600000000001</v>
      </c>
      <c r="K4638" s="2">
        <v>103.7</v>
      </c>
      <c r="Q4638" s="3">
        <v>0</v>
      </c>
      <c r="R4638" s="3">
        <v>0</v>
      </c>
      <c r="S4638" s="2">
        <v>0</v>
      </c>
      <c r="V4638" s="2">
        <v>47.511111111111092</v>
      </c>
      <c r="W4638" s="2">
        <v>100.39756782039294</v>
      </c>
      <c r="X4638" s="2">
        <v>48.841666666666654</v>
      </c>
      <c r="Y4638" s="2">
        <v>108.10441904111929</v>
      </c>
      <c r="AA4638" s="2">
        <v>104.11227782974747</v>
      </c>
      <c r="AB4638" s="2">
        <v>108.53420742364952</v>
      </c>
    </row>
    <row r="4639" spans="1:28" x14ac:dyDescent="0.3">
      <c r="A4639">
        <v>25</v>
      </c>
      <c r="B4639" t="s">
        <v>102</v>
      </c>
      <c r="D4639">
        <v>1928</v>
      </c>
      <c r="E4639">
        <v>1</v>
      </c>
      <c r="G4639" s="2">
        <v>52.6</v>
      </c>
      <c r="H4639" s="2">
        <v>47.3</v>
      </c>
      <c r="I4639" s="3">
        <v>24.9</v>
      </c>
      <c r="J4639" s="3">
        <v>24.879799999999999</v>
      </c>
      <c r="K4639" s="2">
        <v>101.8</v>
      </c>
      <c r="Q4639" s="3">
        <v>0</v>
      </c>
      <c r="R4639" s="3">
        <v>0</v>
      </c>
      <c r="S4639" s="2">
        <v>0</v>
      </c>
      <c r="V4639" s="2">
        <v>47.511111111111092</v>
      </c>
      <c r="W4639" s="2">
        <v>99.555659494855036</v>
      </c>
      <c r="X4639" s="2">
        <v>48.841666666666654</v>
      </c>
      <c r="Y4639" s="2">
        <v>107.69493260535748</v>
      </c>
      <c r="AA4639" s="2">
        <v>101.34766136576242</v>
      </c>
      <c r="AB4639" s="2">
        <v>107.2164003978033</v>
      </c>
    </row>
    <row r="4640" spans="1:28" x14ac:dyDescent="0.3">
      <c r="A4640">
        <v>25</v>
      </c>
      <c r="B4640" t="s">
        <v>102</v>
      </c>
      <c r="D4640">
        <v>1928</v>
      </c>
      <c r="E4640">
        <v>2</v>
      </c>
      <c r="G4640" s="2">
        <v>52.2</v>
      </c>
      <c r="H4640" s="2">
        <v>48.2</v>
      </c>
      <c r="I4640" s="3">
        <v>25.13</v>
      </c>
      <c r="J4640" s="3">
        <v>25.160400000000003</v>
      </c>
      <c r="K4640" s="2">
        <v>103.9</v>
      </c>
      <c r="Q4640" s="3">
        <v>0</v>
      </c>
      <c r="R4640" s="3">
        <v>0</v>
      </c>
      <c r="S4640" s="2">
        <v>0</v>
      </c>
      <c r="V4640" s="2">
        <v>47.511111111111092</v>
      </c>
      <c r="W4640" s="2">
        <v>101.44995322731529</v>
      </c>
      <c r="X4640" s="2">
        <v>48.841666666666654</v>
      </c>
      <c r="Y4640" s="2">
        <v>106.87595973383385</v>
      </c>
      <c r="AA4640" s="2">
        <v>105.40650140318058</v>
      </c>
      <c r="AB4640" s="2">
        <v>108.42561116121877</v>
      </c>
    </row>
    <row r="4641" spans="1:28" x14ac:dyDescent="0.3">
      <c r="A4641">
        <v>25</v>
      </c>
      <c r="B4641" t="s">
        <v>102</v>
      </c>
      <c r="D4641">
        <v>1928</v>
      </c>
      <c r="E4641">
        <v>3</v>
      </c>
      <c r="G4641" s="2">
        <v>52.2</v>
      </c>
      <c r="H4641" s="2">
        <v>48.1</v>
      </c>
      <c r="I4641" s="3">
        <v>25.11</v>
      </c>
      <c r="J4641" s="3">
        <v>25.1082</v>
      </c>
      <c r="K4641" s="2">
        <v>105</v>
      </c>
      <c r="Q4641" s="3">
        <v>0</v>
      </c>
      <c r="R4641" s="3">
        <v>0</v>
      </c>
      <c r="S4641" s="2">
        <v>0</v>
      </c>
      <c r="V4641" s="2">
        <v>47.511111111111092</v>
      </c>
      <c r="W4641" s="2">
        <v>101.23947614593082</v>
      </c>
      <c r="X4641" s="2">
        <v>48.841666666666654</v>
      </c>
      <c r="Y4641" s="2">
        <v>106.87595973383385</v>
      </c>
      <c r="AA4641" s="2">
        <v>106.30144995322736</v>
      </c>
      <c r="AB4641" s="2">
        <v>108.20066176046936</v>
      </c>
    </row>
    <row r="4642" spans="1:28" x14ac:dyDescent="0.3">
      <c r="A4642">
        <v>25</v>
      </c>
      <c r="B4642" t="s">
        <v>102</v>
      </c>
      <c r="D4642">
        <v>1928</v>
      </c>
      <c r="E4642">
        <v>4</v>
      </c>
      <c r="G4642" s="2">
        <v>52.3</v>
      </c>
      <c r="H4642" s="2">
        <v>46.9</v>
      </c>
      <c r="I4642" s="3">
        <v>24.52</v>
      </c>
      <c r="J4642" s="3">
        <v>24.528700000000001</v>
      </c>
      <c r="K4642" s="2">
        <v>104.7</v>
      </c>
      <c r="Q4642" s="3">
        <v>0</v>
      </c>
      <c r="R4642" s="3">
        <v>0</v>
      </c>
      <c r="S4642" s="2">
        <v>0</v>
      </c>
      <c r="V4642" s="2">
        <v>47.511111111111092</v>
      </c>
      <c r="W4642" s="2">
        <v>98.713751169317149</v>
      </c>
      <c r="X4642" s="2">
        <v>48.841666666666654</v>
      </c>
      <c r="Y4642" s="2">
        <v>107.08070295171474</v>
      </c>
      <c r="AA4642" s="2">
        <v>103.35329747427505</v>
      </c>
      <c r="AB4642" s="2">
        <v>105.70337866211133</v>
      </c>
    </row>
    <row r="4643" spans="1:28" x14ac:dyDescent="0.3">
      <c r="A4643">
        <v>25</v>
      </c>
      <c r="B4643" t="s">
        <v>102</v>
      </c>
      <c r="D4643">
        <v>1928</v>
      </c>
      <c r="E4643">
        <v>5</v>
      </c>
      <c r="G4643" s="2">
        <v>52.1</v>
      </c>
      <c r="H4643" s="2">
        <v>47.6</v>
      </c>
      <c r="I4643" s="3">
        <v>24.79</v>
      </c>
      <c r="J4643" s="3">
        <v>24.799600000000002</v>
      </c>
      <c r="K4643" s="2">
        <v>105.3</v>
      </c>
      <c r="Q4643" s="3">
        <v>0</v>
      </c>
      <c r="R4643" s="3">
        <v>0</v>
      </c>
      <c r="S4643" s="2">
        <v>0</v>
      </c>
      <c r="V4643" s="2">
        <v>47.511111111111092</v>
      </c>
      <c r="W4643" s="2">
        <v>100.18709073900847</v>
      </c>
      <c r="X4643" s="2">
        <v>48.841666666666654</v>
      </c>
      <c r="Y4643" s="2">
        <v>106.67121651595295</v>
      </c>
      <c r="AA4643" s="2">
        <v>105.49700654817592</v>
      </c>
      <c r="AB4643" s="2">
        <v>106.87078848324198</v>
      </c>
    </row>
    <row r="4644" spans="1:28" x14ac:dyDescent="0.3">
      <c r="A4644">
        <v>25</v>
      </c>
      <c r="B4644" t="s">
        <v>102</v>
      </c>
      <c r="D4644">
        <v>1928</v>
      </c>
      <c r="E4644">
        <v>6</v>
      </c>
      <c r="G4644" s="2">
        <v>52.2</v>
      </c>
      <c r="H4644" s="2">
        <v>47.7</v>
      </c>
      <c r="I4644" s="3">
        <v>24.9</v>
      </c>
      <c r="J4644" s="3">
        <v>24.899400000000004</v>
      </c>
      <c r="K4644" s="2">
        <v>105</v>
      </c>
      <c r="Q4644" s="3">
        <v>0</v>
      </c>
      <c r="R4644" s="3">
        <v>0</v>
      </c>
      <c r="S4644" s="2">
        <v>0</v>
      </c>
      <c r="V4644" s="2">
        <v>47.511111111111092</v>
      </c>
      <c r="W4644" s="2">
        <v>100.39756782039294</v>
      </c>
      <c r="X4644" s="2">
        <v>48.841666666666654</v>
      </c>
      <c r="Y4644" s="2">
        <v>106.87595973383385</v>
      </c>
      <c r="AA4644" s="2">
        <v>105.4174462114126</v>
      </c>
      <c r="AB4644" s="2">
        <v>107.30086415747169</v>
      </c>
    </row>
    <row r="4645" spans="1:28" x14ac:dyDescent="0.3">
      <c r="A4645">
        <v>25</v>
      </c>
      <c r="B4645" t="s">
        <v>102</v>
      </c>
      <c r="D4645">
        <v>1928</v>
      </c>
      <c r="E4645">
        <v>7</v>
      </c>
      <c r="G4645" s="2">
        <v>51.9</v>
      </c>
      <c r="H4645" s="2">
        <v>46.8</v>
      </c>
      <c r="I4645" s="3">
        <v>24.2</v>
      </c>
      <c r="J4645" s="3">
        <v>24.289199999999997</v>
      </c>
      <c r="K4645" s="2">
        <v>103.5</v>
      </c>
      <c r="Q4645" s="3">
        <v>0</v>
      </c>
      <c r="R4645" s="3">
        <v>0</v>
      </c>
      <c r="S4645" s="2">
        <v>0</v>
      </c>
      <c r="V4645" s="2">
        <v>47.511111111111092</v>
      </c>
      <c r="W4645" s="2">
        <v>98.503274087932681</v>
      </c>
      <c r="X4645" s="2">
        <v>48.841666666666654</v>
      </c>
      <c r="Y4645" s="2">
        <v>106.26173008019111</v>
      </c>
      <c r="AA4645" s="2">
        <v>101.95088868101033</v>
      </c>
      <c r="AB4645" s="2">
        <v>104.67128323146986</v>
      </c>
    </row>
    <row r="4646" spans="1:28" x14ac:dyDescent="0.3">
      <c r="A4646">
        <v>25</v>
      </c>
      <c r="B4646" t="s">
        <v>102</v>
      </c>
      <c r="D4646">
        <v>1928</v>
      </c>
      <c r="E4646">
        <v>8</v>
      </c>
      <c r="G4646" s="2">
        <v>52.1</v>
      </c>
      <c r="H4646" s="2">
        <v>45.7</v>
      </c>
      <c r="I4646" s="3">
        <v>23.8</v>
      </c>
      <c r="J4646" s="3">
        <v>23.809700000000003</v>
      </c>
      <c r="K4646" s="2">
        <v>98.1</v>
      </c>
      <c r="Q4646" s="3">
        <v>0</v>
      </c>
      <c r="R4646" s="3">
        <v>0</v>
      </c>
      <c r="S4646" s="2">
        <v>0</v>
      </c>
      <c r="V4646" s="2">
        <v>47.511111111111092</v>
      </c>
      <c r="W4646" s="2">
        <v>96.188026192703504</v>
      </c>
      <c r="X4646" s="2">
        <v>48.841666666666654</v>
      </c>
      <c r="Y4646" s="2">
        <v>106.67121651595295</v>
      </c>
      <c r="AA4646" s="2">
        <v>94.360453695042125</v>
      </c>
      <c r="AB4646" s="2">
        <v>102.60493768244028</v>
      </c>
    </row>
    <row r="4647" spans="1:28" x14ac:dyDescent="0.3">
      <c r="A4647">
        <v>25</v>
      </c>
      <c r="B4647" t="s">
        <v>102</v>
      </c>
      <c r="D4647">
        <v>1928</v>
      </c>
      <c r="E4647">
        <v>9</v>
      </c>
      <c r="G4647" s="2">
        <v>52.5</v>
      </c>
      <c r="H4647" s="2">
        <v>46.2</v>
      </c>
      <c r="I4647" s="3">
        <v>24.27</v>
      </c>
      <c r="J4647" s="3">
        <v>24.254999999999999</v>
      </c>
      <c r="K4647" s="2">
        <v>101.1</v>
      </c>
      <c r="Q4647" s="3">
        <v>0</v>
      </c>
      <c r="R4647" s="3">
        <v>0</v>
      </c>
      <c r="S4647" s="2">
        <v>0</v>
      </c>
      <c r="V4647" s="2">
        <v>47.511111111111092</v>
      </c>
      <c r="W4647" s="2">
        <v>97.240411599625858</v>
      </c>
      <c r="X4647" s="2">
        <v>48.841666666666654</v>
      </c>
      <c r="Y4647" s="2">
        <v>107.49018938747656</v>
      </c>
      <c r="AA4647" s="2">
        <v>98.310056127221742</v>
      </c>
      <c r="AB4647" s="2">
        <v>104.52390258959957</v>
      </c>
    </row>
    <row r="4648" spans="1:28" x14ac:dyDescent="0.3">
      <c r="A4648">
        <v>25</v>
      </c>
      <c r="B4648" t="s">
        <v>102</v>
      </c>
      <c r="D4648">
        <v>1928</v>
      </c>
      <c r="E4648">
        <v>10</v>
      </c>
      <c r="G4648" s="2">
        <v>52.9</v>
      </c>
      <c r="H4648" s="2">
        <v>48.5</v>
      </c>
      <c r="I4648" s="3">
        <v>25.64</v>
      </c>
      <c r="J4648" s="3">
        <v>25.656500000000001</v>
      </c>
      <c r="K4648" s="2">
        <v>102.9</v>
      </c>
      <c r="Q4648" s="3">
        <v>0</v>
      </c>
      <c r="R4648" s="3">
        <v>0</v>
      </c>
      <c r="S4648" s="2">
        <v>0</v>
      </c>
      <c r="V4648" s="2">
        <v>47.511111111111092</v>
      </c>
      <c r="W4648" s="2">
        <v>102.08138447146871</v>
      </c>
      <c r="X4648" s="2">
        <v>48.841666666666654</v>
      </c>
      <c r="Y4648" s="2">
        <v>108.3091622590002</v>
      </c>
      <c r="AA4648" s="2">
        <v>105.04174462114132</v>
      </c>
      <c r="AB4648" s="2">
        <v>110.56349234343688</v>
      </c>
    </row>
    <row r="4649" spans="1:28" x14ac:dyDescent="0.3">
      <c r="A4649">
        <v>25</v>
      </c>
      <c r="B4649" t="s">
        <v>102</v>
      </c>
      <c r="D4649">
        <v>1928</v>
      </c>
      <c r="E4649">
        <v>11</v>
      </c>
      <c r="G4649" s="2">
        <v>52.5</v>
      </c>
      <c r="H4649" s="2">
        <v>48.9</v>
      </c>
      <c r="I4649" s="3">
        <v>25.68</v>
      </c>
      <c r="J4649" s="3">
        <v>25.672499999999999</v>
      </c>
      <c r="K4649" s="2">
        <v>104.1</v>
      </c>
      <c r="Q4649" s="3">
        <v>0</v>
      </c>
      <c r="R4649" s="3">
        <v>0</v>
      </c>
      <c r="S4649" s="2">
        <v>0</v>
      </c>
      <c r="V4649" s="2">
        <v>47.511111111111092</v>
      </c>
      <c r="W4649" s="2">
        <v>102.92329279700658</v>
      </c>
      <c r="X4649" s="2">
        <v>48.841666666666654</v>
      </c>
      <c r="Y4649" s="2">
        <v>107.49018938747656</v>
      </c>
      <c r="AA4649" s="2">
        <v>107.14314780168384</v>
      </c>
      <c r="AB4649" s="2">
        <v>110.63244235132939</v>
      </c>
    </row>
    <row r="4650" spans="1:28" x14ac:dyDescent="0.3">
      <c r="A4650">
        <v>25</v>
      </c>
      <c r="B4650" t="s">
        <v>102</v>
      </c>
      <c r="D4650">
        <v>1928</v>
      </c>
      <c r="E4650">
        <v>12</v>
      </c>
      <c r="G4650" s="2">
        <v>52.7</v>
      </c>
      <c r="H4650" s="2">
        <v>48.2</v>
      </c>
      <c r="I4650" s="3">
        <v>25.41</v>
      </c>
      <c r="J4650" s="3">
        <v>25.401400000000002</v>
      </c>
      <c r="K4650" s="2">
        <v>104.7</v>
      </c>
      <c r="Q4650" s="3">
        <v>0</v>
      </c>
      <c r="R4650" s="3">
        <v>0</v>
      </c>
      <c r="S4650" s="2">
        <v>0</v>
      </c>
      <c r="V4650" s="2">
        <v>47.511111111111092</v>
      </c>
      <c r="W4650" s="2">
        <v>101.44995322731529</v>
      </c>
      <c r="X4650" s="2">
        <v>48.841666666666654</v>
      </c>
      <c r="Y4650" s="2">
        <v>107.89967582323838</v>
      </c>
      <c r="AA4650" s="2">
        <v>106.21810102899911</v>
      </c>
      <c r="AB4650" s="2">
        <v>109.46417065510018</v>
      </c>
    </row>
    <row r="4651" spans="1:28" x14ac:dyDescent="0.3">
      <c r="A4651">
        <v>25</v>
      </c>
      <c r="B4651" t="s">
        <v>102</v>
      </c>
      <c r="D4651">
        <v>1929</v>
      </c>
      <c r="E4651">
        <v>1</v>
      </c>
      <c r="G4651" s="2">
        <v>53.8</v>
      </c>
      <c r="H4651" s="2">
        <v>47.5</v>
      </c>
      <c r="I4651" s="3">
        <v>25.54</v>
      </c>
      <c r="J4651" s="3">
        <v>25.555</v>
      </c>
      <c r="K4651" s="2">
        <v>100.5</v>
      </c>
      <c r="Q4651" s="3">
        <v>0</v>
      </c>
      <c r="R4651" s="3">
        <v>0</v>
      </c>
      <c r="S4651" s="2">
        <v>0</v>
      </c>
      <c r="V4651" s="2">
        <v>47.511111111111092</v>
      </c>
      <c r="W4651" s="2">
        <v>99.976613657623986</v>
      </c>
      <c r="X4651" s="2">
        <v>48.841666666666654</v>
      </c>
      <c r="Y4651" s="2">
        <v>110.15185121992836</v>
      </c>
      <c r="AA4651" s="2">
        <v>100.47649672591211</v>
      </c>
      <c r="AB4651" s="2">
        <v>110.12609073086854</v>
      </c>
    </row>
    <row r="4652" spans="1:28" x14ac:dyDescent="0.3">
      <c r="A4652">
        <v>25</v>
      </c>
      <c r="B4652" t="s">
        <v>102</v>
      </c>
      <c r="D4652">
        <v>1929</v>
      </c>
      <c r="E4652">
        <v>2</v>
      </c>
      <c r="G4652" s="2">
        <v>52.5</v>
      </c>
      <c r="H4652" s="2">
        <v>49.9</v>
      </c>
      <c r="I4652" s="3">
        <v>26.18</v>
      </c>
      <c r="J4652" s="3">
        <v>26.197500000000002</v>
      </c>
      <c r="K4652" s="2">
        <v>105.3</v>
      </c>
      <c r="Q4652" s="3">
        <v>0</v>
      </c>
      <c r="R4652" s="3">
        <v>0</v>
      </c>
      <c r="S4652" s="2">
        <v>0</v>
      </c>
      <c r="V4652" s="2">
        <v>47.511111111111092</v>
      </c>
      <c r="W4652" s="2">
        <v>105.02806361085131</v>
      </c>
      <c r="X4652" s="2">
        <v>48.841666666666654</v>
      </c>
      <c r="Y4652" s="2">
        <v>107.49018938747656</v>
      </c>
      <c r="AA4652" s="2">
        <v>110.59455098222642</v>
      </c>
      <c r="AB4652" s="2">
        <v>112.89486448530343</v>
      </c>
    </row>
    <row r="4653" spans="1:28" x14ac:dyDescent="0.3">
      <c r="A4653">
        <v>25</v>
      </c>
      <c r="B4653" t="s">
        <v>102</v>
      </c>
      <c r="D4653">
        <v>1929</v>
      </c>
      <c r="E4653">
        <v>3</v>
      </c>
      <c r="G4653" s="2">
        <v>51.7</v>
      </c>
      <c r="H4653" s="2">
        <v>50.8</v>
      </c>
      <c r="I4653" s="3">
        <v>26.25</v>
      </c>
      <c r="J4653" s="3">
        <v>26.2636</v>
      </c>
      <c r="K4653" s="2">
        <v>106.7</v>
      </c>
      <c r="Q4653" s="3">
        <v>0</v>
      </c>
      <c r="R4653" s="3">
        <v>0</v>
      </c>
      <c r="S4653" s="2">
        <v>0</v>
      </c>
      <c r="V4653" s="2">
        <v>47.511111111111092</v>
      </c>
      <c r="W4653" s="2">
        <v>106.92235734331155</v>
      </c>
      <c r="X4653" s="2">
        <v>48.841666666666654</v>
      </c>
      <c r="Y4653" s="2">
        <v>105.85224364442931</v>
      </c>
      <c r="AA4653" s="2">
        <v>114.08615528531341</v>
      </c>
      <c r="AB4653" s="2">
        <v>113.1797142054095</v>
      </c>
    </row>
    <row r="4654" spans="1:28" x14ac:dyDescent="0.3">
      <c r="A4654">
        <v>25</v>
      </c>
      <c r="B4654" t="s">
        <v>102</v>
      </c>
      <c r="D4654">
        <v>1929</v>
      </c>
      <c r="E4654">
        <v>4</v>
      </c>
      <c r="G4654" s="2">
        <v>52</v>
      </c>
      <c r="H4654" s="2">
        <v>51.4</v>
      </c>
      <c r="I4654" s="3">
        <v>26.75</v>
      </c>
      <c r="J4654" s="3">
        <v>26.727999999999998</v>
      </c>
      <c r="K4654" s="2">
        <v>108.5</v>
      </c>
      <c r="Q4654" s="3">
        <v>0</v>
      </c>
      <c r="R4654" s="3">
        <v>0</v>
      </c>
      <c r="S4654" s="2">
        <v>0</v>
      </c>
      <c r="V4654" s="2">
        <v>47.511111111111092</v>
      </c>
      <c r="W4654" s="2">
        <v>108.18521983161837</v>
      </c>
      <c r="X4654" s="2">
        <v>48.841666666666654</v>
      </c>
      <c r="Y4654" s="2">
        <v>106.46647329807202</v>
      </c>
      <c r="AA4654" s="2">
        <v>117.38096351730593</v>
      </c>
      <c r="AB4654" s="2">
        <v>115.18098818449049</v>
      </c>
    </row>
    <row r="4655" spans="1:28" x14ac:dyDescent="0.3">
      <c r="A4655">
        <v>25</v>
      </c>
      <c r="B4655" t="s">
        <v>102</v>
      </c>
      <c r="D4655">
        <v>1929</v>
      </c>
      <c r="E4655">
        <v>5</v>
      </c>
      <c r="G4655" s="2">
        <v>53.4</v>
      </c>
      <c r="H4655" s="2">
        <v>49.3</v>
      </c>
      <c r="I4655" s="3">
        <v>26.34</v>
      </c>
      <c r="J4655" s="3">
        <v>26.3262</v>
      </c>
      <c r="K4655" s="2">
        <v>105.8</v>
      </c>
      <c r="Q4655" s="3">
        <v>0</v>
      </c>
      <c r="R4655" s="3">
        <v>0</v>
      </c>
      <c r="S4655" s="2">
        <v>0</v>
      </c>
      <c r="V4655" s="2">
        <v>47.511111111111092</v>
      </c>
      <c r="W4655" s="2">
        <v>103.76520112254448</v>
      </c>
      <c r="X4655" s="2">
        <v>48.841666666666654</v>
      </c>
      <c r="Y4655" s="2">
        <v>109.33287834840473</v>
      </c>
      <c r="AA4655" s="2">
        <v>109.78358278765207</v>
      </c>
      <c r="AB4655" s="2">
        <v>113.44948111128906</v>
      </c>
    </row>
    <row r="4656" spans="1:28" x14ac:dyDescent="0.3">
      <c r="A4656">
        <v>25</v>
      </c>
      <c r="B4656" t="s">
        <v>102</v>
      </c>
      <c r="D4656">
        <v>1929</v>
      </c>
      <c r="E4656">
        <v>6</v>
      </c>
      <c r="G4656" s="2">
        <v>53.3</v>
      </c>
      <c r="H4656" s="2">
        <v>48.5</v>
      </c>
      <c r="I4656" s="3">
        <v>25.86</v>
      </c>
      <c r="J4656" s="3">
        <v>25.850499999999997</v>
      </c>
      <c r="K4656" s="2">
        <v>107</v>
      </c>
      <c r="Q4656" s="3">
        <v>0</v>
      </c>
      <c r="R4656" s="3">
        <v>0</v>
      </c>
      <c r="S4656" s="2">
        <v>0</v>
      </c>
      <c r="V4656" s="2">
        <v>47.511111111111092</v>
      </c>
      <c r="W4656" s="2">
        <v>102.08138447146871</v>
      </c>
      <c r="X4656" s="2">
        <v>48.841666666666654</v>
      </c>
      <c r="Y4656" s="2">
        <v>109.12813513052382</v>
      </c>
      <c r="AA4656" s="2">
        <v>109.22708138447152</v>
      </c>
      <c r="AB4656" s="2">
        <v>111.39951118913393</v>
      </c>
    </row>
    <row r="4657" spans="1:28" x14ac:dyDescent="0.3">
      <c r="A4657">
        <v>25</v>
      </c>
      <c r="B4657" t="s">
        <v>102</v>
      </c>
      <c r="D4657">
        <v>1929</v>
      </c>
      <c r="E4657">
        <v>7</v>
      </c>
      <c r="G4657" s="2">
        <v>52.6</v>
      </c>
      <c r="H4657" s="2">
        <v>48.9</v>
      </c>
      <c r="I4657" s="3">
        <v>25.73</v>
      </c>
      <c r="J4657" s="3">
        <v>25.721399999999999</v>
      </c>
      <c r="K4657" s="2">
        <v>105.7</v>
      </c>
      <c r="Q4657" s="3">
        <v>0</v>
      </c>
      <c r="R4657" s="3">
        <v>0</v>
      </c>
      <c r="S4657" s="2">
        <v>0</v>
      </c>
      <c r="V4657" s="2">
        <v>47.511111111111092</v>
      </c>
      <c r="W4657" s="2">
        <v>102.92329279700658</v>
      </c>
      <c r="X4657" s="2">
        <v>48.841666666666654</v>
      </c>
      <c r="Y4657" s="2">
        <v>107.69493260535748</v>
      </c>
      <c r="AA4657" s="2">
        <v>108.78992048643596</v>
      </c>
      <c r="AB4657" s="2">
        <v>110.84317081295099</v>
      </c>
    </row>
    <row r="4658" spans="1:28" x14ac:dyDescent="0.3">
      <c r="A4658">
        <v>25</v>
      </c>
      <c r="B4658" t="s">
        <v>102</v>
      </c>
      <c r="D4658">
        <v>1929</v>
      </c>
      <c r="E4658">
        <v>8</v>
      </c>
      <c r="G4658" s="2">
        <v>53.5</v>
      </c>
      <c r="H4658" s="2">
        <v>48.1</v>
      </c>
      <c r="I4658" s="3">
        <v>25.69</v>
      </c>
      <c r="J4658" s="3">
        <v>25.733499999999999</v>
      </c>
      <c r="K4658" s="2">
        <v>102.6</v>
      </c>
      <c r="Q4658" s="3">
        <v>0</v>
      </c>
      <c r="R4658" s="3">
        <v>0</v>
      </c>
      <c r="S4658" s="2">
        <v>0</v>
      </c>
      <c r="V4658" s="2">
        <v>47.511111111111092</v>
      </c>
      <c r="W4658" s="2">
        <v>101.23947614593082</v>
      </c>
      <c r="X4658" s="2">
        <v>48.841666666666654</v>
      </c>
      <c r="Y4658" s="2">
        <v>109.53762156628564</v>
      </c>
      <c r="AA4658" s="2">
        <v>103.87170252572501</v>
      </c>
      <c r="AB4658" s="2">
        <v>110.89531425641971</v>
      </c>
    </row>
    <row r="4659" spans="1:28" x14ac:dyDescent="0.3">
      <c r="A4659">
        <v>25</v>
      </c>
      <c r="B4659" t="s">
        <v>102</v>
      </c>
      <c r="D4659">
        <v>1929</v>
      </c>
      <c r="E4659">
        <v>9</v>
      </c>
      <c r="G4659" s="2">
        <v>53.7</v>
      </c>
      <c r="H4659" s="2">
        <v>48.1</v>
      </c>
      <c r="I4659" s="3">
        <v>25.79</v>
      </c>
      <c r="J4659" s="3">
        <v>25.829700000000003</v>
      </c>
      <c r="K4659" s="2">
        <v>106.4</v>
      </c>
      <c r="Q4659" s="3">
        <v>0</v>
      </c>
      <c r="R4659" s="3">
        <v>0</v>
      </c>
      <c r="S4659" s="2">
        <v>0</v>
      </c>
      <c r="V4659" s="2">
        <v>47.511111111111092</v>
      </c>
      <c r="W4659" s="2">
        <v>101.23947614593082</v>
      </c>
      <c r="X4659" s="2">
        <v>48.841666666666654</v>
      </c>
      <c r="Y4659" s="2">
        <v>109.94710800204746</v>
      </c>
      <c r="AA4659" s="2">
        <v>107.71880261927041</v>
      </c>
      <c r="AB4659" s="2">
        <v>111.30987617887364</v>
      </c>
    </row>
    <row r="4660" spans="1:28" x14ac:dyDescent="0.3">
      <c r="A4660">
        <v>25</v>
      </c>
      <c r="B4660" t="s">
        <v>102</v>
      </c>
      <c r="D4660">
        <v>1929</v>
      </c>
      <c r="E4660">
        <v>10</v>
      </c>
      <c r="G4660" s="2">
        <v>52.7</v>
      </c>
      <c r="H4660" s="2">
        <v>51.2</v>
      </c>
      <c r="I4660" s="3">
        <v>27</v>
      </c>
      <c r="J4660" s="3">
        <v>26.982400000000002</v>
      </c>
      <c r="K4660" s="2">
        <v>108.8</v>
      </c>
      <c r="Q4660" s="3">
        <v>0</v>
      </c>
      <c r="R4660" s="3">
        <v>0</v>
      </c>
      <c r="S4660" s="2">
        <v>0</v>
      </c>
      <c r="V4660" s="2">
        <v>47.511111111111092</v>
      </c>
      <c r="W4660" s="2">
        <v>107.76426566884945</v>
      </c>
      <c r="X4660" s="2">
        <v>48.841666666666654</v>
      </c>
      <c r="Y4660" s="2">
        <v>107.89967582323838</v>
      </c>
      <c r="AA4660" s="2">
        <v>117.24752104770819</v>
      </c>
      <c r="AB4660" s="2">
        <v>116.27729330998193</v>
      </c>
    </row>
    <row r="4661" spans="1:28" x14ac:dyDescent="0.3">
      <c r="A4661">
        <v>25</v>
      </c>
      <c r="B4661" t="s">
        <v>102</v>
      </c>
      <c r="D4661">
        <v>1929</v>
      </c>
      <c r="E4661">
        <v>11</v>
      </c>
      <c r="G4661" s="2">
        <v>53.1</v>
      </c>
      <c r="H4661" s="2">
        <v>51.2</v>
      </c>
      <c r="I4661" s="3">
        <v>27.22</v>
      </c>
      <c r="J4661" s="3">
        <v>27.187200000000004</v>
      </c>
      <c r="K4661" s="2">
        <v>109.5</v>
      </c>
      <c r="Q4661" s="3">
        <v>0</v>
      </c>
      <c r="R4661" s="3">
        <v>0</v>
      </c>
      <c r="S4661" s="2">
        <v>0</v>
      </c>
      <c r="V4661" s="2">
        <v>47.511111111111092</v>
      </c>
      <c r="W4661" s="2">
        <v>107.76426566884945</v>
      </c>
      <c r="X4661" s="2">
        <v>48.841666666666654</v>
      </c>
      <c r="Y4661" s="2">
        <v>108.71864869476202</v>
      </c>
      <c r="AA4661" s="2">
        <v>118.00187090739014</v>
      </c>
      <c r="AB4661" s="2">
        <v>117.15985341100647</v>
      </c>
    </row>
    <row r="4662" spans="1:28" x14ac:dyDescent="0.3">
      <c r="A4662">
        <v>25</v>
      </c>
      <c r="B4662" t="s">
        <v>102</v>
      </c>
      <c r="D4662">
        <v>1929</v>
      </c>
      <c r="E4662">
        <v>12</v>
      </c>
      <c r="G4662" s="2">
        <v>53.2</v>
      </c>
      <c r="H4662" s="2">
        <v>49.5</v>
      </c>
      <c r="I4662" s="3">
        <v>26.35</v>
      </c>
      <c r="J4662" s="3">
        <v>26.334</v>
      </c>
      <c r="K4662" s="2">
        <v>106.3</v>
      </c>
      <c r="Q4662" s="3">
        <v>0</v>
      </c>
      <c r="R4662" s="3">
        <v>0</v>
      </c>
      <c r="S4662" s="2">
        <v>0</v>
      </c>
      <c r="V4662" s="2">
        <v>47.511111111111092</v>
      </c>
      <c r="W4662" s="2">
        <v>104.18615528531343</v>
      </c>
      <c r="X4662" s="2">
        <v>48.841666666666654</v>
      </c>
      <c r="Y4662" s="2">
        <v>108.92339191264293</v>
      </c>
      <c r="AA4662" s="2">
        <v>110.74988306828818</v>
      </c>
      <c r="AB4662" s="2">
        <v>113.48309424013669</v>
      </c>
    </row>
    <row r="4663" spans="1:28" x14ac:dyDescent="0.3">
      <c r="A4663">
        <v>25</v>
      </c>
      <c r="B4663" t="s">
        <v>102</v>
      </c>
      <c r="D4663">
        <v>1930</v>
      </c>
      <c r="E4663">
        <v>1</v>
      </c>
      <c r="G4663" s="2">
        <v>53.9</v>
      </c>
      <c r="H4663" s="2">
        <v>48.2</v>
      </c>
      <c r="I4663" s="3">
        <v>25.98</v>
      </c>
      <c r="J4663" s="3">
        <v>25.979800000000001</v>
      </c>
      <c r="K4663" s="2">
        <v>105.5</v>
      </c>
      <c r="Q4663" s="3">
        <v>0</v>
      </c>
      <c r="R4663" s="3">
        <v>0</v>
      </c>
      <c r="S4663" s="2">
        <v>0</v>
      </c>
      <c r="V4663" s="2">
        <v>47.511111111111092</v>
      </c>
      <c r="W4663" s="2">
        <v>101.44995322731529</v>
      </c>
      <c r="X4663" s="2">
        <v>48.841666666666654</v>
      </c>
      <c r="Y4663" s="2">
        <v>110.35659443780928</v>
      </c>
      <c r="AA4663" s="2">
        <v>107.02970065481763</v>
      </c>
      <c r="AB4663" s="2">
        <v>111.95671344041553</v>
      </c>
    </row>
    <row r="4664" spans="1:28" x14ac:dyDescent="0.3">
      <c r="A4664">
        <v>25</v>
      </c>
      <c r="B4664" t="s">
        <v>102</v>
      </c>
      <c r="D4664">
        <v>1930</v>
      </c>
      <c r="E4664">
        <v>2</v>
      </c>
      <c r="G4664" s="2">
        <v>54.2</v>
      </c>
      <c r="H4664" s="2">
        <v>49</v>
      </c>
      <c r="I4664" s="3">
        <v>26.55</v>
      </c>
      <c r="J4664" s="3">
        <v>26.558000000000003</v>
      </c>
      <c r="K4664" s="2">
        <v>103.8</v>
      </c>
      <c r="Q4664" s="3">
        <v>0</v>
      </c>
      <c r="R4664" s="3">
        <v>0</v>
      </c>
      <c r="S4664" s="2">
        <v>0</v>
      </c>
      <c r="V4664" s="2">
        <v>47.511111111111092</v>
      </c>
      <c r="W4664" s="2">
        <v>103.13376987839106</v>
      </c>
      <c r="X4664" s="2">
        <v>48.841666666666654</v>
      </c>
      <c r="Y4664" s="2">
        <v>110.970824091452</v>
      </c>
      <c r="AA4664" s="2">
        <v>107.05285313376991</v>
      </c>
      <c r="AB4664" s="2">
        <v>114.44839435063226</v>
      </c>
    </row>
    <row r="4665" spans="1:28" x14ac:dyDescent="0.3">
      <c r="A4665">
        <v>25</v>
      </c>
      <c r="B4665" t="s">
        <v>102</v>
      </c>
      <c r="D4665">
        <v>1930</v>
      </c>
      <c r="E4665">
        <v>3</v>
      </c>
      <c r="G4665" s="2">
        <v>54</v>
      </c>
      <c r="H4665" s="2">
        <v>50</v>
      </c>
      <c r="I4665" s="3">
        <v>27</v>
      </c>
      <c r="J4665" s="3">
        <v>27</v>
      </c>
      <c r="K4665" s="2">
        <v>101.8</v>
      </c>
      <c r="Q4665" s="3">
        <v>0</v>
      </c>
      <c r="R4665" s="3">
        <v>0</v>
      </c>
      <c r="S4665" s="2">
        <v>0</v>
      </c>
      <c r="V4665" s="2">
        <v>47.511111111111092</v>
      </c>
      <c r="W4665" s="2">
        <v>105.23854069223577</v>
      </c>
      <c r="X4665" s="2">
        <v>48.841666666666654</v>
      </c>
      <c r="Y4665" s="2">
        <v>110.56133765569018</v>
      </c>
      <c r="AA4665" s="2">
        <v>107.13283442469601</v>
      </c>
      <c r="AB4665" s="2">
        <v>116.3531383186637</v>
      </c>
    </row>
    <row r="4666" spans="1:28" x14ac:dyDescent="0.3">
      <c r="A4666">
        <v>25</v>
      </c>
      <c r="B4666" t="s">
        <v>102</v>
      </c>
      <c r="D4666">
        <v>1930</v>
      </c>
      <c r="E4666">
        <v>4</v>
      </c>
      <c r="G4666" s="2">
        <v>53.3</v>
      </c>
      <c r="H4666" s="2">
        <v>49.6</v>
      </c>
      <c r="I4666" s="3">
        <v>26.45</v>
      </c>
      <c r="J4666" s="3">
        <v>26.436799999999998</v>
      </c>
      <c r="K4666" s="2">
        <v>101.5</v>
      </c>
      <c r="Q4666" s="3">
        <v>0</v>
      </c>
      <c r="R4666" s="3">
        <v>0</v>
      </c>
      <c r="S4666" s="2">
        <v>0</v>
      </c>
      <c r="V4666" s="2">
        <v>47.511111111111092</v>
      </c>
      <c r="W4666" s="2">
        <v>104.3966323666979</v>
      </c>
      <c r="X4666" s="2">
        <v>48.841666666666654</v>
      </c>
      <c r="Y4666" s="2">
        <v>109.12813513052382</v>
      </c>
      <c r="AA4666" s="2">
        <v>105.96258185219837</v>
      </c>
      <c r="AB4666" s="2">
        <v>113.92609804084624</v>
      </c>
    </row>
    <row r="4667" spans="1:28" x14ac:dyDescent="0.3">
      <c r="A4667">
        <v>25</v>
      </c>
      <c r="B4667" t="s">
        <v>102</v>
      </c>
      <c r="D4667">
        <v>1930</v>
      </c>
      <c r="E4667">
        <v>5</v>
      </c>
      <c r="G4667" s="2">
        <v>52.9</v>
      </c>
      <c r="H4667" s="2">
        <v>49.8</v>
      </c>
      <c r="I4667" s="3">
        <v>26.36</v>
      </c>
      <c r="J4667" s="3">
        <v>26.344199999999997</v>
      </c>
      <c r="K4667" s="2">
        <v>99.7</v>
      </c>
      <c r="Q4667" s="3">
        <v>0</v>
      </c>
      <c r="R4667" s="3">
        <v>0</v>
      </c>
      <c r="S4667" s="2">
        <v>0</v>
      </c>
      <c r="V4667" s="2">
        <v>47.511111111111092</v>
      </c>
      <c r="W4667" s="2">
        <v>104.81758652946682</v>
      </c>
      <c r="X4667" s="2">
        <v>48.841666666666654</v>
      </c>
      <c r="Y4667" s="2">
        <v>108.3091622590002</v>
      </c>
      <c r="AA4667" s="2">
        <v>104.50313376987842</v>
      </c>
      <c r="AB4667" s="2">
        <v>113.52704987016816</v>
      </c>
    </row>
    <row r="4668" spans="1:28" x14ac:dyDescent="0.3">
      <c r="A4668">
        <v>25</v>
      </c>
      <c r="B4668" t="s">
        <v>102</v>
      </c>
      <c r="D4668">
        <v>1930</v>
      </c>
      <c r="E4668">
        <v>6</v>
      </c>
      <c r="G4668" s="2">
        <v>53.5</v>
      </c>
      <c r="H4668" s="2">
        <v>47.6</v>
      </c>
      <c r="I4668" s="3">
        <v>25.44</v>
      </c>
      <c r="J4668" s="3">
        <v>25.465999999999998</v>
      </c>
      <c r="K4668" s="2">
        <v>99.4</v>
      </c>
      <c r="Q4668" s="3">
        <v>0</v>
      </c>
      <c r="R4668" s="3">
        <v>0</v>
      </c>
      <c r="S4668" s="2">
        <v>0</v>
      </c>
      <c r="V4668" s="2">
        <v>47.511111111111092</v>
      </c>
      <c r="W4668" s="2">
        <v>100.18709073900847</v>
      </c>
      <c r="X4668" s="2">
        <v>48.841666666666654</v>
      </c>
      <c r="Y4668" s="2">
        <v>109.53762156628564</v>
      </c>
      <c r="AA4668" s="2">
        <v>99.58596819457442</v>
      </c>
      <c r="AB4668" s="2">
        <v>109.7425563119663</v>
      </c>
    </row>
    <row r="4669" spans="1:28" x14ac:dyDescent="0.3">
      <c r="A4669">
        <v>25</v>
      </c>
      <c r="B4669" t="s">
        <v>102</v>
      </c>
      <c r="D4669">
        <v>1930</v>
      </c>
      <c r="E4669">
        <v>7</v>
      </c>
      <c r="G4669" s="2">
        <v>52.9</v>
      </c>
      <c r="H4669" s="2">
        <v>47.7</v>
      </c>
      <c r="I4669" s="3">
        <v>25.25</v>
      </c>
      <c r="J4669" s="3">
        <v>25.2333</v>
      </c>
      <c r="K4669" s="2">
        <v>96.5</v>
      </c>
      <c r="Q4669" s="3">
        <v>0</v>
      </c>
      <c r="R4669" s="3">
        <v>0</v>
      </c>
      <c r="S4669" s="2">
        <v>0</v>
      </c>
      <c r="V4669" s="2">
        <v>47.511111111111092</v>
      </c>
      <c r="W4669" s="2">
        <v>100.39756782039294</v>
      </c>
      <c r="X4669" s="2">
        <v>48.841666666666654</v>
      </c>
      <c r="Y4669" s="2">
        <v>108.3091622590002</v>
      </c>
      <c r="AA4669" s="2">
        <v>96.883652946679177</v>
      </c>
      <c r="AB4669" s="2">
        <v>108.73976463467916</v>
      </c>
    </row>
    <row r="4670" spans="1:28" x14ac:dyDescent="0.3">
      <c r="A4670">
        <v>25</v>
      </c>
      <c r="B4670" t="s">
        <v>102</v>
      </c>
      <c r="D4670">
        <v>1930</v>
      </c>
      <c r="E4670">
        <v>8</v>
      </c>
      <c r="G4670" s="2">
        <v>53.8</v>
      </c>
      <c r="H4670" s="2">
        <v>45.3</v>
      </c>
      <c r="I4670" s="3">
        <v>24.34</v>
      </c>
      <c r="J4670" s="3">
        <v>24.371399999999998</v>
      </c>
      <c r="K4670" s="2">
        <v>97.2</v>
      </c>
      <c r="Q4670" s="3">
        <v>0</v>
      </c>
      <c r="R4670" s="3">
        <v>0</v>
      </c>
      <c r="S4670" s="2">
        <v>0</v>
      </c>
      <c r="V4670" s="2">
        <v>47.511111111111092</v>
      </c>
      <c r="W4670" s="2">
        <v>95.346117867165617</v>
      </c>
      <c r="X4670" s="2">
        <v>48.841666666666654</v>
      </c>
      <c r="Y4670" s="2">
        <v>110.15185121992836</v>
      </c>
      <c r="AA4670" s="2">
        <v>92.676426566884984</v>
      </c>
      <c r="AB4670" s="2">
        <v>105.0255138970178</v>
      </c>
    </row>
    <row r="4671" spans="1:28" x14ac:dyDescent="0.3">
      <c r="A4671">
        <v>25</v>
      </c>
      <c r="B4671" t="s">
        <v>102</v>
      </c>
      <c r="D4671">
        <v>1930</v>
      </c>
      <c r="E4671">
        <v>9</v>
      </c>
      <c r="G4671" s="2">
        <v>53.3</v>
      </c>
      <c r="H4671" s="2">
        <v>47.8</v>
      </c>
      <c r="I4671" s="3">
        <v>25.47</v>
      </c>
      <c r="J4671" s="3">
        <v>25.477399999999999</v>
      </c>
      <c r="K4671" s="2">
        <v>96.3</v>
      </c>
      <c r="Q4671" s="3">
        <v>0</v>
      </c>
      <c r="R4671" s="3">
        <v>0</v>
      </c>
      <c r="S4671" s="2">
        <v>0</v>
      </c>
      <c r="V4671" s="2">
        <v>47.511111111111092</v>
      </c>
      <c r="W4671" s="2">
        <v>100.60804490177739</v>
      </c>
      <c r="X4671" s="2">
        <v>48.841666666666654</v>
      </c>
      <c r="Y4671" s="2">
        <v>109.12813513052382</v>
      </c>
      <c r="AA4671" s="2">
        <v>96.885547240411611</v>
      </c>
      <c r="AB4671" s="2">
        <v>109.7916831925897</v>
      </c>
    </row>
    <row r="4672" spans="1:28" x14ac:dyDescent="0.3">
      <c r="A4672">
        <v>25</v>
      </c>
      <c r="B4672" t="s">
        <v>102</v>
      </c>
      <c r="D4672">
        <v>1930</v>
      </c>
      <c r="E4672">
        <v>10</v>
      </c>
      <c r="G4672" s="2">
        <v>53.7</v>
      </c>
      <c r="H4672" s="2">
        <v>46.6</v>
      </c>
      <c r="I4672" s="3">
        <v>25</v>
      </c>
      <c r="J4672" s="3">
        <v>25.0242</v>
      </c>
      <c r="K4672" s="2">
        <v>95.6</v>
      </c>
      <c r="Q4672" s="3">
        <v>0</v>
      </c>
      <c r="R4672" s="3">
        <v>0</v>
      </c>
      <c r="S4672" s="2">
        <v>0</v>
      </c>
      <c r="V4672" s="2">
        <v>47.511111111111092</v>
      </c>
      <c r="W4672" s="2">
        <v>98.082319925163759</v>
      </c>
      <c r="X4672" s="2">
        <v>48.841666666666654</v>
      </c>
      <c r="Y4672" s="2">
        <v>109.94710800204746</v>
      </c>
      <c r="AA4672" s="2">
        <v>93.766697848456545</v>
      </c>
      <c r="AB4672" s="2">
        <v>107.83867421903351</v>
      </c>
    </row>
    <row r="4673" spans="1:28" x14ac:dyDescent="0.3">
      <c r="A4673">
        <v>25</v>
      </c>
      <c r="B4673" t="s">
        <v>102</v>
      </c>
      <c r="D4673">
        <v>1930</v>
      </c>
      <c r="E4673">
        <v>11</v>
      </c>
      <c r="G4673" s="2">
        <v>54.5</v>
      </c>
      <c r="H4673" s="2">
        <v>43.3</v>
      </c>
      <c r="I4673" s="3">
        <v>23.62</v>
      </c>
      <c r="J4673" s="3">
        <v>23.598499999999998</v>
      </c>
      <c r="K4673" s="2">
        <v>94.9</v>
      </c>
      <c r="Q4673" s="3">
        <v>0</v>
      </c>
      <c r="R4673" s="3">
        <v>0</v>
      </c>
      <c r="S4673" s="2">
        <v>0</v>
      </c>
      <c r="V4673" s="2">
        <v>47.511111111111092</v>
      </c>
      <c r="W4673" s="2">
        <v>91.13657623947617</v>
      </c>
      <c r="X4673" s="2">
        <v>48.841666666666654</v>
      </c>
      <c r="Y4673" s="2">
        <v>111.58505374509473</v>
      </c>
      <c r="AA4673" s="2">
        <v>86.488610851262891</v>
      </c>
      <c r="AB4673" s="2">
        <v>101.69479757825872</v>
      </c>
    </row>
    <row r="4674" spans="1:28" x14ac:dyDescent="0.3">
      <c r="A4674">
        <v>25</v>
      </c>
      <c r="B4674" t="s">
        <v>102</v>
      </c>
      <c r="D4674">
        <v>1930</v>
      </c>
      <c r="E4674">
        <v>12</v>
      </c>
      <c r="G4674" s="2">
        <v>54.3</v>
      </c>
      <c r="H4674" s="2">
        <v>44.1</v>
      </c>
      <c r="I4674" s="3">
        <v>23.93</v>
      </c>
      <c r="J4674" s="3">
        <v>23.946300000000001</v>
      </c>
      <c r="K4674" s="2">
        <v>93.2</v>
      </c>
      <c r="Q4674" s="3">
        <v>0</v>
      </c>
      <c r="R4674" s="3">
        <v>0</v>
      </c>
      <c r="S4674" s="2">
        <v>0</v>
      </c>
      <c r="V4674" s="2">
        <v>47.511111111111092</v>
      </c>
      <c r="W4674" s="2">
        <v>92.820392890551958</v>
      </c>
      <c r="X4674" s="2">
        <v>48.841666666666654</v>
      </c>
      <c r="Y4674" s="2">
        <v>111.17556730933289</v>
      </c>
      <c r="AA4674" s="2">
        <v>86.508606173994437</v>
      </c>
      <c r="AB4674" s="2">
        <v>103.19359837482283</v>
      </c>
    </row>
    <row r="4675" spans="1:28" x14ac:dyDescent="0.3">
      <c r="A4675">
        <v>25</v>
      </c>
      <c r="B4675" t="s">
        <v>102</v>
      </c>
      <c r="D4675">
        <v>1931</v>
      </c>
      <c r="E4675">
        <v>1</v>
      </c>
      <c r="G4675" s="2">
        <v>53.9</v>
      </c>
      <c r="H4675" s="2">
        <v>42.2</v>
      </c>
      <c r="I4675" s="3">
        <v>22.75</v>
      </c>
      <c r="J4675" s="3">
        <v>22.745799999999999</v>
      </c>
      <c r="K4675" s="2">
        <v>90.7</v>
      </c>
      <c r="Q4675" s="3">
        <v>0</v>
      </c>
      <c r="R4675" s="3">
        <v>0</v>
      </c>
      <c r="S4675" s="2">
        <v>0</v>
      </c>
      <c r="V4675" s="2">
        <v>47.511111111111092</v>
      </c>
      <c r="W4675" s="2">
        <v>88.821328344246993</v>
      </c>
      <c r="X4675" s="2">
        <v>48.841666666666654</v>
      </c>
      <c r="Y4675" s="2">
        <v>110.35659443780928</v>
      </c>
      <c r="AA4675" s="2">
        <v>80.560944808232023</v>
      </c>
      <c r="AB4675" s="2">
        <v>98.020193095135596</v>
      </c>
    </row>
    <row r="4676" spans="1:28" x14ac:dyDescent="0.3">
      <c r="A4676">
        <v>25</v>
      </c>
      <c r="B4676" t="s">
        <v>102</v>
      </c>
      <c r="D4676">
        <v>1931</v>
      </c>
      <c r="E4676">
        <v>2</v>
      </c>
      <c r="G4676" s="2">
        <v>53.6</v>
      </c>
      <c r="H4676" s="2">
        <v>45.7</v>
      </c>
      <c r="I4676" s="3">
        <v>24.49</v>
      </c>
      <c r="J4676" s="3">
        <v>24.495200000000004</v>
      </c>
      <c r="K4676" s="2">
        <v>88</v>
      </c>
      <c r="Q4676" s="3">
        <v>0</v>
      </c>
      <c r="R4676" s="3">
        <v>0</v>
      </c>
      <c r="S4676" s="2">
        <v>0</v>
      </c>
      <c r="V4676" s="2">
        <v>47.511111111111092</v>
      </c>
      <c r="W4676" s="2">
        <v>96.188026192703504</v>
      </c>
      <c r="X4676" s="2">
        <v>48.841666666666654</v>
      </c>
      <c r="Y4676" s="2">
        <v>109.74236478416654</v>
      </c>
      <c r="AA4676" s="2">
        <v>84.645463049579078</v>
      </c>
      <c r="AB4676" s="2">
        <v>105.55901458308634</v>
      </c>
    </row>
    <row r="4677" spans="1:28" x14ac:dyDescent="0.3">
      <c r="A4677">
        <v>25</v>
      </c>
      <c r="B4677" t="s">
        <v>102</v>
      </c>
      <c r="D4677">
        <v>1931</v>
      </c>
      <c r="E4677">
        <v>3</v>
      </c>
      <c r="G4677" s="2">
        <v>53.8</v>
      </c>
      <c r="H4677" s="2">
        <v>44.5</v>
      </c>
      <c r="I4677" s="3">
        <v>23.96</v>
      </c>
      <c r="J4677" s="3">
        <v>23.940999999999999</v>
      </c>
      <c r="K4677" s="2">
        <v>86.8</v>
      </c>
      <c r="Q4677" s="3">
        <v>0</v>
      </c>
      <c r="R4677" s="3">
        <v>0</v>
      </c>
      <c r="S4677" s="2">
        <v>0</v>
      </c>
      <c r="V4677" s="2">
        <v>47.511111111111092</v>
      </c>
      <c r="W4677" s="2">
        <v>93.662301216089844</v>
      </c>
      <c r="X4677" s="2">
        <v>48.841666666666654</v>
      </c>
      <c r="Y4677" s="2">
        <v>110.15185121992836</v>
      </c>
      <c r="AA4677" s="2">
        <v>81.298877455565986</v>
      </c>
      <c r="AB4677" s="2">
        <v>103.17075868470843</v>
      </c>
    </row>
    <row r="4678" spans="1:28" x14ac:dyDescent="0.3">
      <c r="A4678">
        <v>25</v>
      </c>
      <c r="B4678" t="s">
        <v>102</v>
      </c>
      <c r="D4678">
        <v>1931</v>
      </c>
      <c r="E4678">
        <v>4</v>
      </c>
      <c r="G4678" s="2">
        <v>53.4</v>
      </c>
      <c r="H4678" s="2">
        <v>44.5</v>
      </c>
      <c r="I4678" s="3">
        <v>23.77</v>
      </c>
      <c r="J4678" s="3">
        <v>23.762999999999998</v>
      </c>
      <c r="K4678" s="2">
        <v>86</v>
      </c>
      <c r="Q4678" s="3">
        <v>0</v>
      </c>
      <c r="R4678" s="3">
        <v>0</v>
      </c>
      <c r="S4678" s="2">
        <v>0</v>
      </c>
      <c r="V4678" s="2">
        <v>47.511111111111092</v>
      </c>
      <c r="W4678" s="2">
        <v>93.662301216089844</v>
      </c>
      <c r="X4678" s="2">
        <v>48.841666666666654</v>
      </c>
      <c r="Y4678" s="2">
        <v>109.33287834840473</v>
      </c>
      <c r="AA4678" s="2">
        <v>80.549579045837262</v>
      </c>
      <c r="AB4678" s="2">
        <v>102.4036898469039</v>
      </c>
    </row>
    <row r="4679" spans="1:28" x14ac:dyDescent="0.3">
      <c r="A4679">
        <v>25</v>
      </c>
      <c r="B4679" t="s">
        <v>102</v>
      </c>
      <c r="D4679">
        <v>1931</v>
      </c>
      <c r="E4679">
        <v>5</v>
      </c>
      <c r="G4679" s="2">
        <v>53.5</v>
      </c>
      <c r="H4679" s="2">
        <v>45.5</v>
      </c>
      <c r="I4679" s="3">
        <v>24.33</v>
      </c>
      <c r="J4679" s="3">
        <v>24.342500000000001</v>
      </c>
      <c r="K4679" s="2">
        <v>85.5</v>
      </c>
      <c r="Q4679" s="3">
        <v>0</v>
      </c>
      <c r="R4679" s="3">
        <v>0</v>
      </c>
      <c r="S4679" s="2">
        <v>0</v>
      </c>
      <c r="V4679" s="2">
        <v>47.511111111111092</v>
      </c>
      <c r="W4679" s="2">
        <v>95.767072029934553</v>
      </c>
      <c r="X4679" s="2">
        <v>48.841666666666654</v>
      </c>
      <c r="Y4679" s="2">
        <v>109.53762156628564</v>
      </c>
      <c r="AA4679" s="2">
        <v>81.880846585594043</v>
      </c>
      <c r="AB4679" s="2">
        <v>104.9009729452619</v>
      </c>
    </row>
    <row r="4680" spans="1:28" x14ac:dyDescent="0.3">
      <c r="A4680">
        <v>25</v>
      </c>
      <c r="B4680" t="s">
        <v>102</v>
      </c>
      <c r="D4680">
        <v>1931</v>
      </c>
      <c r="E4680">
        <v>6</v>
      </c>
      <c r="G4680" s="2">
        <v>53</v>
      </c>
      <c r="H4680" s="2">
        <v>46.6</v>
      </c>
      <c r="I4680" s="3">
        <v>24.68</v>
      </c>
      <c r="J4680" s="3">
        <v>24.698</v>
      </c>
      <c r="K4680" s="2">
        <v>85.4</v>
      </c>
      <c r="Q4680" s="3">
        <v>0</v>
      </c>
      <c r="R4680" s="3">
        <v>0</v>
      </c>
      <c r="S4680" s="2">
        <v>0</v>
      </c>
      <c r="V4680" s="2">
        <v>47.511111111111092</v>
      </c>
      <c r="W4680" s="2">
        <v>98.082319925163759</v>
      </c>
      <c r="X4680" s="2">
        <v>48.841666666666654</v>
      </c>
      <c r="Y4680" s="2">
        <v>108.51390547688111</v>
      </c>
      <c r="AA4680" s="2">
        <v>83.762301216089853</v>
      </c>
      <c r="AB4680" s="2">
        <v>106.43295593312432</v>
      </c>
    </row>
    <row r="4681" spans="1:28" x14ac:dyDescent="0.3">
      <c r="A4681">
        <v>25</v>
      </c>
      <c r="B4681" t="s">
        <v>102</v>
      </c>
      <c r="D4681">
        <v>1931</v>
      </c>
      <c r="E4681">
        <v>7</v>
      </c>
      <c r="G4681" s="2">
        <v>51.5</v>
      </c>
      <c r="H4681" s="2">
        <v>46.4</v>
      </c>
      <c r="I4681" s="3">
        <v>23.9</v>
      </c>
      <c r="J4681" s="3">
        <v>23.896000000000001</v>
      </c>
      <c r="K4681" s="2">
        <v>86</v>
      </c>
      <c r="Q4681" s="3">
        <v>0</v>
      </c>
      <c r="R4681" s="3">
        <v>0</v>
      </c>
      <c r="S4681" s="2">
        <v>0</v>
      </c>
      <c r="V4681" s="2">
        <v>47.511111111111092</v>
      </c>
      <c r="W4681" s="2">
        <v>97.661365762394809</v>
      </c>
      <c r="X4681" s="2">
        <v>48.841666666666654</v>
      </c>
      <c r="Y4681" s="2">
        <v>105.44275720866749</v>
      </c>
      <c r="AA4681" s="2">
        <v>83.988774555659532</v>
      </c>
      <c r="AB4681" s="2">
        <v>102.97683678751068</v>
      </c>
    </row>
    <row r="4682" spans="1:28" x14ac:dyDescent="0.3">
      <c r="A4682">
        <v>25</v>
      </c>
      <c r="B4682" t="s">
        <v>102</v>
      </c>
      <c r="D4682">
        <v>1931</v>
      </c>
      <c r="E4682">
        <v>8</v>
      </c>
      <c r="G4682" s="2">
        <v>51.3</v>
      </c>
      <c r="H4682" s="2">
        <v>45.6</v>
      </c>
      <c r="I4682" s="3">
        <v>23.42</v>
      </c>
      <c r="J4682" s="3">
        <v>23.392799999999998</v>
      </c>
      <c r="K4682" s="2">
        <v>86.5</v>
      </c>
      <c r="Q4682" s="3">
        <v>0</v>
      </c>
      <c r="R4682" s="3">
        <v>0</v>
      </c>
      <c r="S4682" s="2">
        <v>0</v>
      </c>
      <c r="V4682" s="2">
        <v>47.511111111111092</v>
      </c>
      <c r="W4682" s="2">
        <v>95.977549111319021</v>
      </c>
      <c r="X4682" s="2">
        <v>48.841666666666654</v>
      </c>
      <c r="Y4682" s="2">
        <v>105.03327077290567</v>
      </c>
      <c r="AA4682" s="2">
        <v>83.02057998129095</v>
      </c>
      <c r="AB4682" s="2">
        <v>100.80835903929022</v>
      </c>
    </row>
    <row r="4683" spans="1:28" x14ac:dyDescent="0.3">
      <c r="A4683">
        <v>25</v>
      </c>
      <c r="B4683" t="s">
        <v>102</v>
      </c>
      <c r="D4683">
        <v>1931</v>
      </c>
      <c r="E4683">
        <v>9</v>
      </c>
      <c r="G4683" s="2">
        <v>51.9</v>
      </c>
      <c r="H4683" s="2">
        <v>47.5</v>
      </c>
      <c r="I4683" s="3">
        <v>24.63</v>
      </c>
      <c r="J4683" s="3">
        <v>24.6525</v>
      </c>
      <c r="K4683" s="2">
        <v>86.4</v>
      </c>
      <c r="Q4683" s="3">
        <v>0</v>
      </c>
      <c r="R4683" s="3">
        <v>0</v>
      </c>
      <c r="S4683" s="2">
        <v>0</v>
      </c>
      <c r="V4683" s="2">
        <v>47.511111111111092</v>
      </c>
      <c r="W4683" s="2">
        <v>99.976613657623986</v>
      </c>
      <c r="X4683" s="2">
        <v>48.841666666666654</v>
      </c>
      <c r="Y4683" s="2">
        <v>106.26173008019111</v>
      </c>
      <c r="AA4683" s="2">
        <v>86.379794200187135</v>
      </c>
      <c r="AB4683" s="2">
        <v>106.23687934817988</v>
      </c>
    </row>
    <row r="4684" spans="1:28" x14ac:dyDescent="0.3">
      <c r="A4684">
        <v>25</v>
      </c>
      <c r="B4684" t="s">
        <v>102</v>
      </c>
      <c r="D4684">
        <v>1931</v>
      </c>
      <c r="E4684">
        <v>10</v>
      </c>
      <c r="G4684" s="2">
        <v>51.9</v>
      </c>
      <c r="H4684" s="2">
        <v>45.2</v>
      </c>
      <c r="I4684" s="3">
        <v>23.46</v>
      </c>
      <c r="J4684" s="3">
        <v>23.4588</v>
      </c>
      <c r="K4684" s="2">
        <v>89.2</v>
      </c>
      <c r="Q4684" s="3">
        <v>0</v>
      </c>
      <c r="R4684" s="3">
        <v>0</v>
      </c>
      <c r="S4684" s="2">
        <v>0</v>
      </c>
      <c r="V4684" s="2">
        <v>47.511111111111092</v>
      </c>
      <c r="W4684" s="2">
        <v>95.135640785781149</v>
      </c>
      <c r="X4684" s="2">
        <v>48.841666666666654</v>
      </c>
      <c r="Y4684" s="2">
        <v>106.26173008019111</v>
      </c>
      <c r="AA4684" s="2">
        <v>84.860991580916775</v>
      </c>
      <c r="AB4684" s="2">
        <v>101.09277782184698</v>
      </c>
    </row>
    <row r="4685" spans="1:28" x14ac:dyDescent="0.3">
      <c r="A4685">
        <v>25</v>
      </c>
      <c r="B4685" t="s">
        <v>102</v>
      </c>
      <c r="D4685">
        <v>1931</v>
      </c>
      <c r="E4685">
        <v>11</v>
      </c>
      <c r="G4685" s="2">
        <v>51</v>
      </c>
      <c r="H4685" s="2">
        <v>45.5</v>
      </c>
      <c r="I4685" s="3">
        <v>23.2</v>
      </c>
      <c r="J4685" s="3">
        <v>23.204999999999998</v>
      </c>
      <c r="K4685" s="2">
        <v>89.3</v>
      </c>
      <c r="Q4685" s="3">
        <v>0</v>
      </c>
      <c r="R4685" s="3">
        <v>0</v>
      </c>
      <c r="S4685" s="2">
        <v>0</v>
      </c>
      <c r="V4685" s="2">
        <v>47.511111111111092</v>
      </c>
      <c r="W4685" s="2">
        <v>95.767072029934553</v>
      </c>
      <c r="X4685" s="2">
        <v>48.841666666666654</v>
      </c>
      <c r="Y4685" s="2">
        <v>104.41904111926294</v>
      </c>
      <c r="AA4685" s="2">
        <v>85.51999532273156</v>
      </c>
      <c r="AB4685" s="2">
        <v>99.999058321651518</v>
      </c>
    </row>
    <row r="4686" spans="1:28" x14ac:dyDescent="0.3">
      <c r="A4686">
        <v>25</v>
      </c>
      <c r="B4686" t="s">
        <v>102</v>
      </c>
      <c r="D4686">
        <v>1931</v>
      </c>
      <c r="E4686">
        <v>12</v>
      </c>
      <c r="G4686" s="2">
        <v>50.4</v>
      </c>
      <c r="H4686" s="2">
        <v>44.1</v>
      </c>
      <c r="I4686" s="3">
        <v>22.27</v>
      </c>
      <c r="J4686" s="3">
        <v>22.226399999999998</v>
      </c>
      <c r="K4686" s="2">
        <v>87.8</v>
      </c>
      <c r="Q4686" s="3">
        <v>0</v>
      </c>
      <c r="R4686" s="3">
        <v>0</v>
      </c>
      <c r="S4686" s="2">
        <v>0</v>
      </c>
      <c r="V4686" s="2">
        <v>47.511111111111092</v>
      </c>
      <c r="W4686" s="2">
        <v>92.820392890551958</v>
      </c>
      <c r="X4686" s="2">
        <v>48.841666666666654</v>
      </c>
      <c r="Y4686" s="2">
        <v>103.19058181197751</v>
      </c>
      <c r="AA4686" s="2">
        <v>81.496304957904613</v>
      </c>
      <c r="AB4686" s="2">
        <v>95.781903463923967</v>
      </c>
    </row>
    <row r="4687" spans="1:28" x14ac:dyDescent="0.3">
      <c r="A4687">
        <v>25</v>
      </c>
      <c r="B4687" t="s">
        <v>102</v>
      </c>
      <c r="D4687">
        <v>1932</v>
      </c>
      <c r="E4687">
        <v>1</v>
      </c>
      <c r="G4687" s="2">
        <v>50</v>
      </c>
      <c r="H4687" s="2">
        <v>38.700000000000003</v>
      </c>
      <c r="I4687" s="3">
        <v>19.36</v>
      </c>
      <c r="J4687" s="3">
        <v>19.350000000000001</v>
      </c>
      <c r="K4687" s="2">
        <v>87.5</v>
      </c>
      <c r="L4687" s="2">
        <v>87.5</v>
      </c>
      <c r="Q4687" s="3">
        <v>0</v>
      </c>
      <c r="R4687" s="3">
        <v>0</v>
      </c>
      <c r="S4687" s="2">
        <v>0</v>
      </c>
      <c r="V4687" s="2">
        <v>47.511111111111092</v>
      </c>
      <c r="W4687" s="2">
        <v>81.454630495790497</v>
      </c>
      <c r="X4687" s="2">
        <v>48.841666666666654</v>
      </c>
      <c r="Y4687" s="2">
        <v>102.37160894045387</v>
      </c>
      <c r="AA4687" s="2">
        <v>71.272801683816681</v>
      </c>
      <c r="AB4687" s="2">
        <v>83.386415795042325</v>
      </c>
    </row>
    <row r="4688" spans="1:28" x14ac:dyDescent="0.3">
      <c r="A4688">
        <v>25</v>
      </c>
      <c r="B4688" t="s">
        <v>102</v>
      </c>
      <c r="D4688">
        <v>1932</v>
      </c>
      <c r="E4688">
        <v>2</v>
      </c>
      <c r="G4688" s="2">
        <v>48.2</v>
      </c>
      <c r="H4688" s="2">
        <v>42.7</v>
      </c>
      <c r="I4688" s="3">
        <v>20.6</v>
      </c>
      <c r="J4688" s="3">
        <v>20.581400000000002</v>
      </c>
      <c r="K4688" s="2">
        <v>86.9</v>
      </c>
      <c r="L4688" s="2">
        <v>86.9</v>
      </c>
      <c r="Q4688" s="3">
        <v>0</v>
      </c>
      <c r="R4688" s="3">
        <v>0</v>
      </c>
      <c r="S4688" s="2">
        <v>0</v>
      </c>
      <c r="V4688" s="2">
        <v>47.511111111111092</v>
      </c>
      <c r="W4688" s="2">
        <v>89.873713751169362</v>
      </c>
      <c r="X4688" s="2">
        <v>48.841666666666654</v>
      </c>
      <c r="Y4688" s="2">
        <v>98.686231018597539</v>
      </c>
      <c r="AA4688" s="2">
        <v>78.100257249766187</v>
      </c>
      <c r="AB4688" s="2">
        <v>88.692980777472059</v>
      </c>
    </row>
    <row r="4689" spans="1:28" x14ac:dyDescent="0.3">
      <c r="A4689">
        <v>25</v>
      </c>
      <c r="B4689" t="s">
        <v>102</v>
      </c>
      <c r="D4689">
        <v>1932</v>
      </c>
      <c r="E4689">
        <v>3</v>
      </c>
      <c r="G4689" s="2">
        <v>46.9</v>
      </c>
      <c r="H4689" s="2">
        <v>42.3</v>
      </c>
      <c r="I4689" s="3">
        <v>19.850000000000001</v>
      </c>
      <c r="J4689" s="3">
        <v>19.838699999999999</v>
      </c>
      <c r="K4689" s="2">
        <v>85.6</v>
      </c>
      <c r="L4689" s="2">
        <v>85.6</v>
      </c>
      <c r="Q4689" s="3">
        <v>0</v>
      </c>
      <c r="R4689" s="3">
        <v>0</v>
      </c>
      <c r="S4689" s="2">
        <v>0</v>
      </c>
      <c r="V4689" s="2">
        <v>47.511111111111092</v>
      </c>
      <c r="W4689" s="2">
        <v>89.031805425631461</v>
      </c>
      <c r="X4689" s="2">
        <v>48.841666666666654</v>
      </c>
      <c r="Y4689" s="2">
        <v>96.024569186145726</v>
      </c>
      <c r="AA4689" s="2">
        <v>76.211225444340528</v>
      </c>
      <c r="AB4689" s="2">
        <v>85.492407598610129</v>
      </c>
    </row>
    <row r="4690" spans="1:28" x14ac:dyDescent="0.3">
      <c r="A4690">
        <v>25</v>
      </c>
      <c r="B4690" t="s">
        <v>102</v>
      </c>
      <c r="D4690">
        <v>1932</v>
      </c>
      <c r="E4690">
        <v>4</v>
      </c>
      <c r="G4690" s="2">
        <v>46.5</v>
      </c>
      <c r="H4690" s="2">
        <v>41.7</v>
      </c>
      <c r="I4690" s="3">
        <v>19.38</v>
      </c>
      <c r="J4690" s="3">
        <v>19.390500000000003</v>
      </c>
      <c r="K4690" s="2">
        <v>85.1</v>
      </c>
      <c r="L4690" s="2">
        <v>85.1</v>
      </c>
      <c r="Q4690" s="3">
        <v>0</v>
      </c>
      <c r="R4690" s="3">
        <v>0</v>
      </c>
      <c r="S4690" s="2">
        <v>0</v>
      </c>
      <c r="V4690" s="2">
        <v>47.511111111111092</v>
      </c>
      <c r="W4690" s="2">
        <v>87.768942937324653</v>
      </c>
      <c r="X4690" s="2">
        <v>48.841666666666654</v>
      </c>
      <c r="Y4690" s="2">
        <v>95.205596314622099</v>
      </c>
      <c r="AA4690" s="2">
        <v>74.691370439663274</v>
      </c>
      <c r="AB4690" s="2">
        <v>83.56094550252034</v>
      </c>
    </row>
    <row r="4691" spans="1:28" x14ac:dyDescent="0.3">
      <c r="A4691">
        <v>25</v>
      </c>
      <c r="B4691" t="s">
        <v>102</v>
      </c>
      <c r="D4691">
        <v>1932</v>
      </c>
      <c r="E4691">
        <v>5</v>
      </c>
      <c r="G4691" s="2">
        <v>46.6</v>
      </c>
      <c r="H4691" s="2">
        <v>40.299999999999997</v>
      </c>
      <c r="I4691" s="3">
        <v>18.78</v>
      </c>
      <c r="J4691" s="3">
        <v>18.779800000000002</v>
      </c>
      <c r="K4691" s="2">
        <v>83.8</v>
      </c>
      <c r="L4691" s="2">
        <v>83.8</v>
      </c>
      <c r="Q4691" s="3">
        <v>0</v>
      </c>
      <c r="R4691" s="3">
        <v>0</v>
      </c>
      <c r="S4691" s="2">
        <v>0</v>
      </c>
      <c r="V4691" s="2">
        <v>47.511111111111092</v>
      </c>
      <c r="W4691" s="2">
        <v>84.822263797942028</v>
      </c>
      <c r="X4691" s="2">
        <v>48.841666666666654</v>
      </c>
      <c r="Y4691" s="2">
        <v>95.410339532503002</v>
      </c>
      <c r="AA4691" s="2">
        <v>71.081057062675413</v>
      </c>
      <c r="AB4691" s="2">
        <v>80.929209888771865</v>
      </c>
    </row>
    <row r="4692" spans="1:28" x14ac:dyDescent="0.3">
      <c r="A4692">
        <v>25</v>
      </c>
      <c r="B4692" t="s">
        <v>102</v>
      </c>
      <c r="D4692">
        <v>1932</v>
      </c>
      <c r="E4692">
        <v>6</v>
      </c>
      <c r="G4692" s="2">
        <v>46.4</v>
      </c>
      <c r="H4692" s="2">
        <v>39.200000000000003</v>
      </c>
      <c r="I4692" s="3">
        <v>18.18</v>
      </c>
      <c r="J4692" s="3">
        <v>18.188800000000001</v>
      </c>
      <c r="K4692" s="2">
        <v>80.5</v>
      </c>
      <c r="L4692" s="2">
        <v>80.400000000000006</v>
      </c>
      <c r="Q4692" s="3">
        <v>0</v>
      </c>
      <c r="R4692" s="3">
        <v>0</v>
      </c>
      <c r="S4692" s="2">
        <v>0</v>
      </c>
      <c r="V4692" s="2">
        <v>47.511111111111092</v>
      </c>
      <c r="W4692" s="2">
        <v>82.507015902712851</v>
      </c>
      <c r="X4692" s="2">
        <v>48.841666666666654</v>
      </c>
      <c r="Y4692" s="2">
        <v>95.000853096741196</v>
      </c>
      <c r="AA4692" s="2">
        <v>66.418147801683844</v>
      </c>
      <c r="AB4692" s="2">
        <v>78.382368972241125</v>
      </c>
    </row>
    <row r="4693" spans="1:28" x14ac:dyDescent="0.3">
      <c r="A4693">
        <v>25</v>
      </c>
      <c r="B4693" t="s">
        <v>102</v>
      </c>
      <c r="D4693">
        <v>1932</v>
      </c>
      <c r="E4693">
        <v>7</v>
      </c>
      <c r="G4693" s="2">
        <v>46</v>
      </c>
      <c r="H4693" s="2">
        <v>40</v>
      </c>
      <c r="I4693" s="3">
        <v>18.399999999999999</v>
      </c>
      <c r="J4693" s="3">
        <v>18.399999999999999</v>
      </c>
      <c r="K4693" s="2">
        <v>80.3</v>
      </c>
      <c r="L4693" s="2">
        <v>80.2</v>
      </c>
      <c r="Q4693" s="3">
        <v>0</v>
      </c>
      <c r="R4693" s="3">
        <v>0</v>
      </c>
      <c r="S4693" s="2">
        <v>0</v>
      </c>
      <c r="V4693" s="2">
        <v>47.511111111111092</v>
      </c>
      <c r="W4693" s="2">
        <v>84.190832553788624</v>
      </c>
      <c r="X4693" s="2">
        <v>48.841666666666654</v>
      </c>
      <c r="Y4693" s="2">
        <v>94.181880225217569</v>
      </c>
      <c r="AA4693" s="2">
        <v>67.605238540692255</v>
      </c>
      <c r="AB4693" s="2">
        <v>79.292509076422689</v>
      </c>
    </row>
    <row r="4694" spans="1:28" x14ac:dyDescent="0.3">
      <c r="A4694">
        <v>25</v>
      </c>
      <c r="B4694" t="s">
        <v>102</v>
      </c>
      <c r="D4694">
        <v>1932</v>
      </c>
      <c r="E4694">
        <v>8</v>
      </c>
      <c r="G4694" s="2">
        <v>45.9</v>
      </c>
      <c r="H4694" s="2">
        <v>39.9</v>
      </c>
      <c r="I4694" s="3">
        <v>18.29</v>
      </c>
      <c r="J4694" s="3">
        <v>18.3141</v>
      </c>
      <c r="K4694" s="2">
        <v>80.099999999999994</v>
      </c>
      <c r="L4694" s="2">
        <v>80.099999999999994</v>
      </c>
      <c r="Q4694" s="3">
        <v>0</v>
      </c>
      <c r="R4694" s="3">
        <v>0</v>
      </c>
      <c r="S4694" s="2">
        <v>0</v>
      </c>
      <c r="V4694" s="2">
        <v>47.511111111111092</v>
      </c>
      <c r="W4694" s="2">
        <v>83.980355472404142</v>
      </c>
      <c r="X4694" s="2">
        <v>48.841666666666654</v>
      </c>
      <c r="Y4694" s="2">
        <v>93.977137007336651</v>
      </c>
      <c r="AA4694" s="2">
        <v>67.268264733395711</v>
      </c>
      <c r="AB4694" s="2">
        <v>78.922333721549592</v>
      </c>
    </row>
    <row r="4695" spans="1:28" x14ac:dyDescent="0.3">
      <c r="A4695">
        <v>25</v>
      </c>
      <c r="B4695" t="s">
        <v>102</v>
      </c>
      <c r="D4695">
        <v>1932</v>
      </c>
      <c r="E4695">
        <v>9</v>
      </c>
      <c r="G4695" s="2">
        <v>45.5</v>
      </c>
      <c r="H4695" s="2">
        <v>41.5</v>
      </c>
      <c r="I4695" s="3">
        <v>18.899999999999999</v>
      </c>
      <c r="J4695" s="3">
        <v>18.8825</v>
      </c>
      <c r="K4695" s="2">
        <v>80.7</v>
      </c>
      <c r="L4695" s="2">
        <v>80.599999999999994</v>
      </c>
      <c r="Q4695" s="3">
        <v>0</v>
      </c>
      <c r="R4695" s="3">
        <v>0</v>
      </c>
      <c r="S4695" s="2">
        <v>0</v>
      </c>
      <c r="V4695" s="2">
        <v>47.511111111111092</v>
      </c>
      <c r="W4695" s="2">
        <v>87.347988774555702</v>
      </c>
      <c r="X4695" s="2">
        <v>48.841666666666654</v>
      </c>
      <c r="Y4695" s="2">
        <v>93.158164135813024</v>
      </c>
      <c r="AA4695" s="2">
        <v>70.489826941066454</v>
      </c>
      <c r="AB4695" s="2">
        <v>81.37178275193213</v>
      </c>
    </row>
    <row r="4696" spans="1:28" x14ac:dyDescent="0.3">
      <c r="A4696">
        <v>25</v>
      </c>
      <c r="B4696" t="s">
        <v>102</v>
      </c>
      <c r="D4696">
        <v>1932</v>
      </c>
      <c r="E4696">
        <v>10</v>
      </c>
      <c r="G4696" s="2">
        <v>44.7</v>
      </c>
      <c r="H4696" s="2">
        <v>43.6</v>
      </c>
      <c r="I4696" s="3">
        <v>19.5</v>
      </c>
      <c r="J4696" s="3">
        <v>19.489200000000004</v>
      </c>
      <c r="K4696" s="2">
        <v>83.9</v>
      </c>
      <c r="L4696" s="2">
        <v>83.8</v>
      </c>
      <c r="Q4696" s="3">
        <v>0</v>
      </c>
      <c r="R4696" s="3">
        <v>0</v>
      </c>
      <c r="S4696" s="2">
        <v>0</v>
      </c>
      <c r="V4696" s="2">
        <v>47.511111111111092</v>
      </c>
      <c r="W4696" s="2">
        <v>91.768007483629603</v>
      </c>
      <c r="X4696" s="2">
        <v>48.841666666666654</v>
      </c>
      <c r="Y4696" s="2">
        <v>91.52021839276577</v>
      </c>
      <c r="AA4696" s="2">
        <v>76.993358278765243</v>
      </c>
      <c r="AB4696" s="2">
        <v>83.986280863707449</v>
      </c>
    </row>
    <row r="4697" spans="1:28" x14ac:dyDescent="0.3">
      <c r="A4697">
        <v>25</v>
      </c>
      <c r="B4697" t="s">
        <v>102</v>
      </c>
      <c r="D4697">
        <v>1932</v>
      </c>
      <c r="E4697">
        <v>11</v>
      </c>
      <c r="G4697" s="2">
        <v>44.7</v>
      </c>
      <c r="H4697" s="2">
        <v>42.2</v>
      </c>
      <c r="I4697" s="3">
        <v>18.86</v>
      </c>
      <c r="J4697" s="3">
        <v>18.863400000000002</v>
      </c>
      <c r="K4697" s="2">
        <v>82.7</v>
      </c>
      <c r="L4697" s="2">
        <v>82.6</v>
      </c>
      <c r="Q4697" s="3">
        <v>0</v>
      </c>
      <c r="R4697" s="3">
        <v>0</v>
      </c>
      <c r="S4697" s="2">
        <v>0</v>
      </c>
      <c r="V4697" s="2">
        <v>47.511111111111092</v>
      </c>
      <c r="W4697" s="2">
        <v>88.821328344246993</v>
      </c>
      <c r="X4697" s="2">
        <v>48.841666666666654</v>
      </c>
      <c r="Y4697" s="2">
        <v>91.52021839276577</v>
      </c>
      <c r="AA4697" s="2">
        <v>73.455238540692264</v>
      </c>
      <c r="AB4697" s="2">
        <v>81.289473680010417</v>
      </c>
    </row>
    <row r="4698" spans="1:28" x14ac:dyDescent="0.3">
      <c r="A4698">
        <v>25</v>
      </c>
      <c r="B4698" t="s">
        <v>102</v>
      </c>
      <c r="D4698">
        <v>1932</v>
      </c>
      <c r="E4698">
        <v>12</v>
      </c>
      <c r="G4698" s="2">
        <v>44.9</v>
      </c>
      <c r="H4698" s="2">
        <v>40.6</v>
      </c>
      <c r="I4698" s="3">
        <v>18.22</v>
      </c>
      <c r="J4698" s="3">
        <v>18.229400000000002</v>
      </c>
      <c r="K4698" s="2">
        <v>80.3</v>
      </c>
      <c r="L4698" s="2">
        <v>80.2</v>
      </c>
      <c r="Q4698" s="3">
        <v>0</v>
      </c>
      <c r="R4698" s="3">
        <v>0</v>
      </c>
      <c r="S4698" s="2">
        <v>0</v>
      </c>
      <c r="V4698" s="2">
        <v>47.511111111111092</v>
      </c>
      <c r="W4698" s="2">
        <v>85.453695042095461</v>
      </c>
      <c r="X4698" s="2">
        <v>48.841666666666654</v>
      </c>
      <c r="Y4698" s="2">
        <v>91.929704828527576</v>
      </c>
      <c r="AA4698" s="2">
        <v>68.619317118802655</v>
      </c>
      <c r="AB4698" s="2">
        <v>78.557329617268465</v>
      </c>
    </row>
    <row r="4699" spans="1:28" x14ac:dyDescent="0.3">
      <c r="A4699">
        <v>25</v>
      </c>
      <c r="B4699" t="s">
        <v>102</v>
      </c>
      <c r="D4699">
        <v>1933</v>
      </c>
      <c r="E4699">
        <v>1</v>
      </c>
      <c r="G4699" s="2">
        <v>43.8</v>
      </c>
      <c r="H4699" s="2">
        <v>37.299999999999997</v>
      </c>
      <c r="I4699" s="3">
        <v>17.54</v>
      </c>
      <c r="J4699" s="3">
        <v>16.337399999999999</v>
      </c>
      <c r="K4699" s="2">
        <v>76.599999999999994</v>
      </c>
      <c r="L4699" s="2">
        <v>76.599999999999994</v>
      </c>
      <c r="Q4699" s="3">
        <v>0</v>
      </c>
      <c r="R4699" s="3">
        <v>0</v>
      </c>
      <c r="S4699" s="2">
        <v>0</v>
      </c>
      <c r="V4699" s="2">
        <v>47.511111111111092</v>
      </c>
      <c r="W4699" s="2">
        <v>78.507951356407872</v>
      </c>
      <c r="X4699" s="2">
        <v>48.841666666666654</v>
      </c>
      <c r="Y4699" s="2">
        <v>89.677529431837584</v>
      </c>
      <c r="AA4699" s="2">
        <v>60.137090739008428</v>
      </c>
      <c r="AB4699" s="2">
        <v>70.403991183975407</v>
      </c>
    </row>
    <row r="4700" spans="1:28" x14ac:dyDescent="0.3">
      <c r="A4700">
        <v>25</v>
      </c>
      <c r="B4700" t="s">
        <v>102</v>
      </c>
      <c r="D4700">
        <v>1933</v>
      </c>
      <c r="E4700">
        <v>2</v>
      </c>
      <c r="G4700" s="2">
        <v>43.8</v>
      </c>
      <c r="H4700" s="2">
        <v>40.4</v>
      </c>
      <c r="I4700" s="3">
        <v>17.690000000000001</v>
      </c>
      <c r="J4700" s="3">
        <v>17.695199999999996</v>
      </c>
      <c r="K4700" s="2">
        <v>79.599999999999994</v>
      </c>
      <c r="L4700" s="2">
        <v>79.5</v>
      </c>
      <c r="Q4700" s="3">
        <v>0</v>
      </c>
      <c r="R4700" s="3">
        <v>0</v>
      </c>
      <c r="S4700" s="2">
        <v>0</v>
      </c>
      <c r="V4700" s="2">
        <v>47.511111111111092</v>
      </c>
      <c r="W4700" s="2">
        <v>85.032740879326511</v>
      </c>
      <c r="X4700" s="2">
        <v>48.841666666666654</v>
      </c>
      <c r="Y4700" s="2">
        <v>89.677529431837584</v>
      </c>
      <c r="AA4700" s="2">
        <v>67.686061739943895</v>
      </c>
      <c r="AB4700" s="2">
        <v>76.255261228756211</v>
      </c>
    </row>
    <row r="4701" spans="1:28" x14ac:dyDescent="0.3">
      <c r="A4701">
        <v>25</v>
      </c>
      <c r="B4701" t="s">
        <v>102</v>
      </c>
      <c r="D4701">
        <v>1933</v>
      </c>
      <c r="E4701">
        <v>3</v>
      </c>
      <c r="G4701" s="2">
        <v>44.4</v>
      </c>
      <c r="H4701" s="2">
        <v>40</v>
      </c>
      <c r="I4701" s="3">
        <v>17.78</v>
      </c>
      <c r="J4701" s="3">
        <v>17.760000000000002</v>
      </c>
      <c r="K4701" s="2">
        <v>78.599999999999994</v>
      </c>
      <c r="L4701" s="2">
        <v>78.599999999999994</v>
      </c>
      <c r="Q4701" s="3">
        <v>0</v>
      </c>
      <c r="R4701" s="3">
        <v>0</v>
      </c>
      <c r="S4701" s="2">
        <v>0</v>
      </c>
      <c r="V4701" s="2">
        <v>47.511111111111092</v>
      </c>
      <c r="W4701" s="2">
        <v>84.190832553788624</v>
      </c>
      <c r="X4701" s="2">
        <v>48.841666666666654</v>
      </c>
      <c r="Y4701" s="2">
        <v>90.905988739123032</v>
      </c>
      <c r="AA4701" s="2">
        <v>66.173994387277858</v>
      </c>
      <c r="AB4701" s="2">
        <v>76.534508760721025</v>
      </c>
    </row>
    <row r="4702" spans="1:28" x14ac:dyDescent="0.3">
      <c r="A4702">
        <v>25</v>
      </c>
      <c r="B4702" t="s">
        <v>102</v>
      </c>
      <c r="D4702">
        <v>1933</v>
      </c>
      <c r="E4702">
        <v>4</v>
      </c>
      <c r="G4702" s="2">
        <v>43.1</v>
      </c>
      <c r="H4702" s="2">
        <v>40.299999999999997</v>
      </c>
      <c r="I4702" s="3">
        <v>17.350000000000001</v>
      </c>
      <c r="J4702" s="3">
        <v>17.369299999999999</v>
      </c>
      <c r="K4702" s="2">
        <v>80.3</v>
      </c>
      <c r="L4702" s="2">
        <v>80.3</v>
      </c>
      <c r="Q4702" s="3">
        <v>0</v>
      </c>
      <c r="R4702" s="3">
        <v>0</v>
      </c>
      <c r="S4702" s="2">
        <v>0</v>
      </c>
      <c r="V4702" s="2">
        <v>47.511111111111092</v>
      </c>
      <c r="W4702" s="2">
        <v>84.822263797942028</v>
      </c>
      <c r="X4702" s="2">
        <v>48.841666666666654</v>
      </c>
      <c r="Y4702" s="2">
        <v>88.244326906671247</v>
      </c>
      <c r="AA4702" s="2">
        <v>68.112277829747441</v>
      </c>
      <c r="AB4702" s="2">
        <v>74.850835755495012</v>
      </c>
    </row>
    <row r="4703" spans="1:28" x14ac:dyDescent="0.3">
      <c r="A4703">
        <v>25</v>
      </c>
      <c r="B4703" t="s">
        <v>102</v>
      </c>
      <c r="D4703">
        <v>1933</v>
      </c>
      <c r="E4703">
        <v>5</v>
      </c>
      <c r="G4703" s="2">
        <v>42.1</v>
      </c>
      <c r="H4703" s="2">
        <v>42.6</v>
      </c>
      <c r="I4703" s="3">
        <v>17.91</v>
      </c>
      <c r="J4703" s="3">
        <v>17.9346</v>
      </c>
      <c r="K4703" s="2">
        <v>84.2</v>
      </c>
      <c r="L4703" s="2">
        <v>84.2</v>
      </c>
      <c r="Q4703" s="3">
        <v>0</v>
      </c>
      <c r="R4703" s="3">
        <v>0</v>
      </c>
      <c r="S4703" s="2">
        <v>0</v>
      </c>
      <c r="V4703" s="2">
        <v>47.511111111111092</v>
      </c>
      <c r="W4703" s="2">
        <v>89.663236669784879</v>
      </c>
      <c r="X4703" s="2">
        <v>48.841666666666654</v>
      </c>
      <c r="Y4703" s="2">
        <v>86.196894727862158</v>
      </c>
      <c r="AA4703" s="2">
        <v>75.496445275958862</v>
      </c>
      <c r="AB4703" s="2">
        <v>77.286925721848377</v>
      </c>
    </row>
    <row r="4704" spans="1:28" x14ac:dyDescent="0.3">
      <c r="A4704">
        <v>25</v>
      </c>
      <c r="B4704" t="s">
        <v>102</v>
      </c>
      <c r="D4704">
        <v>1933</v>
      </c>
      <c r="E4704">
        <v>6</v>
      </c>
      <c r="G4704" s="2">
        <v>42.1</v>
      </c>
      <c r="H4704" s="2">
        <v>44.1</v>
      </c>
      <c r="I4704" s="3">
        <v>18.57</v>
      </c>
      <c r="J4704" s="3">
        <v>18.566100000000002</v>
      </c>
      <c r="K4704" s="2">
        <v>87.6</v>
      </c>
      <c r="L4704" s="2">
        <v>87.6</v>
      </c>
      <c r="Q4704" s="3">
        <v>0</v>
      </c>
      <c r="R4704" s="3">
        <v>0</v>
      </c>
      <c r="S4704" s="2">
        <v>0</v>
      </c>
      <c r="V4704" s="2">
        <v>47.511111111111092</v>
      </c>
      <c r="W4704" s="2">
        <v>92.820392890551958</v>
      </c>
      <c r="X4704" s="2">
        <v>48.841666666666654</v>
      </c>
      <c r="Y4704" s="2">
        <v>86.196894727862158</v>
      </c>
      <c r="AA4704" s="2">
        <v>81.310664172123509</v>
      </c>
      <c r="AB4704" s="2">
        <v>80.008296345857119</v>
      </c>
    </row>
    <row r="4705" spans="1:28" x14ac:dyDescent="0.3">
      <c r="A4705">
        <v>25</v>
      </c>
      <c r="B4705" t="s">
        <v>102</v>
      </c>
      <c r="D4705">
        <v>1933</v>
      </c>
      <c r="E4705">
        <v>7</v>
      </c>
      <c r="G4705" s="2">
        <v>42.1</v>
      </c>
      <c r="H4705" s="2">
        <v>47.2</v>
      </c>
      <c r="I4705" s="3">
        <v>19.850000000000001</v>
      </c>
      <c r="J4705" s="3">
        <v>19.871200000000002</v>
      </c>
      <c r="K4705" s="2">
        <v>93.7</v>
      </c>
      <c r="L4705" s="2">
        <v>93.7</v>
      </c>
      <c r="Q4705" s="3">
        <v>0</v>
      </c>
      <c r="R4705" s="3">
        <v>0</v>
      </c>
      <c r="S4705" s="2">
        <v>0</v>
      </c>
      <c r="V4705" s="2">
        <v>47.511111111111092</v>
      </c>
      <c r="W4705" s="2">
        <v>99.345182413470582</v>
      </c>
      <c r="X4705" s="2">
        <v>48.841666666666654</v>
      </c>
      <c r="Y4705" s="2">
        <v>86.196894727862158</v>
      </c>
      <c r="AA4705" s="2">
        <v>93.086435921421938</v>
      </c>
      <c r="AB4705" s="2">
        <v>85.63246230214186</v>
      </c>
    </row>
    <row r="4706" spans="1:28" x14ac:dyDescent="0.3">
      <c r="A4706">
        <v>25</v>
      </c>
      <c r="B4706" t="s">
        <v>102</v>
      </c>
      <c r="D4706">
        <v>1933</v>
      </c>
      <c r="E4706">
        <v>8</v>
      </c>
      <c r="G4706" s="2">
        <v>42.8</v>
      </c>
      <c r="H4706" s="2">
        <v>43.8</v>
      </c>
      <c r="I4706" s="3">
        <v>18.760000000000002</v>
      </c>
      <c r="J4706" s="3">
        <v>18.746399999999998</v>
      </c>
      <c r="K4706" s="2">
        <v>99.1</v>
      </c>
      <c r="L4706" s="2">
        <v>99.1</v>
      </c>
      <c r="Q4706" s="3">
        <v>1</v>
      </c>
      <c r="R4706" s="3">
        <v>0</v>
      </c>
      <c r="S4706" s="2">
        <v>0</v>
      </c>
      <c r="V4706" s="2">
        <v>47.511111111111092</v>
      </c>
      <c r="W4706" s="2">
        <v>92.188961646398539</v>
      </c>
      <c r="X4706" s="2">
        <v>48.841666666666654</v>
      </c>
      <c r="Y4706" s="2">
        <v>87.630097253028509</v>
      </c>
      <c r="AA4706" s="2">
        <v>91.359260991580939</v>
      </c>
      <c r="AB4706" s="2">
        <v>80.785276747296194</v>
      </c>
    </row>
    <row r="4707" spans="1:28" x14ac:dyDescent="0.3">
      <c r="A4707">
        <v>25</v>
      </c>
      <c r="B4707" t="s">
        <v>102</v>
      </c>
      <c r="D4707">
        <v>1933</v>
      </c>
      <c r="E4707">
        <v>9</v>
      </c>
      <c r="G4707" s="2">
        <v>47.4</v>
      </c>
      <c r="H4707" s="2">
        <v>39.6</v>
      </c>
      <c r="I4707" s="3">
        <v>18.78</v>
      </c>
      <c r="J4707" s="3">
        <v>18.770399999999999</v>
      </c>
      <c r="K4707" s="2">
        <v>102.5</v>
      </c>
      <c r="L4707" s="2">
        <v>102.5</v>
      </c>
      <c r="Q4707" s="3">
        <v>0.96679999999999999</v>
      </c>
      <c r="R4707" s="3">
        <v>3.32E-2</v>
      </c>
      <c r="S4707" s="2" t="s">
        <v>189</v>
      </c>
      <c r="T4707" s="5">
        <v>19</v>
      </c>
      <c r="U4707" s="2" t="s">
        <v>210</v>
      </c>
      <c r="V4707" s="2">
        <v>47.511111111111092</v>
      </c>
      <c r="W4707" s="2">
        <v>83.348924228250738</v>
      </c>
      <c r="X4707" s="2">
        <v>48.841666666666654</v>
      </c>
      <c r="Y4707" s="2">
        <v>97.048285275550271</v>
      </c>
      <c r="AA4707" s="2">
        <v>85.432647333957007</v>
      </c>
      <c r="AB4707" s="2">
        <v>80.888701759135017</v>
      </c>
    </row>
    <row r="4708" spans="1:28" x14ac:dyDescent="0.3">
      <c r="A4708">
        <v>25</v>
      </c>
      <c r="B4708" t="s">
        <v>102</v>
      </c>
      <c r="D4708">
        <v>1933</v>
      </c>
      <c r="E4708">
        <v>10</v>
      </c>
      <c r="G4708" s="2">
        <v>48.2</v>
      </c>
      <c r="H4708" s="2">
        <v>38.5</v>
      </c>
      <c r="I4708" s="3">
        <v>18.57</v>
      </c>
      <c r="J4708" s="3">
        <v>18.557000000000002</v>
      </c>
      <c r="K4708" s="2">
        <v>102.6</v>
      </c>
      <c r="L4708" s="2">
        <v>102.6</v>
      </c>
      <c r="Q4708" s="3">
        <v>0.95850000000000002</v>
      </c>
      <c r="R4708" s="3">
        <v>4.1500000000000002E-2</v>
      </c>
      <c r="S4708" s="2">
        <v>0</v>
      </c>
      <c r="T4708" s="5">
        <v>19</v>
      </c>
      <c r="U4708" s="2" t="s">
        <v>210</v>
      </c>
      <c r="V4708" s="2">
        <v>47.511111111111092</v>
      </c>
      <c r="W4708" s="2">
        <v>81.03367633302156</v>
      </c>
      <c r="X4708" s="2">
        <v>48.841666666666654</v>
      </c>
      <c r="Y4708" s="2">
        <v>98.686231018597539</v>
      </c>
      <c r="AA4708" s="2">
        <v>83.140551917680114</v>
      </c>
      <c r="AB4708" s="2">
        <v>79.96908102886826</v>
      </c>
    </row>
    <row r="4709" spans="1:28" x14ac:dyDescent="0.3">
      <c r="A4709">
        <v>25</v>
      </c>
      <c r="B4709" t="s">
        <v>102</v>
      </c>
      <c r="D4709">
        <v>1933</v>
      </c>
      <c r="E4709">
        <v>11</v>
      </c>
      <c r="G4709" s="2">
        <v>48.9</v>
      </c>
      <c r="H4709" s="2">
        <v>36.9</v>
      </c>
      <c r="I4709" s="3">
        <v>18.03</v>
      </c>
      <c r="J4709" s="3">
        <v>18.0441</v>
      </c>
      <c r="K4709" s="2">
        <v>97.6</v>
      </c>
      <c r="L4709" s="2">
        <v>97.6</v>
      </c>
      <c r="Q4709" s="3">
        <v>0.95850000000000002</v>
      </c>
      <c r="R4709" s="3">
        <v>4.1500000000000002E-2</v>
      </c>
      <c r="S4709" s="2">
        <v>0</v>
      </c>
      <c r="T4709" s="5">
        <v>19</v>
      </c>
      <c r="U4709" s="2" t="s">
        <v>210</v>
      </c>
      <c r="V4709" s="2">
        <v>47.511111111111092</v>
      </c>
      <c r="W4709" s="2">
        <v>77.66604303087</v>
      </c>
      <c r="X4709" s="2">
        <v>48.841666666666654</v>
      </c>
      <c r="Y4709" s="2">
        <v>100.11943354376389</v>
      </c>
      <c r="AA4709" s="2">
        <v>75.802057998129115</v>
      </c>
      <c r="AB4709" s="2">
        <v>77.758802338362955</v>
      </c>
    </row>
    <row r="4710" spans="1:28" x14ac:dyDescent="0.3">
      <c r="A4710">
        <v>25</v>
      </c>
      <c r="B4710" t="s">
        <v>102</v>
      </c>
      <c r="D4710">
        <v>1933</v>
      </c>
      <c r="E4710">
        <v>12</v>
      </c>
      <c r="G4710" s="2">
        <v>50.5</v>
      </c>
      <c r="H4710" s="2">
        <v>35.5</v>
      </c>
      <c r="I4710" s="3">
        <v>17.920000000000002</v>
      </c>
      <c r="J4710" s="3">
        <v>17.927499999999998</v>
      </c>
      <c r="K4710" s="2">
        <v>94.4</v>
      </c>
      <c r="L4710" s="2">
        <v>94.5</v>
      </c>
      <c r="Q4710" s="3">
        <v>0.77866129032258069</v>
      </c>
      <c r="R4710" s="3">
        <v>0.22133870967741937</v>
      </c>
      <c r="S4710" s="2" t="s">
        <v>216</v>
      </c>
      <c r="T4710" s="5">
        <v>166193</v>
      </c>
      <c r="U4710" s="2" t="s">
        <v>211</v>
      </c>
      <c r="V4710" s="2">
        <v>47.511111111111092</v>
      </c>
      <c r="W4710" s="2">
        <v>74.719363891487404</v>
      </c>
      <c r="X4710" s="2">
        <v>48.841666666666654</v>
      </c>
      <c r="Y4710" s="2">
        <v>103.39532502985843</v>
      </c>
      <c r="AA4710" s="2">
        <v>70.535079513564114</v>
      </c>
      <c r="AB4710" s="2">
        <v>77.256329155846075</v>
      </c>
    </row>
    <row r="4711" spans="1:28" x14ac:dyDescent="0.3">
      <c r="A4711">
        <v>25</v>
      </c>
      <c r="B4711" t="s">
        <v>102</v>
      </c>
      <c r="D4711">
        <v>1934</v>
      </c>
      <c r="E4711">
        <v>1</v>
      </c>
      <c r="G4711" s="2">
        <v>50</v>
      </c>
      <c r="H4711" s="2">
        <v>35.4</v>
      </c>
      <c r="I4711" s="3">
        <v>17.690000000000001</v>
      </c>
      <c r="J4711" s="3">
        <v>17.7</v>
      </c>
      <c r="K4711" s="2">
        <v>92.7</v>
      </c>
      <c r="L4711" s="2">
        <v>92.9</v>
      </c>
      <c r="M4711" s="2">
        <v>92.9</v>
      </c>
      <c r="N4711" s="4">
        <f>K4711/M4711</f>
        <v>0.99784714747039827</v>
      </c>
      <c r="Q4711" s="3">
        <v>0.35998387096774187</v>
      </c>
      <c r="R4711" s="3">
        <v>0.64001612903225813</v>
      </c>
      <c r="S4711" s="2" t="s">
        <v>217</v>
      </c>
      <c r="T4711" s="5">
        <v>220230</v>
      </c>
      <c r="U4711" s="2" t="s">
        <v>212</v>
      </c>
      <c r="V4711" s="2">
        <v>47.511111111111092</v>
      </c>
      <c r="W4711" s="2">
        <v>74.508886810102922</v>
      </c>
      <c r="X4711" s="2">
        <v>48.841666666666654</v>
      </c>
      <c r="Y4711" s="2">
        <v>102.37160894045387</v>
      </c>
      <c r="AA4711" s="2">
        <v>69.069738072965407</v>
      </c>
      <c r="AB4711" s="2">
        <v>76.275946231123967</v>
      </c>
    </row>
    <row r="4712" spans="1:28" x14ac:dyDescent="0.3">
      <c r="A4712">
        <v>25</v>
      </c>
      <c r="B4712" t="s">
        <v>102</v>
      </c>
      <c r="D4712">
        <v>1934</v>
      </c>
      <c r="E4712">
        <v>2</v>
      </c>
      <c r="G4712" s="2">
        <v>50</v>
      </c>
      <c r="H4712" s="2">
        <v>35.9</v>
      </c>
      <c r="I4712" s="3">
        <v>17.96</v>
      </c>
      <c r="J4712" s="3">
        <v>17.95</v>
      </c>
      <c r="K4712" s="2">
        <v>97.6</v>
      </c>
      <c r="L4712" s="2">
        <v>98</v>
      </c>
      <c r="M4712" s="2">
        <v>98.1</v>
      </c>
      <c r="N4712" s="4">
        <f t="shared" ref="N4712:N4740" si="18">K4712/M4712</f>
        <v>0.99490316004077473</v>
      </c>
      <c r="Q4712" s="3">
        <v>7.9889285714285663E-2</v>
      </c>
      <c r="R4712" s="3">
        <v>0.92011071428571434</v>
      </c>
      <c r="S4712" s="2" t="s">
        <v>218</v>
      </c>
      <c r="T4712" s="5">
        <v>245305</v>
      </c>
      <c r="U4712" s="2" t="s">
        <v>213</v>
      </c>
      <c r="V4712" s="2">
        <v>47.511111111111092</v>
      </c>
      <c r="W4712" s="2">
        <v>75.561272217025291</v>
      </c>
      <c r="X4712" s="2">
        <v>48.841666666666654</v>
      </c>
      <c r="Y4712" s="2">
        <v>102.37160894045387</v>
      </c>
      <c r="AA4712" s="2">
        <v>73.747801683816675</v>
      </c>
      <c r="AB4712" s="2">
        <v>77.353290104444952</v>
      </c>
    </row>
    <row r="4713" spans="1:28" x14ac:dyDescent="0.3">
      <c r="A4713">
        <v>25</v>
      </c>
      <c r="B4713" t="s">
        <v>102</v>
      </c>
      <c r="D4713">
        <v>1934</v>
      </c>
      <c r="E4713">
        <v>3</v>
      </c>
      <c r="G4713" s="2">
        <v>50</v>
      </c>
      <c r="H4713" s="2">
        <v>37.1</v>
      </c>
      <c r="I4713" s="3">
        <v>18.57</v>
      </c>
      <c r="J4713" s="3">
        <v>18.55</v>
      </c>
      <c r="K4713" s="2">
        <v>101.9</v>
      </c>
      <c r="L4713" s="2">
        <v>102.4</v>
      </c>
      <c r="M4713" s="2">
        <v>102.6</v>
      </c>
      <c r="N4713" s="4">
        <f t="shared" si="18"/>
        <v>0.99317738791423016</v>
      </c>
      <c r="Q4713" s="3">
        <v>2.6670967741935447E-2</v>
      </c>
      <c r="R4713" s="3">
        <v>0.97332903225806455</v>
      </c>
      <c r="S4713" s="2" t="s">
        <v>219</v>
      </c>
      <c r="T4713" s="5">
        <v>331370</v>
      </c>
      <c r="U4713" s="2" t="s">
        <v>214</v>
      </c>
      <c r="V4713" s="2">
        <v>47.511111111111092</v>
      </c>
      <c r="W4713" s="2">
        <v>78.08699719363895</v>
      </c>
      <c r="X4713" s="2">
        <v>48.841666666666654</v>
      </c>
      <c r="Y4713" s="2">
        <v>102.37160894045387</v>
      </c>
      <c r="AA4713" s="2">
        <v>79.570650140318094</v>
      </c>
      <c r="AB4713" s="2">
        <v>79.938915400415254</v>
      </c>
    </row>
    <row r="4714" spans="1:28" x14ac:dyDescent="0.3">
      <c r="A4714">
        <v>25</v>
      </c>
      <c r="B4714" t="s">
        <v>102</v>
      </c>
      <c r="D4714">
        <v>1934</v>
      </c>
      <c r="E4714">
        <v>4</v>
      </c>
      <c r="G4714" s="2">
        <v>49.4</v>
      </c>
      <c r="H4714" s="2">
        <v>37.1</v>
      </c>
      <c r="I4714" s="3">
        <v>18.32</v>
      </c>
      <c r="J4714" s="3">
        <v>18.327400000000001</v>
      </c>
      <c r="K4714" s="2">
        <v>109.8</v>
      </c>
      <c r="L4714" s="2">
        <v>110.6</v>
      </c>
      <c r="M4714" s="2">
        <v>110.8</v>
      </c>
      <c r="N4714" s="4">
        <f t="shared" si="18"/>
        <v>0.99097472924187724</v>
      </c>
      <c r="Q4714" s="3">
        <v>0</v>
      </c>
      <c r="R4714" s="3">
        <v>1</v>
      </c>
      <c r="S4714" s="2">
        <v>0</v>
      </c>
      <c r="T4714" s="5">
        <v>19370</v>
      </c>
      <c r="U4714" s="2" t="s">
        <v>215</v>
      </c>
      <c r="V4714" s="2">
        <v>47.511111111111092</v>
      </c>
      <c r="W4714" s="2">
        <v>78.08699719363895</v>
      </c>
      <c r="X4714" s="2">
        <v>48.841666666666654</v>
      </c>
      <c r="Y4714" s="2">
        <v>101.14314963316842</v>
      </c>
      <c r="AA4714" s="2">
        <v>85.739522918615563</v>
      </c>
      <c r="AB4714" s="2">
        <v>78.979648415610271</v>
      </c>
    </row>
    <row r="4715" spans="1:28" x14ac:dyDescent="0.3">
      <c r="A4715">
        <v>25</v>
      </c>
      <c r="B4715" t="s">
        <v>102</v>
      </c>
      <c r="D4715">
        <v>1934</v>
      </c>
      <c r="E4715">
        <v>5</v>
      </c>
      <c r="G4715" s="2">
        <v>50.3</v>
      </c>
      <c r="H4715" s="2">
        <v>37.299999999999997</v>
      </c>
      <c r="I4715" s="3">
        <v>18.72</v>
      </c>
      <c r="J4715" s="3">
        <v>18.761899999999997</v>
      </c>
      <c r="K4715" s="2">
        <v>110</v>
      </c>
      <c r="L4715" s="2">
        <v>111</v>
      </c>
      <c r="M4715" s="2">
        <v>111.3</v>
      </c>
      <c r="N4715" s="4">
        <f t="shared" si="18"/>
        <v>0.98831985624438456</v>
      </c>
      <c r="Q4715" s="3">
        <v>0</v>
      </c>
      <c r="R4715" s="3">
        <v>1</v>
      </c>
      <c r="S4715" s="2">
        <v>0</v>
      </c>
      <c r="T4715" s="5">
        <v>19370</v>
      </c>
      <c r="U4715" s="2" t="s">
        <v>215</v>
      </c>
      <c r="V4715" s="2">
        <v>47.511111111111092</v>
      </c>
      <c r="W4715" s="2">
        <v>78.507951356407872</v>
      </c>
      <c r="X4715" s="2">
        <v>48.841666666666654</v>
      </c>
      <c r="Y4715" s="2">
        <v>102.98583859409661</v>
      </c>
      <c r="AA4715" s="2">
        <v>86.358746492048667</v>
      </c>
      <c r="AB4715" s="2">
        <v>80.85207206744208</v>
      </c>
    </row>
    <row r="4716" spans="1:28" x14ac:dyDescent="0.3">
      <c r="A4716">
        <v>25</v>
      </c>
      <c r="B4716" t="s">
        <v>102</v>
      </c>
      <c r="D4716">
        <v>1934</v>
      </c>
      <c r="E4716">
        <v>6</v>
      </c>
      <c r="G4716" s="2">
        <v>50.6</v>
      </c>
      <c r="H4716" s="2">
        <v>37.200000000000003</v>
      </c>
      <c r="I4716" s="3">
        <v>18.829999999999998</v>
      </c>
      <c r="J4716" s="3">
        <v>18.8232</v>
      </c>
      <c r="K4716" s="2">
        <v>110.5</v>
      </c>
      <c r="L4716" s="2">
        <v>111.7</v>
      </c>
      <c r="M4716" s="2">
        <v>112</v>
      </c>
      <c r="N4716" s="4">
        <f t="shared" si="18"/>
        <v>0.9866071428571429</v>
      </c>
      <c r="Q4716" s="3">
        <v>0</v>
      </c>
      <c r="R4716" s="3">
        <v>1</v>
      </c>
      <c r="S4716" s="2">
        <v>0</v>
      </c>
      <c r="T4716" s="5">
        <v>19370</v>
      </c>
      <c r="U4716" s="2" t="s">
        <v>215</v>
      </c>
      <c r="V4716" s="2">
        <v>47.511111111111092</v>
      </c>
      <c r="W4716" s="2">
        <v>78.297474275023433</v>
      </c>
      <c r="X4716" s="2">
        <v>48.841666666666654</v>
      </c>
      <c r="Y4716" s="2">
        <v>103.60006824773933</v>
      </c>
      <c r="AA4716" s="2">
        <v>86.518709073900894</v>
      </c>
      <c r="AB4716" s="2">
        <v>81.116236785180419</v>
      </c>
    </row>
    <row r="4717" spans="1:28" x14ac:dyDescent="0.3">
      <c r="A4717">
        <v>25</v>
      </c>
      <c r="B4717" t="s">
        <v>102</v>
      </c>
      <c r="D4717">
        <v>1934</v>
      </c>
      <c r="E4717">
        <v>7</v>
      </c>
      <c r="G4717" s="2">
        <v>51.4</v>
      </c>
      <c r="H4717" s="2">
        <v>36.700000000000003</v>
      </c>
      <c r="I4717" s="3">
        <v>18.84</v>
      </c>
      <c r="J4717" s="3">
        <v>18.863800000000001</v>
      </c>
      <c r="K4717" s="2">
        <v>106.5</v>
      </c>
      <c r="L4717" s="2">
        <v>107.7</v>
      </c>
      <c r="M4717" s="2">
        <v>108.1</v>
      </c>
      <c r="N4717" s="4">
        <f t="shared" si="18"/>
        <v>0.98519888991674376</v>
      </c>
      <c r="Q4717" s="3">
        <v>0</v>
      </c>
      <c r="R4717" s="3">
        <v>1</v>
      </c>
      <c r="S4717" s="2">
        <v>0</v>
      </c>
      <c r="T4717" s="5">
        <v>19370</v>
      </c>
      <c r="U4717" s="2" t="s">
        <v>215</v>
      </c>
      <c r="V4717" s="2">
        <v>47.511111111111092</v>
      </c>
      <c r="W4717" s="2">
        <v>77.245088868101064</v>
      </c>
      <c r="X4717" s="2">
        <v>48.841666666666654</v>
      </c>
      <c r="Y4717" s="2">
        <v>105.23801399078658</v>
      </c>
      <c r="AA4717" s="2">
        <v>82.266019644527645</v>
      </c>
      <c r="AB4717" s="2">
        <v>81.291197430207731</v>
      </c>
    </row>
    <row r="4718" spans="1:28" x14ac:dyDescent="0.3">
      <c r="A4718">
        <v>25</v>
      </c>
      <c r="B4718" t="s">
        <v>102</v>
      </c>
      <c r="D4718">
        <v>1934</v>
      </c>
      <c r="E4718">
        <v>8</v>
      </c>
      <c r="G4718" s="2">
        <v>52.1</v>
      </c>
      <c r="H4718" s="2">
        <v>35.9</v>
      </c>
      <c r="I4718" s="3">
        <v>18.7</v>
      </c>
      <c r="J4718" s="3">
        <v>18.703899999999997</v>
      </c>
      <c r="K4718" s="2">
        <v>103.7</v>
      </c>
      <c r="L4718" s="2">
        <v>105.1</v>
      </c>
      <c r="M4718" s="2">
        <v>105.5</v>
      </c>
      <c r="N4718" s="4">
        <f t="shared" si="18"/>
        <v>0.98293838862559246</v>
      </c>
      <c r="Q4718" s="3">
        <v>0</v>
      </c>
      <c r="R4718" s="3">
        <v>1</v>
      </c>
      <c r="S4718" s="2">
        <v>0</v>
      </c>
      <c r="T4718" s="5">
        <v>19370</v>
      </c>
      <c r="U4718" s="2" t="s">
        <v>215</v>
      </c>
      <c r="V4718" s="2">
        <v>47.511111111111092</v>
      </c>
      <c r="W4718" s="2">
        <v>75.561272217025291</v>
      </c>
      <c r="X4718" s="2">
        <v>48.841666666666654</v>
      </c>
      <c r="Y4718" s="2">
        <v>106.67121651595295</v>
      </c>
      <c r="AA4718" s="2">
        <v>78.357039289055223</v>
      </c>
      <c r="AB4718" s="2">
        <v>80.602128288831651</v>
      </c>
    </row>
    <row r="4719" spans="1:28" x14ac:dyDescent="0.3">
      <c r="A4719">
        <v>25</v>
      </c>
      <c r="B4719" t="s">
        <v>102</v>
      </c>
      <c r="D4719">
        <v>1934</v>
      </c>
      <c r="E4719">
        <v>9</v>
      </c>
      <c r="G4719" s="2">
        <v>52.6</v>
      </c>
      <c r="H4719" s="2">
        <v>35.299999999999997</v>
      </c>
      <c r="I4719" s="3">
        <v>18.55</v>
      </c>
      <c r="J4719" s="3">
        <v>18.567799999999998</v>
      </c>
      <c r="K4719" s="2">
        <v>98.7</v>
      </c>
      <c r="L4719" s="2">
        <v>100.2</v>
      </c>
      <c r="M4719" s="2">
        <v>100.7</v>
      </c>
      <c r="N4719" s="4">
        <f t="shared" si="18"/>
        <v>0.9801390268123138</v>
      </c>
      <c r="Q4719" s="3">
        <v>0</v>
      </c>
      <c r="R4719" s="3">
        <v>1</v>
      </c>
      <c r="S4719" s="2">
        <v>0</v>
      </c>
      <c r="T4719" s="5">
        <v>19370</v>
      </c>
      <c r="U4719" s="2" t="s">
        <v>215</v>
      </c>
      <c r="V4719" s="2">
        <v>47.511111111111092</v>
      </c>
      <c r="W4719" s="2">
        <v>74.298409728718454</v>
      </c>
      <c r="X4719" s="2">
        <v>48.841666666666654</v>
      </c>
      <c r="Y4719" s="2">
        <v>107.69493260535748</v>
      </c>
      <c r="AA4719" s="2">
        <v>73.332530402245126</v>
      </c>
      <c r="AB4719" s="2">
        <v>80.0156222841957</v>
      </c>
    </row>
    <row r="4720" spans="1:28" x14ac:dyDescent="0.3">
      <c r="A4720">
        <v>25</v>
      </c>
      <c r="B4720" t="s">
        <v>102</v>
      </c>
      <c r="D4720">
        <v>1934</v>
      </c>
      <c r="E4720">
        <v>10</v>
      </c>
      <c r="G4720" s="2">
        <v>52.3</v>
      </c>
      <c r="H4720" s="2">
        <v>36.299999999999997</v>
      </c>
      <c r="I4720" s="3">
        <v>18.989999999999998</v>
      </c>
      <c r="J4720" s="3">
        <v>18.984899999999996</v>
      </c>
      <c r="K4720" s="2">
        <v>100.5</v>
      </c>
      <c r="L4720" s="2">
        <v>102.2</v>
      </c>
      <c r="M4720" s="2">
        <v>102.7</v>
      </c>
      <c r="N4720" s="4">
        <f t="shared" si="18"/>
        <v>0.97857838364167471</v>
      </c>
      <c r="Q4720" s="3">
        <v>0</v>
      </c>
      <c r="R4720" s="3">
        <v>1</v>
      </c>
      <c r="S4720" s="2">
        <v>0</v>
      </c>
      <c r="T4720" s="5">
        <v>19370</v>
      </c>
      <c r="U4720" s="2" t="s">
        <v>215</v>
      </c>
      <c r="V4720" s="2">
        <v>47.511111111111092</v>
      </c>
      <c r="W4720" s="2">
        <v>76.403180542563163</v>
      </c>
      <c r="X4720" s="2">
        <v>48.841666666666654</v>
      </c>
      <c r="Y4720" s="2">
        <v>107.08070295171474</v>
      </c>
      <c r="AA4720" s="2">
        <v>76.785196445275972</v>
      </c>
      <c r="AB4720" s="2">
        <v>81.813062802444378</v>
      </c>
    </row>
    <row r="4721" spans="1:28" x14ac:dyDescent="0.3">
      <c r="A4721">
        <v>25</v>
      </c>
      <c r="B4721" t="s">
        <v>102</v>
      </c>
      <c r="D4721">
        <v>1934</v>
      </c>
      <c r="E4721">
        <v>11</v>
      </c>
      <c r="G4721" s="2">
        <v>52.2</v>
      </c>
      <c r="H4721" s="2">
        <v>35.6</v>
      </c>
      <c r="I4721" s="3">
        <v>18.59</v>
      </c>
      <c r="J4721" s="3">
        <v>18.583200000000001</v>
      </c>
      <c r="K4721" s="2">
        <v>100.9</v>
      </c>
      <c r="L4721" s="2">
        <v>102.8</v>
      </c>
      <c r="M4721" s="2">
        <v>103.3</v>
      </c>
      <c r="N4721" s="4">
        <f t="shared" si="18"/>
        <v>0.97676669893514045</v>
      </c>
      <c r="Q4721" s="3">
        <v>0</v>
      </c>
      <c r="R4721" s="3">
        <v>1</v>
      </c>
      <c r="S4721" s="2">
        <v>0</v>
      </c>
      <c r="T4721" s="5">
        <v>19370</v>
      </c>
      <c r="U4721" s="2" t="s">
        <v>215</v>
      </c>
      <c r="V4721" s="2">
        <v>47.511111111111092</v>
      </c>
      <c r="W4721" s="2">
        <v>74.929840972871872</v>
      </c>
      <c r="X4721" s="2">
        <v>48.841666666666654</v>
      </c>
      <c r="Y4721" s="2">
        <v>106.87595973383385</v>
      </c>
      <c r="AA4721" s="2">
        <v>75.604209541627725</v>
      </c>
      <c r="AB4721" s="2">
        <v>80.081986666792275</v>
      </c>
    </row>
    <row r="4722" spans="1:28" x14ac:dyDescent="0.3">
      <c r="A4722">
        <v>25</v>
      </c>
      <c r="B4722" t="s">
        <v>102</v>
      </c>
      <c r="D4722">
        <v>1934</v>
      </c>
      <c r="E4722">
        <v>12</v>
      </c>
      <c r="G4722" s="2">
        <v>51.8</v>
      </c>
      <c r="H4722" s="2">
        <v>37.200000000000003</v>
      </c>
      <c r="I4722" s="3">
        <v>19.29</v>
      </c>
      <c r="J4722" s="3">
        <v>19.269600000000001</v>
      </c>
      <c r="K4722" s="2">
        <v>101.6</v>
      </c>
      <c r="L4722" s="2">
        <v>103.6</v>
      </c>
      <c r="M4722" s="2">
        <v>104.3</v>
      </c>
      <c r="N4722" s="4">
        <f t="shared" si="18"/>
        <v>0.97411313518696063</v>
      </c>
      <c r="Q4722" s="3">
        <v>0</v>
      </c>
      <c r="R4722" s="3">
        <v>1</v>
      </c>
      <c r="S4722" s="2">
        <v>0</v>
      </c>
      <c r="T4722" s="5">
        <v>19370</v>
      </c>
      <c r="U4722" s="2" t="s">
        <v>215</v>
      </c>
      <c r="V4722" s="2">
        <v>47.511111111111092</v>
      </c>
      <c r="W4722" s="2">
        <v>78.297474275023433</v>
      </c>
      <c r="X4722" s="2">
        <v>48.841666666666654</v>
      </c>
      <c r="Y4722" s="2">
        <v>106.0569868623102</v>
      </c>
      <c r="AA4722" s="2">
        <v>79.550233863423799</v>
      </c>
      <c r="AB4722" s="2">
        <v>83.039942005382315</v>
      </c>
    </row>
    <row r="4723" spans="1:28" x14ac:dyDescent="0.3">
      <c r="A4723">
        <v>25</v>
      </c>
      <c r="B4723" t="s">
        <v>102</v>
      </c>
      <c r="D4723">
        <v>1935</v>
      </c>
      <c r="E4723">
        <v>1</v>
      </c>
      <c r="G4723" s="2">
        <v>52</v>
      </c>
      <c r="H4723" s="2">
        <v>37</v>
      </c>
      <c r="I4723" s="3">
        <v>19.239999999999998</v>
      </c>
      <c r="J4723" s="3">
        <v>19.239999999999998</v>
      </c>
      <c r="K4723" s="2">
        <v>103.2</v>
      </c>
      <c r="L4723" s="2">
        <v>105.5</v>
      </c>
      <c r="M4723" s="2">
        <v>106.2</v>
      </c>
      <c r="N4723" s="4">
        <f t="shared" si="18"/>
        <v>0.97175141242937857</v>
      </c>
      <c r="Q4723" s="3">
        <v>0</v>
      </c>
      <c r="R4723" s="3">
        <v>1</v>
      </c>
      <c r="S4723" s="2">
        <v>0</v>
      </c>
      <c r="T4723" s="5">
        <v>19370</v>
      </c>
      <c r="U4723" s="2" t="s">
        <v>215</v>
      </c>
      <c r="V4723" s="2">
        <v>47.511111111111092</v>
      </c>
      <c r="W4723" s="2">
        <v>77.876520112254482</v>
      </c>
      <c r="X4723" s="2">
        <v>48.841666666666654</v>
      </c>
      <c r="Y4723" s="2">
        <v>106.46647329807202</v>
      </c>
      <c r="AA4723" s="2">
        <v>80.368568755846624</v>
      </c>
      <c r="AB4723" s="2">
        <v>82.912384490781093</v>
      </c>
    </row>
    <row r="4724" spans="1:28" x14ac:dyDescent="0.3">
      <c r="A4724">
        <v>25</v>
      </c>
      <c r="B4724" t="s">
        <v>102</v>
      </c>
      <c r="D4724">
        <v>1935</v>
      </c>
      <c r="E4724">
        <v>2</v>
      </c>
      <c r="G4724" s="2">
        <v>51.9</v>
      </c>
      <c r="H4724" s="2">
        <v>37.200000000000003</v>
      </c>
      <c r="I4724" s="3">
        <v>19.329999999999998</v>
      </c>
      <c r="J4724" s="3">
        <v>19.306799999999999</v>
      </c>
      <c r="K4724" s="2">
        <v>106.6</v>
      </c>
      <c r="L4724" s="2">
        <v>109.1</v>
      </c>
      <c r="M4724" s="2">
        <v>109.7</v>
      </c>
      <c r="N4724" s="4">
        <f t="shared" si="18"/>
        <v>0.9717411121239744</v>
      </c>
      <c r="Q4724" s="3">
        <v>0</v>
      </c>
      <c r="R4724" s="3">
        <v>1</v>
      </c>
      <c r="S4724" s="2">
        <v>0</v>
      </c>
      <c r="T4724" s="5">
        <v>19370</v>
      </c>
      <c r="U4724" s="2" t="s">
        <v>215</v>
      </c>
      <c r="V4724" s="2">
        <v>47.511111111111092</v>
      </c>
      <c r="W4724" s="2">
        <v>78.297474275023433</v>
      </c>
      <c r="X4724" s="2">
        <v>48.841666666666654</v>
      </c>
      <c r="Y4724" s="2">
        <v>106.26173008019111</v>
      </c>
      <c r="AA4724" s="2">
        <v>83.465107577174962</v>
      </c>
      <c r="AB4724" s="2">
        <v>83.200250773732478</v>
      </c>
    </row>
    <row r="4725" spans="1:28" x14ac:dyDescent="0.3">
      <c r="A4725">
        <v>25</v>
      </c>
      <c r="B4725" t="s">
        <v>102</v>
      </c>
      <c r="D4725">
        <v>1935</v>
      </c>
      <c r="E4725">
        <v>3</v>
      </c>
      <c r="G4725" s="2">
        <v>51.5</v>
      </c>
      <c r="H4725" s="2">
        <v>38.5</v>
      </c>
      <c r="I4725" s="3">
        <v>19.829999999999998</v>
      </c>
      <c r="J4725" s="3">
        <v>19.827500000000001</v>
      </c>
      <c r="K4725" s="2">
        <v>108.6</v>
      </c>
      <c r="L4725" s="2">
        <v>111.3</v>
      </c>
      <c r="M4725" s="2">
        <v>111.8</v>
      </c>
      <c r="N4725" s="4">
        <f t="shared" si="18"/>
        <v>0.9713774597495527</v>
      </c>
      <c r="Q4725" s="3">
        <v>0</v>
      </c>
      <c r="R4725" s="3">
        <v>1</v>
      </c>
      <c r="S4725" s="2">
        <v>0</v>
      </c>
      <c r="T4725" s="5">
        <v>19370</v>
      </c>
      <c r="U4725" s="2" t="s">
        <v>215</v>
      </c>
      <c r="V4725" s="2">
        <v>47.511111111111092</v>
      </c>
      <c r="W4725" s="2">
        <v>81.03367633302156</v>
      </c>
      <c r="X4725" s="2">
        <v>48.841666666666654</v>
      </c>
      <c r="Y4725" s="2">
        <v>105.44275720866749</v>
      </c>
      <c r="AA4725" s="2">
        <v>88.002572497661404</v>
      </c>
      <c r="AB4725" s="2">
        <v>85.44414259308536</v>
      </c>
    </row>
    <row r="4726" spans="1:28" x14ac:dyDescent="0.3">
      <c r="A4726">
        <v>25</v>
      </c>
      <c r="B4726" t="s">
        <v>102</v>
      </c>
      <c r="D4726">
        <v>1935</v>
      </c>
      <c r="E4726">
        <v>4</v>
      </c>
      <c r="G4726" s="2">
        <v>52</v>
      </c>
      <c r="H4726" s="2">
        <v>38.4</v>
      </c>
      <c r="I4726" s="3">
        <v>19.97</v>
      </c>
      <c r="J4726" s="3">
        <v>19.968</v>
      </c>
      <c r="K4726" s="2">
        <v>110</v>
      </c>
      <c r="L4726" s="2">
        <v>112.9</v>
      </c>
      <c r="M4726" s="2">
        <v>113.2</v>
      </c>
      <c r="N4726" s="4">
        <f t="shared" si="18"/>
        <v>0.9717314487632509</v>
      </c>
      <c r="Q4726" s="3">
        <v>0</v>
      </c>
      <c r="R4726" s="3">
        <v>1</v>
      </c>
      <c r="S4726" s="2">
        <v>0</v>
      </c>
      <c r="T4726" s="5">
        <v>19370</v>
      </c>
      <c r="U4726" s="2" t="s">
        <v>215</v>
      </c>
      <c r="V4726" s="2">
        <v>47.511111111111092</v>
      </c>
      <c r="W4726" s="2">
        <v>80.823199251637078</v>
      </c>
      <c r="X4726" s="2">
        <v>48.841666666666654</v>
      </c>
      <c r="Y4726" s="2">
        <v>106.46647329807202</v>
      </c>
      <c r="AA4726" s="2">
        <v>88.905519176800794</v>
      </c>
      <c r="AB4726" s="2">
        <v>86.049609849891738</v>
      </c>
    </row>
    <row r="4727" spans="1:28" x14ac:dyDescent="0.3">
      <c r="A4727">
        <v>25</v>
      </c>
      <c r="B4727" t="s">
        <v>102</v>
      </c>
      <c r="D4727">
        <v>1935</v>
      </c>
      <c r="E4727">
        <v>5</v>
      </c>
      <c r="G4727" s="2">
        <v>52.4</v>
      </c>
      <c r="H4727" s="2">
        <v>37.4</v>
      </c>
      <c r="I4727" s="3">
        <v>19.63</v>
      </c>
      <c r="J4727" s="3">
        <v>19.597599999999996</v>
      </c>
      <c r="K4727" s="2">
        <v>108.1</v>
      </c>
      <c r="L4727" s="2">
        <v>111.2</v>
      </c>
      <c r="M4727" s="2">
        <v>111.4</v>
      </c>
      <c r="N4727" s="4">
        <f t="shared" si="18"/>
        <v>0.97037701974865342</v>
      </c>
      <c r="Q4727" s="3">
        <v>0</v>
      </c>
      <c r="R4727" s="3">
        <v>1</v>
      </c>
      <c r="S4727" s="2">
        <v>0</v>
      </c>
      <c r="T4727" s="5">
        <v>19370</v>
      </c>
      <c r="U4727" s="2" t="s">
        <v>215</v>
      </c>
      <c r="V4727" s="2">
        <v>47.511111111111092</v>
      </c>
      <c r="W4727" s="2">
        <v>78.718428437792355</v>
      </c>
      <c r="X4727" s="2">
        <v>48.841666666666654</v>
      </c>
      <c r="Y4727" s="2">
        <v>107.28544616959566</v>
      </c>
      <c r="AA4727" s="2">
        <v>85.09462114125354</v>
      </c>
      <c r="AB4727" s="2">
        <v>84.453417167179396</v>
      </c>
    </row>
    <row r="4728" spans="1:28" x14ac:dyDescent="0.3">
      <c r="A4728">
        <v>25</v>
      </c>
      <c r="B4728" t="s">
        <v>102</v>
      </c>
      <c r="D4728">
        <v>1935</v>
      </c>
      <c r="E4728">
        <v>6</v>
      </c>
      <c r="G4728" s="2">
        <v>52.3</v>
      </c>
      <c r="H4728" s="2">
        <v>37.9</v>
      </c>
      <c r="I4728" s="3">
        <v>19.82</v>
      </c>
      <c r="J4728" s="3">
        <v>19.8217</v>
      </c>
      <c r="K4728" s="2">
        <v>108</v>
      </c>
      <c r="L4728" s="2">
        <v>111.2</v>
      </c>
      <c r="M4728" s="2">
        <v>111.3</v>
      </c>
      <c r="N4728" s="4">
        <f t="shared" si="18"/>
        <v>0.9703504043126685</v>
      </c>
      <c r="Q4728" s="3">
        <v>0</v>
      </c>
      <c r="R4728" s="3">
        <v>0</v>
      </c>
      <c r="S4728" s="2">
        <v>0</v>
      </c>
      <c r="V4728" s="2">
        <v>47.511111111111092</v>
      </c>
      <c r="W4728" s="2">
        <v>79.770813844714723</v>
      </c>
      <c r="X4728" s="2">
        <v>48.841666666666654</v>
      </c>
      <c r="Y4728" s="2">
        <v>107.08070295171474</v>
      </c>
      <c r="AA4728" s="2">
        <v>86.152478952291901</v>
      </c>
      <c r="AB4728" s="2">
        <v>85.419148215224311</v>
      </c>
    </row>
    <row r="4729" spans="1:28" x14ac:dyDescent="0.3">
      <c r="A4729">
        <v>25</v>
      </c>
      <c r="B4729" t="s">
        <v>102</v>
      </c>
      <c r="D4729">
        <v>1935</v>
      </c>
      <c r="E4729">
        <v>7</v>
      </c>
      <c r="G4729" s="2">
        <v>52.3</v>
      </c>
      <c r="H4729" s="2">
        <v>37.9</v>
      </c>
      <c r="I4729" s="3">
        <v>19.809999999999999</v>
      </c>
      <c r="J4729" s="3">
        <v>19.8217</v>
      </c>
      <c r="K4729" s="2">
        <v>107</v>
      </c>
      <c r="L4729" s="2">
        <v>110.4</v>
      </c>
      <c r="M4729" s="2">
        <v>110.3</v>
      </c>
      <c r="N4729" s="4">
        <f t="shared" si="18"/>
        <v>0.97008159564823215</v>
      </c>
      <c r="Q4729" s="3">
        <v>0</v>
      </c>
      <c r="R4729" s="3">
        <v>0</v>
      </c>
      <c r="S4729" s="2">
        <v>0</v>
      </c>
      <c r="V4729" s="2">
        <v>47.511111111111092</v>
      </c>
      <c r="W4729" s="2">
        <v>79.770813844714723</v>
      </c>
      <c r="X4729" s="2">
        <v>48.841666666666654</v>
      </c>
      <c r="Y4729" s="2">
        <v>107.08070295171474</v>
      </c>
      <c r="AA4729" s="2">
        <v>85.354770813844752</v>
      </c>
      <c r="AB4729" s="2">
        <v>85.419148215224311</v>
      </c>
    </row>
    <row r="4730" spans="1:28" x14ac:dyDescent="0.3">
      <c r="A4730">
        <v>25</v>
      </c>
      <c r="B4730" t="s">
        <v>102</v>
      </c>
      <c r="D4730">
        <v>1935</v>
      </c>
      <c r="E4730">
        <v>8</v>
      </c>
      <c r="G4730" s="2">
        <v>52.4</v>
      </c>
      <c r="H4730" s="2">
        <v>38</v>
      </c>
      <c r="I4730" s="3">
        <v>19.93</v>
      </c>
      <c r="J4730" s="3">
        <v>19.911999999999999</v>
      </c>
      <c r="K4730" s="2">
        <v>105.8</v>
      </c>
      <c r="L4730" s="2">
        <v>109.3</v>
      </c>
      <c r="M4730" s="2">
        <v>109.1</v>
      </c>
      <c r="N4730" s="4">
        <f t="shared" si="18"/>
        <v>0.96975252062328143</v>
      </c>
      <c r="Q4730" s="3">
        <v>0</v>
      </c>
      <c r="R4730" s="3">
        <v>0</v>
      </c>
      <c r="S4730" s="2">
        <v>0</v>
      </c>
      <c r="V4730" s="2">
        <v>47.511111111111092</v>
      </c>
      <c r="W4730" s="2">
        <v>79.981290926099192</v>
      </c>
      <c r="X4730" s="2">
        <v>48.841666666666654</v>
      </c>
      <c r="Y4730" s="2">
        <v>107.28544616959566</v>
      </c>
      <c r="AA4730" s="2">
        <v>84.620205799812936</v>
      </c>
      <c r="AB4730" s="2">
        <v>85.808284822267851</v>
      </c>
    </row>
    <row r="4731" spans="1:28" x14ac:dyDescent="0.3">
      <c r="A4731">
        <v>25</v>
      </c>
      <c r="B4731" t="s">
        <v>102</v>
      </c>
      <c r="D4731">
        <v>1935</v>
      </c>
      <c r="E4731">
        <v>9</v>
      </c>
      <c r="G4731" s="2">
        <v>52</v>
      </c>
      <c r="H4731" s="2">
        <v>39.299999999999997</v>
      </c>
      <c r="I4731" s="3">
        <v>20.46</v>
      </c>
      <c r="J4731" s="3">
        <v>20.436</v>
      </c>
      <c r="K4731" s="2">
        <v>104.3</v>
      </c>
      <c r="L4731" s="2">
        <v>108</v>
      </c>
      <c r="M4731" s="2">
        <v>107.7</v>
      </c>
      <c r="N4731" s="4">
        <f t="shared" si="18"/>
        <v>0.96843082636954503</v>
      </c>
      <c r="Q4731" s="3">
        <v>0</v>
      </c>
      <c r="R4731" s="3">
        <v>0</v>
      </c>
      <c r="S4731" s="2">
        <v>0</v>
      </c>
      <c r="V4731" s="2">
        <v>47.511111111111092</v>
      </c>
      <c r="W4731" s="2">
        <v>82.717492984097319</v>
      </c>
      <c r="X4731" s="2">
        <v>48.841666666666654</v>
      </c>
      <c r="Y4731" s="2">
        <v>106.46647329807202</v>
      </c>
      <c r="AA4731" s="2">
        <v>86.274345182413512</v>
      </c>
      <c r="AB4731" s="2">
        <v>88.066397580748557</v>
      </c>
    </row>
    <row r="4732" spans="1:28" x14ac:dyDescent="0.3">
      <c r="A4732">
        <v>25</v>
      </c>
      <c r="B4732" t="s">
        <v>102</v>
      </c>
      <c r="D4732">
        <v>1935</v>
      </c>
      <c r="E4732">
        <v>10</v>
      </c>
      <c r="G4732" s="2">
        <v>52.3</v>
      </c>
      <c r="H4732" s="2">
        <v>39.299999999999997</v>
      </c>
      <c r="I4732" s="3">
        <v>20.56</v>
      </c>
      <c r="J4732" s="3">
        <v>20.553899999999999</v>
      </c>
      <c r="K4732" s="2">
        <v>104.3</v>
      </c>
      <c r="L4732" s="2">
        <v>108.1</v>
      </c>
      <c r="M4732" s="2">
        <v>107.6</v>
      </c>
      <c r="N4732" s="4">
        <f t="shared" si="18"/>
        <v>0.9693308550185874</v>
      </c>
      <c r="Q4732" s="3">
        <v>0</v>
      </c>
      <c r="R4732" s="3">
        <v>0</v>
      </c>
      <c r="S4732" s="2">
        <v>0</v>
      </c>
      <c r="V4732" s="2">
        <v>47.511111111111092</v>
      </c>
      <c r="W4732" s="2">
        <v>82.717492984097319</v>
      </c>
      <c r="X4732" s="2">
        <v>48.841666666666654</v>
      </c>
      <c r="Y4732" s="2">
        <v>107.08070295171474</v>
      </c>
      <c r="AA4732" s="2">
        <v>86.274345182413512</v>
      </c>
      <c r="AB4732" s="2">
        <v>88.574472951406733</v>
      </c>
    </row>
    <row r="4733" spans="1:28" x14ac:dyDescent="0.3">
      <c r="A4733">
        <v>25</v>
      </c>
      <c r="B4733" t="s">
        <v>102</v>
      </c>
      <c r="D4733">
        <v>1935</v>
      </c>
      <c r="E4733">
        <v>11</v>
      </c>
      <c r="G4733" s="2">
        <v>53.1</v>
      </c>
      <c r="H4733" s="2">
        <v>38.700000000000003</v>
      </c>
      <c r="I4733" s="3">
        <v>20.55</v>
      </c>
      <c r="J4733" s="3">
        <v>20.549700000000001</v>
      </c>
      <c r="K4733" s="2">
        <v>104.9</v>
      </c>
      <c r="L4733" s="2">
        <v>108.9</v>
      </c>
      <c r="M4733" s="2">
        <v>108.3</v>
      </c>
      <c r="N4733" s="4">
        <f t="shared" si="18"/>
        <v>0.9686057248384119</v>
      </c>
      <c r="Q4733" s="3">
        <v>0</v>
      </c>
      <c r="R4733" s="3">
        <v>0</v>
      </c>
      <c r="S4733" s="2">
        <v>0</v>
      </c>
      <c r="V4733" s="2">
        <v>47.511111111111092</v>
      </c>
      <c r="W4733" s="2">
        <v>81.454630495790497</v>
      </c>
      <c r="X4733" s="2">
        <v>48.841666666666654</v>
      </c>
      <c r="Y4733" s="2">
        <v>108.71864869476202</v>
      </c>
      <c r="AA4733" s="2">
        <v>85.44590739008423</v>
      </c>
      <c r="AB4733" s="2">
        <v>88.556373574334955</v>
      </c>
    </row>
    <row r="4734" spans="1:28" x14ac:dyDescent="0.3">
      <c r="A4734">
        <v>25</v>
      </c>
      <c r="B4734" t="s">
        <v>102</v>
      </c>
      <c r="D4734">
        <v>1935</v>
      </c>
      <c r="E4734">
        <v>12</v>
      </c>
      <c r="G4734" s="2">
        <v>53.2</v>
      </c>
      <c r="H4734" s="2">
        <v>39.299999999999997</v>
      </c>
      <c r="I4734" s="3">
        <v>20.89</v>
      </c>
      <c r="J4734" s="3">
        <v>20.907599999999999</v>
      </c>
      <c r="K4734" s="2">
        <v>103.8</v>
      </c>
      <c r="L4734" s="2">
        <v>107.9</v>
      </c>
      <c r="M4734" s="2">
        <v>107.2</v>
      </c>
      <c r="N4734" s="4">
        <f t="shared" si="18"/>
        <v>0.96828358208955223</v>
      </c>
      <c r="Q4734" s="3">
        <v>0</v>
      </c>
      <c r="R4734" s="3">
        <v>0</v>
      </c>
      <c r="S4734" s="2">
        <v>0</v>
      </c>
      <c r="V4734" s="2">
        <v>47.511111111111092</v>
      </c>
      <c r="W4734" s="2">
        <v>82.717492984097319</v>
      </c>
      <c r="X4734" s="2">
        <v>48.841666666666654</v>
      </c>
      <c r="Y4734" s="2">
        <v>108.92339191264293</v>
      </c>
      <c r="AA4734" s="2">
        <v>85.860757717493016</v>
      </c>
      <c r="AB4734" s="2">
        <v>90.098699063381247</v>
      </c>
    </row>
    <row r="4735" spans="1:28" x14ac:dyDescent="0.3">
      <c r="A4735">
        <v>25</v>
      </c>
      <c r="B4735" t="s">
        <v>102</v>
      </c>
      <c r="D4735">
        <v>1936</v>
      </c>
      <c r="E4735">
        <v>1</v>
      </c>
      <c r="G4735" s="2">
        <v>53.4</v>
      </c>
      <c r="H4735" s="2">
        <v>38.6</v>
      </c>
      <c r="I4735" s="3">
        <v>20.62</v>
      </c>
      <c r="J4735" s="3">
        <v>20.612400000000001</v>
      </c>
      <c r="K4735" s="2">
        <v>102.3</v>
      </c>
      <c r="L4735" s="2">
        <v>106.3</v>
      </c>
      <c r="M4735" s="2">
        <v>105.5</v>
      </c>
      <c r="N4735" s="4">
        <f t="shared" si="18"/>
        <v>0.96966824644549765</v>
      </c>
      <c r="Q4735" s="3">
        <v>0</v>
      </c>
      <c r="R4735" s="3">
        <v>0</v>
      </c>
      <c r="S4735" s="2">
        <v>0</v>
      </c>
      <c r="V4735" s="2">
        <v>47.511111111111092</v>
      </c>
      <c r="W4735" s="2">
        <v>81.244153414406028</v>
      </c>
      <c r="X4735" s="2">
        <v>48.841666666666654</v>
      </c>
      <c r="Y4735" s="2">
        <v>109.33287834840473</v>
      </c>
      <c r="AA4735" s="2">
        <v>83.112768942937365</v>
      </c>
      <c r="AB4735" s="2">
        <v>88.826571417763859</v>
      </c>
    </row>
    <row r="4736" spans="1:28" x14ac:dyDescent="0.3">
      <c r="A4736">
        <v>25</v>
      </c>
      <c r="B4736" t="s">
        <v>102</v>
      </c>
      <c r="D4736">
        <v>1936</v>
      </c>
      <c r="E4736">
        <v>2</v>
      </c>
      <c r="G4736" s="2">
        <v>53.2</v>
      </c>
      <c r="H4736" s="2">
        <v>39.6</v>
      </c>
      <c r="I4736" s="3">
        <v>21.06</v>
      </c>
      <c r="J4736" s="3">
        <v>21.067200000000003</v>
      </c>
      <c r="K4736" s="2">
        <v>105.9</v>
      </c>
      <c r="L4736" s="2">
        <v>110.1</v>
      </c>
      <c r="M4736" s="2">
        <v>109.1</v>
      </c>
      <c r="N4736" s="4">
        <f t="shared" si="18"/>
        <v>0.97066911090742447</v>
      </c>
      <c r="Q4736" s="3">
        <v>0</v>
      </c>
      <c r="R4736" s="3">
        <v>0</v>
      </c>
      <c r="S4736" s="2">
        <v>0</v>
      </c>
      <c r="V4736" s="2">
        <v>47.511111111111092</v>
      </c>
      <c r="W4736" s="2">
        <v>83.348924228250738</v>
      </c>
      <c r="X4736" s="2">
        <v>48.841666666666654</v>
      </c>
      <c r="Y4736" s="2">
        <v>108.92339191264293</v>
      </c>
      <c r="AA4736" s="2">
        <v>88.266510757717526</v>
      </c>
      <c r="AB4736" s="2">
        <v>90.786475392109352</v>
      </c>
    </row>
    <row r="4737" spans="1:28" x14ac:dyDescent="0.3">
      <c r="A4737">
        <v>25</v>
      </c>
      <c r="B4737" t="s">
        <v>102</v>
      </c>
      <c r="D4737">
        <v>1936</v>
      </c>
      <c r="E4737">
        <v>3</v>
      </c>
      <c r="G4737" s="2">
        <v>53.1</v>
      </c>
      <c r="H4737" s="2">
        <v>39.700000000000003</v>
      </c>
      <c r="I4737" s="3">
        <v>21.08</v>
      </c>
      <c r="J4737" s="3">
        <v>21.0807</v>
      </c>
      <c r="K4737" s="2">
        <v>106.5</v>
      </c>
      <c r="L4737" s="2">
        <v>110.8</v>
      </c>
      <c r="M4737" s="2">
        <v>109.7</v>
      </c>
      <c r="N4737" s="4">
        <f t="shared" si="18"/>
        <v>0.97082953509571557</v>
      </c>
      <c r="Q4737" s="3">
        <v>0</v>
      </c>
      <c r="R4737" s="3">
        <v>0</v>
      </c>
      <c r="S4737" s="2">
        <v>0</v>
      </c>
      <c r="V4737" s="2">
        <v>47.511111111111092</v>
      </c>
      <c r="W4737" s="2">
        <v>83.55940130963522</v>
      </c>
      <c r="X4737" s="2">
        <v>48.841666666666654</v>
      </c>
      <c r="Y4737" s="2">
        <v>108.71864869476202</v>
      </c>
      <c r="AA4737" s="2">
        <v>88.990762394761518</v>
      </c>
      <c r="AB4737" s="2">
        <v>90.844651961268696</v>
      </c>
    </row>
    <row r="4738" spans="1:28" x14ac:dyDescent="0.3">
      <c r="A4738">
        <v>25</v>
      </c>
      <c r="B4738" t="s">
        <v>102</v>
      </c>
      <c r="D4738">
        <v>1936</v>
      </c>
      <c r="E4738">
        <v>4</v>
      </c>
      <c r="G4738" s="2">
        <v>53.3</v>
      </c>
      <c r="H4738" s="2">
        <v>40.299999999999997</v>
      </c>
      <c r="I4738" s="3">
        <v>21.49</v>
      </c>
      <c r="J4738" s="3">
        <v>21.479899999999997</v>
      </c>
      <c r="K4738" s="2">
        <v>108.2</v>
      </c>
      <c r="L4738" s="2">
        <v>112.6</v>
      </c>
      <c r="M4738" s="2">
        <v>111.3</v>
      </c>
      <c r="N4738" s="4">
        <f t="shared" si="18"/>
        <v>0.97214734950584014</v>
      </c>
      <c r="Q4738" s="3">
        <v>0</v>
      </c>
      <c r="R4738" s="3">
        <v>0</v>
      </c>
      <c r="S4738" s="2">
        <v>0</v>
      </c>
      <c r="V4738" s="2">
        <v>47.511111111111092</v>
      </c>
      <c r="W4738" s="2">
        <v>84.822263797942028</v>
      </c>
      <c r="X4738" s="2">
        <v>48.841666666666654</v>
      </c>
      <c r="Y4738" s="2">
        <v>109.12813513052382</v>
      </c>
      <c r="AA4738" s="2">
        <v>91.777689429373282</v>
      </c>
      <c r="AB4738" s="2">
        <v>92.56495465818756</v>
      </c>
    </row>
    <row r="4739" spans="1:28" x14ac:dyDescent="0.3">
      <c r="A4739">
        <v>25</v>
      </c>
      <c r="B4739" t="s">
        <v>102</v>
      </c>
      <c r="D4739">
        <v>1936</v>
      </c>
      <c r="E4739">
        <v>5</v>
      </c>
      <c r="G4739" s="2">
        <v>52.4</v>
      </c>
      <c r="H4739" s="2">
        <v>40.9</v>
      </c>
      <c r="I4739" s="3">
        <v>21.43</v>
      </c>
      <c r="J4739" s="3">
        <v>21.4316</v>
      </c>
      <c r="K4739" s="2">
        <v>108.7</v>
      </c>
      <c r="L4739" s="2">
        <v>113</v>
      </c>
      <c r="M4739" s="2">
        <v>111.6</v>
      </c>
      <c r="N4739" s="4">
        <f t="shared" si="18"/>
        <v>0.97401433691756278</v>
      </c>
      <c r="Q4739" s="3">
        <v>0</v>
      </c>
      <c r="R4739" s="3">
        <v>0</v>
      </c>
      <c r="S4739" s="2">
        <v>0</v>
      </c>
      <c r="V4739" s="2">
        <v>47.511111111111092</v>
      </c>
      <c r="W4739" s="2">
        <v>86.085126286248865</v>
      </c>
      <c r="X4739" s="2">
        <v>48.841666666666654</v>
      </c>
      <c r="Y4739" s="2">
        <v>107.28544616959566</v>
      </c>
      <c r="AA4739" s="2">
        <v>93.574532273152528</v>
      </c>
      <c r="AB4739" s="2">
        <v>92.356811821861982</v>
      </c>
    </row>
    <row r="4740" spans="1:28" x14ac:dyDescent="0.3">
      <c r="A4740">
        <v>25</v>
      </c>
      <c r="B4740" t="s">
        <v>102</v>
      </c>
      <c r="D4740">
        <v>1936</v>
      </c>
      <c r="E4740">
        <v>6</v>
      </c>
      <c r="G4740" s="2">
        <v>52.3</v>
      </c>
      <c r="H4740" s="2">
        <v>41</v>
      </c>
      <c r="I4740" s="3">
        <v>21.45</v>
      </c>
      <c r="J4740" s="3">
        <v>21.442999999999998</v>
      </c>
      <c r="K4740" s="2">
        <v>112.2</v>
      </c>
      <c r="L4740" s="2">
        <v>116.7</v>
      </c>
      <c r="M4740" s="2">
        <v>115.1</v>
      </c>
      <c r="N4740" s="4">
        <f t="shared" si="18"/>
        <v>0.97480451781059951</v>
      </c>
      <c r="Q4740" s="3">
        <v>0</v>
      </c>
      <c r="R4740" s="3">
        <v>0</v>
      </c>
      <c r="S4740" s="2">
        <v>0</v>
      </c>
      <c r="V4740" s="2">
        <v>47.511111111111092</v>
      </c>
      <c r="W4740" s="2">
        <v>86.295603367633333</v>
      </c>
      <c r="X4740" s="2">
        <v>48.841666666666654</v>
      </c>
      <c r="Y4740" s="2">
        <v>107.08070295171474</v>
      </c>
      <c r="AA4740" s="2">
        <v>96.823666978484596</v>
      </c>
      <c r="AB4740" s="2">
        <v>92.4059387024854</v>
      </c>
    </row>
    <row r="4741" spans="1:28" x14ac:dyDescent="0.3">
      <c r="A4741">
        <v>25</v>
      </c>
      <c r="B4741" t="s">
        <v>102</v>
      </c>
      <c r="D4741">
        <v>1936</v>
      </c>
      <c r="E4741">
        <v>7</v>
      </c>
      <c r="G4741" s="2">
        <v>52.2</v>
      </c>
      <c r="H4741" s="2">
        <v>39.6</v>
      </c>
      <c r="I4741" s="3">
        <v>20.65</v>
      </c>
      <c r="J4741" s="3">
        <v>20.671200000000002</v>
      </c>
      <c r="L4741" s="2">
        <v>117.6</v>
      </c>
      <c r="M4741" s="2">
        <v>115.9</v>
      </c>
      <c r="Q4741" s="3">
        <v>0</v>
      </c>
      <c r="R4741" s="3">
        <v>0</v>
      </c>
      <c r="S4741" s="2">
        <v>0</v>
      </c>
      <c r="V4741" s="2">
        <v>47.511111111111092</v>
      </c>
      <c r="W4741" s="2">
        <v>83.348924228250738</v>
      </c>
      <c r="X4741" s="2">
        <v>48.841666666666654</v>
      </c>
      <c r="Y4741" s="2">
        <v>106.87595973383385</v>
      </c>
      <c r="AA4741" s="3"/>
      <c r="AB4741" s="2">
        <v>89.079962696768945</v>
      </c>
    </row>
    <row r="4742" spans="1:28" x14ac:dyDescent="0.3">
      <c r="A4742">
        <v>25</v>
      </c>
      <c r="B4742" t="s">
        <v>102</v>
      </c>
      <c r="D4742">
        <v>1936</v>
      </c>
      <c r="E4742">
        <v>8</v>
      </c>
      <c r="G4742" s="2">
        <v>52.4</v>
      </c>
      <c r="H4742" s="2">
        <v>40.700000000000003</v>
      </c>
      <c r="I4742" s="3">
        <v>21.36</v>
      </c>
      <c r="J4742" s="3">
        <v>21.326800000000002</v>
      </c>
      <c r="L4742" s="2">
        <v>116.5</v>
      </c>
      <c r="M4742" s="2">
        <v>114.7</v>
      </c>
      <c r="Q4742" s="3">
        <v>0</v>
      </c>
      <c r="R4742" s="3">
        <v>0</v>
      </c>
      <c r="S4742" s="2">
        <v>0</v>
      </c>
      <c r="V4742" s="2">
        <v>47.511111111111092</v>
      </c>
      <c r="W4742" s="2">
        <v>85.664172123479929</v>
      </c>
      <c r="X4742" s="2">
        <v>48.841666666666654</v>
      </c>
      <c r="Y4742" s="2">
        <v>107.28544616959566</v>
      </c>
      <c r="AA4742" s="3"/>
      <c r="AB4742" s="2">
        <v>91.905189270165835</v>
      </c>
    </row>
    <row r="4743" spans="1:28" x14ac:dyDescent="0.3">
      <c r="A4743">
        <v>25</v>
      </c>
      <c r="B4743" t="s">
        <v>102</v>
      </c>
      <c r="D4743">
        <v>1936</v>
      </c>
      <c r="E4743">
        <v>9</v>
      </c>
      <c r="G4743" s="2">
        <v>52.6</v>
      </c>
      <c r="H4743" s="2">
        <v>42.2</v>
      </c>
      <c r="I4743" s="3">
        <v>22.23</v>
      </c>
      <c r="J4743" s="3">
        <v>22.197200000000002</v>
      </c>
      <c r="L4743" s="2">
        <v>120.1</v>
      </c>
      <c r="M4743" s="2">
        <v>118.1</v>
      </c>
      <c r="Q4743" s="3">
        <v>0</v>
      </c>
      <c r="R4743" s="3">
        <v>0</v>
      </c>
      <c r="S4743" s="2">
        <v>0</v>
      </c>
      <c r="V4743" s="2">
        <v>47.511111111111092</v>
      </c>
      <c r="W4743" s="2">
        <v>88.821328344246993</v>
      </c>
      <c r="X4743" s="2">
        <v>48.841666666666654</v>
      </c>
      <c r="Y4743" s="2">
        <v>107.69493260535748</v>
      </c>
      <c r="AA4743" s="3"/>
      <c r="AB4743" s="2">
        <v>95.656069699520089</v>
      </c>
    </row>
    <row r="4744" spans="1:28" x14ac:dyDescent="0.3">
      <c r="A4744">
        <v>25</v>
      </c>
      <c r="B4744" t="s">
        <v>102</v>
      </c>
      <c r="D4744">
        <v>1936</v>
      </c>
      <c r="E4744">
        <v>10</v>
      </c>
      <c r="G4744" s="2">
        <v>52.3</v>
      </c>
      <c r="H4744" s="2">
        <v>42.8</v>
      </c>
      <c r="I4744" s="3">
        <v>22.34</v>
      </c>
      <c r="J4744" s="3">
        <v>22.384399999999996</v>
      </c>
      <c r="L4744" s="2">
        <v>121.7</v>
      </c>
      <c r="M4744" s="2">
        <v>119.6</v>
      </c>
      <c r="Q4744" s="3">
        <v>0</v>
      </c>
      <c r="R4744" s="3">
        <v>0</v>
      </c>
      <c r="S4744" s="2">
        <v>0</v>
      </c>
      <c r="V4744" s="2">
        <v>47.511111111111092</v>
      </c>
      <c r="W4744" s="2">
        <v>90.08419083255383</v>
      </c>
      <c r="X4744" s="2">
        <v>48.841666666666654</v>
      </c>
      <c r="Y4744" s="2">
        <v>107.08070295171474</v>
      </c>
      <c r="AA4744" s="3"/>
      <c r="AB4744" s="2">
        <v>96.462784791862816</v>
      </c>
    </row>
    <row r="4745" spans="1:28" x14ac:dyDescent="0.3">
      <c r="A4745">
        <v>25</v>
      </c>
      <c r="B4745" t="s">
        <v>102</v>
      </c>
      <c r="D4745">
        <v>1936</v>
      </c>
      <c r="E4745">
        <v>11</v>
      </c>
      <c r="G4745" s="2">
        <v>51.7</v>
      </c>
      <c r="H4745" s="2">
        <v>43.6</v>
      </c>
      <c r="I4745" s="3">
        <v>22.55</v>
      </c>
      <c r="J4745" s="3">
        <v>22.541200000000003</v>
      </c>
      <c r="L4745" s="2">
        <v>123.8</v>
      </c>
      <c r="M4745" s="2">
        <v>121.4</v>
      </c>
      <c r="Q4745" s="3">
        <v>0</v>
      </c>
      <c r="R4745" s="3">
        <v>0</v>
      </c>
      <c r="S4745" s="2">
        <v>0</v>
      </c>
      <c r="V4745" s="2">
        <v>47.511111111111092</v>
      </c>
      <c r="W4745" s="2">
        <v>91.768007483629603</v>
      </c>
      <c r="X4745" s="2">
        <v>48.841666666666654</v>
      </c>
      <c r="Y4745" s="2">
        <v>105.85224364442931</v>
      </c>
      <c r="AA4745" s="3"/>
      <c r="AB4745" s="2">
        <v>97.138494869209737</v>
      </c>
    </row>
    <row r="4746" spans="1:28" x14ac:dyDescent="0.3">
      <c r="A4746">
        <v>25</v>
      </c>
      <c r="B4746" t="s">
        <v>102</v>
      </c>
      <c r="D4746">
        <v>1936</v>
      </c>
      <c r="E4746">
        <v>12</v>
      </c>
      <c r="G4746" s="2">
        <v>52.7</v>
      </c>
      <c r="H4746" s="2">
        <v>42.6</v>
      </c>
      <c r="I4746" s="3">
        <v>22.46</v>
      </c>
      <c r="J4746" s="3">
        <v>22.450199999999999</v>
      </c>
      <c r="L4746" s="2">
        <v>124.5</v>
      </c>
      <c r="M4746" s="2">
        <v>122</v>
      </c>
      <c r="Q4746" s="3">
        <v>0</v>
      </c>
      <c r="R4746" s="3">
        <v>0</v>
      </c>
      <c r="S4746" s="2">
        <v>0</v>
      </c>
      <c r="V4746" s="2">
        <v>47.511111111111092</v>
      </c>
      <c r="W4746" s="2">
        <v>89.663236669784879</v>
      </c>
      <c r="X4746" s="2">
        <v>48.841666666666654</v>
      </c>
      <c r="Y4746" s="2">
        <v>107.89967582323838</v>
      </c>
      <c r="AA4746" s="3"/>
      <c r="AB4746" s="2">
        <v>96.746341699320894</v>
      </c>
    </row>
    <row r="4747" spans="1:28" x14ac:dyDescent="0.3">
      <c r="A4747">
        <v>25</v>
      </c>
      <c r="B4747" t="s">
        <v>102</v>
      </c>
      <c r="D4747">
        <v>1937</v>
      </c>
      <c r="E4747">
        <v>1</v>
      </c>
      <c r="G4747" s="2">
        <v>53.2</v>
      </c>
      <c r="H4747" s="2">
        <v>42.9</v>
      </c>
      <c r="I4747" s="3">
        <v>22.86</v>
      </c>
      <c r="J4747" s="3">
        <v>22.822800000000001</v>
      </c>
      <c r="L4747" s="2">
        <v>121.2</v>
      </c>
      <c r="M4747" s="2">
        <v>118.6</v>
      </c>
      <c r="Q4747" s="3">
        <v>0</v>
      </c>
      <c r="R4747" s="3">
        <v>0</v>
      </c>
      <c r="S4747" s="2">
        <v>0</v>
      </c>
      <c r="V4747" s="2">
        <v>47.511111111111092</v>
      </c>
      <c r="W4747" s="2">
        <v>90.294667913938298</v>
      </c>
      <c r="X4747" s="2">
        <v>48.841666666666654</v>
      </c>
      <c r="Y4747" s="2">
        <v>108.92339191264293</v>
      </c>
      <c r="AA4747" s="3"/>
      <c r="AB4747" s="2">
        <v>98.352015008118457</v>
      </c>
    </row>
    <row r="4748" spans="1:28" x14ac:dyDescent="0.3">
      <c r="A4748">
        <v>25</v>
      </c>
      <c r="B4748" t="s">
        <v>102</v>
      </c>
      <c r="D4748">
        <v>1937</v>
      </c>
      <c r="E4748">
        <v>2</v>
      </c>
      <c r="G4748" s="2">
        <v>53.7</v>
      </c>
      <c r="H4748" s="2">
        <v>43.3</v>
      </c>
      <c r="I4748" s="3">
        <v>23.26</v>
      </c>
      <c r="J4748" s="3">
        <v>23.252099999999999</v>
      </c>
      <c r="L4748" s="2">
        <v>127.1</v>
      </c>
      <c r="M4748" s="2">
        <v>124.3</v>
      </c>
      <c r="Q4748" s="3">
        <v>0</v>
      </c>
      <c r="R4748" s="3">
        <v>0</v>
      </c>
      <c r="S4748" s="2">
        <v>0</v>
      </c>
      <c r="V4748" s="2">
        <v>47.511111111111092</v>
      </c>
      <c r="W4748" s="2">
        <v>91.13657623947617</v>
      </c>
      <c r="X4748" s="2">
        <v>48.841666666666654</v>
      </c>
      <c r="Y4748" s="2">
        <v>109.94710800204746</v>
      </c>
      <c r="AA4748" s="3"/>
      <c r="AB4748" s="2">
        <v>100.20202990738518</v>
      </c>
    </row>
    <row r="4749" spans="1:28" x14ac:dyDescent="0.3">
      <c r="A4749">
        <v>25</v>
      </c>
      <c r="B4749" t="s">
        <v>102</v>
      </c>
      <c r="D4749">
        <v>1937</v>
      </c>
      <c r="E4749">
        <v>3</v>
      </c>
      <c r="G4749" s="2">
        <v>53.9</v>
      </c>
      <c r="H4749" s="2">
        <v>42.7</v>
      </c>
      <c r="I4749" s="3">
        <v>22.99</v>
      </c>
      <c r="J4749" s="3">
        <v>23.015300000000003</v>
      </c>
      <c r="L4749" s="2">
        <v>130.4</v>
      </c>
      <c r="M4749" s="2">
        <v>127.4</v>
      </c>
      <c r="Q4749" s="3">
        <v>0</v>
      </c>
      <c r="R4749" s="3">
        <v>0</v>
      </c>
      <c r="S4749" s="2">
        <v>0</v>
      </c>
      <c r="V4749" s="2">
        <v>47.511111111111092</v>
      </c>
      <c r="W4749" s="2">
        <v>89.873713751169362</v>
      </c>
      <c r="X4749" s="2">
        <v>48.841666666666654</v>
      </c>
      <c r="Y4749" s="2">
        <v>110.35659443780928</v>
      </c>
      <c r="AA4749" s="3"/>
      <c r="AB4749" s="2">
        <v>99.181569790575594</v>
      </c>
    </row>
    <row r="4750" spans="1:28" x14ac:dyDescent="0.3">
      <c r="A4750">
        <v>25</v>
      </c>
      <c r="B4750" t="s">
        <v>102</v>
      </c>
      <c r="D4750">
        <v>1937</v>
      </c>
      <c r="E4750">
        <v>4</v>
      </c>
      <c r="G4750" s="2">
        <v>55.1</v>
      </c>
      <c r="H4750" s="2">
        <v>42.4</v>
      </c>
      <c r="I4750" s="3">
        <v>23.36</v>
      </c>
      <c r="J4750" s="3">
        <v>23.362399999999997</v>
      </c>
      <c r="L4750" s="2">
        <v>134.80000000000001</v>
      </c>
      <c r="M4750" s="2">
        <v>131.5</v>
      </c>
      <c r="Q4750" s="3">
        <v>0</v>
      </c>
      <c r="R4750" s="3">
        <v>0</v>
      </c>
      <c r="S4750" s="2">
        <v>0</v>
      </c>
      <c r="V4750" s="2">
        <v>47.511111111111092</v>
      </c>
      <c r="W4750" s="2">
        <v>89.242282507015929</v>
      </c>
      <c r="X4750" s="2">
        <v>48.841666666666654</v>
      </c>
      <c r="Y4750" s="2">
        <v>112.81351305238016</v>
      </c>
      <c r="AA4750" s="3"/>
      <c r="AB4750" s="2">
        <v>100.67735402429439</v>
      </c>
    </row>
    <row r="4751" spans="1:28" x14ac:dyDescent="0.3">
      <c r="A4751">
        <v>25</v>
      </c>
      <c r="B4751" t="s">
        <v>102</v>
      </c>
      <c r="D4751">
        <v>1937</v>
      </c>
      <c r="E4751">
        <v>5</v>
      </c>
      <c r="G4751" s="2">
        <v>56.1</v>
      </c>
      <c r="H4751" s="2">
        <v>41.9</v>
      </c>
      <c r="I4751" s="3">
        <v>23.49</v>
      </c>
      <c r="J4751" s="3">
        <v>23.5059</v>
      </c>
      <c r="L4751" s="2">
        <v>130.80000000000001</v>
      </c>
      <c r="M4751" s="2">
        <v>127.5</v>
      </c>
      <c r="Q4751" s="3">
        <v>0</v>
      </c>
      <c r="R4751" s="3">
        <v>0</v>
      </c>
      <c r="S4751" s="2">
        <v>0</v>
      </c>
      <c r="V4751" s="2">
        <v>47.511111111111092</v>
      </c>
      <c r="W4751" s="2">
        <v>88.189897100093589</v>
      </c>
      <c r="X4751" s="2">
        <v>48.841666666666654</v>
      </c>
      <c r="Y4751" s="2">
        <v>114.86094523118926</v>
      </c>
      <c r="AA4751" s="3"/>
      <c r="AB4751" s="2">
        <v>101.29574940758066</v>
      </c>
    </row>
    <row r="4752" spans="1:28" x14ac:dyDescent="0.3">
      <c r="A4752">
        <v>25</v>
      </c>
      <c r="B4752" t="s">
        <v>102</v>
      </c>
      <c r="D4752">
        <v>1937</v>
      </c>
      <c r="E4752">
        <v>6</v>
      </c>
      <c r="G4752" s="2">
        <v>57.8</v>
      </c>
      <c r="H4752" s="2">
        <v>41.2</v>
      </c>
      <c r="I4752" s="3">
        <v>23.8</v>
      </c>
      <c r="J4752" s="3">
        <v>23.813600000000001</v>
      </c>
      <c r="L4752" s="2">
        <v>133.30000000000001</v>
      </c>
      <c r="M4752" s="2">
        <v>129.69999999999999</v>
      </c>
      <c r="Q4752" s="3">
        <v>0</v>
      </c>
      <c r="R4752" s="3">
        <v>0</v>
      </c>
      <c r="S4752" s="2">
        <v>0</v>
      </c>
      <c r="V4752" s="2">
        <v>47.511111111111092</v>
      </c>
      <c r="W4752" s="2">
        <v>86.716557530402284</v>
      </c>
      <c r="X4752" s="2">
        <v>48.841666666666654</v>
      </c>
      <c r="Y4752" s="2">
        <v>118.34157993516467</v>
      </c>
      <c r="AA4752" s="3"/>
      <c r="AB4752" s="2">
        <v>102.62174424686407</v>
      </c>
    </row>
    <row r="4753" spans="1:28" x14ac:dyDescent="0.3">
      <c r="A4753">
        <v>25</v>
      </c>
      <c r="B4753" t="s">
        <v>102</v>
      </c>
      <c r="D4753">
        <v>1937</v>
      </c>
      <c r="E4753">
        <v>7</v>
      </c>
      <c r="G4753" s="2">
        <v>58</v>
      </c>
      <c r="H4753" s="2">
        <v>40.6</v>
      </c>
      <c r="I4753" s="3">
        <v>23.55</v>
      </c>
      <c r="J4753" s="3">
        <v>23.548000000000002</v>
      </c>
      <c r="L4753" s="2">
        <v>134.9</v>
      </c>
      <c r="M4753" s="2">
        <v>131.1</v>
      </c>
      <c r="Q4753" s="3">
        <v>0</v>
      </c>
      <c r="R4753" s="3">
        <v>0</v>
      </c>
      <c r="S4753" s="2">
        <v>0</v>
      </c>
      <c r="V4753" s="2">
        <v>47.511111111111092</v>
      </c>
      <c r="W4753" s="2">
        <v>85.453695042095461</v>
      </c>
      <c r="X4753" s="2">
        <v>48.841666666666654</v>
      </c>
      <c r="Y4753" s="2">
        <v>118.75106637092649</v>
      </c>
      <c r="AA4753" s="3"/>
      <c r="AB4753" s="2">
        <v>101.4771741158479</v>
      </c>
    </row>
    <row r="4754" spans="1:28" x14ac:dyDescent="0.3">
      <c r="A4754">
        <v>25</v>
      </c>
      <c r="B4754" t="s">
        <v>102</v>
      </c>
      <c r="D4754">
        <v>1937</v>
      </c>
      <c r="E4754">
        <v>8</v>
      </c>
      <c r="G4754" s="2">
        <v>58.3</v>
      </c>
      <c r="H4754" s="2">
        <v>40.299999999999997</v>
      </c>
      <c r="I4754" s="3">
        <v>23.5</v>
      </c>
      <c r="J4754" s="3">
        <v>23.494899999999998</v>
      </c>
      <c r="L4754" s="2">
        <v>135.6</v>
      </c>
      <c r="M4754" s="2">
        <v>131.69999999999999</v>
      </c>
      <c r="Q4754" s="3">
        <v>0</v>
      </c>
      <c r="R4754" s="3">
        <v>0</v>
      </c>
      <c r="S4754" s="2">
        <v>0</v>
      </c>
      <c r="V4754" s="2">
        <v>47.511111111111092</v>
      </c>
      <c r="W4754" s="2">
        <v>84.822263797942028</v>
      </c>
      <c r="X4754" s="2">
        <v>48.841666666666654</v>
      </c>
      <c r="Y4754" s="2">
        <v>119.3652960245692</v>
      </c>
      <c r="AA4754" s="3"/>
      <c r="AB4754" s="2">
        <v>101.24834627715451</v>
      </c>
    </row>
    <row r="4755" spans="1:28" x14ac:dyDescent="0.3">
      <c r="A4755">
        <v>25</v>
      </c>
      <c r="B4755" t="s">
        <v>102</v>
      </c>
      <c r="D4755">
        <v>1937</v>
      </c>
      <c r="E4755">
        <v>9</v>
      </c>
      <c r="G4755" s="2">
        <v>58.3</v>
      </c>
      <c r="H4755" s="2">
        <v>39.9</v>
      </c>
      <c r="I4755" s="3">
        <v>23.28</v>
      </c>
      <c r="J4755" s="3">
        <v>23.261699999999998</v>
      </c>
      <c r="L4755" s="2">
        <v>135.4</v>
      </c>
      <c r="M4755" s="2">
        <v>131.30000000000001</v>
      </c>
      <c r="Q4755" s="3">
        <v>0</v>
      </c>
      <c r="R4755" s="3">
        <v>0</v>
      </c>
      <c r="S4755" s="2">
        <v>0</v>
      </c>
      <c r="V4755" s="2">
        <v>47.511111111111092</v>
      </c>
      <c r="W4755" s="2">
        <v>83.980355472404142</v>
      </c>
      <c r="X4755" s="2">
        <v>48.841666666666654</v>
      </c>
      <c r="Y4755" s="2">
        <v>119.3652960245692</v>
      </c>
      <c r="AA4755" s="3"/>
      <c r="AB4755" s="2">
        <v>100.24339991212071</v>
      </c>
    </row>
    <row r="4756" spans="1:28" x14ac:dyDescent="0.3">
      <c r="A4756">
        <v>25</v>
      </c>
      <c r="B4756" t="s">
        <v>102</v>
      </c>
      <c r="D4756">
        <v>1937</v>
      </c>
      <c r="E4756">
        <v>10</v>
      </c>
      <c r="G4756" s="2">
        <v>58.4</v>
      </c>
      <c r="H4756" s="2">
        <v>40.299999999999997</v>
      </c>
      <c r="I4756" s="3">
        <v>23.54</v>
      </c>
      <c r="J4756" s="3">
        <v>23.5352</v>
      </c>
      <c r="L4756" s="2">
        <v>132.69999999999999</v>
      </c>
      <c r="M4756" s="2">
        <v>128.5</v>
      </c>
      <c r="Q4756" s="3">
        <v>0</v>
      </c>
      <c r="R4756" s="3">
        <v>0</v>
      </c>
      <c r="S4756" s="2">
        <v>0</v>
      </c>
      <c r="V4756" s="2">
        <v>47.511111111111092</v>
      </c>
      <c r="W4756" s="2">
        <v>84.822263797942028</v>
      </c>
      <c r="X4756" s="2">
        <v>48.841666666666654</v>
      </c>
      <c r="Y4756" s="2">
        <v>119.57003924245011</v>
      </c>
      <c r="AA4756" s="3"/>
      <c r="AB4756" s="2">
        <v>101.42201410953383</v>
      </c>
    </row>
    <row r="4757" spans="1:28" x14ac:dyDescent="0.3">
      <c r="A4757">
        <v>25</v>
      </c>
      <c r="B4757" t="s">
        <v>102</v>
      </c>
      <c r="D4757">
        <v>1937</v>
      </c>
      <c r="E4757">
        <v>11</v>
      </c>
      <c r="G4757" s="2">
        <v>59.2</v>
      </c>
      <c r="H4757" s="2">
        <v>39.299999999999997</v>
      </c>
      <c r="I4757" s="3">
        <v>23.28</v>
      </c>
      <c r="J4757" s="3">
        <v>23.265599999999999</v>
      </c>
      <c r="L4757" s="2">
        <v>132</v>
      </c>
      <c r="M4757" s="2">
        <v>127.7</v>
      </c>
      <c r="Q4757" s="3">
        <v>0</v>
      </c>
      <c r="R4757" s="3">
        <v>0</v>
      </c>
      <c r="S4757" s="2">
        <v>0</v>
      </c>
      <c r="V4757" s="2">
        <v>47.511111111111092</v>
      </c>
      <c r="W4757" s="2">
        <v>82.717492984097319</v>
      </c>
      <c r="X4757" s="2">
        <v>48.841666666666654</v>
      </c>
      <c r="Y4757" s="2">
        <v>121.20798498549739</v>
      </c>
      <c r="AA4757" s="3"/>
      <c r="AB4757" s="2">
        <v>100.26020647654454</v>
      </c>
    </row>
    <row r="4758" spans="1:28" x14ac:dyDescent="0.3">
      <c r="A4758">
        <v>25</v>
      </c>
      <c r="B4758" t="s">
        <v>102</v>
      </c>
      <c r="D4758">
        <v>1937</v>
      </c>
      <c r="E4758">
        <v>12</v>
      </c>
      <c r="G4758" s="2">
        <v>60</v>
      </c>
      <c r="H4758" s="2">
        <v>37</v>
      </c>
      <c r="I4758" s="3">
        <v>22.22</v>
      </c>
      <c r="J4758" s="3">
        <v>22.2</v>
      </c>
      <c r="L4758" s="2">
        <v>125.9</v>
      </c>
      <c r="M4758" s="2">
        <v>121.7</v>
      </c>
      <c r="Q4758" s="3">
        <v>0</v>
      </c>
      <c r="R4758" s="3">
        <v>0</v>
      </c>
      <c r="S4758" s="2">
        <v>0</v>
      </c>
      <c r="V4758" s="2">
        <v>47.511111111111092</v>
      </c>
      <c r="W4758" s="2">
        <v>77.876520112254482</v>
      </c>
      <c r="X4758" s="2">
        <v>48.841666666666654</v>
      </c>
      <c r="Y4758" s="2">
        <v>122.84593072854464</v>
      </c>
      <c r="AA4758" s="3"/>
      <c r="AB4758" s="2">
        <v>95.668135950901288</v>
      </c>
    </row>
    <row r="4759" spans="1:28" x14ac:dyDescent="0.3">
      <c r="A4759">
        <v>25</v>
      </c>
      <c r="B4759" t="s">
        <v>102</v>
      </c>
      <c r="D4759">
        <v>1938</v>
      </c>
      <c r="E4759">
        <v>1</v>
      </c>
      <c r="G4759" s="2">
        <v>61.4</v>
      </c>
      <c r="H4759" s="2">
        <v>35.700000000000003</v>
      </c>
      <c r="I4759" s="3">
        <v>21.92</v>
      </c>
      <c r="J4759" s="3">
        <v>21.919799999999999</v>
      </c>
      <c r="M4759" s="2">
        <v>117.6</v>
      </c>
      <c r="Q4759" s="3">
        <v>0</v>
      </c>
      <c r="R4759" s="3">
        <v>0</v>
      </c>
      <c r="S4759" s="2">
        <v>0</v>
      </c>
      <c r="V4759" s="2">
        <v>47.511111111111092</v>
      </c>
      <c r="W4759" s="2">
        <v>75.140318054256355</v>
      </c>
      <c r="X4759" s="2">
        <v>48.841666666666654</v>
      </c>
      <c r="Y4759" s="2">
        <v>125.71233577887735</v>
      </c>
      <c r="AA4759" s="3"/>
      <c r="AB4759" s="2">
        <v>94.460648937683146</v>
      </c>
    </row>
    <row r="4760" spans="1:28" x14ac:dyDescent="0.3">
      <c r="A4760">
        <v>25</v>
      </c>
      <c r="B4760" t="s">
        <v>102</v>
      </c>
      <c r="D4760">
        <v>1938</v>
      </c>
      <c r="E4760">
        <v>2</v>
      </c>
      <c r="G4760" s="2">
        <v>60.3</v>
      </c>
      <c r="H4760" s="2">
        <v>37.6</v>
      </c>
      <c r="I4760" s="3">
        <v>22.63</v>
      </c>
      <c r="J4760" s="3">
        <v>22.672800000000002</v>
      </c>
      <c r="M4760" s="2">
        <v>120.4</v>
      </c>
      <c r="Q4760" s="3">
        <v>0</v>
      </c>
      <c r="R4760" s="3">
        <v>0</v>
      </c>
      <c r="S4760" s="2">
        <v>0</v>
      </c>
      <c r="V4760" s="2">
        <v>47.511111111111092</v>
      </c>
      <c r="W4760" s="2">
        <v>79.139382600561305</v>
      </c>
      <c r="X4760" s="2">
        <v>48.841666666666654</v>
      </c>
      <c r="Y4760" s="2">
        <v>123.46016038218737</v>
      </c>
      <c r="AA4760" s="3"/>
      <c r="AB4760" s="2">
        <v>97.705608684125878</v>
      </c>
    </row>
    <row r="4761" spans="1:28" x14ac:dyDescent="0.3">
      <c r="A4761">
        <v>25</v>
      </c>
      <c r="B4761" t="s">
        <v>102</v>
      </c>
      <c r="D4761">
        <v>1938</v>
      </c>
      <c r="E4761">
        <v>3</v>
      </c>
      <c r="G4761" s="2">
        <v>60.6</v>
      </c>
      <c r="H4761" s="2">
        <v>38.4</v>
      </c>
      <c r="I4761" s="3">
        <v>23.3</v>
      </c>
      <c r="J4761" s="3">
        <v>23.270399999999999</v>
      </c>
      <c r="M4761" s="2">
        <v>121</v>
      </c>
      <c r="Q4761" s="3">
        <v>0</v>
      </c>
      <c r="R4761" s="3">
        <v>0</v>
      </c>
      <c r="S4761" s="2">
        <v>0</v>
      </c>
      <c r="V4761" s="2">
        <v>47.511111111111092</v>
      </c>
      <c r="W4761" s="2">
        <v>80.823199251637078</v>
      </c>
      <c r="X4761" s="2">
        <v>48.841666666666654</v>
      </c>
      <c r="Y4761" s="2">
        <v>124.07439003583009</v>
      </c>
      <c r="AA4761" s="3"/>
      <c r="AB4761" s="2">
        <v>100.2808914789123</v>
      </c>
    </row>
    <row r="4762" spans="1:28" x14ac:dyDescent="0.3">
      <c r="A4762">
        <v>25</v>
      </c>
      <c r="B4762" t="s">
        <v>102</v>
      </c>
      <c r="D4762">
        <v>1938</v>
      </c>
      <c r="E4762">
        <v>4</v>
      </c>
      <c r="G4762" s="2">
        <v>60.2</v>
      </c>
      <c r="H4762" s="2">
        <v>37.5</v>
      </c>
      <c r="I4762" s="3">
        <v>22.55</v>
      </c>
      <c r="J4762" s="3">
        <v>22.574999999999999</v>
      </c>
      <c r="M4762" s="2">
        <v>122.7</v>
      </c>
      <c r="Q4762" s="3">
        <v>0</v>
      </c>
      <c r="R4762" s="3">
        <v>0</v>
      </c>
      <c r="S4762" s="2">
        <v>0</v>
      </c>
      <c r="V4762" s="2">
        <v>47.511111111111092</v>
      </c>
      <c r="W4762" s="2">
        <v>78.928905519176823</v>
      </c>
      <c r="X4762" s="2">
        <v>48.841666666666654</v>
      </c>
      <c r="Y4762" s="2">
        <v>123.25541716430648</v>
      </c>
      <c r="AA4762" s="3"/>
      <c r="AB4762" s="2">
        <v>97.284151760882708</v>
      </c>
    </row>
    <row r="4763" spans="1:28" x14ac:dyDescent="0.3">
      <c r="A4763">
        <v>25</v>
      </c>
      <c r="B4763" t="s">
        <v>102</v>
      </c>
      <c r="D4763">
        <v>1938</v>
      </c>
      <c r="E4763">
        <v>5</v>
      </c>
      <c r="G4763" s="2">
        <v>60.4</v>
      </c>
      <c r="H4763" s="2">
        <v>37.9</v>
      </c>
      <c r="I4763" s="3">
        <v>22.91</v>
      </c>
      <c r="J4763" s="3">
        <v>22.891599999999997</v>
      </c>
      <c r="M4763" s="2">
        <v>121.1</v>
      </c>
      <c r="Q4763" s="3">
        <v>0</v>
      </c>
      <c r="R4763" s="3">
        <v>0</v>
      </c>
      <c r="S4763" s="2">
        <v>0</v>
      </c>
      <c r="V4763" s="2">
        <v>47.511111111111092</v>
      </c>
      <c r="W4763" s="2">
        <v>79.770813844714723</v>
      </c>
      <c r="X4763" s="2">
        <v>48.841666666666654</v>
      </c>
      <c r="Y4763" s="2">
        <v>123.66490360006827</v>
      </c>
      <c r="AA4763" s="3"/>
      <c r="AB4763" s="2">
        <v>98.648500042056384</v>
      </c>
    </row>
    <row r="4764" spans="1:28" x14ac:dyDescent="0.3">
      <c r="A4764">
        <v>25</v>
      </c>
      <c r="B4764" t="s">
        <v>102</v>
      </c>
      <c r="D4764">
        <v>1938</v>
      </c>
      <c r="E4764">
        <v>6</v>
      </c>
      <c r="G4764" s="2">
        <v>60.3</v>
      </c>
      <c r="H4764" s="2">
        <v>37.4</v>
      </c>
      <c r="I4764" s="3">
        <v>22.57</v>
      </c>
      <c r="J4764" s="3">
        <v>22.552199999999999</v>
      </c>
      <c r="M4764" s="2">
        <v>121.4</v>
      </c>
      <c r="Q4764" s="3">
        <v>0</v>
      </c>
      <c r="R4764" s="3">
        <v>0</v>
      </c>
      <c r="S4764" s="2">
        <v>0</v>
      </c>
      <c r="V4764" s="2">
        <v>47.511111111111092</v>
      </c>
      <c r="W4764" s="2">
        <v>78.718428437792355</v>
      </c>
      <c r="X4764" s="2">
        <v>48.841666666666654</v>
      </c>
      <c r="Y4764" s="2">
        <v>123.46016038218737</v>
      </c>
      <c r="AA4764" s="3"/>
      <c r="AB4764" s="2">
        <v>97.185897999635841</v>
      </c>
    </row>
    <row r="4765" spans="1:28" x14ac:dyDescent="0.3">
      <c r="A4765">
        <v>25</v>
      </c>
      <c r="B4765" t="s">
        <v>102</v>
      </c>
      <c r="D4765">
        <v>1938</v>
      </c>
      <c r="E4765">
        <v>7</v>
      </c>
      <c r="G4765" s="2">
        <v>60</v>
      </c>
      <c r="H4765" s="2">
        <v>38.200000000000003</v>
      </c>
      <c r="I4765" s="3">
        <v>22.93</v>
      </c>
      <c r="J4765" s="3">
        <v>22.92</v>
      </c>
      <c r="M4765" s="2">
        <v>121.6</v>
      </c>
      <c r="Q4765" s="3">
        <v>0</v>
      </c>
      <c r="R4765" s="3">
        <v>0</v>
      </c>
      <c r="S4765" s="2">
        <v>0</v>
      </c>
      <c r="V4765" s="2">
        <v>47.511111111111092</v>
      </c>
      <c r="W4765" s="2">
        <v>80.402245088868142</v>
      </c>
      <c r="X4765" s="2">
        <v>48.841666666666654</v>
      </c>
      <c r="Y4765" s="2">
        <v>122.84593072854464</v>
      </c>
      <c r="AA4765" s="3"/>
      <c r="AB4765" s="2">
        <v>98.770886306065634</v>
      </c>
    </row>
    <row r="4766" spans="1:28" x14ac:dyDescent="0.3">
      <c r="A4766">
        <v>25</v>
      </c>
      <c r="B4766" t="s">
        <v>102</v>
      </c>
      <c r="D4766">
        <v>1938</v>
      </c>
      <c r="E4766">
        <v>8</v>
      </c>
      <c r="G4766" s="2">
        <v>59.7</v>
      </c>
      <c r="H4766" s="2">
        <v>39.200000000000003</v>
      </c>
      <c r="I4766" s="3">
        <v>23.4</v>
      </c>
      <c r="J4766" s="3">
        <v>23.402400000000004</v>
      </c>
      <c r="M4766" s="2">
        <v>121.8</v>
      </c>
      <c r="Q4766" s="3">
        <v>0</v>
      </c>
      <c r="R4766" s="3">
        <v>0</v>
      </c>
      <c r="S4766" s="2">
        <v>0</v>
      </c>
      <c r="V4766" s="2">
        <v>47.511111111111092</v>
      </c>
      <c r="W4766" s="2">
        <v>82.507015902712851</v>
      </c>
      <c r="X4766" s="2">
        <v>48.841666666666654</v>
      </c>
      <c r="Y4766" s="2">
        <v>122.23170107490193</v>
      </c>
      <c r="AA4766" s="3"/>
      <c r="AB4766" s="2">
        <v>100.84972904402576</v>
      </c>
    </row>
    <row r="4767" spans="1:28" x14ac:dyDescent="0.3">
      <c r="A4767">
        <v>25</v>
      </c>
      <c r="B4767" t="s">
        <v>102</v>
      </c>
      <c r="D4767">
        <v>1938</v>
      </c>
      <c r="E4767">
        <v>9</v>
      </c>
      <c r="G4767" s="2">
        <v>60</v>
      </c>
      <c r="H4767" s="2">
        <v>38.299999999999997</v>
      </c>
      <c r="I4767" s="3">
        <v>22.98</v>
      </c>
      <c r="J4767" s="3">
        <v>22.98</v>
      </c>
      <c r="M4767" s="2">
        <v>122.3</v>
      </c>
      <c r="Q4767" s="3">
        <v>0</v>
      </c>
      <c r="R4767" s="3">
        <v>0</v>
      </c>
      <c r="S4767" s="2">
        <v>0</v>
      </c>
      <c r="V4767" s="2">
        <v>47.511111111111092</v>
      </c>
      <c r="W4767" s="2">
        <v>80.61272217025261</v>
      </c>
      <c r="X4767" s="2">
        <v>48.841666666666654</v>
      </c>
      <c r="Y4767" s="2">
        <v>122.84593072854464</v>
      </c>
      <c r="AA4767" s="3"/>
      <c r="AB4767" s="2">
        <v>99.029448835662677</v>
      </c>
    </row>
    <row r="4768" spans="1:28" x14ac:dyDescent="0.3">
      <c r="A4768">
        <v>25</v>
      </c>
      <c r="B4768" t="s">
        <v>102</v>
      </c>
      <c r="D4768">
        <v>1938</v>
      </c>
      <c r="E4768">
        <v>10</v>
      </c>
      <c r="G4768" s="2">
        <v>60.1</v>
      </c>
      <c r="H4768" s="2">
        <v>40.299999999999997</v>
      </c>
      <c r="I4768" s="3">
        <v>24.19</v>
      </c>
      <c r="J4768" s="3">
        <v>24.220299999999998</v>
      </c>
      <c r="M4768" s="2">
        <v>120.9</v>
      </c>
      <c r="Q4768" s="3">
        <v>0</v>
      </c>
      <c r="R4768" s="3">
        <v>0</v>
      </c>
      <c r="S4768" s="2">
        <v>0</v>
      </c>
      <c r="V4768" s="2">
        <v>47.511111111111092</v>
      </c>
      <c r="W4768" s="2">
        <v>84.822263797942028</v>
      </c>
      <c r="X4768" s="2">
        <v>48.841666666666654</v>
      </c>
      <c r="Y4768" s="2">
        <v>123.05067394642555</v>
      </c>
      <c r="AA4768" s="3"/>
      <c r="AB4768" s="2">
        <v>104.37436725998261</v>
      </c>
    </row>
    <row r="4769" spans="1:28" x14ac:dyDescent="0.3">
      <c r="A4769">
        <v>25</v>
      </c>
      <c r="B4769" t="s">
        <v>102</v>
      </c>
      <c r="D4769">
        <v>1938</v>
      </c>
      <c r="E4769">
        <v>11</v>
      </c>
      <c r="G4769" s="2">
        <v>60.1</v>
      </c>
      <c r="H4769" s="2">
        <v>39.799999999999997</v>
      </c>
      <c r="I4769" s="3">
        <v>23.93</v>
      </c>
      <c r="J4769" s="3">
        <v>23.919799999999999</v>
      </c>
      <c r="M4769" s="2">
        <v>123.2</v>
      </c>
      <c r="Q4769" s="3">
        <v>0</v>
      </c>
      <c r="R4769" s="3">
        <v>0</v>
      </c>
      <c r="S4769" s="2">
        <v>0</v>
      </c>
      <c r="V4769" s="2">
        <v>47.511111111111092</v>
      </c>
      <c r="W4769" s="2">
        <v>83.769878391019674</v>
      </c>
      <c r="X4769" s="2">
        <v>48.841666666666654</v>
      </c>
      <c r="Y4769" s="2">
        <v>123.05067394642555</v>
      </c>
      <c r="AA4769" s="3"/>
      <c r="AB4769" s="2">
        <v>103.07939992425081</v>
      </c>
    </row>
    <row r="4770" spans="1:28" x14ac:dyDescent="0.3">
      <c r="A4770">
        <v>25</v>
      </c>
      <c r="B4770" t="s">
        <v>102</v>
      </c>
      <c r="D4770">
        <v>1938</v>
      </c>
      <c r="E4770">
        <v>12</v>
      </c>
      <c r="G4770" s="2">
        <v>60.2</v>
      </c>
      <c r="H4770" s="2">
        <v>39.299999999999997</v>
      </c>
      <c r="I4770" s="3">
        <v>23.63</v>
      </c>
      <c r="J4770" s="3">
        <v>23.6586</v>
      </c>
      <c r="M4770" s="2">
        <v>124.6</v>
      </c>
      <c r="Q4770" s="3">
        <v>0</v>
      </c>
      <c r="R4770" s="3">
        <v>0</v>
      </c>
      <c r="S4770" s="2">
        <v>0</v>
      </c>
      <c r="V4770" s="2">
        <v>47.511111111111092</v>
      </c>
      <c r="W4770" s="2">
        <v>82.717492984097319</v>
      </c>
      <c r="X4770" s="2">
        <v>48.841666666666654</v>
      </c>
      <c r="Y4770" s="2">
        <v>123.25541716430648</v>
      </c>
      <c r="AA4770" s="3"/>
      <c r="AB4770" s="2">
        <v>101.95379104540508</v>
      </c>
    </row>
    <row r="4771" spans="1:28" x14ac:dyDescent="0.3">
      <c r="A4771">
        <v>25</v>
      </c>
      <c r="B4771" t="s">
        <v>102</v>
      </c>
      <c r="D4771">
        <v>1939</v>
      </c>
      <c r="E4771">
        <v>1</v>
      </c>
      <c r="G4771" s="2">
        <v>61</v>
      </c>
      <c r="H4771" s="2">
        <v>38.5</v>
      </c>
      <c r="I4771" s="3">
        <v>23.51</v>
      </c>
      <c r="J4771" s="3">
        <v>23.484999999999999</v>
      </c>
      <c r="M4771" s="2">
        <v>123.4</v>
      </c>
      <c r="Q4771" s="3">
        <v>0</v>
      </c>
      <c r="R4771" s="3">
        <v>0</v>
      </c>
      <c r="S4771" s="2">
        <v>0</v>
      </c>
      <c r="V4771" s="2">
        <v>47.511111111111092</v>
      </c>
      <c r="W4771" s="2">
        <v>81.03367633302156</v>
      </c>
      <c r="X4771" s="2">
        <v>48.841666666666654</v>
      </c>
      <c r="Y4771" s="2">
        <v>124.89336290735373</v>
      </c>
      <c r="AA4771" s="3"/>
      <c r="AB4771" s="2">
        <v>101.20568345977102</v>
      </c>
    </row>
    <row r="4772" spans="1:28" x14ac:dyDescent="0.3">
      <c r="A4772">
        <v>25</v>
      </c>
      <c r="B4772" t="s">
        <v>102</v>
      </c>
      <c r="D4772">
        <v>1939</v>
      </c>
      <c r="E4772">
        <v>2</v>
      </c>
      <c r="G4772" s="2">
        <v>61</v>
      </c>
      <c r="H4772" s="2">
        <v>39.9</v>
      </c>
      <c r="I4772" s="3">
        <v>24.33</v>
      </c>
      <c r="J4772" s="3">
        <v>24.339000000000002</v>
      </c>
      <c r="M4772" s="2">
        <v>125.8</v>
      </c>
      <c r="Q4772" s="3">
        <v>0</v>
      </c>
      <c r="R4772" s="3">
        <v>0</v>
      </c>
      <c r="S4772" s="2">
        <v>0</v>
      </c>
      <c r="V4772" s="2">
        <v>47.511111111111092</v>
      </c>
      <c r="W4772" s="2">
        <v>83.980355472404142</v>
      </c>
      <c r="X4772" s="2">
        <v>48.841666666666654</v>
      </c>
      <c r="Y4772" s="2">
        <v>124.89336290735373</v>
      </c>
      <c r="AA4772" s="3"/>
      <c r="AB4772" s="2">
        <v>104.88589013103541</v>
      </c>
    </row>
    <row r="4773" spans="1:28" x14ac:dyDescent="0.3">
      <c r="A4773">
        <v>25</v>
      </c>
      <c r="B4773" t="s">
        <v>102</v>
      </c>
      <c r="D4773">
        <v>1939</v>
      </c>
      <c r="E4773">
        <v>3</v>
      </c>
      <c r="G4773" s="2">
        <v>61</v>
      </c>
      <c r="H4773" s="2">
        <v>40.1</v>
      </c>
      <c r="I4773" s="3">
        <v>24.42</v>
      </c>
      <c r="J4773" s="3">
        <v>24.460999999999999</v>
      </c>
      <c r="M4773" s="2">
        <v>128.6</v>
      </c>
      <c r="Q4773" s="3">
        <v>0</v>
      </c>
      <c r="R4773" s="3">
        <v>0</v>
      </c>
      <c r="S4773" s="2">
        <v>0</v>
      </c>
      <c r="V4773" s="2">
        <v>47.511111111111092</v>
      </c>
      <c r="W4773" s="2">
        <v>84.401309635173092</v>
      </c>
      <c r="X4773" s="2">
        <v>48.841666666666654</v>
      </c>
      <c r="Y4773" s="2">
        <v>124.89336290735373</v>
      </c>
      <c r="AA4773" s="3"/>
      <c r="AB4773" s="2">
        <v>105.41163394121604</v>
      </c>
    </row>
    <row r="4774" spans="1:28" x14ac:dyDescent="0.3">
      <c r="A4774">
        <v>25</v>
      </c>
      <c r="B4774" t="s">
        <v>102</v>
      </c>
      <c r="D4774">
        <v>1939</v>
      </c>
      <c r="E4774">
        <v>4</v>
      </c>
      <c r="G4774" s="2">
        <v>60.8</v>
      </c>
      <c r="H4774" s="2">
        <v>39.799999999999997</v>
      </c>
      <c r="I4774" s="3">
        <v>24.16</v>
      </c>
      <c r="J4774" s="3">
        <v>24.198399999999996</v>
      </c>
      <c r="M4774" s="2">
        <v>130.6</v>
      </c>
      <c r="Q4774" s="3">
        <v>0</v>
      </c>
      <c r="R4774" s="3">
        <v>0</v>
      </c>
      <c r="S4774" s="2">
        <v>0</v>
      </c>
      <c r="V4774" s="2">
        <v>47.511111111111092</v>
      </c>
      <c r="W4774" s="2">
        <v>83.769878391019674</v>
      </c>
      <c r="X4774" s="2">
        <v>48.841666666666654</v>
      </c>
      <c r="Y4774" s="2">
        <v>124.48387647159191</v>
      </c>
      <c r="AA4774" s="3"/>
      <c r="AB4774" s="2">
        <v>104.27999193667969</v>
      </c>
    </row>
    <row r="4775" spans="1:28" x14ac:dyDescent="0.3">
      <c r="A4775">
        <v>25</v>
      </c>
      <c r="B4775" t="s">
        <v>102</v>
      </c>
      <c r="D4775">
        <v>1939</v>
      </c>
      <c r="E4775">
        <v>5</v>
      </c>
      <c r="G4775" s="2">
        <v>61</v>
      </c>
      <c r="H4775" s="2">
        <v>39.4</v>
      </c>
      <c r="I4775" s="3">
        <v>24.05</v>
      </c>
      <c r="J4775" s="3">
        <v>24.034000000000002</v>
      </c>
      <c r="M4775" s="2">
        <v>129.9</v>
      </c>
      <c r="Q4775" s="3">
        <v>0</v>
      </c>
      <c r="R4775" s="3">
        <v>0</v>
      </c>
      <c r="S4775" s="2">
        <v>0</v>
      </c>
      <c r="V4775" s="2">
        <v>47.511111111111092</v>
      </c>
      <c r="W4775" s="2">
        <v>82.927970065481787</v>
      </c>
      <c r="X4775" s="2">
        <v>48.841666666666654</v>
      </c>
      <c r="Y4775" s="2">
        <v>124.89336290735373</v>
      </c>
      <c r="AA4775" s="3"/>
      <c r="AB4775" s="2">
        <v>103.57153060558383</v>
      </c>
    </row>
    <row r="4776" spans="1:28" x14ac:dyDescent="0.3">
      <c r="A4776">
        <v>25</v>
      </c>
      <c r="B4776" t="s">
        <v>102</v>
      </c>
      <c r="D4776">
        <v>1939</v>
      </c>
      <c r="E4776">
        <v>6</v>
      </c>
      <c r="G4776" s="2">
        <v>61.1</v>
      </c>
      <c r="H4776" s="2">
        <v>40</v>
      </c>
      <c r="I4776" s="3">
        <v>24.42</v>
      </c>
      <c r="J4776" s="3">
        <v>24.44</v>
      </c>
      <c r="M4776" s="2">
        <v>129.30000000000001</v>
      </c>
      <c r="Q4776" s="3">
        <v>0</v>
      </c>
      <c r="R4776" s="3">
        <v>0</v>
      </c>
      <c r="S4776" s="2">
        <v>0</v>
      </c>
      <c r="V4776" s="2">
        <v>47.511111111111092</v>
      </c>
      <c r="W4776" s="2">
        <v>84.190832553788624</v>
      </c>
      <c r="X4776" s="2">
        <v>48.841666666666654</v>
      </c>
      <c r="Y4776" s="2">
        <v>125.09810612523464</v>
      </c>
      <c r="AA4776" s="3"/>
      <c r="AB4776" s="2">
        <v>105.32113705585709</v>
      </c>
    </row>
    <row r="4777" spans="1:28" x14ac:dyDescent="0.3">
      <c r="A4777">
        <v>25</v>
      </c>
      <c r="B4777" t="s">
        <v>102</v>
      </c>
      <c r="D4777">
        <v>1939</v>
      </c>
      <c r="E4777">
        <v>7</v>
      </c>
      <c r="G4777" s="2">
        <v>61.3</v>
      </c>
      <c r="H4777" s="2">
        <v>39.6</v>
      </c>
      <c r="I4777" s="3">
        <v>24.3</v>
      </c>
      <c r="J4777" s="3">
        <v>24.274799999999999</v>
      </c>
      <c r="M4777" s="2">
        <v>128.30000000000001</v>
      </c>
      <c r="Q4777" s="3">
        <v>0</v>
      </c>
      <c r="R4777" s="3">
        <v>0</v>
      </c>
      <c r="S4777" s="2">
        <v>0</v>
      </c>
      <c r="V4777" s="2">
        <v>47.511111111111092</v>
      </c>
      <c r="W4777" s="2">
        <v>83.348924228250738</v>
      </c>
      <c r="X4777" s="2">
        <v>48.841666666666654</v>
      </c>
      <c r="Y4777" s="2">
        <v>125.50759256099644</v>
      </c>
      <c r="AA4777" s="3"/>
      <c r="AB4777" s="2">
        <v>104.60922822436657</v>
      </c>
    </row>
    <row r="4778" spans="1:28" x14ac:dyDescent="0.3">
      <c r="A4778">
        <v>25</v>
      </c>
      <c r="B4778" t="s">
        <v>102</v>
      </c>
      <c r="D4778">
        <v>1939</v>
      </c>
      <c r="E4778">
        <v>8</v>
      </c>
      <c r="G4778" s="2">
        <v>60.9</v>
      </c>
      <c r="H4778" s="2">
        <v>39.4</v>
      </c>
      <c r="I4778" s="3">
        <v>24.02</v>
      </c>
      <c r="J4778" s="3">
        <v>23.994600000000002</v>
      </c>
      <c r="M4778" s="2">
        <v>127.7</v>
      </c>
      <c r="Q4778" s="3">
        <v>0</v>
      </c>
      <c r="R4778" s="3">
        <v>0</v>
      </c>
      <c r="S4778" s="2">
        <v>0</v>
      </c>
      <c r="V4778" s="2">
        <v>47.511111111111092</v>
      </c>
      <c r="W4778" s="2">
        <v>82.927970065481787</v>
      </c>
      <c r="X4778" s="2">
        <v>48.841666666666654</v>
      </c>
      <c r="Y4778" s="2">
        <v>124.68861968947283</v>
      </c>
      <c r="AA4778" s="3"/>
      <c r="AB4778" s="2">
        <v>103.40174121114846</v>
      </c>
    </row>
    <row r="4779" spans="1:28" x14ac:dyDescent="0.3">
      <c r="A4779">
        <v>25</v>
      </c>
      <c r="B4779" t="s">
        <v>102</v>
      </c>
      <c r="D4779">
        <v>1939</v>
      </c>
      <c r="E4779">
        <v>9</v>
      </c>
      <c r="G4779" s="2">
        <v>61.1</v>
      </c>
      <c r="H4779" s="2">
        <v>40.4</v>
      </c>
      <c r="I4779" s="3">
        <v>24.76</v>
      </c>
      <c r="J4779" s="3">
        <v>24.6844</v>
      </c>
      <c r="M4779" s="2">
        <v>130.6</v>
      </c>
      <c r="Q4779" s="3">
        <v>0</v>
      </c>
      <c r="R4779" s="3">
        <v>0</v>
      </c>
      <c r="S4779" s="2">
        <v>0</v>
      </c>
      <c r="V4779" s="2">
        <v>47.511111111111092</v>
      </c>
      <c r="W4779" s="2">
        <v>85.032740879326511</v>
      </c>
      <c r="X4779" s="2">
        <v>48.841666666666654</v>
      </c>
      <c r="Y4779" s="2">
        <v>125.09810612523464</v>
      </c>
      <c r="AA4779" s="3"/>
      <c r="AB4779" s="2">
        <v>106.37434842641565</v>
      </c>
    </row>
    <row r="4780" spans="1:28" x14ac:dyDescent="0.3">
      <c r="A4780">
        <v>25</v>
      </c>
      <c r="B4780" t="s">
        <v>102</v>
      </c>
      <c r="D4780">
        <v>1939</v>
      </c>
      <c r="E4780">
        <v>10</v>
      </c>
      <c r="G4780" s="2">
        <v>61</v>
      </c>
      <c r="H4780" s="2">
        <v>41.5</v>
      </c>
      <c r="I4780" s="3">
        <v>25.35</v>
      </c>
      <c r="J4780" s="3">
        <v>25.315000000000001</v>
      </c>
      <c r="M4780" s="2">
        <v>135.9</v>
      </c>
      <c r="Q4780" s="3">
        <v>0</v>
      </c>
      <c r="R4780" s="3">
        <v>0</v>
      </c>
      <c r="S4780" s="2">
        <v>0</v>
      </c>
      <c r="V4780" s="2">
        <v>47.511111111111092</v>
      </c>
      <c r="W4780" s="2">
        <v>87.347988774555702</v>
      </c>
      <c r="X4780" s="2">
        <v>48.841666666666654</v>
      </c>
      <c r="Y4780" s="2">
        <v>124.89336290735373</v>
      </c>
      <c r="AA4780" s="3"/>
      <c r="AB4780" s="2">
        <v>109.09184061248044</v>
      </c>
    </row>
    <row r="4781" spans="1:28" x14ac:dyDescent="0.3">
      <c r="A4781">
        <v>25</v>
      </c>
      <c r="B4781" t="s">
        <v>102</v>
      </c>
      <c r="D4781">
        <v>1939</v>
      </c>
      <c r="E4781">
        <v>11</v>
      </c>
      <c r="G4781" s="2">
        <v>61.5</v>
      </c>
      <c r="H4781" s="2">
        <v>40.6</v>
      </c>
      <c r="I4781" s="3">
        <v>24.96</v>
      </c>
      <c r="J4781" s="3">
        <v>24.969000000000001</v>
      </c>
      <c r="M4781" s="2">
        <v>135.80000000000001</v>
      </c>
      <c r="Q4781" s="3">
        <v>0</v>
      </c>
      <c r="R4781" s="3">
        <v>0</v>
      </c>
      <c r="S4781" s="2">
        <v>0</v>
      </c>
      <c r="V4781" s="2">
        <v>47.511111111111092</v>
      </c>
      <c r="W4781" s="2">
        <v>85.453695042095461</v>
      </c>
      <c r="X4781" s="2">
        <v>48.841666666666654</v>
      </c>
      <c r="Y4781" s="2">
        <v>125.91707899675826</v>
      </c>
      <c r="AA4781" s="3"/>
      <c r="AB4781" s="2">
        <v>107.60079669180425</v>
      </c>
    </row>
    <row r="4782" spans="1:28" x14ac:dyDescent="0.3">
      <c r="A4782">
        <v>25</v>
      </c>
      <c r="B4782" t="s">
        <v>102</v>
      </c>
      <c r="D4782">
        <v>1939</v>
      </c>
      <c r="E4782">
        <v>12</v>
      </c>
      <c r="G4782" s="2">
        <v>61.4</v>
      </c>
      <c r="H4782" s="2">
        <v>40.299999999999997</v>
      </c>
      <c r="I4782" s="3">
        <v>24.78</v>
      </c>
      <c r="J4782" s="3">
        <v>24.744199999999996</v>
      </c>
      <c r="M4782" s="2">
        <v>135.6</v>
      </c>
      <c r="Q4782" s="3">
        <v>0</v>
      </c>
      <c r="R4782" s="3">
        <v>0</v>
      </c>
      <c r="S4782" s="2">
        <v>0</v>
      </c>
      <c r="V4782" s="2">
        <v>47.511111111111092</v>
      </c>
      <c r="W4782" s="2">
        <v>84.822263797942028</v>
      </c>
      <c r="X4782" s="2">
        <v>48.841666666666654</v>
      </c>
      <c r="Y4782" s="2">
        <v>125.71233577887735</v>
      </c>
      <c r="AA4782" s="3"/>
      <c r="AB4782" s="2">
        <v>106.632049080914</v>
      </c>
    </row>
    <row r="4783" spans="1:28" x14ac:dyDescent="0.3">
      <c r="A4783">
        <v>26</v>
      </c>
      <c r="B4783" t="s">
        <v>103</v>
      </c>
      <c r="D4783">
        <v>1920</v>
      </c>
      <c r="E4783">
        <v>6</v>
      </c>
      <c r="G4783" s="2">
        <v>60.7</v>
      </c>
      <c r="H4783" s="2">
        <v>46.6</v>
      </c>
      <c r="I4783" s="3">
        <v>28.26</v>
      </c>
      <c r="J4783" s="3">
        <v>28.286200000000004</v>
      </c>
      <c r="K4783" s="2">
        <v>112</v>
      </c>
      <c r="Q4783" s="3">
        <v>0</v>
      </c>
      <c r="R4783" s="3">
        <v>0</v>
      </c>
      <c r="S4783" s="2">
        <v>0</v>
      </c>
      <c r="V4783" s="2">
        <v>45.947222222222223</v>
      </c>
      <c r="W4783" s="2">
        <v>101.42071216975998</v>
      </c>
      <c r="X4783" s="2">
        <v>67.26111111111112</v>
      </c>
      <c r="Y4783" s="2">
        <v>90.245312629057565</v>
      </c>
      <c r="AA4783" s="2">
        <v>113.59119763013118</v>
      </c>
      <c r="AB4783" s="2">
        <v>91.527438768216527</v>
      </c>
    </row>
    <row r="4784" spans="1:28" x14ac:dyDescent="0.3">
      <c r="A4784">
        <v>26</v>
      </c>
      <c r="B4784" t="s">
        <v>103</v>
      </c>
      <c r="D4784">
        <v>1920</v>
      </c>
      <c r="E4784">
        <v>7</v>
      </c>
      <c r="G4784" s="2">
        <v>61.7</v>
      </c>
      <c r="H4784" s="2">
        <v>47.4</v>
      </c>
      <c r="I4784" s="3">
        <v>29.23</v>
      </c>
      <c r="J4784" s="3">
        <v>29.245799999999999</v>
      </c>
      <c r="K4784" s="2">
        <v>114.9</v>
      </c>
      <c r="Q4784" s="3">
        <v>0</v>
      </c>
      <c r="R4784" s="3">
        <v>0</v>
      </c>
      <c r="S4784" s="2">
        <v>0</v>
      </c>
      <c r="V4784" s="2">
        <v>45.947222222222223</v>
      </c>
      <c r="W4784" s="2">
        <v>103.1618402756786</v>
      </c>
      <c r="X4784" s="2">
        <v>67.26111111111112</v>
      </c>
      <c r="Y4784" s="2">
        <v>91.732055835467079</v>
      </c>
      <c r="AA4784" s="2">
        <v>118.53295447675471</v>
      </c>
      <c r="AB4784" s="2">
        <v>94.632476922580864</v>
      </c>
    </row>
    <row r="4785" spans="1:28" x14ac:dyDescent="0.3">
      <c r="A4785">
        <v>26</v>
      </c>
      <c r="B4785" t="s">
        <v>103</v>
      </c>
      <c r="D4785">
        <v>1920</v>
      </c>
      <c r="E4785">
        <v>8</v>
      </c>
      <c r="G4785" s="2">
        <v>62</v>
      </c>
      <c r="H4785" s="2">
        <v>46.7</v>
      </c>
      <c r="I4785" s="3">
        <v>28.94</v>
      </c>
      <c r="J4785" s="3">
        <v>28.954000000000001</v>
      </c>
      <c r="K4785" s="2">
        <v>115.9</v>
      </c>
      <c r="Q4785" s="3">
        <v>0</v>
      </c>
      <c r="R4785" s="3">
        <v>0</v>
      </c>
      <c r="S4785" s="2">
        <v>0</v>
      </c>
      <c r="V4785" s="2">
        <v>45.947222222222223</v>
      </c>
      <c r="W4785" s="2">
        <v>101.63835318299984</v>
      </c>
      <c r="X4785" s="2">
        <v>67.26111111111112</v>
      </c>
      <c r="Y4785" s="2">
        <v>92.178078797389929</v>
      </c>
      <c r="AA4785" s="2">
        <v>117.79885133909681</v>
      </c>
      <c r="AB4785" s="2">
        <v>93.688281285395064</v>
      </c>
    </row>
    <row r="4786" spans="1:28" x14ac:dyDescent="0.3">
      <c r="A4786">
        <v>26</v>
      </c>
      <c r="B4786" t="s">
        <v>103</v>
      </c>
      <c r="D4786">
        <v>1920</v>
      </c>
      <c r="E4786">
        <v>9</v>
      </c>
      <c r="G4786" s="2">
        <v>65.099999999999994</v>
      </c>
      <c r="H4786" s="2">
        <v>45.7</v>
      </c>
      <c r="I4786" s="3">
        <v>29.78</v>
      </c>
      <c r="J4786" s="3">
        <v>29.750699999999998</v>
      </c>
      <c r="K4786" s="2">
        <v>113.6</v>
      </c>
      <c r="Q4786" s="3">
        <v>0</v>
      </c>
      <c r="R4786" s="3">
        <v>0</v>
      </c>
      <c r="S4786" s="2">
        <v>0</v>
      </c>
      <c r="V4786" s="2">
        <v>45.947222222222223</v>
      </c>
      <c r="W4786" s="2">
        <v>99.461943050601548</v>
      </c>
      <c r="X4786" s="2">
        <v>67.26111111111112</v>
      </c>
      <c r="Y4786" s="2">
        <v>96.786982737259422</v>
      </c>
      <c r="AA4786" s="2">
        <v>112.98876730548336</v>
      </c>
      <c r="AB4786" s="2">
        <v>96.266213650528513</v>
      </c>
    </row>
    <row r="4787" spans="1:28" x14ac:dyDescent="0.3">
      <c r="A4787">
        <v>26</v>
      </c>
      <c r="B4787" t="s">
        <v>103</v>
      </c>
      <c r="D4787">
        <v>1920</v>
      </c>
      <c r="E4787">
        <v>10</v>
      </c>
      <c r="G4787" s="2">
        <v>65.400000000000006</v>
      </c>
      <c r="H4787" s="2">
        <v>47</v>
      </c>
      <c r="I4787" s="3">
        <v>30.74</v>
      </c>
      <c r="J4787" s="3">
        <v>30.738000000000003</v>
      </c>
      <c r="K4787" s="2">
        <v>111.5</v>
      </c>
      <c r="Q4787" s="3">
        <v>0</v>
      </c>
      <c r="R4787" s="3">
        <v>0</v>
      </c>
      <c r="S4787" s="2">
        <v>0</v>
      </c>
      <c r="V4787" s="2">
        <v>45.947222222222223</v>
      </c>
      <c r="W4787" s="2">
        <v>102.29127622271929</v>
      </c>
      <c r="X4787" s="2">
        <v>67.26111111111112</v>
      </c>
      <c r="Y4787" s="2">
        <v>97.233005699182286</v>
      </c>
      <c r="AA4787" s="2">
        <v>114.054772988332</v>
      </c>
      <c r="AB4787" s="2">
        <v>99.460882439402937</v>
      </c>
    </row>
    <row r="4788" spans="1:28" x14ac:dyDescent="0.3">
      <c r="A4788">
        <v>26</v>
      </c>
      <c r="B4788" t="s">
        <v>103</v>
      </c>
      <c r="D4788">
        <v>1920</v>
      </c>
      <c r="E4788">
        <v>11</v>
      </c>
      <c r="G4788" s="2">
        <v>64.5</v>
      </c>
      <c r="H4788" s="2">
        <v>47.2</v>
      </c>
      <c r="I4788" s="3">
        <v>30.44</v>
      </c>
      <c r="J4788" s="3">
        <v>30.444000000000003</v>
      </c>
      <c r="K4788" s="2">
        <v>111.5</v>
      </c>
      <c r="Q4788" s="3">
        <v>0</v>
      </c>
      <c r="R4788" s="3">
        <v>0</v>
      </c>
      <c r="S4788" s="2">
        <v>0</v>
      </c>
      <c r="V4788" s="2">
        <v>45.947222222222223</v>
      </c>
      <c r="W4788" s="2">
        <v>102.72655824919896</v>
      </c>
      <c r="X4788" s="2">
        <v>67.26111111111112</v>
      </c>
      <c r="Y4788" s="2">
        <v>95.894936813413707</v>
      </c>
      <c r="AA4788" s="2">
        <v>114.54011244785684</v>
      </c>
      <c r="AB4788" s="2">
        <v>98.509568123663982</v>
      </c>
    </row>
    <row r="4789" spans="1:28" x14ac:dyDescent="0.3">
      <c r="A4789">
        <v>26</v>
      </c>
      <c r="B4789" t="s">
        <v>103</v>
      </c>
      <c r="D4789">
        <v>1920</v>
      </c>
      <c r="E4789">
        <v>12</v>
      </c>
      <c r="G4789" s="2">
        <v>64.599999999999994</v>
      </c>
      <c r="H4789" s="2">
        <v>46.8</v>
      </c>
      <c r="I4789" s="3">
        <v>30.23</v>
      </c>
      <c r="J4789" s="3">
        <v>30.232799999999997</v>
      </c>
      <c r="K4789" s="2">
        <v>109.4</v>
      </c>
      <c r="Q4789" s="3">
        <v>0</v>
      </c>
      <c r="R4789" s="3">
        <v>0</v>
      </c>
      <c r="S4789" s="2">
        <v>0</v>
      </c>
      <c r="V4789" s="2">
        <v>45.947222222222223</v>
      </c>
      <c r="W4789" s="2">
        <v>101.85599419623964</v>
      </c>
      <c r="X4789" s="2">
        <v>67.26111111111112</v>
      </c>
      <c r="Y4789" s="2">
        <v>96.043611134054657</v>
      </c>
      <c r="AA4789" s="2">
        <v>111.43045765068617</v>
      </c>
      <c r="AB4789" s="2">
        <v>97.826174982561682</v>
      </c>
    </row>
    <row r="4790" spans="1:28" x14ac:dyDescent="0.3">
      <c r="A4790">
        <v>26</v>
      </c>
      <c r="B4790" t="s">
        <v>103</v>
      </c>
      <c r="D4790">
        <v>1921</v>
      </c>
      <c r="E4790">
        <v>1</v>
      </c>
      <c r="G4790" s="2">
        <v>65.099999999999994</v>
      </c>
      <c r="H4790" s="2">
        <v>45.3</v>
      </c>
      <c r="I4790" s="3">
        <v>29.52</v>
      </c>
      <c r="J4790" s="3">
        <v>29.490299999999998</v>
      </c>
      <c r="K4790" s="2">
        <v>104.4</v>
      </c>
      <c r="Q4790" s="3">
        <v>0</v>
      </c>
      <c r="R4790" s="3">
        <v>0</v>
      </c>
      <c r="S4790" s="2">
        <v>0</v>
      </c>
      <c r="V4790" s="2">
        <v>45.947222222222223</v>
      </c>
      <c r="W4790" s="2">
        <v>98.591378997642209</v>
      </c>
      <c r="X4790" s="2">
        <v>67.26111111111112</v>
      </c>
      <c r="Y4790" s="2">
        <v>96.786982737259422</v>
      </c>
      <c r="AA4790" s="2">
        <v>102.92939967353847</v>
      </c>
      <c r="AB4790" s="2">
        <v>95.423620970873984</v>
      </c>
    </row>
    <row r="4791" spans="1:28" x14ac:dyDescent="0.3">
      <c r="A4791">
        <v>26</v>
      </c>
      <c r="B4791" t="s">
        <v>103</v>
      </c>
      <c r="D4791">
        <v>1921</v>
      </c>
      <c r="E4791">
        <v>2</v>
      </c>
      <c r="G4791" s="2">
        <v>65.2</v>
      </c>
      <c r="H4791" s="2">
        <v>44.5</v>
      </c>
      <c r="I4791" s="3">
        <v>29.03</v>
      </c>
      <c r="J4791" s="3">
        <v>29.013999999999999</v>
      </c>
      <c r="K4791" s="2">
        <v>99.1</v>
      </c>
      <c r="Q4791" s="3">
        <v>0</v>
      </c>
      <c r="R4791" s="3">
        <v>0</v>
      </c>
      <c r="S4791" s="2">
        <v>0</v>
      </c>
      <c r="V4791" s="2">
        <v>45.947222222222223</v>
      </c>
      <c r="W4791" s="2">
        <v>96.850250891723604</v>
      </c>
      <c r="X4791" s="2">
        <v>67.26111111111112</v>
      </c>
      <c r="Y4791" s="2">
        <v>96.935657057900386</v>
      </c>
      <c r="AA4791" s="2">
        <v>95.978598633698098</v>
      </c>
      <c r="AB4791" s="2">
        <v>93.882427064117309</v>
      </c>
    </row>
    <row r="4792" spans="1:28" x14ac:dyDescent="0.3">
      <c r="A4792">
        <v>26</v>
      </c>
      <c r="B4792" t="s">
        <v>103</v>
      </c>
      <c r="D4792">
        <v>1921</v>
      </c>
      <c r="E4792">
        <v>3</v>
      </c>
      <c r="G4792" s="2">
        <v>65.7</v>
      </c>
      <c r="H4792" s="2">
        <v>44</v>
      </c>
      <c r="I4792" s="3">
        <v>28.9</v>
      </c>
      <c r="J4792" s="3">
        <v>28.908000000000001</v>
      </c>
      <c r="K4792" s="2">
        <v>95</v>
      </c>
      <c r="Q4792" s="3">
        <v>0</v>
      </c>
      <c r="R4792" s="3">
        <v>0</v>
      </c>
      <c r="S4792" s="2">
        <v>0</v>
      </c>
      <c r="V4792" s="2">
        <v>45.947222222222223</v>
      </c>
      <c r="W4792" s="2">
        <v>95.762045825524453</v>
      </c>
      <c r="X4792" s="2">
        <v>67.26111111111112</v>
      </c>
      <c r="Y4792" s="2">
        <v>97.679028661105136</v>
      </c>
      <c r="AA4792" s="2">
        <v>90.973943534248235</v>
      </c>
      <c r="AB4792" s="2">
        <v>93.539436188374651</v>
      </c>
    </row>
    <row r="4793" spans="1:28" x14ac:dyDescent="0.3">
      <c r="A4793">
        <v>26</v>
      </c>
      <c r="B4793" t="s">
        <v>103</v>
      </c>
      <c r="D4793">
        <v>1921</v>
      </c>
      <c r="E4793">
        <v>4</v>
      </c>
      <c r="G4793" s="2">
        <v>66</v>
      </c>
      <c r="H4793" s="2">
        <v>43.9</v>
      </c>
      <c r="I4793" s="3">
        <v>28.9</v>
      </c>
      <c r="J4793" s="3">
        <v>28.974</v>
      </c>
      <c r="K4793" s="2">
        <v>91.1</v>
      </c>
      <c r="Q4793" s="3">
        <v>0</v>
      </c>
      <c r="R4793" s="3">
        <v>0</v>
      </c>
      <c r="S4793" s="2">
        <v>0</v>
      </c>
      <c r="V4793" s="2">
        <v>45.947222222222223</v>
      </c>
      <c r="W4793" s="2">
        <v>95.544404812284625</v>
      </c>
      <c r="X4793" s="2">
        <v>67.26111111111112</v>
      </c>
      <c r="Y4793" s="2">
        <v>98.125051623027986</v>
      </c>
      <c r="AA4793" s="2">
        <v>87.040952783991287</v>
      </c>
      <c r="AB4793" s="2">
        <v>93.752996544969122</v>
      </c>
    </row>
    <row r="4794" spans="1:28" x14ac:dyDescent="0.3">
      <c r="A4794">
        <v>26</v>
      </c>
      <c r="B4794" t="s">
        <v>103</v>
      </c>
      <c r="D4794">
        <v>1921</v>
      </c>
      <c r="E4794">
        <v>5</v>
      </c>
      <c r="G4794" s="2">
        <v>64.599999999999994</v>
      </c>
      <c r="H4794" s="2">
        <v>44.1</v>
      </c>
      <c r="I4794" s="3">
        <v>28.48</v>
      </c>
      <c r="J4794" s="3">
        <v>28.488599999999998</v>
      </c>
      <c r="K4794" s="2">
        <v>82</v>
      </c>
      <c r="Q4794" s="3">
        <v>0</v>
      </c>
      <c r="R4794" s="3">
        <v>0</v>
      </c>
      <c r="S4794" s="2">
        <v>0</v>
      </c>
      <c r="V4794" s="2">
        <v>45.947222222222223</v>
      </c>
      <c r="W4794" s="2">
        <v>95.979686838764295</v>
      </c>
      <c r="X4794" s="2">
        <v>67.26111111111112</v>
      </c>
      <c r="Y4794" s="2">
        <v>96.043611134054657</v>
      </c>
      <c r="AA4794" s="2">
        <v>78.703343207786716</v>
      </c>
      <c r="AB4794" s="2">
        <v>92.182357195106221</v>
      </c>
    </row>
    <row r="4795" spans="1:28" x14ac:dyDescent="0.3">
      <c r="A4795">
        <v>26</v>
      </c>
      <c r="B4795" t="s">
        <v>103</v>
      </c>
      <c r="D4795">
        <v>1921</v>
      </c>
      <c r="E4795">
        <v>6</v>
      </c>
      <c r="G4795" s="2">
        <v>65.5</v>
      </c>
      <c r="H4795" s="2">
        <v>43.7</v>
      </c>
      <c r="I4795" s="3">
        <v>28.58</v>
      </c>
      <c r="J4795" s="3">
        <v>28.623500000000003</v>
      </c>
      <c r="K4795" s="2">
        <v>83</v>
      </c>
      <c r="Q4795" s="3">
        <v>0</v>
      </c>
      <c r="R4795" s="3">
        <v>0</v>
      </c>
      <c r="S4795" s="2">
        <v>0</v>
      </c>
      <c r="V4795" s="2">
        <v>45.947222222222223</v>
      </c>
      <c r="W4795" s="2">
        <v>95.109122785804985</v>
      </c>
      <c r="X4795" s="2">
        <v>67.26111111111112</v>
      </c>
      <c r="Y4795" s="2">
        <v>97.381680019823222</v>
      </c>
      <c r="AA4795" s="2">
        <v>78.940571912218132</v>
      </c>
      <c r="AB4795" s="2">
        <v>92.618861620933387</v>
      </c>
    </row>
    <row r="4796" spans="1:28" x14ac:dyDescent="0.3">
      <c r="A4796">
        <v>26</v>
      </c>
      <c r="B4796" t="s">
        <v>103</v>
      </c>
      <c r="D4796">
        <v>1921</v>
      </c>
      <c r="E4796">
        <v>7</v>
      </c>
      <c r="G4796" s="2">
        <v>63.8</v>
      </c>
      <c r="H4796" s="2">
        <v>43</v>
      </c>
      <c r="I4796" s="3">
        <v>27.44</v>
      </c>
      <c r="J4796" s="3">
        <v>27.434000000000001</v>
      </c>
      <c r="K4796" s="2">
        <v>91.2</v>
      </c>
      <c r="Q4796" s="3">
        <v>0</v>
      </c>
      <c r="R4796" s="3">
        <v>0</v>
      </c>
      <c r="S4796" s="2">
        <v>0</v>
      </c>
      <c r="V4796" s="2">
        <v>45.947222222222223</v>
      </c>
      <c r="W4796" s="2">
        <v>93.585635693126164</v>
      </c>
      <c r="X4796" s="2">
        <v>67.26111111111112</v>
      </c>
      <c r="Y4796" s="2">
        <v>94.854216568927058</v>
      </c>
      <c r="AA4796" s="2">
        <v>85.350099752131058</v>
      </c>
      <c r="AB4796" s="2">
        <v>88.769921557764988</v>
      </c>
    </row>
    <row r="4797" spans="1:28" x14ac:dyDescent="0.3">
      <c r="A4797">
        <v>26</v>
      </c>
      <c r="B4797" t="s">
        <v>103</v>
      </c>
      <c r="D4797">
        <v>1921</v>
      </c>
      <c r="E4797">
        <v>8</v>
      </c>
      <c r="G4797" s="2">
        <v>64.5</v>
      </c>
      <c r="H4797" s="2">
        <v>44.3</v>
      </c>
      <c r="I4797" s="3">
        <v>28.57</v>
      </c>
      <c r="J4797" s="3">
        <v>28.573499999999999</v>
      </c>
      <c r="K4797" s="2">
        <v>94.8</v>
      </c>
      <c r="Q4797" s="3">
        <v>0</v>
      </c>
      <c r="R4797" s="3">
        <v>0</v>
      </c>
      <c r="S4797" s="2">
        <v>0</v>
      </c>
      <c r="V4797" s="2">
        <v>45.947222222222223</v>
      </c>
      <c r="W4797" s="2">
        <v>96.414968865243935</v>
      </c>
      <c r="X4797" s="2">
        <v>67.26111111111112</v>
      </c>
      <c r="Y4797" s="2">
        <v>95.894936813413707</v>
      </c>
      <c r="AA4797" s="2">
        <v>91.401390484251237</v>
      </c>
      <c r="AB4797" s="2">
        <v>92.457073471998171</v>
      </c>
    </row>
    <row r="4798" spans="1:28" x14ac:dyDescent="0.3">
      <c r="A4798">
        <v>26</v>
      </c>
      <c r="B4798" t="s">
        <v>103</v>
      </c>
      <c r="D4798">
        <v>1921</v>
      </c>
      <c r="E4798">
        <v>9</v>
      </c>
      <c r="G4798" s="2">
        <v>65.900000000000006</v>
      </c>
      <c r="H4798" s="2">
        <v>43.7</v>
      </c>
      <c r="I4798" s="3">
        <v>28.82</v>
      </c>
      <c r="J4798" s="3">
        <v>28.798300000000005</v>
      </c>
      <c r="K4798" s="2">
        <v>92</v>
      </c>
      <c r="Q4798" s="3">
        <v>0</v>
      </c>
      <c r="R4798" s="3">
        <v>0</v>
      </c>
      <c r="S4798" s="2">
        <v>0</v>
      </c>
      <c r="V4798" s="2">
        <v>45.947222222222223</v>
      </c>
      <c r="W4798" s="2">
        <v>95.109122785804985</v>
      </c>
      <c r="X4798" s="2">
        <v>67.26111111111112</v>
      </c>
      <c r="Y4798" s="2">
        <v>97.976377302387036</v>
      </c>
      <c r="AA4798" s="2">
        <v>87.50039296294058</v>
      </c>
      <c r="AB4798" s="2">
        <v>93.184472989610853</v>
      </c>
    </row>
    <row r="4799" spans="1:28" x14ac:dyDescent="0.3">
      <c r="A4799">
        <v>26</v>
      </c>
      <c r="B4799" t="s">
        <v>103</v>
      </c>
      <c r="D4799">
        <v>1921</v>
      </c>
      <c r="E4799">
        <v>10</v>
      </c>
      <c r="G4799" s="2">
        <v>65.8</v>
      </c>
      <c r="H4799" s="2">
        <v>44.2</v>
      </c>
      <c r="I4799" s="3">
        <v>29.07</v>
      </c>
      <c r="J4799" s="3">
        <v>29.083600000000001</v>
      </c>
      <c r="K4799" s="2">
        <v>93.4</v>
      </c>
      <c r="Q4799" s="3">
        <v>0</v>
      </c>
      <c r="R4799" s="3">
        <v>0</v>
      </c>
      <c r="S4799" s="2">
        <v>0</v>
      </c>
      <c r="V4799" s="2">
        <v>45.947222222222223</v>
      </c>
      <c r="W4799" s="2">
        <v>96.197327852004108</v>
      </c>
      <c r="X4799" s="2">
        <v>67.26111111111112</v>
      </c>
      <c r="Y4799" s="2">
        <v>97.827702981746086</v>
      </c>
      <c r="AA4799" s="2">
        <v>89.84830421377184</v>
      </c>
      <c r="AB4799" s="2">
        <v>94.107636167435089</v>
      </c>
    </row>
    <row r="4800" spans="1:28" x14ac:dyDescent="0.3">
      <c r="A4800">
        <v>26</v>
      </c>
      <c r="B4800" t="s">
        <v>103</v>
      </c>
      <c r="D4800">
        <v>1921</v>
      </c>
      <c r="E4800">
        <v>11</v>
      </c>
      <c r="G4800" s="2">
        <v>65.8</v>
      </c>
      <c r="H4800" s="2">
        <v>45.5</v>
      </c>
      <c r="I4800" s="3">
        <v>29.93</v>
      </c>
      <c r="J4800" s="3">
        <v>29.939</v>
      </c>
      <c r="K4800" s="2">
        <v>93.8</v>
      </c>
      <c r="Q4800" s="3">
        <v>0</v>
      </c>
      <c r="R4800" s="3">
        <v>0</v>
      </c>
      <c r="S4800" s="2">
        <v>0</v>
      </c>
      <c r="V4800" s="2">
        <v>45.947222222222223</v>
      </c>
      <c r="W4800" s="2">
        <v>99.026661024121879</v>
      </c>
      <c r="X4800" s="2">
        <v>67.26111111111112</v>
      </c>
      <c r="Y4800" s="2">
        <v>97.827702981746086</v>
      </c>
      <c r="AA4800" s="2">
        <v>92.887008040626313</v>
      </c>
      <c r="AB4800" s="2">
        <v>96.875507819418473</v>
      </c>
    </row>
    <row r="4801" spans="1:28" x14ac:dyDescent="0.3">
      <c r="A4801">
        <v>26</v>
      </c>
      <c r="B4801" t="s">
        <v>103</v>
      </c>
      <c r="D4801">
        <v>1921</v>
      </c>
      <c r="E4801">
        <v>12</v>
      </c>
      <c r="G4801" s="2">
        <v>63.9</v>
      </c>
      <c r="H4801" s="2">
        <v>46.8</v>
      </c>
      <c r="I4801" s="3">
        <v>29.92</v>
      </c>
      <c r="J4801" s="3">
        <v>29.905199999999994</v>
      </c>
      <c r="K4801" s="2">
        <v>98.7</v>
      </c>
      <c r="Q4801" s="3">
        <v>0</v>
      </c>
      <c r="R4801" s="3">
        <v>0</v>
      </c>
      <c r="S4801" s="2">
        <v>0</v>
      </c>
      <c r="V4801" s="2">
        <v>45.947222222222223</v>
      </c>
      <c r="W4801" s="2">
        <v>101.85599419623964</v>
      </c>
      <c r="X4801" s="2">
        <v>67.26111111111112</v>
      </c>
      <c r="Y4801" s="2">
        <v>95.002890889568008</v>
      </c>
      <c r="AA4801" s="2">
        <v>100.53186627168853</v>
      </c>
      <c r="AB4801" s="2">
        <v>96.766139030738273</v>
      </c>
    </row>
    <row r="4802" spans="1:28" x14ac:dyDescent="0.3">
      <c r="A4802">
        <v>26</v>
      </c>
      <c r="B4802" t="s">
        <v>103</v>
      </c>
      <c r="D4802">
        <v>1922</v>
      </c>
      <c r="E4802">
        <v>7</v>
      </c>
      <c r="G4802" s="2">
        <v>62.1</v>
      </c>
      <c r="H4802" s="2">
        <v>46.3</v>
      </c>
      <c r="I4802" s="3">
        <v>28.76</v>
      </c>
      <c r="J4802" s="3">
        <v>28.752300000000002</v>
      </c>
      <c r="K4802" s="2">
        <v>95.6</v>
      </c>
      <c r="Q4802" s="3">
        <v>0</v>
      </c>
      <c r="R4802" s="3">
        <v>0</v>
      </c>
      <c r="S4802" s="2">
        <v>0</v>
      </c>
      <c r="V4802" s="2">
        <v>45.947222222222223</v>
      </c>
      <c r="W4802" s="2">
        <v>100.7677891300405</v>
      </c>
      <c r="X4802" s="2">
        <v>67.26111111111112</v>
      </c>
      <c r="Y4802" s="2">
        <v>92.326753118030879</v>
      </c>
      <c r="AA4802" s="2">
        <v>96.334006408318714</v>
      </c>
      <c r="AB4802" s="2">
        <v>93.035627892590455</v>
      </c>
    </row>
    <row r="4803" spans="1:28" x14ac:dyDescent="0.3">
      <c r="A4803">
        <v>26</v>
      </c>
      <c r="B4803" t="s">
        <v>103</v>
      </c>
      <c r="D4803">
        <v>1922</v>
      </c>
      <c r="E4803">
        <v>8</v>
      </c>
      <c r="G4803" s="2">
        <v>63</v>
      </c>
      <c r="H4803" s="2">
        <v>46.3</v>
      </c>
      <c r="I4803" s="3">
        <v>29.21</v>
      </c>
      <c r="J4803" s="3">
        <v>29.168999999999997</v>
      </c>
      <c r="K4803" s="2">
        <v>93.4</v>
      </c>
      <c r="Q4803" s="3">
        <v>0</v>
      </c>
      <c r="R4803" s="3">
        <v>0</v>
      </c>
      <c r="S4803" s="2">
        <v>0</v>
      </c>
      <c r="V4803" s="2">
        <v>45.947222222222223</v>
      </c>
      <c r="W4803" s="2">
        <v>100.7677891300405</v>
      </c>
      <c r="X4803" s="2">
        <v>67.26111111111112</v>
      </c>
      <c r="Y4803" s="2">
        <v>93.664822003799443</v>
      </c>
      <c r="AA4803" s="2">
        <v>94.11711504745783</v>
      </c>
      <c r="AB4803" s="2">
        <v>94.383970325816392</v>
      </c>
    </row>
    <row r="4804" spans="1:28" x14ac:dyDescent="0.3">
      <c r="A4804">
        <v>26</v>
      </c>
      <c r="B4804" t="s">
        <v>103</v>
      </c>
      <c r="D4804">
        <v>1922</v>
      </c>
      <c r="E4804">
        <v>9</v>
      </c>
      <c r="G4804" s="2">
        <v>61.2</v>
      </c>
      <c r="H4804" s="2">
        <v>46.4</v>
      </c>
      <c r="I4804" s="3">
        <v>28.42</v>
      </c>
      <c r="J4804" s="3">
        <v>28.396799999999999</v>
      </c>
      <c r="K4804" s="2">
        <v>95.7</v>
      </c>
      <c r="Q4804" s="3">
        <v>0</v>
      </c>
      <c r="R4804" s="3">
        <v>0</v>
      </c>
      <c r="S4804" s="2">
        <v>0</v>
      </c>
      <c r="V4804" s="2">
        <v>45.947222222222223</v>
      </c>
      <c r="W4804" s="2">
        <v>100.98543014328033</v>
      </c>
      <c r="X4804" s="2">
        <v>67.26111111111112</v>
      </c>
      <c r="Y4804" s="2">
        <v>90.988684232262315</v>
      </c>
      <c r="AA4804" s="2">
        <v>96.64305664711928</v>
      </c>
      <c r="AB4804" s="2">
        <v>91.885314153661184</v>
      </c>
    </row>
    <row r="4805" spans="1:28" x14ac:dyDescent="0.3">
      <c r="A4805">
        <v>26</v>
      </c>
      <c r="B4805" t="s">
        <v>103</v>
      </c>
      <c r="D4805">
        <v>1922</v>
      </c>
      <c r="E4805">
        <v>10</v>
      </c>
      <c r="G4805" s="2">
        <v>62.6</v>
      </c>
      <c r="H4805" s="2">
        <v>46.9</v>
      </c>
      <c r="I4805" s="3">
        <v>29.35</v>
      </c>
      <c r="J4805" s="3">
        <v>29.359400000000001</v>
      </c>
      <c r="K4805" s="2">
        <v>93</v>
      </c>
      <c r="Q4805" s="3">
        <v>0</v>
      </c>
      <c r="R4805" s="3">
        <v>0</v>
      </c>
      <c r="S4805" s="2">
        <v>0</v>
      </c>
      <c r="V4805" s="2">
        <v>45.947222222222223</v>
      </c>
      <c r="W4805" s="2">
        <v>102.07363520947948</v>
      </c>
      <c r="X4805" s="2">
        <v>67.26111111111112</v>
      </c>
      <c r="Y4805" s="2">
        <v>93.070124721235629</v>
      </c>
      <c r="AA4805" s="2">
        <v>94.928480744815914</v>
      </c>
      <c r="AB4805" s="2">
        <v>95.000059596961634</v>
      </c>
    </row>
    <row r="4806" spans="1:28" x14ac:dyDescent="0.3">
      <c r="A4806">
        <v>26</v>
      </c>
      <c r="B4806" t="s">
        <v>103</v>
      </c>
      <c r="D4806">
        <v>1922</v>
      </c>
      <c r="E4806">
        <v>11</v>
      </c>
      <c r="G4806" s="2">
        <v>63.4</v>
      </c>
      <c r="H4806" s="2">
        <v>47.7</v>
      </c>
      <c r="I4806" s="3">
        <v>30.23</v>
      </c>
      <c r="J4806" s="3">
        <v>30.241800000000001</v>
      </c>
      <c r="K4806" s="2">
        <v>95.3</v>
      </c>
      <c r="Q4806" s="3">
        <v>0</v>
      </c>
      <c r="R4806" s="3">
        <v>0</v>
      </c>
      <c r="S4806" s="2">
        <v>0</v>
      </c>
      <c r="V4806" s="2">
        <v>45.947222222222223</v>
      </c>
      <c r="W4806" s="2">
        <v>103.81476331539812</v>
      </c>
      <c r="X4806" s="2">
        <v>67.26111111111112</v>
      </c>
      <c r="Y4806" s="2">
        <v>94.259519286363243</v>
      </c>
      <c r="AA4806" s="2">
        <v>98.935469439574405</v>
      </c>
      <c r="AB4806" s="2">
        <v>97.855296849370049</v>
      </c>
    </row>
    <row r="4807" spans="1:28" x14ac:dyDescent="0.3">
      <c r="A4807">
        <v>26</v>
      </c>
      <c r="B4807" t="s">
        <v>103</v>
      </c>
      <c r="D4807">
        <v>1922</v>
      </c>
      <c r="E4807">
        <v>12</v>
      </c>
      <c r="G4807" s="2">
        <v>64.099999999999994</v>
      </c>
      <c r="H4807" s="2">
        <v>47.6</v>
      </c>
      <c r="I4807" s="3">
        <v>30.5</v>
      </c>
      <c r="J4807" s="3">
        <v>30.511599999999998</v>
      </c>
      <c r="K4807" s="2">
        <v>98.3</v>
      </c>
      <c r="Q4807" s="3">
        <v>0</v>
      </c>
      <c r="R4807" s="3">
        <v>0</v>
      </c>
      <c r="S4807" s="2">
        <v>0</v>
      </c>
      <c r="V4807" s="2">
        <v>45.947222222222223</v>
      </c>
      <c r="W4807" s="2">
        <v>103.59712230215827</v>
      </c>
      <c r="X4807" s="2">
        <v>67.26111111111112</v>
      </c>
      <c r="Y4807" s="2">
        <v>95.300239530849893</v>
      </c>
      <c r="AA4807" s="2">
        <v>101.83597122302157</v>
      </c>
      <c r="AB4807" s="2">
        <v>98.72830570102434</v>
      </c>
    </row>
    <row r="4808" spans="1:28" x14ac:dyDescent="0.3">
      <c r="A4808">
        <v>26</v>
      </c>
      <c r="B4808" t="s">
        <v>103</v>
      </c>
      <c r="D4808">
        <v>1923</v>
      </c>
      <c r="E4808">
        <v>1</v>
      </c>
      <c r="G4808" s="2">
        <v>62.8</v>
      </c>
      <c r="H4808" s="2">
        <v>46.6</v>
      </c>
      <c r="I4808" s="3">
        <v>29.29</v>
      </c>
      <c r="J4808" s="3">
        <v>29.264800000000001</v>
      </c>
      <c r="K4808" s="2">
        <v>100.6</v>
      </c>
      <c r="Q4808" s="3">
        <v>0</v>
      </c>
      <c r="R4808" s="3">
        <v>0</v>
      </c>
      <c r="S4808" s="2">
        <v>0</v>
      </c>
      <c r="V4808" s="2">
        <v>45.947222222222223</v>
      </c>
      <c r="W4808" s="2">
        <v>101.42071216975998</v>
      </c>
      <c r="X4808" s="2">
        <v>67.26111111111112</v>
      </c>
      <c r="Y4808" s="2">
        <v>93.367473362517543</v>
      </c>
      <c r="AA4808" s="2">
        <v>102.02923644277853</v>
      </c>
      <c r="AB4808" s="2">
        <v>94.693956419176232</v>
      </c>
    </row>
    <row r="4809" spans="1:28" x14ac:dyDescent="0.3">
      <c r="A4809">
        <v>26</v>
      </c>
      <c r="B4809" t="s">
        <v>103</v>
      </c>
      <c r="D4809">
        <v>1923</v>
      </c>
      <c r="E4809">
        <v>2</v>
      </c>
      <c r="G4809" s="2">
        <v>63.6</v>
      </c>
      <c r="H4809" s="2">
        <v>46.1</v>
      </c>
      <c r="I4809" s="3">
        <v>29.35</v>
      </c>
      <c r="J4809" s="3">
        <v>29.319600000000001</v>
      </c>
      <c r="K4809" s="2">
        <v>103</v>
      </c>
      <c r="Q4809" s="3">
        <v>0</v>
      </c>
      <c r="R4809" s="3">
        <v>0</v>
      </c>
      <c r="S4809" s="2">
        <v>0</v>
      </c>
      <c r="V4809" s="2">
        <v>45.947222222222223</v>
      </c>
      <c r="W4809" s="2">
        <v>100.33250710356086</v>
      </c>
      <c r="X4809" s="2">
        <v>67.26111111111112</v>
      </c>
      <c r="Y4809" s="2">
        <v>94.556867927645143</v>
      </c>
      <c r="AA4809" s="2">
        <v>103.34248231666768</v>
      </c>
      <c r="AB4809" s="2">
        <v>94.871276230409222</v>
      </c>
    </row>
    <row r="4810" spans="1:28" x14ac:dyDescent="0.3">
      <c r="A4810">
        <v>26</v>
      </c>
      <c r="B4810" t="s">
        <v>103</v>
      </c>
      <c r="D4810">
        <v>1923</v>
      </c>
      <c r="E4810">
        <v>3</v>
      </c>
      <c r="G4810" s="2">
        <v>65</v>
      </c>
      <c r="H4810" s="2">
        <v>45.7</v>
      </c>
      <c r="I4810" s="3">
        <v>29.7</v>
      </c>
      <c r="J4810" s="3">
        <v>29.704999999999998</v>
      </c>
      <c r="K4810" s="2">
        <v>98.9</v>
      </c>
      <c r="Q4810" s="3">
        <v>0</v>
      </c>
      <c r="R4810" s="3">
        <v>0</v>
      </c>
      <c r="S4810" s="2">
        <v>0</v>
      </c>
      <c r="V4810" s="2">
        <v>45.947222222222223</v>
      </c>
      <c r="W4810" s="2">
        <v>99.461943050601548</v>
      </c>
      <c r="X4810" s="2">
        <v>67.26111111111112</v>
      </c>
      <c r="Y4810" s="2">
        <v>96.638308416618472</v>
      </c>
      <c r="AA4810" s="2">
        <v>98.367861677044928</v>
      </c>
      <c r="AB4810" s="2">
        <v>96.118339282401735</v>
      </c>
    </row>
    <row r="4811" spans="1:28" x14ac:dyDescent="0.3">
      <c r="A4811">
        <v>26</v>
      </c>
      <c r="B4811" t="s">
        <v>103</v>
      </c>
      <c r="D4811">
        <v>1923</v>
      </c>
      <c r="E4811">
        <v>4</v>
      </c>
      <c r="G4811" s="2">
        <v>64.599999999999994</v>
      </c>
      <c r="H4811" s="2">
        <v>47.4</v>
      </c>
      <c r="I4811" s="3">
        <v>30.5</v>
      </c>
      <c r="J4811" s="3">
        <v>30.620399999999997</v>
      </c>
      <c r="K4811" s="2">
        <v>95.6</v>
      </c>
      <c r="Q4811" s="3">
        <v>0</v>
      </c>
      <c r="R4811" s="3">
        <v>0</v>
      </c>
      <c r="S4811" s="2">
        <v>0</v>
      </c>
      <c r="V4811" s="2">
        <v>45.947222222222223</v>
      </c>
      <c r="W4811" s="2">
        <v>103.1618402756786</v>
      </c>
      <c r="X4811" s="2">
        <v>67.26111111111112</v>
      </c>
      <c r="Y4811" s="2">
        <v>96.043611134054657</v>
      </c>
      <c r="AA4811" s="2">
        <v>98.622719303548735</v>
      </c>
      <c r="AB4811" s="2">
        <v>99.080356713107335</v>
      </c>
    </row>
    <row r="4812" spans="1:28" x14ac:dyDescent="0.3">
      <c r="A4812">
        <v>26</v>
      </c>
      <c r="B4812" t="s">
        <v>103</v>
      </c>
      <c r="D4812">
        <v>1923</v>
      </c>
      <c r="E4812">
        <v>5</v>
      </c>
      <c r="G4812" s="2">
        <v>65.5</v>
      </c>
      <c r="H4812" s="2">
        <v>45.7</v>
      </c>
      <c r="I4812" s="3">
        <v>29.94</v>
      </c>
      <c r="J4812" s="3">
        <v>29.933500000000002</v>
      </c>
      <c r="K4812" s="2">
        <v>95.5</v>
      </c>
      <c r="Q4812" s="3">
        <v>0</v>
      </c>
      <c r="R4812" s="3">
        <v>0</v>
      </c>
      <c r="S4812" s="2">
        <v>0</v>
      </c>
      <c r="V4812" s="2">
        <v>45.947222222222223</v>
      </c>
      <c r="W4812" s="2">
        <v>99.461943050601548</v>
      </c>
      <c r="X4812" s="2">
        <v>67.26111111111112</v>
      </c>
      <c r="Y4812" s="2">
        <v>97.381680019823222</v>
      </c>
      <c r="AA4812" s="2">
        <v>94.986155613324485</v>
      </c>
      <c r="AB4812" s="2">
        <v>96.8577111230356</v>
      </c>
    </row>
    <row r="4813" spans="1:28" x14ac:dyDescent="0.3">
      <c r="A4813">
        <v>26</v>
      </c>
      <c r="B4813" t="s">
        <v>103</v>
      </c>
      <c r="D4813">
        <v>1923</v>
      </c>
      <c r="E4813">
        <v>6</v>
      </c>
      <c r="G4813" s="2">
        <v>65.3</v>
      </c>
      <c r="H4813" s="2">
        <v>46.3</v>
      </c>
      <c r="I4813" s="3">
        <v>30.26</v>
      </c>
      <c r="J4813" s="3">
        <v>30.233899999999998</v>
      </c>
      <c r="K4813" s="2">
        <v>96.3</v>
      </c>
      <c r="Q4813" s="3">
        <v>0</v>
      </c>
      <c r="R4813" s="3">
        <v>0</v>
      </c>
      <c r="S4813" s="2">
        <v>0</v>
      </c>
      <c r="V4813" s="2">
        <v>45.947222222222223</v>
      </c>
      <c r="W4813" s="2">
        <v>100.7677891300405</v>
      </c>
      <c r="X4813" s="2">
        <v>67.26111111111112</v>
      </c>
      <c r="Y4813" s="2">
        <v>97.084331378541322</v>
      </c>
      <c r="AA4813" s="2">
        <v>97.039380932228994</v>
      </c>
      <c r="AB4813" s="2">
        <v>97.829734321838259</v>
      </c>
    </row>
    <row r="4814" spans="1:28" x14ac:dyDescent="0.3">
      <c r="A4814">
        <v>26</v>
      </c>
      <c r="B4814" t="s">
        <v>103</v>
      </c>
      <c r="D4814">
        <v>1923</v>
      </c>
      <c r="E4814">
        <v>7</v>
      </c>
      <c r="G4814" s="2">
        <v>66.8</v>
      </c>
      <c r="H4814" s="2">
        <v>43.3</v>
      </c>
      <c r="I4814" s="3">
        <v>28.91</v>
      </c>
      <c r="J4814" s="3">
        <v>28.924399999999995</v>
      </c>
      <c r="K4814" s="2">
        <v>100.4</v>
      </c>
      <c r="Q4814" s="3">
        <v>0</v>
      </c>
      <c r="R4814" s="3">
        <v>0</v>
      </c>
      <c r="S4814" s="2">
        <v>0</v>
      </c>
      <c r="V4814" s="2">
        <v>45.947222222222223</v>
      </c>
      <c r="W4814" s="2">
        <v>94.238558732845647</v>
      </c>
      <c r="X4814" s="2">
        <v>67.26111111111112</v>
      </c>
      <c r="Y4814" s="2">
        <v>99.314446188155586</v>
      </c>
      <c r="AA4814" s="2">
        <v>94.615512967777036</v>
      </c>
      <c r="AB4814" s="2">
        <v>93.592502701225385</v>
      </c>
    </row>
    <row r="4815" spans="1:28" x14ac:dyDescent="0.3">
      <c r="A4815">
        <v>26</v>
      </c>
      <c r="B4815" t="s">
        <v>103</v>
      </c>
      <c r="D4815">
        <v>1923</v>
      </c>
      <c r="E4815">
        <v>8</v>
      </c>
      <c r="G4815" s="2">
        <v>65.2</v>
      </c>
      <c r="H4815" s="2">
        <v>45.6</v>
      </c>
      <c r="I4815" s="3">
        <v>29.7</v>
      </c>
      <c r="J4815" s="3">
        <v>29.731200000000005</v>
      </c>
      <c r="K4815" s="2">
        <v>99.4</v>
      </c>
      <c r="Q4815" s="3">
        <v>0</v>
      </c>
      <c r="R4815" s="3">
        <v>0</v>
      </c>
      <c r="S4815" s="2">
        <v>0</v>
      </c>
      <c r="V4815" s="2">
        <v>45.947222222222223</v>
      </c>
      <c r="W4815" s="2">
        <v>99.244302037361706</v>
      </c>
      <c r="X4815" s="2">
        <v>67.26111111111112</v>
      </c>
      <c r="Y4815" s="2">
        <v>96.935657057900386</v>
      </c>
      <c r="AA4815" s="2">
        <v>98.648836225137543</v>
      </c>
      <c r="AB4815" s="2">
        <v>96.203116272443779</v>
      </c>
    </row>
    <row r="4816" spans="1:28" x14ac:dyDescent="0.3">
      <c r="A4816">
        <v>26</v>
      </c>
      <c r="B4816" t="s">
        <v>103</v>
      </c>
      <c r="D4816">
        <v>1923</v>
      </c>
      <c r="E4816">
        <v>9</v>
      </c>
      <c r="G4816" s="2">
        <v>66.599999999999994</v>
      </c>
      <c r="H4816" s="2">
        <v>45.8</v>
      </c>
      <c r="I4816" s="3">
        <v>30.57</v>
      </c>
      <c r="J4816" s="3">
        <v>30.502799999999997</v>
      </c>
      <c r="K4816" s="2">
        <v>101.8</v>
      </c>
      <c r="Q4816" s="3">
        <v>0</v>
      </c>
      <c r="R4816" s="3">
        <v>0</v>
      </c>
      <c r="S4816" s="2">
        <v>0</v>
      </c>
      <c r="V4816" s="2">
        <v>45.947222222222223</v>
      </c>
      <c r="W4816" s="2">
        <v>99.679584063841347</v>
      </c>
      <c r="X4816" s="2">
        <v>67.26111111111112</v>
      </c>
      <c r="Y4816" s="2">
        <v>99.017097546873686</v>
      </c>
      <c r="AA4816" s="2">
        <v>101.47381657699049</v>
      </c>
      <c r="AB4816" s="2">
        <v>98.699830986811733</v>
      </c>
    </row>
    <row r="4817" spans="1:28" x14ac:dyDescent="0.3">
      <c r="A4817">
        <v>26</v>
      </c>
      <c r="B4817" t="s">
        <v>103</v>
      </c>
      <c r="D4817">
        <v>1923</v>
      </c>
      <c r="E4817">
        <v>10</v>
      </c>
      <c r="G4817" s="2">
        <v>65.3</v>
      </c>
      <c r="H4817" s="2">
        <v>46.2</v>
      </c>
      <c r="I4817" s="3">
        <v>30.14</v>
      </c>
      <c r="J4817" s="3">
        <v>30.168600000000001</v>
      </c>
      <c r="K4817" s="2">
        <v>100.4</v>
      </c>
      <c r="Q4817" s="3">
        <v>0</v>
      </c>
      <c r="R4817" s="3">
        <v>0</v>
      </c>
      <c r="S4817" s="2">
        <v>0</v>
      </c>
      <c r="V4817" s="2">
        <v>45.947222222222223</v>
      </c>
      <c r="W4817" s="2">
        <v>100.55014811680067</v>
      </c>
      <c r="X4817" s="2">
        <v>67.26111111111112</v>
      </c>
      <c r="Y4817" s="2">
        <v>97.084331378541322</v>
      </c>
      <c r="AA4817" s="2">
        <v>100.95234870926788</v>
      </c>
      <c r="AB4817" s="2">
        <v>97.618438999328887</v>
      </c>
    </row>
    <row r="4818" spans="1:28" x14ac:dyDescent="0.3">
      <c r="A4818">
        <v>26</v>
      </c>
      <c r="B4818" t="s">
        <v>103</v>
      </c>
      <c r="D4818">
        <v>1923</v>
      </c>
      <c r="E4818">
        <v>11</v>
      </c>
      <c r="G4818" s="2">
        <v>65.900000000000006</v>
      </c>
      <c r="H4818" s="2">
        <v>45.9</v>
      </c>
      <c r="I4818" s="3">
        <v>30.27</v>
      </c>
      <c r="J4818" s="3">
        <v>30.248100000000001</v>
      </c>
      <c r="K4818" s="2">
        <v>101</v>
      </c>
      <c r="Q4818" s="3">
        <v>0</v>
      </c>
      <c r="R4818" s="3">
        <v>0</v>
      </c>
      <c r="S4818" s="2">
        <v>0</v>
      </c>
      <c r="V4818" s="2">
        <v>45.947222222222223</v>
      </c>
      <c r="W4818" s="2">
        <v>99.897225077081188</v>
      </c>
      <c r="X4818" s="2">
        <v>67.26111111111112</v>
      </c>
      <c r="Y4818" s="2">
        <v>97.976377302387036</v>
      </c>
      <c r="AA4818" s="2">
        <v>100.89619732785201</v>
      </c>
      <c r="AB4818" s="2">
        <v>97.875682156135866</v>
      </c>
    </row>
    <row r="4819" spans="1:28" x14ac:dyDescent="0.3">
      <c r="A4819">
        <v>26</v>
      </c>
      <c r="B4819" t="s">
        <v>103</v>
      </c>
      <c r="D4819">
        <v>1923</v>
      </c>
      <c r="E4819">
        <v>12</v>
      </c>
      <c r="G4819" s="2">
        <v>66.400000000000006</v>
      </c>
      <c r="H4819" s="2">
        <v>46.2</v>
      </c>
      <c r="I4819" s="3">
        <v>30.71</v>
      </c>
      <c r="J4819" s="3">
        <v>30.676800000000004</v>
      </c>
      <c r="K4819" s="2">
        <v>106.6</v>
      </c>
      <c r="Q4819" s="3">
        <v>0</v>
      </c>
      <c r="R4819" s="3">
        <v>0</v>
      </c>
      <c r="S4819" s="2">
        <v>0</v>
      </c>
      <c r="V4819" s="2">
        <v>45.947222222222223</v>
      </c>
      <c r="W4819" s="2">
        <v>100.55014811680067</v>
      </c>
      <c r="X4819" s="2">
        <v>67.26111111111112</v>
      </c>
      <c r="Y4819" s="2">
        <v>98.7197489055918</v>
      </c>
      <c r="AA4819" s="2">
        <v>107.18645789250951</v>
      </c>
      <c r="AB4819" s="2">
        <v>99.262853745106256</v>
      </c>
    </row>
    <row r="4820" spans="1:28" x14ac:dyDescent="0.3">
      <c r="A4820">
        <v>26</v>
      </c>
      <c r="B4820" t="s">
        <v>103</v>
      </c>
      <c r="D4820">
        <v>1924</v>
      </c>
      <c r="E4820">
        <v>1</v>
      </c>
      <c r="G4820" s="2">
        <v>64.400000000000006</v>
      </c>
      <c r="H4820" s="2">
        <v>47.7</v>
      </c>
      <c r="I4820" s="3">
        <v>30.71</v>
      </c>
      <c r="J4820" s="3">
        <v>30.718800000000005</v>
      </c>
      <c r="K4820" s="2">
        <v>104.4</v>
      </c>
      <c r="Q4820" s="3">
        <v>0</v>
      </c>
      <c r="R4820" s="3">
        <v>0</v>
      </c>
      <c r="S4820" s="2">
        <v>0</v>
      </c>
      <c r="V4820" s="2">
        <v>45.947222222222223</v>
      </c>
      <c r="W4820" s="2">
        <v>103.81476331539812</v>
      </c>
      <c r="X4820" s="2">
        <v>67.26111111111112</v>
      </c>
      <c r="Y4820" s="2">
        <v>95.746262492772772</v>
      </c>
      <c r="AA4820" s="2">
        <v>108.38261290127565</v>
      </c>
      <c r="AB4820" s="2">
        <v>99.398755790211851</v>
      </c>
    </row>
    <row r="4821" spans="1:28" x14ac:dyDescent="0.3">
      <c r="A4821">
        <v>26</v>
      </c>
      <c r="B4821" t="s">
        <v>103</v>
      </c>
      <c r="D4821">
        <v>1924</v>
      </c>
      <c r="E4821">
        <v>2</v>
      </c>
      <c r="G4821" s="2">
        <v>67.3</v>
      </c>
      <c r="H4821" s="2">
        <v>46.4</v>
      </c>
      <c r="I4821" s="3">
        <v>31.22</v>
      </c>
      <c r="J4821" s="3">
        <v>31.227199999999996</v>
      </c>
      <c r="K4821" s="2">
        <v>106.7</v>
      </c>
      <c r="Q4821" s="3">
        <v>0</v>
      </c>
      <c r="R4821" s="3">
        <v>0</v>
      </c>
      <c r="S4821" s="2">
        <v>0</v>
      </c>
      <c r="V4821" s="2">
        <v>45.947222222222223</v>
      </c>
      <c r="W4821" s="2">
        <v>100.98543014328033</v>
      </c>
      <c r="X4821" s="2">
        <v>67.26111111111112</v>
      </c>
      <c r="Y4821" s="2">
        <v>100.05781779136036</v>
      </c>
      <c r="AA4821" s="2">
        <v>107.75145396288012</v>
      </c>
      <c r="AB4821" s="2">
        <v>101.04381768858494</v>
      </c>
    </row>
    <row r="4822" spans="1:28" x14ac:dyDescent="0.3">
      <c r="A4822">
        <v>26</v>
      </c>
      <c r="B4822" t="s">
        <v>103</v>
      </c>
      <c r="D4822">
        <v>1924</v>
      </c>
      <c r="E4822">
        <v>3</v>
      </c>
      <c r="G4822" s="2">
        <v>68.599999999999994</v>
      </c>
      <c r="H4822" s="2">
        <v>46.7</v>
      </c>
      <c r="I4822" s="3">
        <v>32.03</v>
      </c>
      <c r="J4822" s="3">
        <v>32.036200000000001</v>
      </c>
      <c r="K4822" s="2">
        <v>103</v>
      </c>
      <c r="Q4822" s="3">
        <v>0</v>
      </c>
      <c r="R4822" s="3">
        <v>0</v>
      </c>
      <c r="S4822" s="2">
        <v>0</v>
      </c>
      <c r="V4822" s="2">
        <v>45.947222222222223</v>
      </c>
      <c r="W4822" s="2">
        <v>101.63835318299984</v>
      </c>
      <c r="X4822" s="2">
        <v>67.26111111111112</v>
      </c>
      <c r="Y4822" s="2">
        <v>101.99058395969271</v>
      </c>
      <c r="AA4822" s="2">
        <v>104.68750377848983</v>
      </c>
      <c r="AB4822" s="2">
        <v>103.66154993835646</v>
      </c>
    </row>
    <row r="4823" spans="1:28" x14ac:dyDescent="0.3">
      <c r="A4823">
        <v>26</v>
      </c>
      <c r="B4823" t="s">
        <v>103</v>
      </c>
      <c r="D4823">
        <v>1924</v>
      </c>
      <c r="E4823">
        <v>4</v>
      </c>
      <c r="G4823" s="2">
        <v>68.7</v>
      </c>
      <c r="H4823" s="2">
        <v>45.6</v>
      </c>
      <c r="I4823" s="3">
        <v>31.31</v>
      </c>
      <c r="J4823" s="3">
        <v>31.327200000000001</v>
      </c>
      <c r="K4823" s="2">
        <v>101.1</v>
      </c>
      <c r="Q4823" s="3">
        <v>0</v>
      </c>
      <c r="R4823" s="3">
        <v>0</v>
      </c>
      <c r="S4823" s="2">
        <v>0</v>
      </c>
      <c r="V4823" s="2">
        <v>45.947222222222223</v>
      </c>
      <c r="W4823" s="2">
        <v>99.244302037361706</v>
      </c>
      <c r="X4823" s="2">
        <v>67.26111111111112</v>
      </c>
      <c r="Y4823" s="2">
        <v>102.13925828033368</v>
      </c>
      <c r="AA4823" s="2">
        <v>100.33598935977268</v>
      </c>
      <c r="AB4823" s="2">
        <v>101.36739398645534</v>
      </c>
    </row>
    <row r="4824" spans="1:28" x14ac:dyDescent="0.3">
      <c r="A4824">
        <v>26</v>
      </c>
      <c r="B4824" t="s">
        <v>103</v>
      </c>
      <c r="D4824">
        <v>1924</v>
      </c>
      <c r="E4824">
        <v>5</v>
      </c>
      <c r="G4824" s="2">
        <v>68.7</v>
      </c>
      <c r="H4824" s="2">
        <v>45.6</v>
      </c>
      <c r="I4824" s="3">
        <v>31.36</v>
      </c>
      <c r="J4824" s="3">
        <v>31.327200000000001</v>
      </c>
      <c r="K4824" s="2">
        <v>98.7</v>
      </c>
      <c r="Q4824" s="3">
        <v>0</v>
      </c>
      <c r="R4824" s="3">
        <v>0</v>
      </c>
      <c r="S4824" s="2">
        <v>0</v>
      </c>
      <c r="V4824" s="2">
        <v>45.947222222222223</v>
      </c>
      <c r="W4824" s="2">
        <v>99.244302037361706</v>
      </c>
      <c r="X4824" s="2">
        <v>67.26111111111112</v>
      </c>
      <c r="Y4824" s="2">
        <v>102.13925828033368</v>
      </c>
      <c r="AA4824" s="2">
        <v>97.954126110876004</v>
      </c>
      <c r="AB4824" s="2">
        <v>101.36739398645534</v>
      </c>
    </row>
    <row r="4825" spans="1:28" x14ac:dyDescent="0.3">
      <c r="A4825">
        <v>26</v>
      </c>
      <c r="B4825" t="s">
        <v>103</v>
      </c>
      <c r="D4825">
        <v>1924</v>
      </c>
      <c r="E4825">
        <v>6</v>
      </c>
      <c r="G4825" s="2">
        <v>68</v>
      </c>
      <c r="H4825" s="2">
        <v>44.2</v>
      </c>
      <c r="I4825" s="3">
        <v>30</v>
      </c>
      <c r="J4825" s="3">
        <v>30.056000000000004</v>
      </c>
      <c r="K4825" s="2">
        <v>99.7</v>
      </c>
      <c r="Q4825" s="3">
        <v>0</v>
      </c>
      <c r="R4825" s="3">
        <v>0</v>
      </c>
      <c r="S4825" s="2">
        <v>0</v>
      </c>
      <c r="V4825" s="2">
        <v>45.947222222222223</v>
      </c>
      <c r="W4825" s="2">
        <v>96.197327852004108</v>
      </c>
      <c r="X4825" s="2">
        <v>67.26111111111112</v>
      </c>
      <c r="Y4825" s="2">
        <v>101.09853803584701</v>
      </c>
      <c r="AA4825" s="2">
        <v>95.90873586844809</v>
      </c>
      <c r="AB4825" s="2">
        <v>97.254092087926821</v>
      </c>
    </row>
    <row r="4826" spans="1:28" x14ac:dyDescent="0.3">
      <c r="A4826">
        <v>26</v>
      </c>
      <c r="B4826" t="s">
        <v>103</v>
      </c>
      <c r="D4826">
        <v>1924</v>
      </c>
      <c r="E4826">
        <v>7</v>
      </c>
      <c r="G4826" s="2">
        <v>68.900000000000006</v>
      </c>
      <c r="H4826" s="2">
        <v>42.5</v>
      </c>
      <c r="I4826" s="3">
        <v>29.31</v>
      </c>
      <c r="J4826" s="3">
        <v>29.282500000000006</v>
      </c>
      <c r="K4826" s="2">
        <v>102.2</v>
      </c>
      <c r="Q4826" s="3">
        <v>0</v>
      </c>
      <c r="R4826" s="3">
        <v>0</v>
      </c>
      <c r="S4826" s="2">
        <v>0</v>
      </c>
      <c r="V4826" s="2">
        <v>45.947222222222223</v>
      </c>
      <c r="W4826" s="2">
        <v>92.497430626927027</v>
      </c>
      <c r="X4826" s="2">
        <v>67.26111111111112</v>
      </c>
      <c r="Y4826" s="2">
        <v>102.43660692161558</v>
      </c>
      <c r="AA4826" s="2">
        <v>94.532374100719423</v>
      </c>
      <c r="AB4826" s="2">
        <v>94.751229423899289</v>
      </c>
    </row>
    <row r="4827" spans="1:28" x14ac:dyDescent="0.3">
      <c r="A4827">
        <v>26</v>
      </c>
      <c r="B4827" t="s">
        <v>103</v>
      </c>
      <c r="D4827">
        <v>1924</v>
      </c>
      <c r="E4827">
        <v>8</v>
      </c>
      <c r="G4827" s="2">
        <v>69.2</v>
      </c>
      <c r="H4827" s="2">
        <v>43.9</v>
      </c>
      <c r="I4827" s="3">
        <v>30.34</v>
      </c>
      <c r="J4827" s="3">
        <v>30.378800000000002</v>
      </c>
      <c r="K4827" s="2">
        <v>102.3</v>
      </c>
      <c r="Q4827" s="3">
        <v>0</v>
      </c>
      <c r="R4827" s="3">
        <v>0</v>
      </c>
      <c r="S4827" s="2">
        <v>0</v>
      </c>
      <c r="V4827" s="2">
        <v>45.947222222222223</v>
      </c>
      <c r="W4827" s="2">
        <v>95.544404812284625</v>
      </c>
      <c r="X4827" s="2">
        <v>67.26111111111112</v>
      </c>
      <c r="Y4827" s="2">
        <v>102.88262988353844</v>
      </c>
      <c r="AA4827" s="2">
        <v>97.741926122967158</v>
      </c>
      <c r="AB4827" s="2">
        <v>98.298596377452483</v>
      </c>
    </row>
    <row r="4828" spans="1:28" x14ac:dyDescent="0.3">
      <c r="A4828">
        <v>26</v>
      </c>
      <c r="B4828" t="s">
        <v>103</v>
      </c>
      <c r="D4828">
        <v>1924</v>
      </c>
      <c r="E4828">
        <v>9</v>
      </c>
      <c r="G4828" s="2">
        <v>68.400000000000006</v>
      </c>
      <c r="H4828" s="2">
        <v>45.5</v>
      </c>
      <c r="I4828" s="3">
        <v>31.13</v>
      </c>
      <c r="J4828" s="3">
        <v>31.122000000000003</v>
      </c>
      <c r="K4828" s="2">
        <v>102.2</v>
      </c>
      <c r="Q4828" s="3">
        <v>0</v>
      </c>
      <c r="R4828" s="3">
        <v>0</v>
      </c>
      <c r="S4828" s="2">
        <v>0</v>
      </c>
      <c r="V4828" s="2">
        <v>45.947222222222223</v>
      </c>
      <c r="W4828" s="2">
        <v>99.026661024121879</v>
      </c>
      <c r="X4828" s="2">
        <v>67.26111111111112</v>
      </c>
      <c r="Y4828" s="2">
        <v>101.69323531841084</v>
      </c>
      <c r="AA4828" s="2">
        <v>101.20524756665256</v>
      </c>
      <c r="AB4828" s="2">
        <v>100.70341542322529</v>
      </c>
    </row>
    <row r="4829" spans="1:28" x14ac:dyDescent="0.3">
      <c r="A4829">
        <v>26</v>
      </c>
      <c r="B4829" t="s">
        <v>103</v>
      </c>
      <c r="D4829">
        <v>1924</v>
      </c>
      <c r="E4829">
        <v>10</v>
      </c>
      <c r="G4829" s="2">
        <v>68.2</v>
      </c>
      <c r="H4829" s="2">
        <v>45.3</v>
      </c>
      <c r="I4829" s="3">
        <v>30.92</v>
      </c>
      <c r="J4829" s="3">
        <v>30.894600000000001</v>
      </c>
      <c r="K4829" s="2">
        <v>100.4</v>
      </c>
      <c r="Q4829" s="3">
        <v>0</v>
      </c>
      <c r="R4829" s="3">
        <v>0</v>
      </c>
      <c r="S4829" s="2">
        <v>0</v>
      </c>
      <c r="V4829" s="2">
        <v>45.947222222222223</v>
      </c>
      <c r="W4829" s="2">
        <v>98.591378997642209</v>
      </c>
      <c r="X4829" s="2">
        <v>67.26111111111112</v>
      </c>
      <c r="Y4829" s="2">
        <v>101.39588667712893</v>
      </c>
      <c r="AA4829" s="2">
        <v>98.985744513632781</v>
      </c>
      <c r="AB4829" s="2">
        <v>99.967602921867979</v>
      </c>
    </row>
    <row r="4830" spans="1:28" x14ac:dyDescent="0.3">
      <c r="A4830">
        <v>26</v>
      </c>
      <c r="B4830" t="s">
        <v>103</v>
      </c>
      <c r="D4830">
        <v>1924</v>
      </c>
      <c r="E4830">
        <v>11</v>
      </c>
      <c r="G4830" s="2">
        <v>69.7</v>
      </c>
      <c r="H4830" s="2">
        <v>45.9</v>
      </c>
      <c r="I4830" s="3">
        <v>31.98</v>
      </c>
      <c r="J4830" s="3">
        <v>31.9923</v>
      </c>
      <c r="K4830" s="2">
        <v>101.2</v>
      </c>
      <c r="Q4830" s="3">
        <v>0</v>
      </c>
      <c r="R4830" s="3">
        <v>0</v>
      </c>
      <c r="S4830" s="2">
        <v>0</v>
      </c>
      <c r="V4830" s="2">
        <v>45.947222222222223</v>
      </c>
      <c r="W4830" s="2">
        <v>99.897225077081188</v>
      </c>
      <c r="X4830" s="2">
        <v>67.26111111111112</v>
      </c>
      <c r="Y4830" s="2">
        <v>103.62600148674319</v>
      </c>
      <c r="AA4830" s="2">
        <v>101.09599177800618</v>
      </c>
      <c r="AB4830" s="2">
        <v>103.51949994359134</v>
      </c>
    </row>
    <row r="4831" spans="1:28" x14ac:dyDescent="0.3">
      <c r="A4831">
        <v>26</v>
      </c>
      <c r="B4831" t="s">
        <v>103</v>
      </c>
      <c r="D4831">
        <v>1924</v>
      </c>
      <c r="E4831">
        <v>12</v>
      </c>
      <c r="G4831" s="2">
        <v>68.7</v>
      </c>
      <c r="H4831" s="2">
        <v>47.2</v>
      </c>
      <c r="I4831" s="3">
        <v>32.42</v>
      </c>
      <c r="J4831" s="3">
        <v>32.426400000000001</v>
      </c>
      <c r="K4831" s="2">
        <v>102.7</v>
      </c>
      <c r="Q4831" s="3">
        <v>0</v>
      </c>
      <c r="R4831" s="3">
        <v>0</v>
      </c>
      <c r="S4831" s="2">
        <v>0</v>
      </c>
      <c r="V4831" s="2">
        <v>45.947222222222223</v>
      </c>
      <c r="W4831" s="2">
        <v>102.72655824919896</v>
      </c>
      <c r="X4831" s="2">
        <v>67.26111111111112</v>
      </c>
      <c r="Y4831" s="2">
        <v>102.13925828033368</v>
      </c>
      <c r="AA4831" s="2">
        <v>105.50017532192733</v>
      </c>
      <c r="AB4831" s="2">
        <v>104.92414465264676</v>
      </c>
    </row>
    <row r="4832" spans="1:28" x14ac:dyDescent="0.3">
      <c r="A4832">
        <v>26</v>
      </c>
      <c r="B4832" t="s">
        <v>103</v>
      </c>
      <c r="D4832">
        <v>1925</v>
      </c>
      <c r="E4832">
        <v>1</v>
      </c>
      <c r="G4832" s="2">
        <v>66</v>
      </c>
      <c r="H4832" s="2">
        <v>47</v>
      </c>
      <c r="I4832" s="3">
        <v>30.98</v>
      </c>
      <c r="J4832" s="3">
        <v>31.02</v>
      </c>
      <c r="K4832" s="2">
        <v>101.9</v>
      </c>
      <c r="Q4832" s="3">
        <v>0</v>
      </c>
      <c r="R4832" s="3">
        <v>0</v>
      </c>
      <c r="S4832" s="2">
        <v>0</v>
      </c>
      <c r="V4832" s="2">
        <v>45.947222222222223</v>
      </c>
      <c r="W4832" s="2">
        <v>102.29127622271929</v>
      </c>
      <c r="X4832" s="2">
        <v>67.26111111111112</v>
      </c>
      <c r="Y4832" s="2">
        <v>98.125051623027986</v>
      </c>
      <c r="AA4832" s="2">
        <v>104.23481047095096</v>
      </c>
      <c r="AB4832" s="2">
        <v>100.37336759939745</v>
      </c>
    </row>
    <row r="4833" spans="1:28" x14ac:dyDescent="0.3">
      <c r="A4833">
        <v>26</v>
      </c>
      <c r="B4833" t="s">
        <v>103</v>
      </c>
      <c r="D4833">
        <v>1925</v>
      </c>
      <c r="E4833">
        <v>2</v>
      </c>
      <c r="G4833" s="2">
        <v>67</v>
      </c>
      <c r="H4833" s="2">
        <v>46.3</v>
      </c>
      <c r="I4833" s="3">
        <v>31.03</v>
      </c>
      <c r="J4833" s="3">
        <v>31.021000000000001</v>
      </c>
      <c r="K4833" s="2">
        <v>106.2</v>
      </c>
      <c r="Q4833" s="3">
        <v>0</v>
      </c>
      <c r="R4833" s="3">
        <v>0</v>
      </c>
      <c r="S4833" s="2">
        <v>0</v>
      </c>
      <c r="V4833" s="2">
        <v>45.947222222222223</v>
      </c>
      <c r="W4833" s="2">
        <v>100.7677891300405</v>
      </c>
      <c r="X4833" s="2">
        <v>67.26111111111112</v>
      </c>
      <c r="Y4833" s="2">
        <v>99.6117948294375</v>
      </c>
      <c r="AA4833" s="2">
        <v>107.01539205610301</v>
      </c>
      <c r="AB4833" s="2">
        <v>100.37660336237617</v>
      </c>
    </row>
    <row r="4834" spans="1:28" x14ac:dyDescent="0.3">
      <c r="A4834">
        <v>26</v>
      </c>
      <c r="B4834" t="s">
        <v>103</v>
      </c>
      <c r="D4834">
        <v>1925</v>
      </c>
      <c r="E4834">
        <v>3</v>
      </c>
      <c r="G4834" s="2">
        <v>68.5</v>
      </c>
      <c r="H4834" s="2">
        <v>47</v>
      </c>
      <c r="I4834" s="3">
        <v>32.17</v>
      </c>
      <c r="J4834" s="3">
        <v>32.195</v>
      </c>
      <c r="K4834" s="2">
        <v>106.5</v>
      </c>
      <c r="Q4834" s="3">
        <v>0</v>
      </c>
      <c r="R4834" s="3">
        <v>0</v>
      </c>
      <c r="S4834" s="2">
        <v>0</v>
      </c>
      <c r="V4834" s="2">
        <v>45.947222222222223</v>
      </c>
      <c r="W4834" s="2">
        <v>102.29127622271929</v>
      </c>
      <c r="X4834" s="2">
        <v>67.26111111111112</v>
      </c>
      <c r="Y4834" s="2">
        <v>101.84190963905178</v>
      </c>
      <c r="AA4834" s="2">
        <v>108.94020917719605</v>
      </c>
      <c r="AB4834" s="2">
        <v>104.17538909937464</v>
      </c>
    </row>
    <row r="4835" spans="1:28" x14ac:dyDescent="0.3">
      <c r="A4835">
        <v>26</v>
      </c>
      <c r="B4835" t="s">
        <v>103</v>
      </c>
      <c r="D4835">
        <v>1925</v>
      </c>
      <c r="E4835">
        <v>4</v>
      </c>
      <c r="G4835" s="2">
        <v>69.2</v>
      </c>
      <c r="H4835" s="2">
        <v>45.9</v>
      </c>
      <c r="I4835" s="3">
        <v>31.76</v>
      </c>
      <c r="J4835" s="3">
        <v>31.762800000000002</v>
      </c>
      <c r="K4835" s="2">
        <v>99.4</v>
      </c>
      <c r="Q4835" s="3">
        <v>0</v>
      </c>
      <c r="R4835" s="3">
        <v>0</v>
      </c>
      <c r="S4835" s="2">
        <v>0</v>
      </c>
      <c r="V4835" s="2">
        <v>45.947222222222223</v>
      </c>
      <c r="W4835" s="2">
        <v>99.897225077081188</v>
      </c>
      <c r="X4835" s="2">
        <v>67.26111111111112</v>
      </c>
      <c r="Y4835" s="2">
        <v>102.88262988353844</v>
      </c>
      <c r="AA4835" s="2">
        <v>99.297841726618699</v>
      </c>
      <c r="AB4835" s="2">
        <v>102.77689233997879</v>
      </c>
    </row>
    <row r="4836" spans="1:28" x14ac:dyDescent="0.3">
      <c r="A4836">
        <v>26</v>
      </c>
      <c r="B4836" t="s">
        <v>103</v>
      </c>
      <c r="D4836">
        <v>1925</v>
      </c>
      <c r="E4836">
        <v>5</v>
      </c>
      <c r="G4836" s="2">
        <v>69.3</v>
      </c>
      <c r="H4836" s="2">
        <v>46.4</v>
      </c>
      <c r="I4836" s="3">
        <v>32.159999999999997</v>
      </c>
      <c r="J4836" s="3">
        <v>32.155200000000001</v>
      </c>
      <c r="K4836" s="2">
        <v>102.1</v>
      </c>
      <c r="Q4836" s="3">
        <v>0</v>
      </c>
      <c r="R4836" s="3">
        <v>0</v>
      </c>
      <c r="S4836" s="2">
        <v>0</v>
      </c>
      <c r="V4836" s="2">
        <v>45.947222222222223</v>
      </c>
      <c r="W4836" s="2">
        <v>100.98543014328033</v>
      </c>
      <c r="X4836" s="2">
        <v>67.26111111111112</v>
      </c>
      <c r="Y4836" s="2">
        <v>103.03130420417939</v>
      </c>
      <c r="AA4836" s="2">
        <v>103.10612417628921</v>
      </c>
      <c r="AB4836" s="2">
        <v>104.04660573282223</v>
      </c>
    </row>
    <row r="4837" spans="1:28" x14ac:dyDescent="0.3">
      <c r="A4837">
        <v>26</v>
      </c>
      <c r="B4837" t="s">
        <v>103</v>
      </c>
      <c r="D4837">
        <v>1925</v>
      </c>
      <c r="E4837">
        <v>6</v>
      </c>
      <c r="G4837" s="2">
        <v>67.7</v>
      </c>
      <c r="H4837" s="2">
        <v>46.5</v>
      </c>
      <c r="I4837" s="3">
        <v>31.5</v>
      </c>
      <c r="J4837" s="3">
        <v>31.480500000000003</v>
      </c>
      <c r="K4837" s="2">
        <v>103</v>
      </c>
      <c r="Q4837" s="3">
        <v>0</v>
      </c>
      <c r="R4837" s="3">
        <v>0</v>
      </c>
      <c r="S4837" s="2">
        <v>0</v>
      </c>
      <c r="V4837" s="2">
        <v>45.947222222222223</v>
      </c>
      <c r="W4837" s="2">
        <v>101.20307115652017</v>
      </c>
      <c r="X4837" s="2">
        <v>67.26111111111112</v>
      </c>
      <c r="Y4837" s="2">
        <v>100.65251507392416</v>
      </c>
      <c r="AA4837" s="2">
        <v>104.23916329121577</v>
      </c>
      <c r="AB4837" s="2">
        <v>101.86343645109065</v>
      </c>
    </row>
    <row r="4838" spans="1:28" x14ac:dyDescent="0.3">
      <c r="A4838">
        <v>26</v>
      </c>
      <c r="B4838" t="s">
        <v>103</v>
      </c>
      <c r="D4838">
        <v>1925</v>
      </c>
      <c r="E4838">
        <v>7</v>
      </c>
      <c r="G4838" s="2">
        <v>66.3</v>
      </c>
      <c r="H4838" s="2">
        <v>44.6</v>
      </c>
      <c r="I4838" s="3">
        <v>29.6</v>
      </c>
      <c r="J4838" s="3">
        <v>29.569800000000001</v>
      </c>
      <c r="K4838" s="2">
        <v>104.5</v>
      </c>
      <c r="Q4838" s="3">
        <v>0</v>
      </c>
      <c r="R4838" s="3">
        <v>0</v>
      </c>
      <c r="S4838" s="2">
        <v>0</v>
      </c>
      <c r="V4838" s="2">
        <v>45.947222222222223</v>
      </c>
      <c r="W4838" s="2">
        <v>97.067891904963417</v>
      </c>
      <c r="X4838" s="2">
        <v>67.26111111111112</v>
      </c>
      <c r="Y4838" s="2">
        <v>98.571074584950836</v>
      </c>
      <c r="AA4838" s="2">
        <v>101.43594704068677</v>
      </c>
      <c r="AB4838" s="2">
        <v>95.680864127680948</v>
      </c>
    </row>
    <row r="4839" spans="1:28" x14ac:dyDescent="0.3">
      <c r="A4839">
        <v>26</v>
      </c>
      <c r="B4839" t="s">
        <v>103</v>
      </c>
      <c r="D4839">
        <v>1925</v>
      </c>
      <c r="E4839">
        <v>8</v>
      </c>
      <c r="G4839" s="2">
        <v>67</v>
      </c>
      <c r="H4839" s="2">
        <v>46.3</v>
      </c>
      <c r="I4839" s="3">
        <v>31.05</v>
      </c>
      <c r="J4839" s="3">
        <v>31.021000000000001</v>
      </c>
      <c r="K4839" s="2">
        <v>100.7</v>
      </c>
      <c r="Q4839" s="3">
        <v>0</v>
      </c>
      <c r="R4839" s="3">
        <v>0</v>
      </c>
      <c r="S4839" s="2">
        <v>0</v>
      </c>
      <c r="V4839" s="2">
        <v>45.947222222222223</v>
      </c>
      <c r="W4839" s="2">
        <v>100.7677891300405</v>
      </c>
      <c r="X4839" s="2">
        <v>67.26111111111112</v>
      </c>
      <c r="Y4839" s="2">
        <v>99.6117948294375</v>
      </c>
      <c r="AA4839" s="2">
        <v>101.47316365395078</v>
      </c>
      <c r="AB4839" s="2">
        <v>100.37660336237617</v>
      </c>
    </row>
    <row r="4840" spans="1:28" x14ac:dyDescent="0.3">
      <c r="A4840">
        <v>26</v>
      </c>
      <c r="B4840" t="s">
        <v>103</v>
      </c>
      <c r="D4840">
        <v>1925</v>
      </c>
      <c r="E4840">
        <v>9</v>
      </c>
      <c r="G4840" s="2">
        <v>69.599999999999994</v>
      </c>
      <c r="H4840" s="2">
        <v>45.4</v>
      </c>
      <c r="I4840" s="3">
        <v>31.6</v>
      </c>
      <c r="J4840" s="3">
        <v>31.598399999999998</v>
      </c>
      <c r="K4840" s="2">
        <v>99.4</v>
      </c>
      <c r="Q4840" s="3">
        <v>0</v>
      </c>
      <c r="R4840" s="3">
        <v>0</v>
      </c>
      <c r="S4840" s="2">
        <v>0</v>
      </c>
      <c r="V4840" s="2">
        <v>45.947222222222223</v>
      </c>
      <c r="W4840" s="2">
        <v>98.809020010882037</v>
      </c>
      <c r="X4840" s="2">
        <v>67.26111111111112</v>
      </c>
      <c r="Y4840" s="2">
        <v>103.47732716610223</v>
      </c>
      <c r="AA4840" s="2">
        <v>98.216165890816754</v>
      </c>
      <c r="AB4840" s="2">
        <v>102.24493290627983</v>
      </c>
    </row>
    <row r="4841" spans="1:28" x14ac:dyDescent="0.3">
      <c r="A4841">
        <v>26</v>
      </c>
      <c r="B4841" t="s">
        <v>103</v>
      </c>
      <c r="D4841">
        <v>1925</v>
      </c>
      <c r="E4841">
        <v>10</v>
      </c>
      <c r="G4841" s="2">
        <v>70.7</v>
      </c>
      <c r="H4841" s="2">
        <v>46.2</v>
      </c>
      <c r="I4841" s="3">
        <v>32.659999999999997</v>
      </c>
      <c r="J4841" s="3">
        <v>32.663400000000003</v>
      </c>
      <c r="K4841" s="2">
        <v>99.3</v>
      </c>
      <c r="Q4841" s="3">
        <v>0</v>
      </c>
      <c r="R4841" s="3">
        <v>0</v>
      </c>
      <c r="S4841" s="2">
        <v>0</v>
      </c>
      <c r="V4841" s="2">
        <v>45.947222222222223</v>
      </c>
      <c r="W4841" s="2">
        <v>100.55014811680067</v>
      </c>
      <c r="X4841" s="2">
        <v>67.26111111111112</v>
      </c>
      <c r="Y4841" s="2">
        <v>105.11274469315271</v>
      </c>
      <c r="AA4841" s="2">
        <v>99.846297079983074</v>
      </c>
      <c r="AB4841" s="2">
        <v>105.69102047859958</v>
      </c>
    </row>
    <row r="4842" spans="1:28" x14ac:dyDescent="0.3">
      <c r="A4842">
        <v>26</v>
      </c>
      <c r="B4842" t="s">
        <v>103</v>
      </c>
      <c r="D4842">
        <v>1925</v>
      </c>
      <c r="E4842">
        <v>11</v>
      </c>
      <c r="G4842" s="2">
        <v>69.5</v>
      </c>
      <c r="H4842" s="2">
        <v>47.1</v>
      </c>
      <c r="I4842" s="3">
        <v>32.729999999999997</v>
      </c>
      <c r="J4842" s="3">
        <v>32.734500000000004</v>
      </c>
      <c r="K4842" s="2">
        <v>103</v>
      </c>
      <c r="Q4842" s="3">
        <v>0</v>
      </c>
      <c r="R4842" s="3">
        <v>0</v>
      </c>
      <c r="S4842" s="2">
        <v>0</v>
      </c>
      <c r="V4842" s="2">
        <v>45.947222222222223</v>
      </c>
      <c r="W4842" s="2">
        <v>102.50891723595915</v>
      </c>
      <c r="X4842" s="2">
        <v>67.26111111111112</v>
      </c>
      <c r="Y4842" s="2">
        <v>103.32865284546129</v>
      </c>
      <c r="AA4842" s="2">
        <v>105.58418475303792</v>
      </c>
      <c r="AB4842" s="2">
        <v>105.92108322638545</v>
      </c>
    </row>
    <row r="4843" spans="1:28" x14ac:dyDescent="0.3">
      <c r="A4843">
        <v>26</v>
      </c>
      <c r="B4843" t="s">
        <v>103</v>
      </c>
      <c r="D4843">
        <v>1925</v>
      </c>
      <c r="E4843">
        <v>12</v>
      </c>
      <c r="G4843" s="2">
        <v>68.8</v>
      </c>
      <c r="H4843" s="2">
        <v>48.1</v>
      </c>
      <c r="I4843" s="3">
        <v>33.119999999999997</v>
      </c>
      <c r="J4843" s="3">
        <v>33.092799999999997</v>
      </c>
      <c r="K4843" s="2">
        <v>106</v>
      </c>
      <c r="Q4843" s="3">
        <v>0</v>
      </c>
      <c r="R4843" s="3">
        <v>0</v>
      </c>
      <c r="S4843" s="2">
        <v>0</v>
      </c>
      <c r="V4843" s="2">
        <v>45.947222222222223</v>
      </c>
      <c r="W4843" s="2">
        <v>104.68532736835741</v>
      </c>
      <c r="X4843" s="2">
        <v>67.26111111111112</v>
      </c>
      <c r="Y4843" s="2">
        <v>102.28793260097461</v>
      </c>
      <c r="AA4843" s="2">
        <v>110.96644701045885</v>
      </c>
      <c r="AB4843" s="2">
        <v>107.08045710165504</v>
      </c>
    </row>
    <row r="4844" spans="1:28" x14ac:dyDescent="0.3">
      <c r="A4844">
        <v>26</v>
      </c>
      <c r="B4844" t="s">
        <v>103</v>
      </c>
      <c r="D4844">
        <v>1926</v>
      </c>
      <c r="E4844">
        <v>1</v>
      </c>
      <c r="G4844" s="2">
        <v>66.099999999999994</v>
      </c>
      <c r="H4844" s="2">
        <v>47.9</v>
      </c>
      <c r="I4844" s="3">
        <v>31.67</v>
      </c>
      <c r="J4844" s="3">
        <v>31.661899999999996</v>
      </c>
      <c r="K4844" s="2">
        <v>113.8</v>
      </c>
      <c r="Q4844" s="3">
        <v>0</v>
      </c>
      <c r="R4844" s="3">
        <v>0</v>
      </c>
      <c r="S4844" s="2">
        <v>0</v>
      </c>
      <c r="V4844" s="2">
        <v>45.947222222222223</v>
      </c>
      <c r="W4844" s="2">
        <v>104.25004534187777</v>
      </c>
      <c r="X4844" s="2">
        <v>67.26111111111112</v>
      </c>
      <c r="Y4844" s="2">
        <v>98.273725943668936</v>
      </c>
      <c r="AA4844" s="2">
        <v>118.63655159905689</v>
      </c>
      <c r="AB4844" s="2">
        <v>102.45040385542755</v>
      </c>
    </row>
    <row r="4845" spans="1:28" x14ac:dyDescent="0.3">
      <c r="A4845">
        <v>26</v>
      </c>
      <c r="B4845" t="s">
        <v>103</v>
      </c>
      <c r="D4845">
        <v>1926</v>
      </c>
      <c r="E4845">
        <v>2</v>
      </c>
      <c r="G4845" s="2">
        <v>66.5</v>
      </c>
      <c r="H4845" s="2">
        <v>47.7</v>
      </c>
      <c r="I4845" s="3">
        <v>31.69</v>
      </c>
      <c r="J4845" s="3">
        <v>31.720500000000001</v>
      </c>
      <c r="K4845" s="2">
        <v>112.1</v>
      </c>
      <c r="Q4845" s="3">
        <v>0</v>
      </c>
      <c r="R4845" s="3">
        <v>0</v>
      </c>
      <c r="S4845" s="2">
        <v>0</v>
      </c>
      <c r="V4845" s="2">
        <v>45.947222222222223</v>
      </c>
      <c r="W4845" s="2">
        <v>103.81476331539812</v>
      </c>
      <c r="X4845" s="2">
        <v>67.26111111111112</v>
      </c>
      <c r="Y4845" s="2">
        <v>98.86842322623275</v>
      </c>
      <c r="AA4845" s="2">
        <v>116.37634967656129</v>
      </c>
      <c r="AB4845" s="2">
        <v>102.64001956597964</v>
      </c>
    </row>
    <row r="4846" spans="1:28" x14ac:dyDescent="0.3">
      <c r="A4846">
        <v>26</v>
      </c>
      <c r="B4846" t="s">
        <v>103</v>
      </c>
      <c r="D4846">
        <v>1926</v>
      </c>
      <c r="E4846">
        <v>3</v>
      </c>
      <c r="G4846" s="2">
        <v>67.2</v>
      </c>
      <c r="H4846" s="2">
        <v>46.7</v>
      </c>
      <c r="I4846" s="3">
        <v>31.39</v>
      </c>
      <c r="J4846" s="3">
        <v>31.382400000000004</v>
      </c>
      <c r="K4846" s="2">
        <v>110.4</v>
      </c>
      <c r="Q4846" s="3">
        <v>0</v>
      </c>
      <c r="R4846" s="3">
        <v>0</v>
      </c>
      <c r="S4846" s="2">
        <v>0</v>
      </c>
      <c r="V4846" s="2">
        <v>45.947222222222223</v>
      </c>
      <c r="W4846" s="2">
        <v>101.63835318299984</v>
      </c>
      <c r="X4846" s="2">
        <v>67.26111111111112</v>
      </c>
      <c r="Y4846" s="2">
        <v>99.909143470719414</v>
      </c>
      <c r="AA4846" s="2">
        <v>112.20874191403182</v>
      </c>
      <c r="AB4846" s="2">
        <v>101.54600810287982</v>
      </c>
    </row>
    <row r="4847" spans="1:28" x14ac:dyDescent="0.3">
      <c r="A4847">
        <v>26</v>
      </c>
      <c r="B4847" t="s">
        <v>103</v>
      </c>
      <c r="D4847">
        <v>1926</v>
      </c>
      <c r="E4847">
        <v>4</v>
      </c>
      <c r="G4847" s="2">
        <v>67.599999999999994</v>
      </c>
      <c r="H4847" s="2">
        <v>46.5</v>
      </c>
      <c r="I4847" s="3">
        <v>31.42</v>
      </c>
      <c r="J4847" s="3">
        <v>31.433999999999997</v>
      </c>
      <c r="K4847" s="2">
        <v>107.3</v>
      </c>
      <c r="Q4847" s="3">
        <v>0</v>
      </c>
      <c r="R4847" s="3">
        <v>0</v>
      </c>
      <c r="S4847" s="2">
        <v>0</v>
      </c>
      <c r="V4847" s="2">
        <v>45.947222222222223</v>
      </c>
      <c r="W4847" s="2">
        <v>101.20307115652017</v>
      </c>
      <c r="X4847" s="2">
        <v>67.26111111111112</v>
      </c>
      <c r="Y4847" s="2">
        <v>100.5038407532832</v>
      </c>
      <c r="AA4847" s="2">
        <v>108.59089535094614</v>
      </c>
      <c r="AB4847" s="2">
        <v>101.71297347258091</v>
      </c>
    </row>
    <row r="4848" spans="1:28" x14ac:dyDescent="0.3">
      <c r="A4848">
        <v>26</v>
      </c>
      <c r="B4848" t="s">
        <v>103</v>
      </c>
      <c r="D4848">
        <v>1926</v>
      </c>
      <c r="E4848">
        <v>5</v>
      </c>
      <c r="G4848" s="2">
        <v>67.3</v>
      </c>
      <c r="H4848" s="2">
        <v>46.7</v>
      </c>
      <c r="I4848" s="3">
        <v>31.46</v>
      </c>
      <c r="J4848" s="3">
        <v>31.429099999999998</v>
      </c>
      <c r="K4848" s="2">
        <v>107.1</v>
      </c>
      <c r="Q4848" s="3">
        <v>0</v>
      </c>
      <c r="R4848" s="3">
        <v>0</v>
      </c>
      <c r="S4848" s="2">
        <v>0</v>
      </c>
      <c r="V4848" s="2">
        <v>45.947222222222223</v>
      </c>
      <c r="W4848" s="2">
        <v>101.63835318299984</v>
      </c>
      <c r="X4848" s="2">
        <v>67.26111111111112</v>
      </c>
      <c r="Y4848" s="2">
        <v>100.05781779136036</v>
      </c>
      <c r="AA4848" s="2">
        <v>108.85467625899282</v>
      </c>
      <c r="AB4848" s="2">
        <v>101.69711823398529</v>
      </c>
    </row>
    <row r="4849" spans="1:28" x14ac:dyDescent="0.3">
      <c r="A4849">
        <v>26</v>
      </c>
      <c r="B4849" t="s">
        <v>103</v>
      </c>
      <c r="D4849">
        <v>1926</v>
      </c>
      <c r="E4849">
        <v>6</v>
      </c>
      <c r="G4849" s="2">
        <v>67.5</v>
      </c>
      <c r="H4849" s="2">
        <v>47.1</v>
      </c>
      <c r="I4849" s="3">
        <v>31.77</v>
      </c>
      <c r="J4849" s="3">
        <v>31.7925</v>
      </c>
      <c r="K4849" s="2">
        <v>111.5</v>
      </c>
      <c r="Q4849" s="3">
        <v>0</v>
      </c>
      <c r="R4849" s="3">
        <v>0</v>
      </c>
      <c r="S4849" s="2">
        <v>0</v>
      </c>
      <c r="V4849" s="2">
        <v>45.947222222222223</v>
      </c>
      <c r="W4849" s="2">
        <v>102.50891723595915</v>
      </c>
      <c r="X4849" s="2">
        <v>67.26111111111112</v>
      </c>
      <c r="Y4849" s="2">
        <v>100.35516643264226</v>
      </c>
      <c r="AA4849" s="2">
        <v>114.29744271809444</v>
      </c>
      <c r="AB4849" s="2">
        <v>102.87299450044631</v>
      </c>
    </row>
    <row r="4850" spans="1:28" x14ac:dyDescent="0.3">
      <c r="A4850">
        <v>26</v>
      </c>
      <c r="B4850" t="s">
        <v>103</v>
      </c>
      <c r="D4850">
        <v>1926</v>
      </c>
      <c r="E4850">
        <v>7</v>
      </c>
      <c r="G4850" s="2">
        <v>67.099999999999994</v>
      </c>
      <c r="H4850" s="2">
        <v>47.2</v>
      </c>
      <c r="I4850" s="3">
        <v>31.64</v>
      </c>
      <c r="J4850" s="3">
        <v>31.671199999999999</v>
      </c>
      <c r="K4850" s="2">
        <v>112.2</v>
      </c>
      <c r="Q4850" s="3">
        <v>0</v>
      </c>
      <c r="R4850" s="3">
        <v>0</v>
      </c>
      <c r="S4850" s="2">
        <v>0</v>
      </c>
      <c r="V4850" s="2">
        <v>45.947222222222223</v>
      </c>
      <c r="W4850" s="2">
        <v>102.72655824919896</v>
      </c>
      <c r="X4850" s="2">
        <v>67.26111111111112</v>
      </c>
      <c r="Y4850" s="2">
        <v>99.76046915007845</v>
      </c>
      <c r="AA4850" s="2">
        <v>115.25919835560124</v>
      </c>
      <c r="AB4850" s="2">
        <v>102.4804964511295</v>
      </c>
    </row>
    <row r="4851" spans="1:28" x14ac:dyDescent="0.3">
      <c r="A4851">
        <v>26</v>
      </c>
      <c r="B4851" t="s">
        <v>103</v>
      </c>
      <c r="D4851">
        <v>1926</v>
      </c>
      <c r="E4851">
        <v>8</v>
      </c>
      <c r="G4851" s="2">
        <v>65.8</v>
      </c>
      <c r="H4851" s="2">
        <v>47.5</v>
      </c>
      <c r="I4851" s="3">
        <v>31.28</v>
      </c>
      <c r="J4851" s="3">
        <v>31.254999999999999</v>
      </c>
      <c r="K4851" s="2">
        <v>112.6</v>
      </c>
      <c r="Q4851" s="3">
        <v>0</v>
      </c>
      <c r="R4851" s="3">
        <v>0</v>
      </c>
      <c r="S4851" s="2">
        <v>0</v>
      </c>
      <c r="V4851" s="2">
        <v>45.947222222222223</v>
      </c>
      <c r="W4851" s="2">
        <v>103.37948128891846</v>
      </c>
      <c r="X4851" s="2">
        <v>67.26111111111112</v>
      </c>
      <c r="Y4851" s="2">
        <v>97.827702981746086</v>
      </c>
      <c r="AA4851" s="2">
        <v>116.40529593132219</v>
      </c>
      <c r="AB4851" s="2">
        <v>101.13377189939293</v>
      </c>
    </row>
    <row r="4852" spans="1:28" x14ac:dyDescent="0.3">
      <c r="A4852">
        <v>26</v>
      </c>
      <c r="B4852" t="s">
        <v>103</v>
      </c>
      <c r="D4852">
        <v>1926</v>
      </c>
      <c r="E4852">
        <v>9</v>
      </c>
      <c r="G4852" s="2">
        <v>68.099999999999994</v>
      </c>
      <c r="H4852" s="2">
        <v>44.6</v>
      </c>
      <c r="I4852" s="3">
        <v>30.35</v>
      </c>
      <c r="J4852" s="3">
        <v>30.372599999999998</v>
      </c>
      <c r="K4852" s="2">
        <v>109</v>
      </c>
      <c r="Q4852" s="3">
        <v>0</v>
      </c>
      <c r="R4852" s="3">
        <v>0</v>
      </c>
      <c r="S4852" s="2">
        <v>0</v>
      </c>
      <c r="V4852" s="2">
        <v>45.947222222222223</v>
      </c>
      <c r="W4852" s="2">
        <v>97.067891904963417</v>
      </c>
      <c r="X4852" s="2">
        <v>67.26111111111112</v>
      </c>
      <c r="Y4852" s="2">
        <v>101.24721235648796</v>
      </c>
      <c r="AA4852" s="2">
        <v>105.80400217641012</v>
      </c>
      <c r="AB4852" s="2">
        <v>98.278534646984497</v>
      </c>
    </row>
    <row r="4853" spans="1:28" x14ac:dyDescent="0.3">
      <c r="A4853">
        <v>26</v>
      </c>
      <c r="B4853" t="s">
        <v>103</v>
      </c>
      <c r="D4853">
        <v>1926</v>
      </c>
      <c r="E4853">
        <v>10</v>
      </c>
      <c r="G4853" s="2">
        <v>68.599999999999994</v>
      </c>
      <c r="H4853" s="2">
        <v>46.7</v>
      </c>
      <c r="I4853" s="3">
        <v>32.04</v>
      </c>
      <c r="J4853" s="3">
        <v>32.036200000000001</v>
      </c>
      <c r="K4853" s="2">
        <v>106.4</v>
      </c>
      <c r="Q4853" s="3">
        <v>0</v>
      </c>
      <c r="R4853" s="3">
        <v>0</v>
      </c>
      <c r="S4853" s="2">
        <v>0</v>
      </c>
      <c r="V4853" s="2">
        <v>45.947222222222223</v>
      </c>
      <c r="W4853" s="2">
        <v>101.63835318299984</v>
      </c>
      <c r="X4853" s="2">
        <v>67.26111111111112</v>
      </c>
      <c r="Y4853" s="2">
        <v>101.99058395969271</v>
      </c>
      <c r="AA4853" s="2">
        <v>108.14320778671183</v>
      </c>
      <c r="AB4853" s="2">
        <v>103.66154993835646</v>
      </c>
    </row>
    <row r="4854" spans="1:28" x14ac:dyDescent="0.3">
      <c r="A4854">
        <v>26</v>
      </c>
      <c r="B4854" t="s">
        <v>103</v>
      </c>
      <c r="D4854">
        <v>1926</v>
      </c>
      <c r="E4854">
        <v>11</v>
      </c>
      <c r="G4854" s="2">
        <v>69.3</v>
      </c>
      <c r="H4854" s="2">
        <v>46.7</v>
      </c>
      <c r="I4854" s="3">
        <v>32.32</v>
      </c>
      <c r="J4854" s="3">
        <v>32.363100000000003</v>
      </c>
      <c r="K4854" s="2">
        <v>110.2</v>
      </c>
      <c r="Q4854" s="3">
        <v>0</v>
      </c>
      <c r="R4854" s="3">
        <v>0</v>
      </c>
      <c r="S4854" s="2">
        <v>0</v>
      </c>
      <c r="V4854" s="2">
        <v>45.947222222222223</v>
      </c>
      <c r="W4854" s="2">
        <v>101.63835318299984</v>
      </c>
      <c r="X4854" s="2">
        <v>67.26111111111112</v>
      </c>
      <c r="Y4854" s="2">
        <v>103.03130420417939</v>
      </c>
      <c r="AA4854" s="2">
        <v>112.00546520766582</v>
      </c>
      <c r="AB4854" s="2">
        <v>104.7193208560948</v>
      </c>
    </row>
    <row r="4855" spans="1:28" x14ac:dyDescent="0.3">
      <c r="A4855">
        <v>26</v>
      </c>
      <c r="B4855" t="s">
        <v>103</v>
      </c>
      <c r="D4855">
        <v>1926</v>
      </c>
      <c r="E4855">
        <v>12</v>
      </c>
      <c r="G4855" s="2">
        <v>68.7</v>
      </c>
      <c r="H4855" s="2">
        <v>48.5</v>
      </c>
      <c r="I4855" s="3">
        <v>33.299999999999997</v>
      </c>
      <c r="J4855" s="3">
        <v>33.319500000000005</v>
      </c>
      <c r="K4855" s="2">
        <v>112</v>
      </c>
      <c r="Q4855" s="3">
        <v>0</v>
      </c>
      <c r="R4855" s="3">
        <v>0</v>
      </c>
      <c r="S4855" s="2">
        <v>0</v>
      </c>
      <c r="V4855" s="2">
        <v>45.947222222222223</v>
      </c>
      <c r="W4855" s="2">
        <v>105.55589142131672</v>
      </c>
      <c r="X4855" s="2">
        <v>67.26111111111112</v>
      </c>
      <c r="Y4855" s="2">
        <v>102.13925828033368</v>
      </c>
      <c r="AA4855" s="2">
        <v>118.22259839187473</v>
      </c>
      <c r="AB4855" s="2">
        <v>107.81400456892726</v>
      </c>
    </row>
    <row r="4856" spans="1:28" x14ac:dyDescent="0.3">
      <c r="A4856">
        <v>26</v>
      </c>
      <c r="B4856" t="s">
        <v>103</v>
      </c>
      <c r="D4856">
        <v>1927</v>
      </c>
      <c r="E4856">
        <v>1</v>
      </c>
      <c r="G4856" s="2">
        <v>65.7</v>
      </c>
      <c r="H4856" s="2">
        <v>47.8</v>
      </c>
      <c r="I4856" s="3">
        <v>31.38</v>
      </c>
      <c r="J4856" s="3">
        <v>31.404600000000002</v>
      </c>
      <c r="K4856" s="2">
        <v>116.6</v>
      </c>
      <c r="Q4856" s="3">
        <v>0</v>
      </c>
      <c r="R4856" s="3">
        <v>0</v>
      </c>
      <c r="S4856" s="2">
        <v>0</v>
      </c>
      <c r="V4856" s="2">
        <v>45.947222222222223</v>
      </c>
      <c r="W4856" s="2">
        <v>104.03240432863792</v>
      </c>
      <c r="X4856" s="2">
        <v>67.26111111111112</v>
      </c>
      <c r="Y4856" s="2">
        <v>97.679028661105136</v>
      </c>
      <c r="AA4856" s="2">
        <v>121.30178344719181</v>
      </c>
      <c r="AB4856" s="2">
        <v>101.61784204100702</v>
      </c>
    </row>
    <row r="4857" spans="1:28" x14ac:dyDescent="0.3">
      <c r="A4857">
        <v>26</v>
      </c>
      <c r="B4857" t="s">
        <v>103</v>
      </c>
      <c r="D4857">
        <v>1927</v>
      </c>
      <c r="E4857">
        <v>2</v>
      </c>
      <c r="G4857" s="2">
        <v>67.099999999999994</v>
      </c>
      <c r="H4857" s="2">
        <v>47.5</v>
      </c>
      <c r="I4857" s="3">
        <v>31.87</v>
      </c>
      <c r="J4857" s="3">
        <v>31.872499999999995</v>
      </c>
      <c r="K4857" s="2">
        <v>111.4</v>
      </c>
      <c r="Q4857" s="3">
        <v>0</v>
      </c>
      <c r="R4857" s="3">
        <v>0</v>
      </c>
      <c r="S4857" s="2">
        <v>0</v>
      </c>
      <c r="V4857" s="2">
        <v>45.947222222222223</v>
      </c>
      <c r="W4857" s="2">
        <v>103.37948128891846</v>
      </c>
      <c r="X4857" s="2">
        <v>67.26111111111112</v>
      </c>
      <c r="Y4857" s="2">
        <v>99.76046915007845</v>
      </c>
      <c r="AA4857" s="2">
        <v>115.16474215585517</v>
      </c>
      <c r="AB4857" s="2">
        <v>103.13185553874263</v>
      </c>
    </row>
    <row r="4858" spans="1:28" x14ac:dyDescent="0.3">
      <c r="A4858">
        <v>26</v>
      </c>
      <c r="B4858" t="s">
        <v>103</v>
      </c>
      <c r="D4858">
        <v>1927</v>
      </c>
      <c r="E4858">
        <v>3</v>
      </c>
      <c r="G4858" s="2">
        <v>67.099999999999994</v>
      </c>
      <c r="H4858" s="2">
        <v>46.3</v>
      </c>
      <c r="I4858" s="3">
        <v>31.05</v>
      </c>
      <c r="J4858" s="3">
        <v>31.067299999999996</v>
      </c>
      <c r="K4858" s="2">
        <v>109.5</v>
      </c>
      <c r="Q4858" s="3">
        <v>0</v>
      </c>
      <c r="R4858" s="3">
        <v>0</v>
      </c>
      <c r="S4858" s="2">
        <v>0</v>
      </c>
      <c r="V4858" s="2">
        <v>45.947222222222223</v>
      </c>
      <c r="W4858" s="2">
        <v>100.7677891300405</v>
      </c>
      <c r="X4858" s="2">
        <v>67.26111111111112</v>
      </c>
      <c r="Y4858" s="2">
        <v>99.76046915007845</v>
      </c>
      <c r="AA4858" s="2">
        <v>110.34072909739434</v>
      </c>
      <c r="AB4858" s="2">
        <v>100.52641918829016</v>
      </c>
    </row>
    <row r="4859" spans="1:28" x14ac:dyDescent="0.3">
      <c r="A4859">
        <v>26</v>
      </c>
      <c r="B4859" t="s">
        <v>103</v>
      </c>
      <c r="D4859">
        <v>1927</v>
      </c>
      <c r="E4859">
        <v>4</v>
      </c>
      <c r="G4859" s="2">
        <v>68</v>
      </c>
      <c r="H4859" s="2">
        <v>46.4</v>
      </c>
      <c r="I4859" s="3">
        <v>31.51</v>
      </c>
      <c r="J4859" s="3">
        <v>31.552</v>
      </c>
      <c r="K4859" s="2">
        <v>106</v>
      </c>
      <c r="Q4859" s="3">
        <v>0</v>
      </c>
      <c r="R4859" s="3">
        <v>0</v>
      </c>
      <c r="S4859" s="2">
        <v>0</v>
      </c>
      <c r="V4859" s="2">
        <v>45.947222222222223</v>
      </c>
      <c r="W4859" s="2">
        <v>100.98543014328033</v>
      </c>
      <c r="X4859" s="2">
        <v>67.26111111111112</v>
      </c>
      <c r="Y4859" s="2">
        <v>101.09853803584701</v>
      </c>
      <c r="AA4859" s="2">
        <v>107.04455595187714</v>
      </c>
      <c r="AB4859" s="2">
        <v>102.09479350406798</v>
      </c>
    </row>
    <row r="4860" spans="1:28" x14ac:dyDescent="0.3">
      <c r="A4860">
        <v>26</v>
      </c>
      <c r="B4860" t="s">
        <v>103</v>
      </c>
      <c r="D4860">
        <v>1927</v>
      </c>
      <c r="E4860">
        <v>5</v>
      </c>
      <c r="G4860" s="2">
        <v>68</v>
      </c>
      <c r="H4860" s="2">
        <v>46.1</v>
      </c>
      <c r="I4860" s="3">
        <v>31.34</v>
      </c>
      <c r="J4860" s="3">
        <v>31.348000000000003</v>
      </c>
      <c r="K4860" s="2">
        <v>105.9</v>
      </c>
      <c r="Q4860" s="3">
        <v>0</v>
      </c>
      <c r="R4860" s="3">
        <v>0</v>
      </c>
      <c r="S4860" s="2">
        <v>0</v>
      </c>
      <c r="V4860" s="2">
        <v>45.947222222222223</v>
      </c>
      <c r="W4860" s="2">
        <v>100.33250710356086</v>
      </c>
      <c r="X4860" s="2">
        <v>67.26111111111112</v>
      </c>
      <c r="Y4860" s="2">
        <v>101.09853803584701</v>
      </c>
      <c r="AA4860" s="2">
        <v>106.25212502267095</v>
      </c>
      <c r="AB4860" s="2">
        <v>101.43469785641238</v>
      </c>
    </row>
    <row r="4861" spans="1:28" x14ac:dyDescent="0.3">
      <c r="A4861">
        <v>26</v>
      </c>
      <c r="B4861" t="s">
        <v>103</v>
      </c>
      <c r="D4861">
        <v>1927</v>
      </c>
      <c r="E4861">
        <v>6</v>
      </c>
      <c r="G4861" s="2">
        <v>68.3</v>
      </c>
      <c r="H4861" s="2">
        <v>46.6</v>
      </c>
      <c r="I4861" s="3">
        <v>31.82</v>
      </c>
      <c r="J4861" s="3">
        <v>31.827799999999996</v>
      </c>
      <c r="K4861" s="2">
        <v>104.8</v>
      </c>
      <c r="Q4861" s="3">
        <v>0</v>
      </c>
      <c r="R4861" s="3">
        <v>0</v>
      </c>
      <c r="S4861" s="2">
        <v>0</v>
      </c>
      <c r="V4861" s="2">
        <v>45.947222222222223</v>
      </c>
      <c r="W4861" s="2">
        <v>101.42071216975998</v>
      </c>
      <c r="X4861" s="2">
        <v>67.26111111111112</v>
      </c>
      <c r="Y4861" s="2">
        <v>101.54456099776988</v>
      </c>
      <c r="AA4861" s="2">
        <v>106.28890635390846</v>
      </c>
      <c r="AB4861" s="2">
        <v>102.98721693359454</v>
      </c>
    </row>
    <row r="4862" spans="1:28" x14ac:dyDescent="0.3">
      <c r="A4862">
        <v>26</v>
      </c>
      <c r="B4862" t="s">
        <v>103</v>
      </c>
      <c r="D4862">
        <v>1927</v>
      </c>
      <c r="E4862">
        <v>7</v>
      </c>
      <c r="G4862" s="2">
        <v>67.099999999999994</v>
      </c>
      <c r="H4862" s="2">
        <v>47.1</v>
      </c>
      <c r="I4862" s="3">
        <v>31.61</v>
      </c>
      <c r="J4862" s="3">
        <v>31.604099999999999</v>
      </c>
      <c r="K4862" s="2">
        <v>112.4</v>
      </c>
      <c r="Q4862" s="3">
        <v>0</v>
      </c>
      <c r="R4862" s="3">
        <v>0</v>
      </c>
      <c r="S4862" s="2">
        <v>0</v>
      </c>
      <c r="V4862" s="2">
        <v>45.947222222222223</v>
      </c>
      <c r="W4862" s="2">
        <v>102.50891723595915</v>
      </c>
      <c r="X4862" s="2">
        <v>67.26111111111112</v>
      </c>
      <c r="Y4862" s="2">
        <v>99.76046915007845</v>
      </c>
      <c r="AA4862" s="2">
        <v>115.22002297321809</v>
      </c>
      <c r="AB4862" s="2">
        <v>102.26337675525846</v>
      </c>
    </row>
    <row r="4863" spans="1:28" x14ac:dyDescent="0.3">
      <c r="A4863">
        <v>26</v>
      </c>
      <c r="B4863" t="s">
        <v>103</v>
      </c>
      <c r="D4863">
        <v>1927</v>
      </c>
      <c r="E4863">
        <v>8</v>
      </c>
      <c r="G4863" s="2">
        <v>67.5</v>
      </c>
      <c r="H4863" s="2">
        <v>45.7</v>
      </c>
      <c r="I4863" s="3">
        <v>30.88</v>
      </c>
      <c r="J4863" s="3">
        <v>30.8475</v>
      </c>
      <c r="K4863" s="2">
        <v>110</v>
      </c>
      <c r="Q4863" s="3">
        <v>0</v>
      </c>
      <c r="R4863" s="3">
        <v>0</v>
      </c>
      <c r="S4863" s="2">
        <v>0</v>
      </c>
      <c r="V4863" s="2">
        <v>45.947222222222223</v>
      </c>
      <c r="W4863" s="2">
        <v>99.461943050601548</v>
      </c>
      <c r="X4863" s="2">
        <v>67.26111111111112</v>
      </c>
      <c r="Y4863" s="2">
        <v>100.35516643264226</v>
      </c>
      <c r="AA4863" s="2">
        <v>109.40813735566171</v>
      </c>
      <c r="AB4863" s="2">
        <v>99.815198485571059</v>
      </c>
    </row>
    <row r="4864" spans="1:28" x14ac:dyDescent="0.3">
      <c r="A4864">
        <v>26</v>
      </c>
      <c r="B4864" t="s">
        <v>103</v>
      </c>
      <c r="D4864">
        <v>1927</v>
      </c>
      <c r="E4864">
        <v>9</v>
      </c>
      <c r="G4864" s="2">
        <v>68.7</v>
      </c>
      <c r="H4864" s="2">
        <v>45.9</v>
      </c>
      <c r="I4864" s="3">
        <v>31.52</v>
      </c>
      <c r="J4864" s="3">
        <v>31.533300000000001</v>
      </c>
      <c r="K4864" s="2">
        <v>105.5</v>
      </c>
      <c r="Q4864" s="3">
        <v>0</v>
      </c>
      <c r="R4864" s="3">
        <v>0</v>
      </c>
      <c r="S4864" s="2">
        <v>0</v>
      </c>
      <c r="V4864" s="2">
        <v>45.947222222222223</v>
      </c>
      <c r="W4864" s="2">
        <v>99.897225077081188</v>
      </c>
      <c r="X4864" s="2">
        <v>67.26111111111112</v>
      </c>
      <c r="Y4864" s="2">
        <v>102.13925828033368</v>
      </c>
      <c r="AA4864" s="2">
        <v>105.39157245632065</v>
      </c>
      <c r="AB4864" s="2">
        <v>102.03428473636623</v>
      </c>
    </row>
    <row r="4865" spans="1:28" x14ac:dyDescent="0.3">
      <c r="A4865">
        <v>26</v>
      </c>
      <c r="B4865" t="s">
        <v>103</v>
      </c>
      <c r="D4865">
        <v>1927</v>
      </c>
      <c r="E4865">
        <v>10</v>
      </c>
      <c r="G4865" s="2">
        <v>69</v>
      </c>
      <c r="H4865" s="2">
        <v>45.2</v>
      </c>
      <c r="I4865" s="3">
        <v>31.22</v>
      </c>
      <c r="J4865" s="3">
        <v>31.188000000000002</v>
      </c>
      <c r="K4865" s="2">
        <v>104.6</v>
      </c>
      <c r="Q4865" s="3">
        <v>0</v>
      </c>
      <c r="R4865" s="3">
        <v>0</v>
      </c>
      <c r="S4865" s="2">
        <v>0</v>
      </c>
      <c r="V4865" s="2">
        <v>45.947222222222223</v>
      </c>
      <c r="W4865" s="2">
        <v>98.373737984402396</v>
      </c>
      <c r="X4865" s="2">
        <v>67.26111111111112</v>
      </c>
      <c r="Y4865" s="2">
        <v>102.58528124225654</v>
      </c>
      <c r="AA4865" s="2">
        <v>102.8989299316849</v>
      </c>
      <c r="AB4865" s="2">
        <v>100.91697577981975</v>
      </c>
    </row>
    <row r="4866" spans="1:28" x14ac:dyDescent="0.3">
      <c r="A4866">
        <v>26</v>
      </c>
      <c r="B4866" t="s">
        <v>103</v>
      </c>
      <c r="D4866">
        <v>1927</v>
      </c>
      <c r="E4866">
        <v>11</v>
      </c>
      <c r="G4866" s="2">
        <v>69.7</v>
      </c>
      <c r="H4866" s="2">
        <v>47.2</v>
      </c>
      <c r="I4866" s="3">
        <v>32.89</v>
      </c>
      <c r="J4866" s="3">
        <v>32.898400000000002</v>
      </c>
      <c r="K4866" s="2">
        <v>108.7</v>
      </c>
      <c r="Q4866" s="3">
        <v>0</v>
      </c>
      <c r="R4866" s="3">
        <v>0</v>
      </c>
      <c r="S4866" s="2">
        <v>0</v>
      </c>
      <c r="V4866" s="2">
        <v>45.947222222222223</v>
      </c>
      <c r="W4866" s="2">
        <v>102.72655824919896</v>
      </c>
      <c r="X4866" s="2">
        <v>67.26111111111112</v>
      </c>
      <c r="Y4866" s="2">
        <v>103.62600148674319</v>
      </c>
      <c r="AA4866" s="2">
        <v>111.66376881687927</v>
      </c>
      <c r="AB4866" s="2">
        <v>106.45142477859503</v>
      </c>
    </row>
    <row r="4867" spans="1:28" x14ac:dyDescent="0.3">
      <c r="A4867">
        <v>26</v>
      </c>
      <c r="B4867" t="s">
        <v>103</v>
      </c>
      <c r="D4867">
        <v>1927</v>
      </c>
      <c r="E4867">
        <v>12</v>
      </c>
      <c r="G4867" s="2">
        <v>68.3</v>
      </c>
      <c r="H4867" s="2">
        <v>47.5</v>
      </c>
      <c r="I4867" s="3">
        <v>32.409999999999997</v>
      </c>
      <c r="J4867" s="3">
        <v>32.442500000000003</v>
      </c>
      <c r="K4867" s="2">
        <v>109.8</v>
      </c>
      <c r="Q4867" s="3">
        <v>0</v>
      </c>
      <c r="R4867" s="3">
        <v>0</v>
      </c>
      <c r="S4867" s="2">
        <v>0</v>
      </c>
      <c r="V4867" s="2">
        <v>45.947222222222223</v>
      </c>
      <c r="W4867" s="2">
        <v>103.37948128891846</v>
      </c>
      <c r="X4867" s="2">
        <v>67.26111111111112</v>
      </c>
      <c r="Y4867" s="2">
        <v>101.54456099776988</v>
      </c>
      <c r="AA4867" s="2">
        <v>113.51067045523247</v>
      </c>
      <c r="AB4867" s="2">
        <v>104.97624043660389</v>
      </c>
    </row>
    <row r="4868" spans="1:28" x14ac:dyDescent="0.3">
      <c r="A4868">
        <v>26</v>
      </c>
      <c r="B4868" t="s">
        <v>103</v>
      </c>
      <c r="D4868">
        <v>1928</v>
      </c>
      <c r="E4868">
        <v>1</v>
      </c>
      <c r="G4868" s="2">
        <v>67.8</v>
      </c>
      <c r="H4868" s="2">
        <v>46.5</v>
      </c>
      <c r="I4868" s="3">
        <v>31.55</v>
      </c>
      <c r="J4868" s="3">
        <v>31.526999999999997</v>
      </c>
      <c r="K4868" s="2">
        <v>111.7</v>
      </c>
      <c r="Q4868" s="3">
        <v>0</v>
      </c>
      <c r="R4868" s="3">
        <v>0</v>
      </c>
      <c r="S4868" s="2">
        <v>0</v>
      </c>
      <c r="V4868" s="2">
        <v>45.947222222222223</v>
      </c>
      <c r="W4868" s="2">
        <v>101.20307115652017</v>
      </c>
      <c r="X4868" s="2">
        <v>67.26111111111112</v>
      </c>
      <c r="Y4868" s="2">
        <v>100.8011893945651</v>
      </c>
      <c r="AA4868" s="2">
        <v>113.04383048183303</v>
      </c>
      <c r="AB4868" s="2">
        <v>102.01389942960037</v>
      </c>
    </row>
    <row r="4869" spans="1:28" x14ac:dyDescent="0.3">
      <c r="A4869">
        <v>26</v>
      </c>
      <c r="B4869" t="s">
        <v>103</v>
      </c>
      <c r="D4869">
        <v>1928</v>
      </c>
      <c r="E4869">
        <v>2</v>
      </c>
      <c r="G4869" s="2">
        <v>68.599999999999994</v>
      </c>
      <c r="H4869" s="2">
        <v>46.1</v>
      </c>
      <c r="I4869" s="3">
        <v>31.64</v>
      </c>
      <c r="J4869" s="3">
        <v>31.624600000000001</v>
      </c>
      <c r="K4869" s="2">
        <v>106.5</v>
      </c>
      <c r="Q4869" s="3">
        <v>0</v>
      </c>
      <c r="R4869" s="3">
        <v>0</v>
      </c>
      <c r="S4869" s="2">
        <v>0</v>
      </c>
      <c r="V4869" s="2">
        <v>45.947222222222223</v>
      </c>
      <c r="W4869" s="2">
        <v>100.33250710356086</v>
      </c>
      <c r="X4869" s="2">
        <v>67.26111111111112</v>
      </c>
      <c r="Y4869" s="2">
        <v>101.99058395969271</v>
      </c>
      <c r="AA4869" s="2">
        <v>106.85412006529232</v>
      </c>
      <c r="AB4869" s="2">
        <v>102.32970989632189</v>
      </c>
    </row>
    <row r="4870" spans="1:28" x14ac:dyDescent="0.3">
      <c r="A4870">
        <v>26</v>
      </c>
      <c r="B4870" t="s">
        <v>103</v>
      </c>
      <c r="D4870">
        <v>1928</v>
      </c>
      <c r="E4870">
        <v>3</v>
      </c>
      <c r="G4870" s="2">
        <v>69</v>
      </c>
      <c r="H4870" s="2">
        <v>46.1</v>
      </c>
      <c r="I4870" s="3">
        <v>31.78</v>
      </c>
      <c r="J4870" s="3">
        <v>31.809000000000001</v>
      </c>
      <c r="K4870" s="2">
        <v>103.2</v>
      </c>
      <c r="Q4870" s="3">
        <v>0</v>
      </c>
      <c r="R4870" s="3">
        <v>0</v>
      </c>
      <c r="S4870" s="2">
        <v>0</v>
      </c>
      <c r="V4870" s="2">
        <v>45.947222222222223</v>
      </c>
      <c r="W4870" s="2">
        <v>100.33250710356086</v>
      </c>
      <c r="X4870" s="2">
        <v>67.26111111111112</v>
      </c>
      <c r="Y4870" s="2">
        <v>102.58528124225654</v>
      </c>
      <c r="AA4870" s="2">
        <v>103.5431473308748</v>
      </c>
      <c r="AB4870" s="2">
        <v>102.92638458959493</v>
      </c>
    </row>
    <row r="4871" spans="1:28" x14ac:dyDescent="0.3">
      <c r="A4871">
        <v>26</v>
      </c>
      <c r="B4871" t="s">
        <v>103</v>
      </c>
      <c r="D4871">
        <v>1928</v>
      </c>
      <c r="E4871">
        <v>4</v>
      </c>
      <c r="G4871" s="2">
        <v>69.3</v>
      </c>
      <c r="H4871" s="2">
        <v>45.9</v>
      </c>
      <c r="I4871" s="3">
        <v>31.8</v>
      </c>
      <c r="J4871" s="3">
        <v>31.808699999999998</v>
      </c>
      <c r="K4871" s="2">
        <v>105.1</v>
      </c>
      <c r="Q4871" s="3">
        <v>0</v>
      </c>
      <c r="R4871" s="3">
        <v>0</v>
      </c>
      <c r="S4871" s="2">
        <v>0</v>
      </c>
      <c r="V4871" s="2">
        <v>45.947222222222223</v>
      </c>
      <c r="W4871" s="2">
        <v>99.897225077081188</v>
      </c>
      <c r="X4871" s="2">
        <v>67.26111111111112</v>
      </c>
      <c r="Y4871" s="2">
        <v>103.03130420417939</v>
      </c>
      <c r="AA4871" s="2">
        <v>104.99198355601233</v>
      </c>
      <c r="AB4871" s="2">
        <v>102.9254138607013</v>
      </c>
    </row>
    <row r="4872" spans="1:28" x14ac:dyDescent="0.3">
      <c r="A4872">
        <v>26</v>
      </c>
      <c r="B4872" t="s">
        <v>103</v>
      </c>
      <c r="D4872">
        <v>1928</v>
      </c>
      <c r="E4872">
        <v>5</v>
      </c>
      <c r="G4872" s="2">
        <v>68.599999999999994</v>
      </c>
      <c r="H4872" s="2">
        <v>46</v>
      </c>
      <c r="I4872" s="3">
        <v>31.59</v>
      </c>
      <c r="J4872" s="3">
        <v>31.555999999999997</v>
      </c>
      <c r="K4872" s="2">
        <v>105.8</v>
      </c>
      <c r="Q4872" s="3">
        <v>0</v>
      </c>
      <c r="R4872" s="3">
        <v>0</v>
      </c>
      <c r="S4872" s="2">
        <v>0</v>
      </c>
      <c r="V4872" s="2">
        <v>45.947222222222223</v>
      </c>
      <c r="W4872" s="2">
        <v>100.11486609032102</v>
      </c>
      <c r="X4872" s="2">
        <v>67.26111111111112</v>
      </c>
      <c r="Y4872" s="2">
        <v>101.99058395969271</v>
      </c>
      <c r="AA4872" s="2">
        <v>105.92152832355963</v>
      </c>
      <c r="AB4872" s="2">
        <v>102.1077365559828</v>
      </c>
    </row>
    <row r="4873" spans="1:28" x14ac:dyDescent="0.3">
      <c r="A4873">
        <v>26</v>
      </c>
      <c r="B4873" t="s">
        <v>103</v>
      </c>
      <c r="D4873">
        <v>1928</v>
      </c>
      <c r="E4873">
        <v>6</v>
      </c>
      <c r="G4873" s="2">
        <v>68.400000000000006</v>
      </c>
      <c r="H4873" s="2">
        <v>46.6</v>
      </c>
      <c r="I4873" s="3">
        <v>31.87</v>
      </c>
      <c r="J4873" s="3">
        <v>31.874400000000005</v>
      </c>
      <c r="K4873" s="2">
        <v>108.4</v>
      </c>
      <c r="Q4873" s="3">
        <v>0</v>
      </c>
      <c r="R4873" s="3">
        <v>0</v>
      </c>
      <c r="S4873" s="2">
        <v>0</v>
      </c>
      <c r="V4873" s="2">
        <v>45.947222222222223</v>
      </c>
      <c r="W4873" s="2">
        <v>101.42071216975998</v>
      </c>
      <c r="X4873" s="2">
        <v>67.26111111111112</v>
      </c>
      <c r="Y4873" s="2">
        <v>101.69323531841084</v>
      </c>
      <c r="AA4873" s="2">
        <v>109.94005199201982</v>
      </c>
      <c r="AB4873" s="2">
        <v>103.13800348840215</v>
      </c>
    </row>
    <row r="4874" spans="1:28" x14ac:dyDescent="0.3">
      <c r="A4874">
        <v>26</v>
      </c>
      <c r="B4874" t="s">
        <v>103</v>
      </c>
      <c r="D4874">
        <v>1928</v>
      </c>
      <c r="E4874">
        <v>7</v>
      </c>
      <c r="G4874" s="2">
        <v>67.8</v>
      </c>
      <c r="H4874" s="2">
        <v>45.3</v>
      </c>
      <c r="I4874" s="3">
        <v>30.7</v>
      </c>
      <c r="J4874" s="3">
        <v>30.713399999999996</v>
      </c>
      <c r="K4874" s="2">
        <v>111.3</v>
      </c>
      <c r="Q4874" s="3">
        <v>0</v>
      </c>
      <c r="R4874" s="3">
        <v>0</v>
      </c>
      <c r="S4874" s="2">
        <v>0</v>
      </c>
      <c r="V4874" s="2">
        <v>45.947222222222223</v>
      </c>
      <c r="W4874" s="2">
        <v>98.591378997642209</v>
      </c>
      <c r="X4874" s="2">
        <v>67.26111111111112</v>
      </c>
      <c r="Y4874" s="2">
        <v>100.8011893945651</v>
      </c>
      <c r="AA4874" s="2">
        <v>109.73220482437578</v>
      </c>
      <c r="AB4874" s="2">
        <v>99.381282670126808</v>
      </c>
    </row>
    <row r="4875" spans="1:28" x14ac:dyDescent="0.3">
      <c r="A4875">
        <v>26</v>
      </c>
      <c r="B4875" t="s">
        <v>103</v>
      </c>
      <c r="D4875">
        <v>1928</v>
      </c>
      <c r="E4875">
        <v>8</v>
      </c>
      <c r="G4875" s="2">
        <v>67.400000000000006</v>
      </c>
      <c r="H4875" s="2">
        <v>46.1</v>
      </c>
      <c r="I4875" s="3">
        <v>31.09</v>
      </c>
      <c r="J4875" s="3">
        <v>31.071400000000004</v>
      </c>
      <c r="K4875" s="2">
        <v>110.1</v>
      </c>
      <c r="Q4875" s="3">
        <v>0</v>
      </c>
      <c r="R4875" s="3">
        <v>0</v>
      </c>
      <c r="S4875" s="2">
        <v>0</v>
      </c>
      <c r="V4875" s="2">
        <v>45.947222222222223</v>
      </c>
      <c r="W4875" s="2">
        <v>100.33250710356086</v>
      </c>
      <c r="X4875" s="2">
        <v>67.26111111111112</v>
      </c>
      <c r="Y4875" s="2">
        <v>100.20649211200133</v>
      </c>
      <c r="AA4875" s="2">
        <v>110.46609032102049</v>
      </c>
      <c r="AB4875" s="2">
        <v>100.53968581650288</v>
      </c>
    </row>
    <row r="4876" spans="1:28" x14ac:dyDescent="0.3">
      <c r="A4876">
        <v>26</v>
      </c>
      <c r="B4876" t="s">
        <v>103</v>
      </c>
      <c r="D4876">
        <v>1928</v>
      </c>
      <c r="E4876">
        <v>9</v>
      </c>
      <c r="G4876" s="2">
        <v>68.400000000000006</v>
      </c>
      <c r="H4876" s="2">
        <v>45.1</v>
      </c>
      <c r="I4876" s="3">
        <v>30.8</v>
      </c>
      <c r="J4876" s="3">
        <v>30.848400000000002</v>
      </c>
      <c r="K4876" s="2">
        <v>108.5</v>
      </c>
      <c r="Q4876" s="3">
        <v>0</v>
      </c>
      <c r="R4876" s="3">
        <v>0</v>
      </c>
      <c r="S4876" s="2">
        <v>0</v>
      </c>
      <c r="V4876" s="2">
        <v>45.947222222222223</v>
      </c>
      <c r="W4876" s="2">
        <v>98.156096971162569</v>
      </c>
      <c r="X4876" s="2">
        <v>67.26111111111112</v>
      </c>
      <c r="Y4876" s="2">
        <v>101.69323531841084</v>
      </c>
      <c r="AA4876" s="2">
        <v>106.49936521371139</v>
      </c>
      <c r="AB4876" s="2">
        <v>99.81811067225189</v>
      </c>
    </row>
    <row r="4877" spans="1:28" x14ac:dyDescent="0.3">
      <c r="A4877">
        <v>26</v>
      </c>
      <c r="B4877" t="s">
        <v>103</v>
      </c>
      <c r="D4877">
        <v>1928</v>
      </c>
      <c r="E4877">
        <v>10</v>
      </c>
      <c r="G4877" s="2">
        <v>71</v>
      </c>
      <c r="H4877" s="2">
        <v>45.9</v>
      </c>
      <c r="I4877" s="3">
        <v>32.619999999999997</v>
      </c>
      <c r="J4877" s="3">
        <v>32.588999999999999</v>
      </c>
      <c r="K4877" s="2">
        <v>104.6</v>
      </c>
      <c r="Q4877" s="3">
        <v>0</v>
      </c>
      <c r="R4877" s="3">
        <v>0</v>
      </c>
      <c r="S4877" s="2">
        <v>0</v>
      </c>
      <c r="V4877" s="2">
        <v>45.947222222222223</v>
      </c>
      <c r="W4877" s="2">
        <v>99.897225077081188</v>
      </c>
      <c r="X4877" s="2">
        <v>67.26111111111112</v>
      </c>
      <c r="Y4877" s="2">
        <v>105.55876765507557</v>
      </c>
      <c r="AA4877" s="2">
        <v>104.49249743062691</v>
      </c>
      <c r="AB4877" s="2">
        <v>105.45027971298401</v>
      </c>
    </row>
    <row r="4878" spans="1:28" x14ac:dyDescent="0.3">
      <c r="A4878">
        <v>26</v>
      </c>
      <c r="B4878" t="s">
        <v>103</v>
      </c>
      <c r="D4878">
        <v>1928</v>
      </c>
      <c r="E4878">
        <v>11</v>
      </c>
      <c r="G4878" s="2">
        <v>69.599999999999994</v>
      </c>
      <c r="H4878" s="2">
        <v>46.4</v>
      </c>
      <c r="I4878" s="3">
        <v>32.31</v>
      </c>
      <c r="J4878" s="3">
        <v>32.294399999999996</v>
      </c>
      <c r="K4878" s="2">
        <v>108.6</v>
      </c>
      <c r="Q4878" s="3">
        <v>0</v>
      </c>
      <c r="R4878" s="3">
        <v>0</v>
      </c>
      <c r="S4878" s="2">
        <v>0</v>
      </c>
      <c r="V4878" s="2">
        <v>45.947222222222223</v>
      </c>
      <c r="W4878" s="2">
        <v>100.98543014328033</v>
      </c>
      <c r="X4878" s="2">
        <v>67.26111111111112</v>
      </c>
      <c r="Y4878" s="2">
        <v>103.47732716610223</v>
      </c>
      <c r="AA4878" s="2">
        <v>109.67017713560243</v>
      </c>
      <c r="AB4878" s="2">
        <v>104.49702393945779</v>
      </c>
    </row>
    <row r="4879" spans="1:28" x14ac:dyDescent="0.3">
      <c r="A4879">
        <v>26</v>
      </c>
      <c r="B4879" t="s">
        <v>103</v>
      </c>
      <c r="D4879">
        <v>1928</v>
      </c>
      <c r="E4879">
        <v>12</v>
      </c>
      <c r="G4879" s="2">
        <v>69.8</v>
      </c>
      <c r="H4879" s="2">
        <v>47.2</v>
      </c>
      <c r="I4879" s="3">
        <v>32.909999999999997</v>
      </c>
      <c r="J4879" s="3">
        <v>32.945599999999999</v>
      </c>
      <c r="K4879" s="2">
        <v>113</v>
      </c>
      <c r="Q4879" s="3">
        <v>0</v>
      </c>
      <c r="R4879" s="3">
        <v>0</v>
      </c>
      <c r="S4879" s="2">
        <v>0</v>
      </c>
      <c r="V4879" s="2">
        <v>45.947222222222223</v>
      </c>
      <c r="W4879" s="2">
        <v>102.72655824919896</v>
      </c>
      <c r="X4879" s="2">
        <v>67.26111111111112</v>
      </c>
      <c r="Y4879" s="2">
        <v>103.77467580738413</v>
      </c>
      <c r="AA4879" s="2">
        <v>116.08101082159483</v>
      </c>
      <c r="AB4879" s="2">
        <v>106.60415279118985</v>
      </c>
    </row>
    <row r="4880" spans="1:28" x14ac:dyDescent="0.3">
      <c r="A4880">
        <v>26</v>
      </c>
      <c r="B4880" t="s">
        <v>103</v>
      </c>
      <c r="D4880">
        <v>1929</v>
      </c>
      <c r="E4880">
        <v>1</v>
      </c>
      <c r="G4880" s="2">
        <v>72.099999999999994</v>
      </c>
      <c r="H4880" s="2">
        <v>46.3</v>
      </c>
      <c r="I4880" s="3">
        <v>33.36</v>
      </c>
      <c r="J4880" s="3">
        <v>33.382299999999994</v>
      </c>
      <c r="K4880" s="2">
        <v>115.3</v>
      </c>
      <c r="Q4880" s="3">
        <v>0</v>
      </c>
      <c r="R4880" s="3">
        <v>0</v>
      </c>
      <c r="S4880" s="2">
        <v>0</v>
      </c>
      <c r="V4880" s="2">
        <v>45.947222222222223</v>
      </c>
      <c r="W4880" s="2">
        <v>100.7677891300405</v>
      </c>
      <c r="X4880" s="2">
        <v>67.26111111111112</v>
      </c>
      <c r="Y4880" s="2">
        <v>107.19418518212602</v>
      </c>
      <c r="AA4880" s="2">
        <v>116.1852608669367</v>
      </c>
      <c r="AB4880" s="2">
        <v>108.01721048398987</v>
      </c>
    </row>
    <row r="4881" spans="1:28" x14ac:dyDescent="0.3">
      <c r="A4881">
        <v>26</v>
      </c>
      <c r="B4881" t="s">
        <v>103</v>
      </c>
      <c r="D4881">
        <v>1929</v>
      </c>
      <c r="E4881">
        <v>2</v>
      </c>
      <c r="G4881" s="2">
        <v>73.099999999999994</v>
      </c>
      <c r="H4881" s="2">
        <v>45.5</v>
      </c>
      <c r="I4881" s="3">
        <v>33.28</v>
      </c>
      <c r="J4881" s="3">
        <v>33.2605</v>
      </c>
      <c r="K4881" s="2">
        <v>114.5</v>
      </c>
      <c r="Q4881" s="3">
        <v>0</v>
      </c>
      <c r="R4881" s="3">
        <v>0</v>
      </c>
      <c r="S4881" s="2">
        <v>0</v>
      </c>
      <c r="V4881" s="2">
        <v>45.947222222222223</v>
      </c>
      <c r="W4881" s="2">
        <v>99.026661024121879</v>
      </c>
      <c r="X4881" s="2">
        <v>67.26111111111112</v>
      </c>
      <c r="Y4881" s="2">
        <v>108.68092838853553</v>
      </c>
      <c r="AA4881" s="2">
        <v>113.38552687261955</v>
      </c>
      <c r="AB4881" s="2">
        <v>107.62309455318373</v>
      </c>
    </row>
    <row r="4882" spans="1:28" x14ac:dyDescent="0.3">
      <c r="A4882">
        <v>26</v>
      </c>
      <c r="B4882" t="s">
        <v>103</v>
      </c>
      <c r="D4882">
        <v>1929</v>
      </c>
      <c r="E4882">
        <v>3</v>
      </c>
      <c r="G4882" s="2">
        <v>73</v>
      </c>
      <c r="H4882" s="2">
        <v>46.6</v>
      </c>
      <c r="I4882" s="3">
        <v>34.01</v>
      </c>
      <c r="J4882" s="3">
        <v>34.018000000000001</v>
      </c>
      <c r="K4882" s="2">
        <v>113.7</v>
      </c>
      <c r="Q4882" s="3">
        <v>0</v>
      </c>
      <c r="R4882" s="3">
        <v>0</v>
      </c>
      <c r="S4882" s="2">
        <v>0</v>
      </c>
      <c r="V4882" s="2">
        <v>45.947222222222223</v>
      </c>
      <c r="W4882" s="2">
        <v>101.42071216975998</v>
      </c>
      <c r="X4882" s="2">
        <v>67.26111111111112</v>
      </c>
      <c r="Y4882" s="2">
        <v>108.5322540678946</v>
      </c>
      <c r="AA4882" s="2">
        <v>115.3153497370171</v>
      </c>
      <c r="AB4882" s="2">
        <v>110.074185009552</v>
      </c>
    </row>
    <row r="4883" spans="1:28" x14ac:dyDescent="0.3">
      <c r="A4883">
        <v>26</v>
      </c>
      <c r="B4883" t="s">
        <v>103</v>
      </c>
      <c r="D4883">
        <v>1929</v>
      </c>
      <c r="E4883">
        <v>4</v>
      </c>
      <c r="G4883" s="2">
        <v>73.2</v>
      </c>
      <c r="H4883" s="2">
        <v>45.8</v>
      </c>
      <c r="I4883" s="3">
        <v>33.54</v>
      </c>
      <c r="J4883" s="3">
        <v>33.525599999999997</v>
      </c>
      <c r="K4883" s="2">
        <v>109</v>
      </c>
      <c r="Q4883" s="3">
        <v>0</v>
      </c>
      <c r="R4883" s="3">
        <v>0</v>
      </c>
      <c r="S4883" s="2">
        <v>0</v>
      </c>
      <c r="V4883" s="2">
        <v>45.947222222222223</v>
      </c>
      <c r="W4883" s="2">
        <v>99.679584063841347</v>
      </c>
      <c r="X4883" s="2">
        <v>67.26111111111112</v>
      </c>
      <c r="Y4883" s="2">
        <v>108.8296027091765</v>
      </c>
      <c r="AA4883" s="2">
        <v>108.65074662958706</v>
      </c>
      <c r="AB4883" s="2">
        <v>108.48089531883814</v>
      </c>
    </row>
    <row r="4884" spans="1:28" x14ac:dyDescent="0.3">
      <c r="A4884">
        <v>26</v>
      </c>
      <c r="B4884" t="s">
        <v>103</v>
      </c>
      <c r="D4884">
        <v>1929</v>
      </c>
      <c r="E4884">
        <v>5</v>
      </c>
      <c r="G4884" s="2">
        <v>73.3</v>
      </c>
      <c r="H4884" s="2">
        <v>46</v>
      </c>
      <c r="I4884" s="3">
        <v>33.700000000000003</v>
      </c>
      <c r="J4884" s="3">
        <v>33.717999999999996</v>
      </c>
      <c r="K4884" s="2">
        <v>110.9</v>
      </c>
      <c r="Q4884" s="3">
        <v>0</v>
      </c>
      <c r="R4884" s="3">
        <v>0</v>
      </c>
      <c r="S4884" s="2">
        <v>0</v>
      </c>
      <c r="V4884" s="2">
        <v>45.947222222222223</v>
      </c>
      <c r="W4884" s="2">
        <v>100.11486609032102</v>
      </c>
      <c r="X4884" s="2">
        <v>67.26111111111112</v>
      </c>
      <c r="Y4884" s="2">
        <v>108.97827702981743</v>
      </c>
      <c r="AA4884" s="2">
        <v>111.02738649416601</v>
      </c>
      <c r="AB4884" s="2">
        <v>109.10345611594079</v>
      </c>
    </row>
    <row r="4885" spans="1:28" x14ac:dyDescent="0.3">
      <c r="A4885">
        <v>26</v>
      </c>
      <c r="B4885" t="s">
        <v>103</v>
      </c>
      <c r="D4885">
        <v>1929</v>
      </c>
      <c r="E4885">
        <v>6</v>
      </c>
      <c r="G4885" s="2">
        <v>72.599999999999994</v>
      </c>
      <c r="H4885" s="2">
        <v>46.5</v>
      </c>
      <c r="I4885" s="3">
        <v>33.770000000000003</v>
      </c>
      <c r="J4885" s="3">
        <v>33.758999999999993</v>
      </c>
      <c r="K4885" s="2">
        <v>114</v>
      </c>
      <c r="Q4885" s="3">
        <v>0</v>
      </c>
      <c r="R4885" s="3">
        <v>0</v>
      </c>
      <c r="S4885" s="2">
        <v>0</v>
      </c>
      <c r="V4885" s="2">
        <v>45.947222222222223</v>
      </c>
      <c r="W4885" s="2">
        <v>101.20307115652017</v>
      </c>
      <c r="X4885" s="2">
        <v>67.26111111111112</v>
      </c>
      <c r="Y4885" s="2">
        <v>107.93755678533077</v>
      </c>
      <c r="AA4885" s="2">
        <v>115.37150111843299</v>
      </c>
      <c r="AB4885" s="2">
        <v>109.23612239806765</v>
      </c>
    </row>
    <row r="4886" spans="1:28" x14ac:dyDescent="0.3">
      <c r="A4886">
        <v>26</v>
      </c>
      <c r="B4886" t="s">
        <v>103</v>
      </c>
      <c r="D4886">
        <v>1929</v>
      </c>
      <c r="E4886">
        <v>7</v>
      </c>
      <c r="G4886" s="2">
        <v>71</v>
      </c>
      <c r="H4886" s="2">
        <v>46</v>
      </c>
      <c r="I4886" s="3">
        <v>32.67</v>
      </c>
      <c r="J4886" s="3">
        <v>32.659999999999997</v>
      </c>
      <c r="K4886" s="2">
        <v>117.8</v>
      </c>
      <c r="Q4886" s="3">
        <v>0</v>
      </c>
      <c r="R4886" s="3">
        <v>0</v>
      </c>
      <c r="S4886" s="2">
        <v>0</v>
      </c>
      <c r="V4886" s="2">
        <v>45.947222222222223</v>
      </c>
      <c r="W4886" s="2">
        <v>100.11486609032102</v>
      </c>
      <c r="X4886" s="2">
        <v>67.26111111111112</v>
      </c>
      <c r="Y4886" s="2">
        <v>105.55876765507557</v>
      </c>
      <c r="AA4886" s="2">
        <v>117.93531225439816</v>
      </c>
      <c r="AB4886" s="2">
        <v>105.68001888447199</v>
      </c>
    </row>
    <row r="4887" spans="1:28" x14ac:dyDescent="0.3">
      <c r="A4887">
        <v>26</v>
      </c>
      <c r="B4887" t="s">
        <v>103</v>
      </c>
      <c r="D4887">
        <v>1929</v>
      </c>
      <c r="E4887">
        <v>8</v>
      </c>
      <c r="G4887" s="2">
        <v>70.2</v>
      </c>
      <c r="H4887" s="2">
        <v>46.1</v>
      </c>
      <c r="I4887" s="3">
        <v>32.36</v>
      </c>
      <c r="J4887" s="3">
        <v>32.362200000000001</v>
      </c>
      <c r="K4887" s="2">
        <v>120.8</v>
      </c>
      <c r="Q4887" s="3">
        <v>0</v>
      </c>
      <c r="R4887" s="3">
        <v>0</v>
      </c>
      <c r="S4887" s="2">
        <v>0</v>
      </c>
      <c r="V4887" s="2">
        <v>45.947222222222223</v>
      </c>
      <c r="W4887" s="2">
        <v>100.33250710356086</v>
      </c>
      <c r="X4887" s="2">
        <v>67.26111111111112</v>
      </c>
      <c r="Y4887" s="2">
        <v>104.36937308994796</v>
      </c>
      <c r="AA4887" s="2">
        <v>121.20166858110152</v>
      </c>
      <c r="AB4887" s="2">
        <v>104.71640866941397</v>
      </c>
    </row>
    <row r="4888" spans="1:28" x14ac:dyDescent="0.3">
      <c r="A4888">
        <v>26</v>
      </c>
      <c r="B4888" t="s">
        <v>103</v>
      </c>
      <c r="D4888">
        <v>1929</v>
      </c>
      <c r="E4888">
        <v>9</v>
      </c>
      <c r="G4888" s="2">
        <v>73.400000000000006</v>
      </c>
      <c r="H4888" s="2">
        <v>46</v>
      </c>
      <c r="I4888" s="3">
        <v>33.75</v>
      </c>
      <c r="J4888" s="3">
        <v>33.764000000000003</v>
      </c>
      <c r="K4888" s="2">
        <v>114.5</v>
      </c>
      <c r="Q4888" s="3">
        <v>0</v>
      </c>
      <c r="R4888" s="3">
        <v>0</v>
      </c>
      <c r="S4888" s="2">
        <v>0</v>
      </c>
      <c r="V4888" s="2">
        <v>45.947222222222223</v>
      </c>
      <c r="W4888" s="2">
        <v>100.11486609032102</v>
      </c>
      <c r="X4888" s="2">
        <v>67.26111111111112</v>
      </c>
      <c r="Y4888" s="2">
        <v>109.1269513504584</v>
      </c>
      <c r="AA4888" s="2">
        <v>114.63152167341755</v>
      </c>
      <c r="AB4888" s="2">
        <v>109.25230121296119</v>
      </c>
    </row>
    <row r="4889" spans="1:28" x14ac:dyDescent="0.3">
      <c r="A4889">
        <v>26</v>
      </c>
      <c r="B4889" t="s">
        <v>103</v>
      </c>
      <c r="D4889">
        <v>1929</v>
      </c>
      <c r="E4889">
        <v>10</v>
      </c>
      <c r="G4889" s="2">
        <v>72.8</v>
      </c>
      <c r="H4889" s="2">
        <v>45.9</v>
      </c>
      <c r="I4889" s="3">
        <v>33.369999999999997</v>
      </c>
      <c r="J4889" s="3">
        <v>33.415199999999999</v>
      </c>
      <c r="K4889" s="2">
        <v>115.9</v>
      </c>
      <c r="Q4889" s="3">
        <v>0</v>
      </c>
      <c r="R4889" s="3">
        <v>0</v>
      </c>
      <c r="S4889" s="2">
        <v>0</v>
      </c>
      <c r="V4889" s="2">
        <v>45.947222222222223</v>
      </c>
      <c r="W4889" s="2">
        <v>99.897225077081188</v>
      </c>
      <c r="X4889" s="2">
        <v>67.26111111111112</v>
      </c>
      <c r="Y4889" s="2">
        <v>108.2349054266127</v>
      </c>
      <c r="AA4889" s="2">
        <v>115.7808838643371</v>
      </c>
      <c r="AB4889" s="2">
        <v>108.12366708598925</v>
      </c>
    </row>
    <row r="4890" spans="1:28" x14ac:dyDescent="0.3">
      <c r="A4890">
        <v>26</v>
      </c>
      <c r="B4890" t="s">
        <v>103</v>
      </c>
      <c r="D4890">
        <v>1929</v>
      </c>
      <c r="E4890">
        <v>11</v>
      </c>
      <c r="G4890" s="2">
        <v>72.7</v>
      </c>
      <c r="H4890" s="2">
        <v>46.6</v>
      </c>
      <c r="I4890" s="3">
        <v>33.89</v>
      </c>
      <c r="J4890" s="3">
        <v>33.8782</v>
      </c>
      <c r="K4890" s="2">
        <v>122</v>
      </c>
      <c r="Q4890" s="3">
        <v>0</v>
      </c>
      <c r="R4890" s="3">
        <v>0</v>
      </c>
      <c r="S4890" s="2">
        <v>0</v>
      </c>
      <c r="V4890" s="2">
        <v>45.947222222222223</v>
      </c>
      <c r="W4890" s="2">
        <v>101.42071216975998</v>
      </c>
      <c r="X4890" s="2">
        <v>67.26111111111112</v>
      </c>
      <c r="Y4890" s="2">
        <v>108.08623110597175</v>
      </c>
      <c r="AA4890" s="2">
        <v>123.73326884710717</v>
      </c>
      <c r="AB4890" s="2">
        <v>109.62182534512918</v>
      </c>
    </row>
    <row r="4891" spans="1:28" x14ac:dyDescent="0.3">
      <c r="A4891">
        <v>26</v>
      </c>
      <c r="B4891" t="s">
        <v>103</v>
      </c>
      <c r="D4891">
        <v>1929</v>
      </c>
      <c r="E4891">
        <v>12</v>
      </c>
      <c r="G4891" s="2">
        <v>73.099999999999994</v>
      </c>
      <c r="H4891" s="2">
        <v>44.3</v>
      </c>
      <c r="I4891" s="3">
        <v>32.409999999999997</v>
      </c>
      <c r="J4891" s="3">
        <v>32.383299999999991</v>
      </c>
      <c r="K4891" s="2">
        <v>123.3</v>
      </c>
      <c r="Q4891" s="3">
        <v>0</v>
      </c>
      <c r="R4891" s="3">
        <v>0</v>
      </c>
      <c r="S4891" s="2">
        <v>0</v>
      </c>
      <c r="V4891" s="2">
        <v>45.947222222222223</v>
      </c>
      <c r="W4891" s="2">
        <v>96.414968865243935</v>
      </c>
      <c r="X4891" s="2">
        <v>67.26111111111112</v>
      </c>
      <c r="Y4891" s="2">
        <v>108.68092838853553</v>
      </c>
      <c r="AA4891" s="2">
        <v>118.87965661084577</v>
      </c>
      <c r="AB4891" s="2">
        <v>104.7846832682646</v>
      </c>
    </row>
    <row r="4892" spans="1:28" x14ac:dyDescent="0.3">
      <c r="A4892">
        <v>26</v>
      </c>
      <c r="B4892" t="s">
        <v>103</v>
      </c>
      <c r="D4892">
        <v>1930</v>
      </c>
      <c r="E4892">
        <v>1</v>
      </c>
      <c r="G4892" s="2">
        <v>72.3</v>
      </c>
      <c r="H4892" s="2">
        <v>44.4</v>
      </c>
      <c r="I4892" s="3">
        <v>32.090000000000003</v>
      </c>
      <c r="J4892" s="3">
        <v>32.101199999999999</v>
      </c>
      <c r="K4892" s="2">
        <v>124.4</v>
      </c>
      <c r="Q4892" s="3">
        <v>0</v>
      </c>
      <c r="R4892" s="3">
        <v>0</v>
      </c>
      <c r="S4892" s="2">
        <v>0</v>
      </c>
      <c r="V4892" s="2">
        <v>45.947222222222223</v>
      </c>
      <c r="W4892" s="2">
        <v>96.632609878483763</v>
      </c>
      <c r="X4892" s="2">
        <v>67.26111111111112</v>
      </c>
      <c r="Y4892" s="2">
        <v>107.49153382340792</v>
      </c>
      <c r="AA4892" s="2">
        <v>120.21096668883382</v>
      </c>
      <c r="AB4892" s="2">
        <v>103.8718745319722</v>
      </c>
    </row>
    <row r="4893" spans="1:28" x14ac:dyDescent="0.3">
      <c r="A4893">
        <v>26</v>
      </c>
      <c r="B4893" t="s">
        <v>103</v>
      </c>
      <c r="D4893">
        <v>1930</v>
      </c>
      <c r="E4893">
        <v>2</v>
      </c>
      <c r="G4893" s="2">
        <v>73.2</v>
      </c>
      <c r="H4893" s="2">
        <v>45.6</v>
      </c>
      <c r="I4893" s="3">
        <v>33.35</v>
      </c>
      <c r="J4893" s="3">
        <v>33.379199999999997</v>
      </c>
      <c r="K4893" s="2">
        <v>119.1</v>
      </c>
      <c r="Q4893" s="3">
        <v>0</v>
      </c>
      <c r="R4893" s="3">
        <v>0</v>
      </c>
      <c r="S4893" s="2">
        <v>0</v>
      </c>
      <c r="V4893" s="2">
        <v>45.947222222222223</v>
      </c>
      <c r="W4893" s="2">
        <v>99.244302037361706</v>
      </c>
      <c r="X4893" s="2">
        <v>67.26111111111112</v>
      </c>
      <c r="Y4893" s="2">
        <v>108.8296027091765</v>
      </c>
      <c r="AA4893" s="2">
        <v>118.19996372649778</v>
      </c>
      <c r="AB4893" s="2">
        <v>108.00717961875591</v>
      </c>
    </row>
    <row r="4894" spans="1:28" x14ac:dyDescent="0.3">
      <c r="A4894">
        <v>26</v>
      </c>
      <c r="B4894" t="s">
        <v>103</v>
      </c>
      <c r="D4894">
        <v>1930</v>
      </c>
      <c r="E4894">
        <v>3</v>
      </c>
      <c r="G4894" s="2">
        <v>73</v>
      </c>
      <c r="H4894" s="2">
        <v>45.5</v>
      </c>
      <c r="I4894" s="3">
        <v>33.25</v>
      </c>
      <c r="J4894" s="3">
        <v>33.215000000000003</v>
      </c>
      <c r="K4894" s="2">
        <v>114.2</v>
      </c>
      <c r="Q4894" s="3">
        <v>0</v>
      </c>
      <c r="R4894" s="3">
        <v>0</v>
      </c>
      <c r="S4894" s="2">
        <v>0</v>
      </c>
      <c r="V4894" s="2">
        <v>45.947222222222223</v>
      </c>
      <c r="W4894" s="2">
        <v>99.026661024121879</v>
      </c>
      <c r="X4894" s="2">
        <v>67.26111111111112</v>
      </c>
      <c r="Y4894" s="2">
        <v>108.5322540678946</v>
      </c>
      <c r="AA4894" s="2">
        <v>113.0884468895472</v>
      </c>
      <c r="AB4894" s="2">
        <v>107.4758673376527</v>
      </c>
    </row>
    <row r="4895" spans="1:28" x14ac:dyDescent="0.3">
      <c r="A4895">
        <v>26</v>
      </c>
      <c r="B4895" t="s">
        <v>103</v>
      </c>
      <c r="D4895">
        <v>1930</v>
      </c>
      <c r="E4895">
        <v>4</v>
      </c>
      <c r="G4895" s="2">
        <v>74.400000000000006</v>
      </c>
      <c r="H4895" s="2">
        <v>44.6</v>
      </c>
      <c r="I4895" s="3">
        <v>33.229999999999997</v>
      </c>
      <c r="J4895" s="3">
        <v>33.182400000000001</v>
      </c>
      <c r="K4895" s="2">
        <v>110.4</v>
      </c>
      <c r="Q4895" s="3">
        <v>0</v>
      </c>
      <c r="R4895" s="3">
        <v>0</v>
      </c>
      <c r="S4895" s="2">
        <v>0</v>
      </c>
      <c r="V4895" s="2">
        <v>45.947222222222223</v>
      </c>
      <c r="W4895" s="2">
        <v>97.067891904963417</v>
      </c>
      <c r="X4895" s="2">
        <v>67.26111111111112</v>
      </c>
      <c r="Y4895" s="2">
        <v>110.61369455686791</v>
      </c>
      <c r="AA4895" s="2">
        <v>107.16295266307961</v>
      </c>
      <c r="AB4895" s="2">
        <v>107.37038146454695</v>
      </c>
    </row>
    <row r="4896" spans="1:28" x14ac:dyDescent="0.3">
      <c r="A4896">
        <v>26</v>
      </c>
      <c r="B4896" t="s">
        <v>103</v>
      </c>
      <c r="D4896">
        <v>1930</v>
      </c>
      <c r="E4896">
        <v>5</v>
      </c>
      <c r="G4896" s="2">
        <v>73.2</v>
      </c>
      <c r="H4896" s="2">
        <v>45.1</v>
      </c>
      <c r="I4896" s="3">
        <v>33.049999999999997</v>
      </c>
      <c r="J4896" s="3">
        <v>33.013200000000005</v>
      </c>
      <c r="K4896" s="2">
        <v>115</v>
      </c>
      <c r="Q4896" s="3">
        <v>0</v>
      </c>
      <c r="R4896" s="3">
        <v>0</v>
      </c>
      <c r="S4896" s="2">
        <v>0</v>
      </c>
      <c r="V4896" s="2">
        <v>45.947222222222223</v>
      </c>
      <c r="W4896" s="2">
        <v>98.156096971162569</v>
      </c>
      <c r="X4896" s="2">
        <v>67.26111111111112</v>
      </c>
      <c r="Y4896" s="2">
        <v>108.8296027091765</v>
      </c>
      <c r="AA4896" s="2">
        <v>112.87951151683696</v>
      </c>
      <c r="AB4896" s="2">
        <v>106.82289036855025</v>
      </c>
    </row>
    <row r="4897" spans="1:28" x14ac:dyDescent="0.3">
      <c r="A4897">
        <v>26</v>
      </c>
      <c r="B4897" t="s">
        <v>103</v>
      </c>
      <c r="D4897">
        <v>1930</v>
      </c>
      <c r="E4897">
        <v>6</v>
      </c>
      <c r="G4897" s="2">
        <v>73.7</v>
      </c>
      <c r="H4897" s="2">
        <v>44</v>
      </c>
      <c r="I4897" s="3">
        <v>32.4</v>
      </c>
      <c r="J4897" s="3">
        <v>32.428000000000004</v>
      </c>
      <c r="K4897" s="2">
        <v>112.5</v>
      </c>
      <c r="Q4897" s="3">
        <v>0</v>
      </c>
      <c r="R4897" s="3">
        <v>0</v>
      </c>
      <c r="S4897" s="2">
        <v>0</v>
      </c>
      <c r="V4897" s="2">
        <v>45.947222222222223</v>
      </c>
      <c r="W4897" s="2">
        <v>95.762045825524453</v>
      </c>
      <c r="X4897" s="2">
        <v>67.26111111111112</v>
      </c>
      <c r="Y4897" s="2">
        <v>109.57297431238126</v>
      </c>
      <c r="AA4897" s="2">
        <v>107.732301553715</v>
      </c>
      <c r="AB4897" s="2">
        <v>104.92932187341268</v>
      </c>
    </row>
    <row r="4898" spans="1:28" x14ac:dyDescent="0.3">
      <c r="A4898">
        <v>26</v>
      </c>
      <c r="B4898" t="s">
        <v>103</v>
      </c>
      <c r="D4898">
        <v>1930</v>
      </c>
      <c r="E4898">
        <v>7</v>
      </c>
      <c r="G4898" s="2">
        <v>72.099999999999994</v>
      </c>
      <c r="H4898" s="2">
        <v>45.5</v>
      </c>
      <c r="I4898" s="3">
        <v>32.78</v>
      </c>
      <c r="J4898" s="3">
        <v>32.805499999999995</v>
      </c>
      <c r="K4898" s="2">
        <v>118.6</v>
      </c>
      <c r="Q4898" s="3">
        <v>0</v>
      </c>
      <c r="R4898" s="3">
        <v>0</v>
      </c>
      <c r="S4898" s="2">
        <v>0</v>
      </c>
      <c r="V4898" s="2">
        <v>45.947222222222223</v>
      </c>
      <c r="W4898" s="2">
        <v>99.026661024121879</v>
      </c>
      <c r="X4898" s="2">
        <v>67.26111111111112</v>
      </c>
      <c r="Y4898" s="2">
        <v>107.19418518212602</v>
      </c>
      <c r="AA4898" s="2">
        <v>117.44561997460855</v>
      </c>
      <c r="AB4898" s="2">
        <v>106.15082239787341</v>
      </c>
    </row>
    <row r="4899" spans="1:28" x14ac:dyDescent="0.3">
      <c r="A4899">
        <v>26</v>
      </c>
      <c r="B4899" t="s">
        <v>103</v>
      </c>
      <c r="D4899">
        <v>1930</v>
      </c>
      <c r="E4899">
        <v>8</v>
      </c>
      <c r="G4899" s="2">
        <v>72.599999999999994</v>
      </c>
      <c r="H4899" s="2">
        <v>44.3</v>
      </c>
      <c r="I4899" s="3">
        <v>32.159999999999997</v>
      </c>
      <c r="J4899" s="3">
        <v>32.161799999999992</v>
      </c>
      <c r="K4899" s="2">
        <v>118.5</v>
      </c>
      <c r="Q4899" s="3">
        <v>0</v>
      </c>
      <c r="R4899" s="3">
        <v>0</v>
      </c>
      <c r="S4899" s="2">
        <v>0</v>
      </c>
      <c r="V4899" s="2">
        <v>45.947222222222223</v>
      </c>
      <c r="W4899" s="2">
        <v>96.414968865243935</v>
      </c>
      <c r="X4899" s="2">
        <v>67.26111111111112</v>
      </c>
      <c r="Y4899" s="2">
        <v>107.93755678533077</v>
      </c>
      <c r="AA4899" s="2">
        <v>114.25173810531408</v>
      </c>
      <c r="AB4899" s="2">
        <v>104.06796176848165</v>
      </c>
    </row>
    <row r="4900" spans="1:28" x14ac:dyDescent="0.3">
      <c r="A4900">
        <v>26</v>
      </c>
      <c r="B4900" t="s">
        <v>103</v>
      </c>
      <c r="D4900">
        <v>1930</v>
      </c>
      <c r="E4900">
        <v>9</v>
      </c>
      <c r="G4900" s="2">
        <v>75.5</v>
      </c>
      <c r="H4900" s="2">
        <v>42.7</v>
      </c>
      <c r="I4900" s="3">
        <v>32.18</v>
      </c>
      <c r="J4900" s="3">
        <v>32.238500000000002</v>
      </c>
      <c r="K4900" s="2">
        <v>108.2</v>
      </c>
      <c r="Q4900" s="3">
        <v>0</v>
      </c>
      <c r="R4900" s="3">
        <v>0</v>
      </c>
      <c r="S4900" s="2">
        <v>0</v>
      </c>
      <c r="V4900" s="2">
        <v>45.947222222222223</v>
      </c>
      <c r="W4900" s="2">
        <v>92.932712653406696</v>
      </c>
      <c r="X4900" s="2">
        <v>67.26111111111112</v>
      </c>
      <c r="Y4900" s="2">
        <v>112.24911208391839</v>
      </c>
      <c r="AA4900" s="2">
        <v>100.55319509098605</v>
      </c>
      <c r="AB4900" s="2">
        <v>104.31614478894829</v>
      </c>
    </row>
    <row r="4901" spans="1:28" x14ac:dyDescent="0.3">
      <c r="A4901">
        <v>26</v>
      </c>
      <c r="B4901" t="s">
        <v>103</v>
      </c>
      <c r="D4901">
        <v>1930</v>
      </c>
      <c r="E4901">
        <v>10</v>
      </c>
      <c r="G4901" s="2">
        <v>75.099999999999994</v>
      </c>
      <c r="H4901" s="2">
        <v>42.7</v>
      </c>
      <c r="I4901" s="3">
        <v>32.090000000000003</v>
      </c>
      <c r="J4901" s="3">
        <v>32.067700000000002</v>
      </c>
      <c r="K4901" s="2">
        <v>107</v>
      </c>
      <c r="Q4901" s="3">
        <v>0</v>
      </c>
      <c r="R4901" s="3">
        <v>0</v>
      </c>
      <c r="S4901" s="2">
        <v>0</v>
      </c>
      <c r="V4901" s="2">
        <v>45.947222222222223</v>
      </c>
      <c r="W4901" s="2">
        <v>92.932712653406696</v>
      </c>
      <c r="X4901" s="2">
        <v>67.26111111111112</v>
      </c>
      <c r="Y4901" s="2">
        <v>111.65441480135456</v>
      </c>
      <c r="AA4901" s="2">
        <v>99.43800253914516</v>
      </c>
      <c r="AB4901" s="2">
        <v>103.76347647218563</v>
      </c>
    </row>
    <row r="4902" spans="1:28" x14ac:dyDescent="0.3">
      <c r="A4902">
        <v>26</v>
      </c>
      <c r="B4902" t="s">
        <v>103</v>
      </c>
      <c r="D4902">
        <v>1930</v>
      </c>
      <c r="E4902">
        <v>11</v>
      </c>
      <c r="G4902" s="2">
        <v>75.099999999999994</v>
      </c>
      <c r="H4902" s="2">
        <v>43.3</v>
      </c>
      <c r="I4902" s="3">
        <v>32.54</v>
      </c>
      <c r="J4902" s="3">
        <v>32.518299999999996</v>
      </c>
      <c r="K4902" s="2">
        <v>111.8</v>
      </c>
      <c r="Q4902" s="3">
        <v>0</v>
      </c>
      <c r="R4902" s="3">
        <v>0</v>
      </c>
      <c r="S4902" s="2">
        <v>0</v>
      </c>
      <c r="V4902" s="2">
        <v>45.947222222222223</v>
      </c>
      <c r="W4902" s="2">
        <v>94.238558732845647</v>
      </c>
      <c r="X4902" s="2">
        <v>67.26111111111112</v>
      </c>
      <c r="Y4902" s="2">
        <v>111.65441480135456</v>
      </c>
      <c r="AA4902" s="2">
        <v>105.35870866332144</v>
      </c>
      <c r="AB4902" s="2">
        <v>105.22151127038961</v>
      </c>
    </row>
    <row r="4903" spans="1:28" x14ac:dyDescent="0.3">
      <c r="A4903">
        <v>26</v>
      </c>
      <c r="B4903" t="s">
        <v>103</v>
      </c>
      <c r="D4903">
        <v>1930</v>
      </c>
      <c r="E4903">
        <v>12</v>
      </c>
      <c r="G4903" s="2">
        <v>73.599999999999994</v>
      </c>
      <c r="H4903" s="2">
        <v>44.9</v>
      </c>
      <c r="I4903" s="3">
        <v>33.03</v>
      </c>
      <c r="J4903" s="3">
        <v>33.046399999999991</v>
      </c>
      <c r="K4903" s="2">
        <v>115.8</v>
      </c>
      <c r="Q4903" s="3">
        <v>0</v>
      </c>
      <c r="R4903" s="3">
        <v>0</v>
      </c>
      <c r="S4903" s="2">
        <v>0</v>
      </c>
      <c r="V4903" s="2">
        <v>45.947222222222223</v>
      </c>
      <c r="W4903" s="2">
        <v>97.720814944682914</v>
      </c>
      <c r="X4903" s="2">
        <v>67.26111111111112</v>
      </c>
      <c r="Y4903" s="2">
        <v>109.4242999917403</v>
      </c>
      <c r="AA4903" s="2">
        <v>113.16070370594281</v>
      </c>
      <c r="AB4903" s="2">
        <v>106.93031769944322</v>
      </c>
    </row>
    <row r="4904" spans="1:28" x14ac:dyDescent="0.3">
      <c r="A4904">
        <v>26</v>
      </c>
      <c r="B4904" t="s">
        <v>103</v>
      </c>
      <c r="D4904">
        <v>1931</v>
      </c>
      <c r="E4904">
        <v>1</v>
      </c>
      <c r="G4904" s="2">
        <v>75.2</v>
      </c>
      <c r="H4904" s="2">
        <v>42.1</v>
      </c>
      <c r="I4904" s="3">
        <v>31.66</v>
      </c>
      <c r="J4904" s="3">
        <v>31.659200000000002</v>
      </c>
      <c r="K4904" s="2">
        <v>113.5</v>
      </c>
      <c r="Q4904" s="3">
        <v>0</v>
      </c>
      <c r="R4904" s="3">
        <v>0</v>
      </c>
      <c r="S4904" s="2">
        <v>0</v>
      </c>
      <c r="V4904" s="2">
        <v>45.947222222222223</v>
      </c>
      <c r="W4904" s="2">
        <v>91.626866573967717</v>
      </c>
      <c r="X4904" s="2">
        <v>67.26111111111112</v>
      </c>
      <c r="Y4904" s="2">
        <v>111.80308912199553</v>
      </c>
      <c r="AA4904" s="2">
        <v>103.99649356145335</v>
      </c>
      <c r="AB4904" s="2">
        <v>102.44166729538505</v>
      </c>
    </row>
    <row r="4905" spans="1:28" x14ac:dyDescent="0.3">
      <c r="A4905">
        <v>26</v>
      </c>
      <c r="B4905" t="s">
        <v>103</v>
      </c>
      <c r="D4905">
        <v>1931</v>
      </c>
      <c r="E4905">
        <v>2</v>
      </c>
      <c r="G4905" s="2">
        <v>75.7</v>
      </c>
      <c r="H4905" s="2">
        <v>42.3</v>
      </c>
      <c r="I4905" s="3">
        <v>31.98</v>
      </c>
      <c r="J4905" s="3">
        <v>32.021100000000004</v>
      </c>
      <c r="K4905" s="2">
        <v>104.7</v>
      </c>
      <c r="Q4905" s="3">
        <v>0</v>
      </c>
      <c r="R4905" s="3">
        <v>0</v>
      </c>
      <c r="S4905" s="2">
        <v>0</v>
      </c>
      <c r="V4905" s="2">
        <v>45.947222222222223</v>
      </c>
      <c r="W4905" s="2">
        <v>92.062148600447372</v>
      </c>
      <c r="X4905" s="2">
        <v>67.26111111111112</v>
      </c>
      <c r="Y4905" s="2">
        <v>112.54646072520029</v>
      </c>
      <c r="AA4905" s="2">
        <v>96.389069584668391</v>
      </c>
      <c r="AB4905" s="2">
        <v>103.61268991737803</v>
      </c>
    </row>
    <row r="4906" spans="1:28" x14ac:dyDescent="0.3">
      <c r="A4906">
        <v>26</v>
      </c>
      <c r="B4906" t="s">
        <v>103</v>
      </c>
      <c r="D4906">
        <v>1931</v>
      </c>
      <c r="E4906">
        <v>3</v>
      </c>
      <c r="G4906" s="2">
        <v>74.900000000000006</v>
      </c>
      <c r="H4906" s="2">
        <v>41.9</v>
      </c>
      <c r="I4906" s="3">
        <v>31.39</v>
      </c>
      <c r="J4906" s="3">
        <v>31.383099999999999</v>
      </c>
      <c r="K4906" s="2">
        <v>106.2</v>
      </c>
      <c r="Q4906" s="3">
        <v>0</v>
      </c>
      <c r="R4906" s="3">
        <v>0</v>
      </c>
      <c r="S4906" s="2">
        <v>0</v>
      </c>
      <c r="V4906" s="2">
        <v>45.947222222222223</v>
      </c>
      <c r="W4906" s="2">
        <v>91.191584547488063</v>
      </c>
      <c r="X4906" s="2">
        <v>67.26111111111112</v>
      </c>
      <c r="Y4906" s="2">
        <v>111.35706616007268</v>
      </c>
      <c r="AA4906" s="2">
        <v>96.845462789432332</v>
      </c>
      <c r="AB4906" s="2">
        <v>101.54827313696489</v>
      </c>
    </row>
    <row r="4907" spans="1:28" x14ac:dyDescent="0.3">
      <c r="A4907">
        <v>26</v>
      </c>
      <c r="B4907" t="s">
        <v>103</v>
      </c>
      <c r="D4907">
        <v>1931</v>
      </c>
      <c r="E4907">
        <v>4</v>
      </c>
      <c r="G4907" s="2">
        <v>75.2</v>
      </c>
      <c r="H4907" s="2">
        <v>41.8</v>
      </c>
      <c r="I4907" s="3">
        <v>31.45</v>
      </c>
      <c r="J4907" s="3">
        <v>31.433600000000002</v>
      </c>
      <c r="K4907" s="2">
        <v>100.8</v>
      </c>
      <c r="Q4907" s="3">
        <v>0</v>
      </c>
      <c r="R4907" s="3">
        <v>0</v>
      </c>
      <c r="S4907" s="2">
        <v>0</v>
      </c>
      <c r="V4907" s="2">
        <v>45.947222222222223</v>
      </c>
      <c r="W4907" s="2">
        <v>90.973943534248221</v>
      </c>
      <c r="X4907" s="2">
        <v>67.26111111111112</v>
      </c>
      <c r="Y4907" s="2">
        <v>111.80308912199553</v>
      </c>
      <c r="AA4907" s="2">
        <v>91.701735082522205</v>
      </c>
      <c r="AB4907" s="2">
        <v>101.71167916738943</v>
      </c>
    </row>
    <row r="4908" spans="1:28" x14ac:dyDescent="0.3">
      <c r="A4908">
        <v>26</v>
      </c>
      <c r="B4908" t="s">
        <v>103</v>
      </c>
      <c r="D4908">
        <v>1931</v>
      </c>
      <c r="E4908">
        <v>5</v>
      </c>
      <c r="G4908" s="2">
        <v>76.5</v>
      </c>
      <c r="H4908" s="2">
        <v>42.1</v>
      </c>
      <c r="I4908" s="3">
        <v>32.229999999999997</v>
      </c>
      <c r="J4908" s="3">
        <v>32.206499999999998</v>
      </c>
      <c r="K4908" s="2">
        <v>104.5</v>
      </c>
      <c r="Q4908" s="3">
        <v>0</v>
      </c>
      <c r="R4908" s="3">
        <v>0</v>
      </c>
      <c r="S4908" s="2">
        <v>0</v>
      </c>
      <c r="V4908" s="2">
        <v>45.947222222222223</v>
      </c>
      <c r="W4908" s="2">
        <v>91.626866573967717</v>
      </c>
      <c r="X4908" s="2">
        <v>67.26111111111112</v>
      </c>
      <c r="Y4908" s="2">
        <v>113.7358552903279</v>
      </c>
      <c r="AA4908" s="2">
        <v>95.750075569796266</v>
      </c>
      <c r="AB4908" s="2">
        <v>104.21260037362975</v>
      </c>
    </row>
    <row r="4909" spans="1:28" x14ac:dyDescent="0.3">
      <c r="A4909">
        <v>26</v>
      </c>
      <c r="B4909" t="s">
        <v>103</v>
      </c>
      <c r="D4909">
        <v>1931</v>
      </c>
      <c r="E4909">
        <v>6</v>
      </c>
      <c r="G4909" s="2">
        <v>76.2</v>
      </c>
      <c r="H4909" s="2">
        <v>42.5</v>
      </c>
      <c r="I4909" s="3">
        <v>32.35</v>
      </c>
      <c r="J4909" s="3">
        <v>32.384999999999998</v>
      </c>
      <c r="K4909" s="2">
        <v>101.1</v>
      </c>
      <c r="Q4909" s="3">
        <v>0</v>
      </c>
      <c r="R4909" s="3">
        <v>0</v>
      </c>
      <c r="S4909" s="2">
        <v>0</v>
      </c>
      <c r="V4909" s="2">
        <v>45.947222222222223</v>
      </c>
      <c r="W4909" s="2">
        <v>92.497430626927027</v>
      </c>
      <c r="X4909" s="2">
        <v>67.26111111111112</v>
      </c>
      <c r="Y4909" s="2">
        <v>113.28983232840504</v>
      </c>
      <c r="AA4909" s="2">
        <v>93.514902363823225</v>
      </c>
      <c r="AB4909" s="2">
        <v>104.79018406532839</v>
      </c>
    </row>
    <row r="4910" spans="1:28" x14ac:dyDescent="0.3">
      <c r="A4910">
        <v>26</v>
      </c>
      <c r="B4910" t="s">
        <v>103</v>
      </c>
      <c r="D4910">
        <v>1931</v>
      </c>
      <c r="E4910">
        <v>7</v>
      </c>
      <c r="G4910" s="2">
        <v>75.3</v>
      </c>
      <c r="H4910" s="2">
        <v>41.3</v>
      </c>
      <c r="I4910" s="3">
        <v>31.07</v>
      </c>
      <c r="J4910" s="3">
        <v>31.0989</v>
      </c>
      <c r="K4910" s="2">
        <v>103.3</v>
      </c>
      <c r="Q4910" s="3">
        <v>0</v>
      </c>
      <c r="R4910" s="3">
        <v>0</v>
      </c>
      <c r="S4910" s="2">
        <v>0</v>
      </c>
      <c r="V4910" s="2">
        <v>45.947222222222223</v>
      </c>
      <c r="W4910" s="2">
        <v>89.885738468049084</v>
      </c>
      <c r="X4910" s="2">
        <v>67.26111111111112</v>
      </c>
      <c r="Y4910" s="2">
        <v>111.95176344263646</v>
      </c>
      <c r="AA4910" s="2">
        <v>92.851967837494698</v>
      </c>
      <c r="AB4910" s="2">
        <v>100.62866929841719</v>
      </c>
    </row>
    <row r="4911" spans="1:28" x14ac:dyDescent="0.3">
      <c r="A4911">
        <v>26</v>
      </c>
      <c r="B4911" t="s">
        <v>103</v>
      </c>
      <c r="D4911">
        <v>1931</v>
      </c>
      <c r="E4911">
        <v>8</v>
      </c>
      <c r="G4911" s="2">
        <v>75.599999999999994</v>
      </c>
      <c r="H4911" s="2">
        <v>41.8</v>
      </c>
      <c r="I4911" s="3">
        <v>31.6</v>
      </c>
      <c r="J4911" s="3">
        <v>31.600799999999996</v>
      </c>
      <c r="K4911" s="2">
        <v>102.1</v>
      </c>
      <c r="Q4911" s="3">
        <v>0</v>
      </c>
      <c r="R4911" s="3">
        <v>0</v>
      </c>
      <c r="S4911" s="2">
        <v>0</v>
      </c>
      <c r="V4911" s="2">
        <v>45.947222222222223</v>
      </c>
      <c r="W4911" s="2">
        <v>90.973943534248221</v>
      </c>
      <c r="X4911" s="2">
        <v>67.26111111111112</v>
      </c>
      <c r="Y4911" s="2">
        <v>112.39778640455933</v>
      </c>
      <c r="AA4911" s="2">
        <v>92.884396348467433</v>
      </c>
      <c r="AB4911" s="2">
        <v>102.25269873742873</v>
      </c>
    </row>
    <row r="4912" spans="1:28" x14ac:dyDescent="0.3">
      <c r="A4912">
        <v>26</v>
      </c>
      <c r="B4912" t="s">
        <v>103</v>
      </c>
      <c r="D4912">
        <v>1931</v>
      </c>
      <c r="E4912">
        <v>9</v>
      </c>
      <c r="G4912" s="2">
        <v>75.3</v>
      </c>
      <c r="H4912" s="2">
        <v>39</v>
      </c>
      <c r="I4912" s="3">
        <v>30.08</v>
      </c>
      <c r="J4912" s="3">
        <v>29.366999999999997</v>
      </c>
      <c r="K4912" s="2">
        <v>93.4</v>
      </c>
      <c r="Q4912" s="3">
        <v>0</v>
      </c>
      <c r="R4912" s="3">
        <v>0</v>
      </c>
      <c r="S4912" s="2">
        <v>0</v>
      </c>
      <c r="V4912" s="2">
        <v>45.947222222222223</v>
      </c>
      <c r="W4912" s="2">
        <v>84.879995163533039</v>
      </c>
      <c r="X4912" s="2">
        <v>67.26111111111112</v>
      </c>
      <c r="Y4912" s="2">
        <v>111.95176344263646</v>
      </c>
      <c r="AA4912" s="2">
        <v>79.277915482739857</v>
      </c>
      <c r="AB4912" s="2">
        <v>95.024651395599776</v>
      </c>
    </row>
    <row r="4913" spans="1:28" x14ac:dyDescent="0.3">
      <c r="A4913">
        <v>26</v>
      </c>
      <c r="B4913" t="s">
        <v>103</v>
      </c>
      <c r="D4913">
        <v>1931</v>
      </c>
      <c r="E4913">
        <v>10</v>
      </c>
      <c r="G4913" s="2">
        <v>73.5</v>
      </c>
      <c r="H4913" s="2">
        <v>40</v>
      </c>
      <c r="I4913" s="3">
        <v>29.43</v>
      </c>
      <c r="J4913" s="3">
        <v>29.4</v>
      </c>
      <c r="K4913" s="2">
        <v>100.3</v>
      </c>
      <c r="Q4913" s="3">
        <v>0</v>
      </c>
      <c r="R4913" s="3">
        <v>0</v>
      </c>
      <c r="S4913" s="2">
        <v>0</v>
      </c>
      <c r="V4913" s="2">
        <v>45.947222222222223</v>
      </c>
      <c r="W4913" s="2">
        <v>87.056405295931313</v>
      </c>
      <c r="X4913" s="2">
        <v>67.26111111111112</v>
      </c>
      <c r="Y4913" s="2">
        <v>109.27562567109933</v>
      </c>
      <c r="AA4913" s="2">
        <v>87.317574511819117</v>
      </c>
      <c r="AB4913" s="2">
        <v>95.131431573897004</v>
      </c>
    </row>
    <row r="4914" spans="1:28" x14ac:dyDescent="0.3">
      <c r="A4914">
        <v>26</v>
      </c>
      <c r="B4914" t="s">
        <v>103</v>
      </c>
      <c r="D4914">
        <v>1931</v>
      </c>
      <c r="E4914">
        <v>11</v>
      </c>
      <c r="G4914" s="2">
        <v>74.3</v>
      </c>
      <c r="H4914" s="2">
        <v>41.4</v>
      </c>
      <c r="I4914" s="3">
        <v>30.75</v>
      </c>
      <c r="J4914" s="3">
        <v>30.760200000000001</v>
      </c>
      <c r="K4914" s="2">
        <v>105.9</v>
      </c>
      <c r="Q4914" s="3">
        <v>0</v>
      </c>
      <c r="R4914" s="3">
        <v>0</v>
      </c>
      <c r="S4914" s="2">
        <v>0</v>
      </c>
      <c r="V4914" s="2">
        <v>45.947222222222223</v>
      </c>
      <c r="W4914" s="2">
        <v>90.103379481288911</v>
      </c>
      <c r="X4914" s="2">
        <v>67.26111111111112</v>
      </c>
      <c r="Y4914" s="2">
        <v>110.46502023622695</v>
      </c>
      <c r="AA4914" s="2">
        <v>95.419478870684955</v>
      </c>
      <c r="AB4914" s="2">
        <v>99.532716377530164</v>
      </c>
    </row>
    <row r="4915" spans="1:28" x14ac:dyDescent="0.3">
      <c r="A4915">
        <v>26</v>
      </c>
      <c r="B4915" t="s">
        <v>103</v>
      </c>
      <c r="D4915">
        <v>1931</v>
      </c>
      <c r="E4915">
        <v>12</v>
      </c>
      <c r="G4915" s="2">
        <v>73.7</v>
      </c>
      <c r="H4915" s="2">
        <v>41.3</v>
      </c>
      <c r="I4915" s="3">
        <v>30.41</v>
      </c>
      <c r="J4915" s="3">
        <v>30.438099999999999</v>
      </c>
      <c r="K4915" s="2">
        <v>105.2</v>
      </c>
      <c r="Q4915" s="3">
        <v>0</v>
      </c>
      <c r="R4915" s="3">
        <v>0</v>
      </c>
      <c r="S4915" s="2">
        <v>0</v>
      </c>
      <c r="V4915" s="2">
        <v>45.947222222222223</v>
      </c>
      <c r="W4915" s="2">
        <v>89.885738468049084</v>
      </c>
      <c r="X4915" s="2">
        <v>67.26111111111112</v>
      </c>
      <c r="Y4915" s="2">
        <v>109.57297431238126</v>
      </c>
      <c r="AA4915" s="2">
        <v>94.559796868387636</v>
      </c>
      <c r="AB4915" s="2">
        <v>98.490477122089629</v>
      </c>
    </row>
    <row r="4916" spans="1:28" x14ac:dyDescent="0.3">
      <c r="A4916">
        <v>26</v>
      </c>
      <c r="B4916" t="s">
        <v>103</v>
      </c>
      <c r="D4916">
        <v>1932</v>
      </c>
      <c r="E4916">
        <v>1</v>
      </c>
      <c r="G4916" s="2">
        <v>74.7</v>
      </c>
      <c r="H4916" s="2">
        <v>39.299999999999997</v>
      </c>
      <c r="I4916" s="3">
        <v>29.38</v>
      </c>
      <c r="J4916" s="3">
        <v>29.357099999999999</v>
      </c>
      <c r="K4916" s="2">
        <v>102.1</v>
      </c>
      <c r="L4916" s="2">
        <v>102</v>
      </c>
      <c r="Q4916" s="3">
        <v>0</v>
      </c>
      <c r="R4916" s="3">
        <v>0</v>
      </c>
      <c r="S4916" s="2">
        <v>0</v>
      </c>
      <c r="V4916" s="2">
        <v>45.947222222222223</v>
      </c>
      <c r="W4916" s="2">
        <v>85.532918203252521</v>
      </c>
      <c r="X4916" s="2">
        <v>67.26111111111112</v>
      </c>
      <c r="Y4916" s="2">
        <v>111.05971751879078</v>
      </c>
      <c r="AA4916" s="2">
        <v>87.329109485520817</v>
      </c>
      <c r="AB4916" s="2">
        <v>94.99261734211062</v>
      </c>
    </row>
    <row r="4917" spans="1:28" x14ac:dyDescent="0.3">
      <c r="A4917">
        <v>26</v>
      </c>
      <c r="B4917" t="s">
        <v>103</v>
      </c>
      <c r="D4917">
        <v>1932</v>
      </c>
      <c r="E4917">
        <v>2</v>
      </c>
      <c r="G4917" s="2">
        <v>74.2</v>
      </c>
      <c r="H4917" s="2">
        <v>38.799999999999997</v>
      </c>
      <c r="I4917" s="3">
        <v>28.79</v>
      </c>
      <c r="J4917" s="3">
        <v>28.7896</v>
      </c>
      <c r="K4917" s="2">
        <v>99</v>
      </c>
      <c r="L4917" s="2">
        <v>98.7</v>
      </c>
      <c r="Q4917" s="3">
        <v>0</v>
      </c>
      <c r="R4917" s="3">
        <v>0</v>
      </c>
      <c r="S4917" s="2">
        <v>0</v>
      </c>
      <c r="V4917" s="2">
        <v>45.947222222222223</v>
      </c>
      <c r="W4917" s="2">
        <v>84.44471313705337</v>
      </c>
      <c r="X4917" s="2">
        <v>67.26111111111112</v>
      </c>
      <c r="Y4917" s="2">
        <v>110.31634591558601</v>
      </c>
      <c r="AA4917" s="2">
        <v>83.60026600568284</v>
      </c>
      <c r="AB4917" s="2">
        <v>93.156321851696106</v>
      </c>
    </row>
    <row r="4918" spans="1:28" x14ac:dyDescent="0.3">
      <c r="A4918">
        <v>26</v>
      </c>
      <c r="B4918" t="s">
        <v>103</v>
      </c>
      <c r="D4918">
        <v>1932</v>
      </c>
      <c r="E4918">
        <v>3</v>
      </c>
      <c r="G4918" s="2">
        <v>74</v>
      </c>
      <c r="H4918" s="2">
        <v>38.1</v>
      </c>
      <c r="I4918" s="3">
        <v>28.19</v>
      </c>
      <c r="J4918" s="3">
        <v>28.194000000000003</v>
      </c>
      <c r="K4918" s="2">
        <v>90</v>
      </c>
      <c r="L4918" s="2">
        <v>89.7</v>
      </c>
      <c r="Q4918" s="3">
        <v>0</v>
      </c>
      <c r="R4918" s="3">
        <v>0</v>
      </c>
      <c r="S4918" s="2">
        <v>0</v>
      </c>
      <c r="V4918" s="2">
        <v>45.947222222222223</v>
      </c>
      <c r="W4918" s="2">
        <v>82.921226044374592</v>
      </c>
      <c r="X4918" s="2">
        <v>67.26111111111112</v>
      </c>
      <c r="Y4918" s="2">
        <v>110.01899727430411</v>
      </c>
      <c r="AA4918" s="2">
        <v>74.62910343993714</v>
      </c>
      <c r="AB4918" s="2">
        <v>91.22910142158004</v>
      </c>
    </row>
    <row r="4919" spans="1:28" x14ac:dyDescent="0.3">
      <c r="A4919">
        <v>26</v>
      </c>
      <c r="B4919" t="s">
        <v>103</v>
      </c>
      <c r="D4919">
        <v>1932</v>
      </c>
      <c r="E4919">
        <v>4</v>
      </c>
      <c r="G4919" s="2">
        <v>72.400000000000006</v>
      </c>
      <c r="H4919" s="2">
        <v>38.9</v>
      </c>
      <c r="I4919" s="3">
        <v>28.29</v>
      </c>
      <c r="J4919" s="3">
        <v>28.163600000000002</v>
      </c>
      <c r="K4919" s="2">
        <v>89.8</v>
      </c>
      <c r="L4919" s="2">
        <v>89.4</v>
      </c>
      <c r="Q4919" s="3">
        <v>0</v>
      </c>
      <c r="R4919" s="3">
        <v>0</v>
      </c>
      <c r="S4919" s="2">
        <v>0</v>
      </c>
      <c r="V4919" s="2">
        <v>45.947222222222223</v>
      </c>
      <c r="W4919" s="2">
        <v>84.662354150293211</v>
      </c>
      <c r="X4919" s="2">
        <v>67.26111111111112</v>
      </c>
      <c r="Y4919" s="2">
        <v>107.64020814404888</v>
      </c>
      <c r="AA4919" s="2">
        <v>76.026794026963302</v>
      </c>
      <c r="AB4919" s="2">
        <v>91.130734227027418</v>
      </c>
    </row>
    <row r="4920" spans="1:28" x14ac:dyDescent="0.3">
      <c r="A4920">
        <v>26</v>
      </c>
      <c r="B4920" t="s">
        <v>103</v>
      </c>
      <c r="D4920">
        <v>1932</v>
      </c>
      <c r="E4920">
        <v>5</v>
      </c>
      <c r="G4920" s="2">
        <v>72.7</v>
      </c>
      <c r="H4920" s="2">
        <v>39</v>
      </c>
      <c r="I4920" s="3">
        <v>28.35</v>
      </c>
      <c r="J4920" s="3">
        <v>28.353000000000002</v>
      </c>
      <c r="K4920" s="2">
        <v>93.3</v>
      </c>
      <c r="L4920" s="2">
        <v>92.8</v>
      </c>
      <c r="Q4920" s="3">
        <v>0</v>
      </c>
      <c r="R4920" s="3">
        <v>0</v>
      </c>
      <c r="S4920" s="2">
        <v>0</v>
      </c>
      <c r="V4920" s="2">
        <v>45.947222222222223</v>
      </c>
      <c r="W4920" s="2">
        <v>84.879995163533039</v>
      </c>
      <c r="X4920" s="2">
        <v>67.26111111111112</v>
      </c>
      <c r="Y4920" s="2">
        <v>108.08623110597175</v>
      </c>
      <c r="AA4920" s="2">
        <v>79.193035487576324</v>
      </c>
      <c r="AB4920" s="2">
        <v>91.743587735193955</v>
      </c>
    </row>
    <row r="4921" spans="1:28" x14ac:dyDescent="0.3">
      <c r="A4921">
        <v>26</v>
      </c>
      <c r="B4921" t="s">
        <v>103</v>
      </c>
      <c r="D4921">
        <v>1932</v>
      </c>
      <c r="E4921">
        <v>6</v>
      </c>
      <c r="G4921" s="2">
        <v>72.099999999999994</v>
      </c>
      <c r="H4921" s="2">
        <v>37.299999999999997</v>
      </c>
      <c r="I4921" s="3">
        <v>26.9</v>
      </c>
      <c r="J4921" s="3">
        <v>26.893299999999996</v>
      </c>
      <c r="K4921" s="2">
        <v>89.4</v>
      </c>
      <c r="L4921" s="2">
        <v>88.8</v>
      </c>
      <c r="Q4921" s="3">
        <v>0</v>
      </c>
      <c r="R4921" s="3">
        <v>0</v>
      </c>
      <c r="S4921" s="2">
        <v>0</v>
      </c>
      <c r="V4921" s="2">
        <v>45.947222222222223</v>
      </c>
      <c r="W4921" s="2">
        <v>81.180097938455958</v>
      </c>
      <c r="X4921" s="2">
        <v>67.26111111111112</v>
      </c>
      <c r="Y4921" s="2">
        <v>107.19418518212602</v>
      </c>
      <c r="AA4921" s="2">
        <v>72.575007556979642</v>
      </c>
      <c r="AB4921" s="2">
        <v>87.020344515179744</v>
      </c>
    </row>
    <row r="4922" spans="1:28" x14ac:dyDescent="0.3">
      <c r="A4922">
        <v>26</v>
      </c>
      <c r="B4922" t="s">
        <v>103</v>
      </c>
      <c r="D4922">
        <v>1932</v>
      </c>
      <c r="E4922">
        <v>7</v>
      </c>
      <c r="G4922" s="2">
        <v>69.2</v>
      </c>
      <c r="H4922" s="2">
        <v>38.1</v>
      </c>
      <c r="I4922" s="3">
        <v>26.36</v>
      </c>
      <c r="J4922" s="3">
        <v>26.365200000000002</v>
      </c>
      <c r="K4922" s="2">
        <v>88.2</v>
      </c>
      <c r="L4922" s="2">
        <v>87.4</v>
      </c>
      <c r="Q4922" s="3">
        <v>0</v>
      </c>
      <c r="R4922" s="3">
        <v>0</v>
      </c>
      <c r="S4922" s="2">
        <v>0</v>
      </c>
      <c r="V4922" s="2">
        <v>45.947222222222223</v>
      </c>
      <c r="W4922" s="2">
        <v>82.921226044374592</v>
      </c>
      <c r="X4922" s="2">
        <v>67.26111111111112</v>
      </c>
      <c r="Y4922" s="2">
        <v>102.88262988353844</v>
      </c>
      <c r="AA4922" s="2">
        <v>73.1365213711384</v>
      </c>
      <c r="AB4922" s="2">
        <v>85.311538086126205</v>
      </c>
    </row>
    <row r="4923" spans="1:28" x14ac:dyDescent="0.3">
      <c r="A4923">
        <v>26</v>
      </c>
      <c r="B4923" t="s">
        <v>103</v>
      </c>
      <c r="D4923">
        <v>1932</v>
      </c>
      <c r="E4923">
        <v>8</v>
      </c>
      <c r="G4923" s="2">
        <v>69.3</v>
      </c>
      <c r="H4923" s="2">
        <v>36.5</v>
      </c>
      <c r="I4923" s="3">
        <v>25.33</v>
      </c>
      <c r="J4923" s="3">
        <v>25.294499999999999</v>
      </c>
      <c r="K4923" s="2">
        <v>82.5</v>
      </c>
      <c r="L4923" s="2">
        <v>81.7</v>
      </c>
      <c r="Q4923" s="3">
        <v>0</v>
      </c>
      <c r="R4923" s="3">
        <v>0</v>
      </c>
      <c r="S4923" s="2">
        <v>0</v>
      </c>
      <c r="V4923" s="2">
        <v>45.947222222222223</v>
      </c>
      <c r="W4923" s="2">
        <v>79.438969832537339</v>
      </c>
      <c r="X4923" s="2">
        <v>67.26111111111112</v>
      </c>
      <c r="Y4923" s="2">
        <v>103.03130420417939</v>
      </c>
      <c r="AA4923" s="2">
        <v>65.537150111843303</v>
      </c>
      <c r="AB4923" s="2">
        <v>81.847006664827845</v>
      </c>
    </row>
    <row r="4924" spans="1:28" x14ac:dyDescent="0.3">
      <c r="A4924">
        <v>26</v>
      </c>
      <c r="B4924" t="s">
        <v>103</v>
      </c>
      <c r="D4924">
        <v>1932</v>
      </c>
      <c r="E4924">
        <v>9</v>
      </c>
      <c r="G4924" s="2">
        <v>69.099999999999994</v>
      </c>
      <c r="H4924" s="2">
        <v>37.700000000000003</v>
      </c>
      <c r="I4924" s="3">
        <v>26.01</v>
      </c>
      <c r="J4924" s="3">
        <v>26.050700000000003</v>
      </c>
      <c r="K4924" s="2">
        <v>82.7</v>
      </c>
      <c r="L4924" s="2">
        <v>81.8</v>
      </c>
      <c r="Q4924" s="3">
        <v>0</v>
      </c>
      <c r="R4924" s="3">
        <v>0</v>
      </c>
      <c r="S4924" s="2">
        <v>0</v>
      </c>
      <c r="V4924" s="2">
        <v>45.947222222222223</v>
      </c>
      <c r="W4924" s="2">
        <v>82.050661991415268</v>
      </c>
      <c r="X4924" s="2">
        <v>67.26111111111112</v>
      </c>
      <c r="Y4924" s="2">
        <v>102.73395556289748</v>
      </c>
      <c r="AA4924" s="2">
        <v>67.85589746690043</v>
      </c>
      <c r="AB4924" s="2">
        <v>84.293890629323784</v>
      </c>
    </row>
    <row r="4925" spans="1:28" x14ac:dyDescent="0.3">
      <c r="A4925">
        <v>26</v>
      </c>
      <c r="B4925" t="s">
        <v>103</v>
      </c>
      <c r="D4925">
        <v>1932</v>
      </c>
      <c r="E4925">
        <v>10</v>
      </c>
      <c r="G4925" s="2">
        <v>68.7</v>
      </c>
      <c r="H4925" s="2">
        <v>37.6</v>
      </c>
      <c r="I4925" s="3">
        <v>25.86</v>
      </c>
      <c r="J4925" s="3">
        <v>25.831200000000003</v>
      </c>
      <c r="K4925" s="2">
        <v>83.2</v>
      </c>
      <c r="L4925" s="2">
        <v>82.2</v>
      </c>
      <c r="Q4925" s="3">
        <v>0</v>
      </c>
      <c r="R4925" s="3">
        <v>0</v>
      </c>
      <c r="S4925" s="2">
        <v>0</v>
      </c>
      <c r="V4925" s="2">
        <v>45.947222222222223</v>
      </c>
      <c r="W4925" s="2">
        <v>81.833020978175441</v>
      </c>
      <c r="X4925" s="2">
        <v>67.26111111111112</v>
      </c>
      <c r="Y4925" s="2">
        <v>102.13925828033368</v>
      </c>
      <c r="AA4925" s="2">
        <v>68.085073453841972</v>
      </c>
      <c r="AB4925" s="2">
        <v>83.583640655498257</v>
      </c>
    </row>
    <row r="4926" spans="1:28" x14ac:dyDescent="0.3">
      <c r="A4926">
        <v>26</v>
      </c>
      <c r="B4926" t="s">
        <v>103</v>
      </c>
      <c r="D4926">
        <v>1932</v>
      </c>
      <c r="E4926">
        <v>11</v>
      </c>
      <c r="G4926" s="2">
        <v>67.599999999999994</v>
      </c>
      <c r="H4926" s="2">
        <v>39</v>
      </c>
      <c r="I4926" s="3">
        <v>26.35</v>
      </c>
      <c r="J4926" s="3">
        <v>26.363999999999997</v>
      </c>
      <c r="K4926" s="2">
        <v>85.3</v>
      </c>
      <c r="L4926" s="2">
        <v>84.1</v>
      </c>
      <c r="Q4926" s="3">
        <v>0</v>
      </c>
      <c r="R4926" s="3">
        <v>0</v>
      </c>
      <c r="S4926" s="2">
        <v>0</v>
      </c>
      <c r="V4926" s="2">
        <v>45.947222222222223</v>
      </c>
      <c r="W4926" s="2">
        <v>84.879995163533039</v>
      </c>
      <c r="X4926" s="2">
        <v>67.26111111111112</v>
      </c>
      <c r="Y4926" s="2">
        <v>100.5038407532832</v>
      </c>
      <c r="AA4926" s="2">
        <v>72.402635874493683</v>
      </c>
      <c r="AB4926" s="2">
        <v>85.30765517055174</v>
      </c>
    </row>
    <row r="4927" spans="1:28" x14ac:dyDescent="0.3">
      <c r="A4927">
        <v>26</v>
      </c>
      <c r="B4927" t="s">
        <v>103</v>
      </c>
      <c r="D4927">
        <v>1932</v>
      </c>
      <c r="E4927">
        <v>12</v>
      </c>
      <c r="G4927" s="2">
        <v>67.5</v>
      </c>
      <c r="H4927" s="2">
        <v>41.4</v>
      </c>
      <c r="I4927" s="3">
        <v>27.97</v>
      </c>
      <c r="J4927" s="3">
        <v>27.945</v>
      </c>
      <c r="K4927" s="2">
        <v>85.3</v>
      </c>
      <c r="L4927" s="2">
        <v>84.1</v>
      </c>
      <c r="Q4927" s="3">
        <v>0</v>
      </c>
      <c r="R4927" s="3">
        <v>0</v>
      </c>
      <c r="S4927" s="2">
        <v>0</v>
      </c>
      <c r="V4927" s="2">
        <v>45.947222222222223</v>
      </c>
      <c r="W4927" s="2">
        <v>90.103379481288911</v>
      </c>
      <c r="X4927" s="2">
        <v>67.26111111111112</v>
      </c>
      <c r="Y4927" s="2">
        <v>100.35516643264226</v>
      </c>
      <c r="AA4927" s="2">
        <v>76.858182697539448</v>
      </c>
      <c r="AB4927" s="2">
        <v>90.423396439882723</v>
      </c>
    </row>
    <row r="4928" spans="1:28" x14ac:dyDescent="0.3">
      <c r="A4928">
        <v>26</v>
      </c>
      <c r="B4928" t="s">
        <v>103</v>
      </c>
      <c r="D4928">
        <v>1933</v>
      </c>
      <c r="E4928">
        <v>1</v>
      </c>
      <c r="G4928" s="2">
        <v>67.900000000000006</v>
      </c>
      <c r="H4928" s="2">
        <v>38.799999999999997</v>
      </c>
      <c r="I4928" s="3">
        <v>26.35</v>
      </c>
      <c r="J4928" s="3">
        <v>26.345199999999998</v>
      </c>
      <c r="K4928" s="2">
        <v>85</v>
      </c>
      <c r="L4928" s="2">
        <v>83.6</v>
      </c>
      <c r="Q4928" s="3">
        <v>0</v>
      </c>
      <c r="R4928" s="3">
        <v>0</v>
      </c>
      <c r="S4928" s="2">
        <v>0</v>
      </c>
      <c r="V4928" s="2">
        <v>45.947222222222223</v>
      </c>
      <c r="W4928" s="2">
        <v>84.44471313705337</v>
      </c>
      <c r="X4928" s="2">
        <v>67.26111111111112</v>
      </c>
      <c r="Y4928" s="2">
        <v>100.94986371520606</v>
      </c>
      <c r="AA4928" s="2">
        <v>71.778006166495359</v>
      </c>
      <c r="AB4928" s="2">
        <v>85.246822826552091</v>
      </c>
    </row>
    <row r="4929" spans="1:28" x14ac:dyDescent="0.3">
      <c r="A4929">
        <v>26</v>
      </c>
      <c r="B4929" t="s">
        <v>103</v>
      </c>
      <c r="D4929">
        <v>1933</v>
      </c>
      <c r="E4929">
        <v>2</v>
      </c>
      <c r="G4929" s="2">
        <v>69</v>
      </c>
      <c r="H4929" s="2">
        <v>36.5</v>
      </c>
      <c r="I4929" s="3">
        <v>25.17</v>
      </c>
      <c r="J4929" s="3">
        <v>25.184999999999999</v>
      </c>
      <c r="K4929" s="2">
        <v>79.5</v>
      </c>
      <c r="L4929" s="2">
        <v>78.400000000000006</v>
      </c>
      <c r="Q4929" s="3">
        <v>0</v>
      </c>
      <c r="R4929" s="3">
        <v>0</v>
      </c>
      <c r="S4929" s="2">
        <v>0</v>
      </c>
      <c r="V4929" s="2">
        <v>45.947222222222223</v>
      </c>
      <c r="W4929" s="2">
        <v>79.438969832537339</v>
      </c>
      <c r="X4929" s="2">
        <v>67.26111111111112</v>
      </c>
      <c r="Y4929" s="2">
        <v>102.58528124225654</v>
      </c>
      <c r="AA4929" s="2">
        <v>63.153981016867185</v>
      </c>
      <c r="AB4929" s="2">
        <v>81.492690618659765</v>
      </c>
    </row>
    <row r="4930" spans="1:28" x14ac:dyDescent="0.3">
      <c r="A4930">
        <v>26</v>
      </c>
      <c r="B4930" t="s">
        <v>103</v>
      </c>
      <c r="D4930">
        <v>1933</v>
      </c>
      <c r="E4930">
        <v>3</v>
      </c>
      <c r="G4930" s="2">
        <v>68.5</v>
      </c>
      <c r="H4930" s="2">
        <v>36</v>
      </c>
      <c r="I4930" s="3">
        <v>24.67</v>
      </c>
      <c r="J4930" s="3">
        <v>24.66</v>
      </c>
      <c r="K4930" s="2">
        <v>74.2</v>
      </c>
      <c r="L4930" s="2">
        <v>73.400000000000006</v>
      </c>
      <c r="Q4930" s="3">
        <v>0</v>
      </c>
      <c r="R4930" s="3">
        <v>0</v>
      </c>
      <c r="S4930" s="2">
        <v>0</v>
      </c>
      <c r="V4930" s="2">
        <v>45.947222222222223</v>
      </c>
      <c r="W4930" s="2">
        <v>78.350764766338187</v>
      </c>
      <c r="X4930" s="2">
        <v>67.26111111111112</v>
      </c>
      <c r="Y4930" s="2">
        <v>101.84190963905178</v>
      </c>
      <c r="AA4930" s="2">
        <v>58.136267456622939</v>
      </c>
      <c r="AB4930" s="2">
        <v>79.793915054840156</v>
      </c>
    </row>
    <row r="4931" spans="1:28" x14ac:dyDescent="0.3">
      <c r="A4931">
        <v>26</v>
      </c>
      <c r="B4931" t="s">
        <v>103</v>
      </c>
      <c r="D4931">
        <v>1933</v>
      </c>
      <c r="E4931">
        <v>4</v>
      </c>
      <c r="G4931" s="2">
        <v>66.900000000000006</v>
      </c>
      <c r="H4931" s="2">
        <v>36.1</v>
      </c>
      <c r="I4931" s="3">
        <v>24.19</v>
      </c>
      <c r="J4931" s="3">
        <v>24.1509</v>
      </c>
      <c r="K4931" s="2">
        <v>73.5</v>
      </c>
      <c r="L4931" s="2">
        <v>72.900000000000006</v>
      </c>
      <c r="Q4931" s="3">
        <v>0</v>
      </c>
      <c r="R4931" s="3">
        <v>0</v>
      </c>
      <c r="S4931" s="2">
        <v>0</v>
      </c>
      <c r="V4931" s="2">
        <v>45.947222222222223</v>
      </c>
      <c r="W4931" s="2">
        <v>78.568405779578015</v>
      </c>
      <c r="X4931" s="2">
        <v>67.26111111111112</v>
      </c>
      <c r="Y4931" s="2">
        <v>99.46312050879655</v>
      </c>
      <c r="AA4931" s="2">
        <v>57.747778247989842</v>
      </c>
      <c r="AB4931" s="2">
        <v>78.146588122381957</v>
      </c>
    </row>
    <row r="4932" spans="1:28" x14ac:dyDescent="0.3">
      <c r="A4932">
        <v>26</v>
      </c>
      <c r="B4932" t="s">
        <v>103</v>
      </c>
      <c r="D4932">
        <v>1933</v>
      </c>
      <c r="E4932">
        <v>5</v>
      </c>
      <c r="G4932" s="2">
        <v>67.599999999999994</v>
      </c>
      <c r="H4932" s="2">
        <v>38.200000000000003</v>
      </c>
      <c r="I4932" s="3">
        <v>25.84</v>
      </c>
      <c r="J4932" s="3">
        <v>25.8232</v>
      </c>
      <c r="K4932" s="2">
        <v>75.099999999999994</v>
      </c>
      <c r="L4932" s="2">
        <v>74.7</v>
      </c>
      <c r="Q4932" s="3">
        <v>0</v>
      </c>
      <c r="R4932" s="3">
        <v>0</v>
      </c>
      <c r="S4932" s="2">
        <v>0</v>
      </c>
      <c r="V4932" s="2">
        <v>45.947222222222223</v>
      </c>
      <c r="W4932" s="2">
        <v>83.138867057614419</v>
      </c>
      <c r="X4932" s="2">
        <v>67.26111111111112</v>
      </c>
      <c r="Y4932" s="2">
        <v>100.5038407532832</v>
      </c>
      <c r="AA4932" s="2">
        <v>62.437289160268428</v>
      </c>
      <c r="AB4932" s="2">
        <v>83.557754551668623</v>
      </c>
    </row>
    <row r="4933" spans="1:28" x14ac:dyDescent="0.3">
      <c r="A4933">
        <v>26</v>
      </c>
      <c r="B4933" t="s">
        <v>103</v>
      </c>
      <c r="D4933">
        <v>1933</v>
      </c>
      <c r="E4933">
        <v>6</v>
      </c>
      <c r="G4933" s="2">
        <v>65.8</v>
      </c>
      <c r="H4933" s="2">
        <v>40.9</v>
      </c>
      <c r="I4933" s="3">
        <v>26.9</v>
      </c>
      <c r="J4933" s="3">
        <v>26.912199999999999</v>
      </c>
      <c r="K4933" s="2">
        <v>76.5</v>
      </c>
      <c r="L4933" s="2">
        <v>76.400000000000006</v>
      </c>
      <c r="Q4933" s="3">
        <v>0</v>
      </c>
      <c r="R4933" s="3">
        <v>0</v>
      </c>
      <c r="S4933" s="2">
        <v>0</v>
      </c>
      <c r="V4933" s="2">
        <v>45.947222222222223</v>
      </c>
      <c r="W4933" s="2">
        <v>89.015174415089774</v>
      </c>
      <c r="X4933" s="2">
        <v>67.26111111111112</v>
      </c>
      <c r="Y4933" s="2">
        <v>97.827702981746086</v>
      </c>
      <c r="AA4933" s="2">
        <v>68.096608427543686</v>
      </c>
      <c r="AB4933" s="2">
        <v>87.081500435477267</v>
      </c>
    </row>
    <row r="4934" spans="1:28" x14ac:dyDescent="0.3">
      <c r="A4934">
        <v>26</v>
      </c>
      <c r="B4934" t="s">
        <v>103</v>
      </c>
      <c r="D4934">
        <v>1933</v>
      </c>
      <c r="E4934">
        <v>7</v>
      </c>
      <c r="G4934" s="2">
        <v>66.2</v>
      </c>
      <c r="H4934" s="2">
        <v>41.3</v>
      </c>
      <c r="I4934" s="3">
        <v>27.34</v>
      </c>
      <c r="J4934" s="3">
        <v>27.340599999999998</v>
      </c>
      <c r="K4934" s="2">
        <v>79.5</v>
      </c>
      <c r="L4934" s="2">
        <v>79.599999999999994</v>
      </c>
      <c r="Q4934" s="3">
        <v>0</v>
      </c>
      <c r="R4934" s="3">
        <v>0</v>
      </c>
      <c r="S4934" s="2">
        <v>0</v>
      </c>
      <c r="V4934" s="2">
        <v>45.947222222222223</v>
      </c>
      <c r="W4934" s="2">
        <v>89.885738468049084</v>
      </c>
      <c r="X4934" s="2">
        <v>67.26111111111112</v>
      </c>
      <c r="Y4934" s="2">
        <v>98.4224002643099</v>
      </c>
      <c r="AA4934" s="2">
        <v>71.459162082099013</v>
      </c>
      <c r="AB4934" s="2">
        <v>88.46770129555405</v>
      </c>
    </row>
    <row r="4935" spans="1:28" x14ac:dyDescent="0.3">
      <c r="A4935">
        <v>26</v>
      </c>
      <c r="B4935" t="s">
        <v>103</v>
      </c>
      <c r="D4935">
        <v>1933</v>
      </c>
      <c r="E4935">
        <v>8</v>
      </c>
      <c r="G4935" s="2">
        <v>65.900000000000006</v>
      </c>
      <c r="H4935" s="2">
        <v>39.4</v>
      </c>
      <c r="I4935" s="3">
        <v>25.98</v>
      </c>
      <c r="J4935" s="3">
        <v>25.964600000000001</v>
      </c>
      <c r="K4935" s="2">
        <v>81.599999999999994</v>
      </c>
      <c r="L4935" s="2">
        <v>81.900000000000006</v>
      </c>
      <c r="Q4935" s="3">
        <v>1</v>
      </c>
      <c r="R4935" s="3">
        <v>0</v>
      </c>
      <c r="S4935" s="2">
        <v>0</v>
      </c>
      <c r="V4935" s="2">
        <v>45.947222222222223</v>
      </c>
      <c r="W4935" s="2">
        <v>85.750559216492348</v>
      </c>
      <c r="X4935" s="2">
        <v>67.26111111111112</v>
      </c>
      <c r="Y4935" s="2">
        <v>97.976377302387036</v>
      </c>
      <c r="AA4935" s="2">
        <v>69.972456320657741</v>
      </c>
      <c r="AB4935" s="2">
        <v>84.015291436857368</v>
      </c>
    </row>
    <row r="4936" spans="1:28" x14ac:dyDescent="0.3">
      <c r="A4936">
        <v>26</v>
      </c>
      <c r="B4936" t="s">
        <v>103</v>
      </c>
      <c r="D4936">
        <v>1933</v>
      </c>
      <c r="E4936">
        <v>9</v>
      </c>
      <c r="G4936" s="2">
        <v>68.900000000000006</v>
      </c>
      <c r="H4936" s="2">
        <v>36.5</v>
      </c>
      <c r="I4936" s="3">
        <v>25.14</v>
      </c>
      <c r="J4936" s="3">
        <v>25.148500000000002</v>
      </c>
      <c r="K4936" s="2">
        <v>83.6</v>
      </c>
      <c r="L4936" s="2">
        <v>84.2</v>
      </c>
      <c r="Q4936" s="3">
        <v>1</v>
      </c>
      <c r="R4936" s="3">
        <v>0</v>
      </c>
      <c r="S4936" s="2">
        <v>0</v>
      </c>
      <c r="V4936" s="2">
        <v>45.947222222222223</v>
      </c>
      <c r="W4936" s="2">
        <v>79.438969832537339</v>
      </c>
      <c r="X4936" s="2">
        <v>67.26111111111112</v>
      </c>
      <c r="Y4936" s="2">
        <v>102.43660692161558</v>
      </c>
      <c r="AA4936" s="2">
        <v>66.410978780001216</v>
      </c>
      <c r="AB4936" s="2">
        <v>81.374585269937057</v>
      </c>
    </row>
    <row r="4937" spans="1:28" x14ac:dyDescent="0.3">
      <c r="A4937">
        <v>26</v>
      </c>
      <c r="B4937" t="s">
        <v>103</v>
      </c>
      <c r="D4937">
        <v>1933</v>
      </c>
      <c r="E4937">
        <v>10</v>
      </c>
      <c r="G4937" s="2">
        <v>69.5</v>
      </c>
      <c r="H4937" s="2">
        <v>36.1</v>
      </c>
      <c r="I4937" s="3">
        <v>25.1</v>
      </c>
      <c r="J4937" s="3">
        <v>25.089500000000001</v>
      </c>
      <c r="K4937" s="2">
        <v>82.7</v>
      </c>
      <c r="L4937" s="2">
        <v>83.5</v>
      </c>
      <c r="Q4937" s="3">
        <v>1</v>
      </c>
      <c r="R4937" s="3">
        <v>0</v>
      </c>
      <c r="S4937" s="2">
        <v>0</v>
      </c>
      <c r="V4937" s="2">
        <v>45.947222222222223</v>
      </c>
      <c r="W4937" s="2">
        <v>78.568405779578015</v>
      </c>
      <c r="X4937" s="2">
        <v>67.26111111111112</v>
      </c>
      <c r="Y4937" s="2">
        <v>103.32865284546129</v>
      </c>
      <c r="AA4937" s="2">
        <v>64.976071579711018</v>
      </c>
      <c r="AB4937" s="2">
        <v>81.183675254193517</v>
      </c>
    </row>
    <row r="4938" spans="1:28" x14ac:dyDescent="0.3">
      <c r="A4938">
        <v>26</v>
      </c>
      <c r="B4938" t="s">
        <v>103</v>
      </c>
      <c r="D4938">
        <v>1933</v>
      </c>
      <c r="E4938">
        <v>11</v>
      </c>
      <c r="G4938" s="2">
        <v>69.099999999999994</v>
      </c>
      <c r="H4938" s="2">
        <v>37.299999999999997</v>
      </c>
      <c r="I4938" s="3">
        <v>25.79</v>
      </c>
      <c r="J4938" s="3">
        <v>25.774299999999993</v>
      </c>
      <c r="K4938" s="2">
        <v>85</v>
      </c>
      <c r="L4938" s="2">
        <v>86.1</v>
      </c>
      <c r="Q4938" s="3">
        <v>1</v>
      </c>
      <c r="R4938" s="3">
        <v>0</v>
      </c>
      <c r="S4938" s="2">
        <v>0</v>
      </c>
      <c r="V4938" s="2">
        <v>45.947222222222223</v>
      </c>
      <c r="W4938" s="2">
        <v>81.180097938455958</v>
      </c>
      <c r="X4938" s="2">
        <v>67.26111111111112</v>
      </c>
      <c r="Y4938" s="2">
        <v>102.73395556289748</v>
      </c>
      <c r="AA4938" s="2">
        <v>69.00308324768757</v>
      </c>
      <c r="AB4938" s="2">
        <v>83.399525742009985</v>
      </c>
    </row>
    <row r="4939" spans="1:28" x14ac:dyDescent="0.3">
      <c r="A4939">
        <v>26</v>
      </c>
      <c r="B4939" t="s">
        <v>103</v>
      </c>
      <c r="D4939">
        <v>1933</v>
      </c>
      <c r="E4939">
        <v>12</v>
      </c>
      <c r="G4939" s="2">
        <v>68.8</v>
      </c>
      <c r="H4939" s="2">
        <v>37.799999999999997</v>
      </c>
      <c r="I4939" s="3">
        <v>26</v>
      </c>
      <c r="J4939" s="3">
        <v>26.006399999999999</v>
      </c>
      <c r="K4939" s="2">
        <v>91.2</v>
      </c>
      <c r="L4939" s="2">
        <v>92.6</v>
      </c>
      <c r="Q4939" s="3">
        <v>1</v>
      </c>
      <c r="R4939" s="3">
        <v>0</v>
      </c>
      <c r="S4939" s="2">
        <v>0</v>
      </c>
      <c r="V4939" s="2">
        <v>45.947222222222223</v>
      </c>
      <c r="W4939" s="2">
        <v>82.268303004655095</v>
      </c>
      <c r="X4939" s="2">
        <v>67.26111111111112</v>
      </c>
      <c r="Y4939" s="2">
        <v>102.28793260097461</v>
      </c>
      <c r="AA4939" s="2">
        <v>75.028692340245456</v>
      </c>
      <c r="AB4939" s="2">
        <v>84.150546329367174</v>
      </c>
    </row>
    <row r="4940" spans="1:28" x14ac:dyDescent="0.3">
      <c r="A4940">
        <v>26</v>
      </c>
      <c r="B4940" t="s">
        <v>103</v>
      </c>
      <c r="D4940">
        <v>1934</v>
      </c>
      <c r="E4940">
        <v>1</v>
      </c>
      <c r="G4940" s="2">
        <v>69.599999999999994</v>
      </c>
      <c r="H4940" s="2">
        <v>37.1</v>
      </c>
      <c r="I4940" s="3">
        <v>25.79</v>
      </c>
      <c r="J4940" s="3">
        <v>25.8216</v>
      </c>
      <c r="K4940" s="2">
        <v>89.6</v>
      </c>
      <c r="L4940" s="2">
        <v>91.1</v>
      </c>
      <c r="M4940" s="2">
        <v>91.2</v>
      </c>
      <c r="N4940" s="4">
        <f>K4940/M4940</f>
        <v>0.98245614035087714</v>
      </c>
      <c r="Q4940" s="3">
        <v>1</v>
      </c>
      <c r="R4940" s="3">
        <v>0</v>
      </c>
      <c r="S4940" s="2">
        <v>0</v>
      </c>
      <c r="V4940" s="2">
        <v>45.947222222222223</v>
      </c>
      <c r="W4940" s="2">
        <v>80.744815911976303</v>
      </c>
      <c r="X4940" s="2">
        <v>67.26111111111112</v>
      </c>
      <c r="Y4940" s="2">
        <v>103.47732716610223</v>
      </c>
      <c r="AA4940" s="2">
        <v>72.347355057130756</v>
      </c>
      <c r="AB4940" s="2">
        <v>83.552577330902693</v>
      </c>
    </row>
    <row r="4941" spans="1:28" x14ac:dyDescent="0.3">
      <c r="A4941">
        <v>26</v>
      </c>
      <c r="B4941" t="s">
        <v>103</v>
      </c>
      <c r="D4941">
        <v>1934</v>
      </c>
      <c r="E4941">
        <v>2</v>
      </c>
      <c r="G4941" s="2">
        <v>70.3</v>
      </c>
      <c r="H4941" s="2">
        <v>37.299999999999997</v>
      </c>
      <c r="I4941" s="3">
        <v>26.25</v>
      </c>
      <c r="J4941" s="3">
        <v>26.221899999999994</v>
      </c>
      <c r="K4941" s="2">
        <v>88.4</v>
      </c>
      <c r="L4941" s="2">
        <v>89.8</v>
      </c>
      <c r="M4941" s="2">
        <v>90</v>
      </c>
      <c r="N4941" s="4">
        <f t="shared" ref="N4941:N4969" si="19">K4941/M4941</f>
        <v>0.98222222222222233</v>
      </c>
      <c r="Q4941" s="3">
        <f>16/28</f>
        <v>0.5714285714285714</v>
      </c>
      <c r="R4941" s="3">
        <f>12/28</f>
        <v>0.42857142857142855</v>
      </c>
      <c r="S4941" s="2" t="s">
        <v>198</v>
      </c>
      <c r="T4941" s="5">
        <v>287</v>
      </c>
      <c r="U4941" s="2" t="s">
        <v>197</v>
      </c>
      <c r="V4941" s="2">
        <v>45.947222222222223</v>
      </c>
      <c r="W4941" s="2">
        <v>81.180097938455958</v>
      </c>
      <c r="X4941" s="2">
        <v>67.26111111111112</v>
      </c>
      <c r="Y4941" s="2">
        <v>104.51804741058891</v>
      </c>
      <c r="AA4941" s="2">
        <v>71.763206577595071</v>
      </c>
      <c r="AB4941" s="2">
        <v>84.847853251277897</v>
      </c>
    </row>
    <row r="4942" spans="1:28" x14ac:dyDescent="0.3">
      <c r="A4942">
        <v>26</v>
      </c>
      <c r="B4942" t="s">
        <v>103</v>
      </c>
      <c r="D4942">
        <v>1934</v>
      </c>
      <c r="E4942">
        <v>3</v>
      </c>
      <c r="G4942" s="2">
        <v>72.2</v>
      </c>
      <c r="H4942" s="2">
        <v>36.1</v>
      </c>
      <c r="I4942" s="3">
        <v>26.08</v>
      </c>
      <c r="J4942" s="3">
        <v>26.0642</v>
      </c>
      <c r="K4942" s="2">
        <v>84.3</v>
      </c>
      <c r="L4942" s="2">
        <v>85.7</v>
      </c>
      <c r="M4942" s="2">
        <v>86</v>
      </c>
      <c r="N4942" s="4">
        <f t="shared" si="19"/>
        <v>0.9802325581395348</v>
      </c>
      <c r="Q4942" s="3">
        <v>0</v>
      </c>
      <c r="R4942" s="3">
        <v>1</v>
      </c>
      <c r="S4942" s="2">
        <v>0</v>
      </c>
      <c r="T4942" s="5">
        <v>287</v>
      </c>
      <c r="U4942" s="2" t="s">
        <v>197</v>
      </c>
      <c r="V4942" s="2">
        <v>45.947222222222223</v>
      </c>
      <c r="W4942" s="2">
        <v>78.568405779578015</v>
      </c>
      <c r="X4942" s="2">
        <v>67.26111111111112</v>
      </c>
      <c r="Y4942" s="2">
        <v>107.34285950276698</v>
      </c>
      <c r="AA4942" s="2">
        <v>66.233166072184261</v>
      </c>
      <c r="AB4942" s="2">
        <v>84.337573429536278</v>
      </c>
    </row>
    <row r="4943" spans="1:28" x14ac:dyDescent="0.3">
      <c r="A4943">
        <v>26</v>
      </c>
      <c r="B4943" t="s">
        <v>103</v>
      </c>
      <c r="D4943">
        <v>1934</v>
      </c>
      <c r="E4943">
        <v>4</v>
      </c>
      <c r="G4943" s="2">
        <v>72</v>
      </c>
      <c r="H4943" s="2">
        <v>37.4</v>
      </c>
      <c r="I4943" s="3">
        <v>26.9</v>
      </c>
      <c r="J4943" s="3">
        <v>26.927999999999997</v>
      </c>
      <c r="K4943" s="2">
        <v>84.3</v>
      </c>
      <c r="L4943" s="2">
        <v>85.7</v>
      </c>
      <c r="M4943" s="2">
        <v>86.2</v>
      </c>
      <c r="N4943" s="4">
        <f t="shared" si="19"/>
        <v>0.97795823665893267</v>
      </c>
      <c r="Q4943" s="3">
        <v>0</v>
      </c>
      <c r="R4943" s="3">
        <v>1</v>
      </c>
      <c r="S4943" s="2">
        <v>0</v>
      </c>
      <c r="T4943" s="5">
        <v>287</v>
      </c>
      <c r="U4943" s="2" t="s">
        <v>197</v>
      </c>
      <c r="V4943" s="2">
        <v>45.947222222222223</v>
      </c>
      <c r="W4943" s="2">
        <v>81.397738951695786</v>
      </c>
      <c r="X4943" s="2">
        <v>67.26111111111112</v>
      </c>
      <c r="Y4943" s="2">
        <v>107.04551086148508</v>
      </c>
      <c r="AA4943" s="2">
        <v>68.618293936279542</v>
      </c>
      <c r="AB4943" s="2">
        <v>87.132625490540789</v>
      </c>
    </row>
    <row r="4944" spans="1:28" x14ac:dyDescent="0.3">
      <c r="A4944">
        <v>26</v>
      </c>
      <c r="B4944" t="s">
        <v>103</v>
      </c>
      <c r="D4944">
        <v>1934</v>
      </c>
      <c r="E4944">
        <v>5</v>
      </c>
      <c r="G4944" s="2">
        <v>71.5</v>
      </c>
      <c r="H4944" s="2">
        <v>37.4</v>
      </c>
      <c r="I4944" s="3">
        <v>26.75</v>
      </c>
      <c r="J4944" s="3">
        <v>26.741</v>
      </c>
      <c r="K4944" s="2">
        <v>89.9</v>
      </c>
      <c r="L4944" s="2">
        <v>91.3</v>
      </c>
      <c r="M4944" s="2">
        <v>92</v>
      </c>
      <c r="N4944" s="4">
        <f t="shared" si="19"/>
        <v>0.97717391304347834</v>
      </c>
      <c r="Q4944" s="3">
        <v>0</v>
      </c>
      <c r="R4944" s="3">
        <v>1</v>
      </c>
      <c r="S4944" s="2">
        <v>0</v>
      </c>
      <c r="T4944" s="5">
        <v>287</v>
      </c>
      <c r="U4944" s="2" t="s">
        <v>197</v>
      </c>
      <c r="V4944" s="2">
        <v>45.947222222222223</v>
      </c>
      <c r="W4944" s="2">
        <v>81.397738951695786</v>
      </c>
      <c r="X4944" s="2">
        <v>67.26111111111112</v>
      </c>
      <c r="Y4944" s="2">
        <v>106.30213925828032</v>
      </c>
      <c r="AA4944" s="2">
        <v>73.176567317574523</v>
      </c>
      <c r="AB4944" s="2">
        <v>86.527537813523139</v>
      </c>
    </row>
    <row r="4945" spans="1:28" x14ac:dyDescent="0.3">
      <c r="A4945">
        <v>26</v>
      </c>
      <c r="B4945" t="s">
        <v>103</v>
      </c>
      <c r="D4945">
        <v>1934</v>
      </c>
      <c r="E4945">
        <v>6</v>
      </c>
      <c r="G4945" s="2">
        <v>72.7</v>
      </c>
      <c r="H4945" s="2">
        <v>36.5</v>
      </c>
      <c r="I4945" s="3">
        <v>26.5</v>
      </c>
      <c r="J4945" s="3">
        <v>26.535500000000003</v>
      </c>
      <c r="K4945" s="2">
        <v>88.7</v>
      </c>
      <c r="L4945" s="2">
        <v>90.1</v>
      </c>
      <c r="M4945" s="2">
        <v>90.9</v>
      </c>
      <c r="N4945" s="4">
        <f t="shared" si="19"/>
        <v>0.97579757975797576</v>
      </c>
      <c r="Q4945" s="3">
        <v>0</v>
      </c>
      <c r="R4945" s="3">
        <v>1</v>
      </c>
      <c r="S4945" s="2">
        <v>0</v>
      </c>
      <c r="T4945" s="5">
        <v>287</v>
      </c>
      <c r="U4945" s="2" t="s">
        <v>197</v>
      </c>
      <c r="V4945" s="2">
        <v>45.947222222222223</v>
      </c>
      <c r="W4945" s="2">
        <v>79.438969832537339</v>
      </c>
      <c r="X4945" s="2">
        <v>67.26111111111112</v>
      </c>
      <c r="Y4945" s="2">
        <v>108.08623110597175</v>
      </c>
      <c r="AA4945" s="2">
        <v>70.462366241460629</v>
      </c>
      <c r="AB4945" s="2">
        <v>85.862588521399488</v>
      </c>
    </row>
    <row r="4946" spans="1:28" x14ac:dyDescent="0.3">
      <c r="A4946">
        <v>26</v>
      </c>
      <c r="B4946" t="s">
        <v>103</v>
      </c>
      <c r="D4946">
        <v>1934</v>
      </c>
      <c r="E4946">
        <v>7</v>
      </c>
      <c r="G4946" s="2">
        <v>72.400000000000006</v>
      </c>
      <c r="H4946" s="2">
        <v>37</v>
      </c>
      <c r="I4946" s="3">
        <v>26.76</v>
      </c>
      <c r="J4946" s="3">
        <v>26.788</v>
      </c>
      <c r="K4946" s="2">
        <v>91.4</v>
      </c>
      <c r="L4946" s="2">
        <v>92.9</v>
      </c>
      <c r="M4946" s="2">
        <v>93.9</v>
      </c>
      <c r="N4946" s="4">
        <f t="shared" si="19"/>
        <v>0.97337593184238547</v>
      </c>
      <c r="Q4946" s="3">
        <v>0</v>
      </c>
      <c r="R4946" s="3">
        <v>1</v>
      </c>
      <c r="S4946" s="2">
        <v>0</v>
      </c>
      <c r="T4946" s="5">
        <v>287</v>
      </c>
      <c r="U4946" s="2" t="s">
        <v>197</v>
      </c>
      <c r="V4946" s="2">
        <v>45.947222222222223</v>
      </c>
      <c r="W4946" s="2">
        <v>80.527174898736476</v>
      </c>
      <c r="X4946" s="2">
        <v>67.26111111111112</v>
      </c>
      <c r="Y4946" s="2">
        <v>107.64020814404888</v>
      </c>
      <c r="AA4946" s="2">
        <v>73.601837857445148</v>
      </c>
      <c r="AB4946" s="2">
        <v>86.679618673522242</v>
      </c>
    </row>
    <row r="4947" spans="1:28" x14ac:dyDescent="0.3">
      <c r="A4947">
        <v>26</v>
      </c>
      <c r="B4947" t="s">
        <v>103</v>
      </c>
      <c r="D4947">
        <v>1934</v>
      </c>
      <c r="E4947">
        <v>8</v>
      </c>
      <c r="G4947" s="2">
        <v>71.599999999999994</v>
      </c>
      <c r="H4947" s="2">
        <v>37.200000000000003</v>
      </c>
      <c r="I4947" s="3">
        <v>26.61</v>
      </c>
      <c r="J4947" s="3">
        <v>26.635200000000001</v>
      </c>
      <c r="K4947" s="2">
        <v>90.3</v>
      </c>
      <c r="L4947" s="2">
        <v>91.8</v>
      </c>
      <c r="M4947" s="2">
        <v>92.8</v>
      </c>
      <c r="N4947" s="4">
        <f t="shared" si="19"/>
        <v>0.97306034482758619</v>
      </c>
      <c r="Q4947" s="3">
        <v>0</v>
      </c>
      <c r="R4947" s="3">
        <v>1</v>
      </c>
      <c r="S4947" s="2">
        <v>0</v>
      </c>
      <c r="T4947" s="5">
        <v>287</v>
      </c>
      <c r="U4947" s="2" t="s">
        <v>197</v>
      </c>
      <c r="V4947" s="2">
        <v>45.947222222222223</v>
      </c>
      <c r="W4947" s="2">
        <v>80.962456925216131</v>
      </c>
      <c r="X4947" s="2">
        <v>67.26111111111112</v>
      </c>
      <c r="Y4947" s="2">
        <v>106.45081357892126</v>
      </c>
      <c r="AA4947" s="2">
        <v>73.109098603470159</v>
      </c>
      <c r="AB4947" s="2">
        <v>86.185194090376243</v>
      </c>
    </row>
    <row r="4948" spans="1:28" x14ac:dyDescent="0.3">
      <c r="A4948">
        <v>26</v>
      </c>
      <c r="B4948" t="s">
        <v>103</v>
      </c>
      <c r="D4948">
        <v>1934</v>
      </c>
      <c r="E4948">
        <v>9</v>
      </c>
      <c r="G4948" s="2">
        <v>71.7</v>
      </c>
      <c r="H4948" s="2">
        <v>37</v>
      </c>
      <c r="I4948" s="3">
        <v>26.51</v>
      </c>
      <c r="J4948" s="3">
        <v>26.529</v>
      </c>
      <c r="K4948" s="2">
        <v>91.3</v>
      </c>
      <c r="L4948" s="2">
        <v>92.8</v>
      </c>
      <c r="M4948" s="2">
        <v>94</v>
      </c>
      <c r="N4948" s="4">
        <f t="shared" si="19"/>
        <v>0.97127659574468084</v>
      </c>
      <c r="Q4948" s="3">
        <v>0</v>
      </c>
      <c r="R4948" s="3">
        <v>1</v>
      </c>
      <c r="S4948" s="2">
        <v>0</v>
      </c>
      <c r="T4948" s="5">
        <v>287</v>
      </c>
      <c r="U4948" s="2" t="s">
        <v>197</v>
      </c>
      <c r="V4948" s="2">
        <v>45.947222222222223</v>
      </c>
      <c r="W4948" s="2">
        <v>80.527174898736476</v>
      </c>
      <c r="X4948" s="2">
        <v>67.26111111111112</v>
      </c>
      <c r="Y4948" s="2">
        <v>106.59948789956222</v>
      </c>
      <c r="AA4948" s="2">
        <v>73.5213106825464</v>
      </c>
      <c r="AB4948" s="2">
        <v>85.841556062037895</v>
      </c>
    </row>
    <row r="4949" spans="1:28" x14ac:dyDescent="0.3">
      <c r="A4949">
        <v>26</v>
      </c>
      <c r="B4949" t="s">
        <v>103</v>
      </c>
      <c r="D4949">
        <v>1934</v>
      </c>
      <c r="E4949">
        <v>10</v>
      </c>
      <c r="G4949" s="2">
        <v>71.8</v>
      </c>
      <c r="H4949" s="2">
        <v>36.799999999999997</v>
      </c>
      <c r="I4949" s="3">
        <v>26.42</v>
      </c>
      <c r="J4949" s="3">
        <v>26.422399999999996</v>
      </c>
      <c r="K4949" s="2">
        <v>88.7</v>
      </c>
      <c r="L4949" s="2">
        <v>90.2</v>
      </c>
      <c r="M4949" s="2">
        <v>91.5</v>
      </c>
      <c r="N4949" s="4">
        <f t="shared" si="19"/>
        <v>0.96939890710382515</v>
      </c>
      <c r="Q4949" s="3">
        <v>0</v>
      </c>
      <c r="R4949" s="3">
        <v>1</v>
      </c>
      <c r="S4949" s="2">
        <v>0</v>
      </c>
      <c r="T4949" s="5">
        <v>287</v>
      </c>
      <c r="U4949" s="2" t="s">
        <v>197</v>
      </c>
      <c r="V4949" s="2">
        <v>45.947222222222223</v>
      </c>
      <c r="W4949" s="2">
        <v>80.091892872256807</v>
      </c>
      <c r="X4949" s="2">
        <v>67.26111111111112</v>
      </c>
      <c r="Y4949" s="2">
        <v>106.74816222020318</v>
      </c>
      <c r="AA4949" s="2">
        <v>71.041508977691791</v>
      </c>
      <c r="AB4949" s="2">
        <v>85.496623728508041</v>
      </c>
    </row>
    <row r="4950" spans="1:28" x14ac:dyDescent="0.3">
      <c r="A4950">
        <v>26</v>
      </c>
      <c r="B4950" t="s">
        <v>103</v>
      </c>
      <c r="D4950">
        <v>1934</v>
      </c>
      <c r="E4950">
        <v>11</v>
      </c>
      <c r="G4950" s="2">
        <v>72.599999999999994</v>
      </c>
      <c r="H4950" s="2">
        <v>37.200000000000003</v>
      </c>
      <c r="I4950" s="3">
        <v>27.03</v>
      </c>
      <c r="J4950" s="3">
        <v>27.007199999999997</v>
      </c>
      <c r="K4950" s="2">
        <v>90.2</v>
      </c>
      <c r="L4950" s="2">
        <v>91.7</v>
      </c>
      <c r="M4950" s="2">
        <v>93.1</v>
      </c>
      <c r="N4950" s="4">
        <f t="shared" si="19"/>
        <v>0.96885069817400649</v>
      </c>
      <c r="Q4950" s="3">
        <v>0</v>
      </c>
      <c r="R4950" s="3">
        <v>1</v>
      </c>
      <c r="S4950" s="2">
        <v>0</v>
      </c>
      <c r="T4950" s="5">
        <v>287</v>
      </c>
      <c r="U4950" s="2" t="s">
        <v>197</v>
      </c>
      <c r="V4950" s="2">
        <v>45.947222222222223</v>
      </c>
      <c r="W4950" s="2">
        <v>80.962456925216131</v>
      </c>
      <c r="X4950" s="2">
        <v>67.26111111111112</v>
      </c>
      <c r="Y4950" s="2">
        <v>107.93755678533077</v>
      </c>
      <c r="AA4950" s="2">
        <v>73.028136146544952</v>
      </c>
      <c r="AB4950" s="2">
        <v>87.388897918454134</v>
      </c>
    </row>
    <row r="4951" spans="1:28" x14ac:dyDescent="0.3">
      <c r="A4951">
        <v>26</v>
      </c>
      <c r="B4951" t="s">
        <v>103</v>
      </c>
      <c r="D4951">
        <v>1934</v>
      </c>
      <c r="E4951">
        <v>12</v>
      </c>
      <c r="G4951" s="2">
        <v>71.900000000000006</v>
      </c>
      <c r="H4951" s="2">
        <v>38.799999999999997</v>
      </c>
      <c r="I4951" s="3">
        <v>27.89</v>
      </c>
      <c r="J4951" s="3">
        <v>27.897199999999998</v>
      </c>
      <c r="K4951" s="2">
        <v>94.6</v>
      </c>
      <c r="L4951" s="2">
        <v>96.2</v>
      </c>
      <c r="M4951" s="2">
        <v>97.8</v>
      </c>
      <c r="N4951" s="4">
        <f t="shared" si="19"/>
        <v>0.96728016359918201</v>
      </c>
      <c r="Q4951" s="3">
        <v>0</v>
      </c>
      <c r="R4951" s="3">
        <v>1</v>
      </c>
      <c r="S4951" s="2">
        <v>0</v>
      </c>
      <c r="T4951" s="5">
        <v>287</v>
      </c>
      <c r="U4951" s="2" t="s">
        <v>197</v>
      </c>
      <c r="V4951" s="2">
        <v>45.947222222222223</v>
      </c>
      <c r="W4951" s="2">
        <v>84.44471313705337</v>
      </c>
      <c r="X4951" s="2">
        <v>67.26111111111112</v>
      </c>
      <c r="Y4951" s="2">
        <v>106.89683654084415</v>
      </c>
      <c r="AA4951" s="2">
        <v>79.884698627652483</v>
      </c>
      <c r="AB4951" s="2">
        <v>90.26872696950069</v>
      </c>
    </row>
    <row r="4952" spans="1:28" x14ac:dyDescent="0.3">
      <c r="A4952">
        <v>26</v>
      </c>
      <c r="B4952" t="s">
        <v>103</v>
      </c>
      <c r="D4952">
        <v>1935</v>
      </c>
      <c r="E4952">
        <v>1</v>
      </c>
      <c r="G4952" s="2">
        <v>73.5</v>
      </c>
      <c r="H4952" s="2">
        <v>38.799999999999997</v>
      </c>
      <c r="I4952" s="3">
        <v>28.5</v>
      </c>
      <c r="J4952" s="3">
        <v>28.517999999999997</v>
      </c>
      <c r="K4952" s="2">
        <v>92.8</v>
      </c>
      <c r="L4952" s="2">
        <v>94.3</v>
      </c>
      <c r="M4952" s="2">
        <v>96.1</v>
      </c>
      <c r="N4952" s="4">
        <f t="shared" si="19"/>
        <v>0.96566077003121753</v>
      </c>
      <c r="Q4952" s="3">
        <v>0</v>
      </c>
      <c r="R4952" s="3">
        <v>1</v>
      </c>
      <c r="S4952" s="2">
        <v>0</v>
      </c>
      <c r="T4952" s="5">
        <v>287</v>
      </c>
      <c r="U4952" s="2" t="s">
        <v>197</v>
      </c>
      <c r="V4952" s="2">
        <v>45.947222222222223</v>
      </c>
      <c r="W4952" s="2">
        <v>84.44471313705337</v>
      </c>
      <c r="X4952" s="2">
        <v>67.26111111111112</v>
      </c>
      <c r="Y4952" s="2">
        <v>109.27562567109933</v>
      </c>
      <c r="AA4952" s="2">
        <v>78.36469379118553</v>
      </c>
      <c r="AB4952" s="2">
        <v>92.277488626680082</v>
      </c>
    </row>
    <row r="4953" spans="1:28" x14ac:dyDescent="0.3">
      <c r="A4953">
        <v>26</v>
      </c>
      <c r="B4953" t="s">
        <v>103</v>
      </c>
      <c r="D4953">
        <v>1935</v>
      </c>
      <c r="E4953">
        <v>2</v>
      </c>
      <c r="G4953" s="2">
        <v>72.7</v>
      </c>
      <c r="H4953" s="2">
        <v>38.9</v>
      </c>
      <c r="I4953" s="3">
        <v>28.28</v>
      </c>
      <c r="J4953" s="3">
        <v>28.2803</v>
      </c>
      <c r="K4953" s="2">
        <v>98.1</v>
      </c>
      <c r="L4953" s="2">
        <v>99.7</v>
      </c>
      <c r="M4953" s="2">
        <v>101.3</v>
      </c>
      <c r="N4953" s="4">
        <f t="shared" si="19"/>
        <v>0.9684106614017769</v>
      </c>
      <c r="Q4953" s="3">
        <v>0</v>
      </c>
      <c r="R4953" s="3">
        <v>1</v>
      </c>
      <c r="S4953" s="2">
        <v>0</v>
      </c>
      <c r="T4953" s="5">
        <v>287</v>
      </c>
      <c r="U4953" s="2" t="s">
        <v>197</v>
      </c>
      <c r="V4953" s="2">
        <v>45.947222222222223</v>
      </c>
      <c r="W4953" s="2">
        <v>84.662354150293211</v>
      </c>
      <c r="X4953" s="2">
        <v>67.26111111111112</v>
      </c>
      <c r="Y4953" s="2">
        <v>108.08623110597175</v>
      </c>
      <c r="AA4953" s="2">
        <v>83.053769421437622</v>
      </c>
      <c r="AB4953" s="2">
        <v>91.508347766642189</v>
      </c>
    </row>
    <row r="4954" spans="1:28" x14ac:dyDescent="0.3">
      <c r="A4954">
        <v>26</v>
      </c>
      <c r="B4954" t="s">
        <v>103</v>
      </c>
      <c r="D4954">
        <v>1935</v>
      </c>
      <c r="E4954">
        <v>3</v>
      </c>
      <c r="G4954" s="2">
        <v>73.3</v>
      </c>
      <c r="H4954" s="2">
        <v>37.299999999999997</v>
      </c>
      <c r="I4954" s="3">
        <v>27.31</v>
      </c>
      <c r="J4954" s="3">
        <v>27.340899999999998</v>
      </c>
      <c r="K4954" s="2">
        <v>93.3</v>
      </c>
      <c r="L4954" s="2">
        <v>94.9</v>
      </c>
      <c r="M4954" s="2">
        <v>96</v>
      </c>
      <c r="N4954" s="4">
        <f t="shared" si="19"/>
        <v>0.97187499999999993</v>
      </c>
      <c r="Q4954" s="3">
        <v>0</v>
      </c>
      <c r="R4954" s="3">
        <v>1</v>
      </c>
      <c r="S4954" s="2">
        <v>0</v>
      </c>
      <c r="T4954" s="5">
        <v>287</v>
      </c>
      <c r="U4954" s="2" t="s">
        <v>197</v>
      </c>
      <c r="V4954" s="2">
        <v>45.947222222222223</v>
      </c>
      <c r="W4954" s="2">
        <v>81.180097938455958</v>
      </c>
      <c r="X4954" s="2">
        <v>67.26111111111112</v>
      </c>
      <c r="Y4954" s="2">
        <v>108.97827702981743</v>
      </c>
      <c r="AA4954" s="2">
        <v>75.7410313765794</v>
      </c>
      <c r="AB4954" s="2">
        <v>88.468672024447642</v>
      </c>
    </row>
    <row r="4955" spans="1:28" x14ac:dyDescent="0.3">
      <c r="A4955">
        <v>26</v>
      </c>
      <c r="B4955" t="s">
        <v>103</v>
      </c>
      <c r="D4955">
        <v>1935</v>
      </c>
      <c r="E4955">
        <v>4</v>
      </c>
      <c r="G4955" s="2">
        <v>74.2</v>
      </c>
      <c r="H4955" s="2">
        <v>38.1</v>
      </c>
      <c r="I4955" s="3">
        <v>28.26</v>
      </c>
      <c r="J4955" s="3">
        <v>28.270200000000003</v>
      </c>
      <c r="K4955" s="2">
        <v>92</v>
      </c>
      <c r="L4955" s="2">
        <v>93.6</v>
      </c>
      <c r="M4955" s="2">
        <v>94.4</v>
      </c>
      <c r="N4955" s="4">
        <f t="shared" si="19"/>
        <v>0.97457627118644063</v>
      </c>
      <c r="Q4955" s="3">
        <v>0</v>
      </c>
      <c r="R4955" s="3">
        <v>1</v>
      </c>
      <c r="S4955" s="2">
        <v>0</v>
      </c>
      <c r="T4955" s="5">
        <v>287</v>
      </c>
      <c r="U4955" s="2" t="s">
        <v>197</v>
      </c>
      <c r="V4955" s="2">
        <v>45.947222222222223</v>
      </c>
      <c r="W4955" s="2">
        <v>82.921226044374592</v>
      </c>
      <c r="X4955" s="2">
        <v>67.26111111111112</v>
      </c>
      <c r="Y4955" s="2">
        <v>110.31634591558601</v>
      </c>
      <c r="AA4955" s="2">
        <v>76.287527960824633</v>
      </c>
      <c r="AB4955" s="2">
        <v>91.475666560557272</v>
      </c>
    </row>
    <row r="4956" spans="1:28" x14ac:dyDescent="0.3">
      <c r="A4956">
        <v>26</v>
      </c>
      <c r="B4956" t="s">
        <v>103</v>
      </c>
      <c r="D4956">
        <v>1935</v>
      </c>
      <c r="E4956">
        <v>5</v>
      </c>
      <c r="G4956" s="2">
        <v>73.5</v>
      </c>
      <c r="H4956" s="2">
        <v>37.200000000000003</v>
      </c>
      <c r="I4956" s="3">
        <v>27.33</v>
      </c>
      <c r="J4956" s="3">
        <v>27.342000000000002</v>
      </c>
      <c r="K4956" s="2">
        <v>94.4</v>
      </c>
      <c r="L4956" s="2">
        <v>96.1</v>
      </c>
      <c r="M4956" s="2">
        <v>96.6</v>
      </c>
      <c r="N4956" s="4">
        <f t="shared" si="19"/>
        <v>0.9772256728778469</v>
      </c>
      <c r="Q4956" s="3">
        <v>0</v>
      </c>
      <c r="R4956" s="3">
        <v>1</v>
      </c>
      <c r="S4956" s="2">
        <v>0</v>
      </c>
      <c r="T4956" s="5">
        <v>287</v>
      </c>
      <c r="U4956" s="2" t="s">
        <v>197</v>
      </c>
      <c r="V4956" s="2">
        <v>45.947222222222223</v>
      </c>
      <c r="W4956" s="2">
        <v>80.962456925216131</v>
      </c>
      <c r="X4956" s="2">
        <v>67.26111111111112</v>
      </c>
      <c r="Y4956" s="2">
        <v>109.27562567109933</v>
      </c>
      <c r="AA4956" s="2">
        <v>76.428559337404025</v>
      </c>
      <c r="AB4956" s="2">
        <v>88.472231363724219</v>
      </c>
    </row>
    <row r="4957" spans="1:28" x14ac:dyDescent="0.3">
      <c r="A4957">
        <v>26</v>
      </c>
      <c r="B4957" t="s">
        <v>103</v>
      </c>
      <c r="D4957">
        <v>1935</v>
      </c>
      <c r="E4957">
        <v>6</v>
      </c>
      <c r="G4957" s="2">
        <v>73.3</v>
      </c>
      <c r="H4957" s="2">
        <v>38.5</v>
      </c>
      <c r="I4957" s="3">
        <v>28.21</v>
      </c>
      <c r="J4957" s="3">
        <v>28.220499999999998</v>
      </c>
      <c r="K4957" s="2">
        <v>95.7</v>
      </c>
      <c r="L4957" s="2">
        <v>97.4</v>
      </c>
      <c r="M4957" s="2">
        <v>97.6</v>
      </c>
      <c r="N4957" s="4">
        <f t="shared" si="19"/>
        <v>0.98053278688524603</v>
      </c>
      <c r="Q4957" s="3">
        <v>0</v>
      </c>
      <c r="R4957" s="3">
        <v>0</v>
      </c>
      <c r="S4957" s="2">
        <v>0</v>
      </c>
      <c r="V4957" s="2">
        <v>45.947222222222223</v>
      </c>
      <c r="W4957" s="2">
        <v>83.791790097333902</v>
      </c>
      <c r="X4957" s="2">
        <v>67.26111111111112</v>
      </c>
      <c r="Y4957" s="2">
        <v>108.97827702981743</v>
      </c>
      <c r="AA4957" s="2">
        <v>80.188743123148541</v>
      </c>
      <c r="AB4957" s="2">
        <v>91.314849140515676</v>
      </c>
    </row>
    <row r="4958" spans="1:28" x14ac:dyDescent="0.3">
      <c r="A4958">
        <v>26</v>
      </c>
      <c r="B4958" t="s">
        <v>103</v>
      </c>
      <c r="D4958">
        <v>1935</v>
      </c>
      <c r="E4958">
        <v>7</v>
      </c>
      <c r="G4958" s="2">
        <v>74.2</v>
      </c>
      <c r="H4958" s="2">
        <v>38</v>
      </c>
      <c r="I4958" s="3">
        <v>28.21</v>
      </c>
      <c r="J4958" s="3">
        <v>28.195999999999998</v>
      </c>
      <c r="K4958" s="2">
        <v>93.6</v>
      </c>
      <c r="L4958" s="2">
        <v>95.2</v>
      </c>
      <c r="M4958" s="2">
        <v>95.1</v>
      </c>
      <c r="N4958" s="4">
        <f t="shared" si="19"/>
        <v>0.98422712933753942</v>
      </c>
      <c r="Q4958" s="3">
        <v>0</v>
      </c>
      <c r="R4958" s="3">
        <v>0</v>
      </c>
      <c r="S4958" s="2">
        <v>0</v>
      </c>
      <c r="V4958" s="2">
        <v>45.947222222222223</v>
      </c>
      <c r="W4958" s="2">
        <v>82.70358503113475</v>
      </c>
      <c r="X4958" s="2">
        <v>67.26111111111112</v>
      </c>
      <c r="Y4958" s="2">
        <v>110.31634591558601</v>
      </c>
      <c r="AA4958" s="2">
        <v>77.41055558914212</v>
      </c>
      <c r="AB4958" s="2">
        <v>91.23557294753742</v>
      </c>
    </row>
    <row r="4959" spans="1:28" x14ac:dyDescent="0.3">
      <c r="A4959">
        <v>26</v>
      </c>
      <c r="B4959" t="s">
        <v>103</v>
      </c>
      <c r="D4959">
        <v>1935</v>
      </c>
      <c r="E4959">
        <v>8</v>
      </c>
      <c r="G4959" s="2">
        <v>72.7</v>
      </c>
      <c r="H4959" s="2">
        <v>38.4</v>
      </c>
      <c r="I4959" s="3">
        <v>27.9</v>
      </c>
      <c r="J4959" s="3">
        <v>27.916799999999999</v>
      </c>
      <c r="K4959" s="2">
        <v>97.4</v>
      </c>
      <c r="L4959" s="2">
        <v>99.1</v>
      </c>
      <c r="M4959" s="2">
        <v>98.7</v>
      </c>
      <c r="N4959" s="4">
        <f t="shared" si="19"/>
        <v>0.98682877406281666</v>
      </c>
      <c r="Q4959" s="3">
        <v>0</v>
      </c>
      <c r="R4959" s="3">
        <v>0</v>
      </c>
      <c r="S4959" s="2">
        <v>0</v>
      </c>
      <c r="V4959" s="2">
        <v>45.947222222222223</v>
      </c>
      <c r="W4959" s="2">
        <v>83.57414908409406</v>
      </c>
      <c r="X4959" s="2">
        <v>67.26111111111112</v>
      </c>
      <c r="Y4959" s="2">
        <v>108.08623110597175</v>
      </c>
      <c r="AA4959" s="2">
        <v>81.401221207907625</v>
      </c>
      <c r="AB4959" s="2">
        <v>90.332147923883269</v>
      </c>
    </row>
    <row r="4960" spans="1:28" x14ac:dyDescent="0.3">
      <c r="A4960">
        <v>26</v>
      </c>
      <c r="B4960" t="s">
        <v>103</v>
      </c>
      <c r="D4960">
        <v>1935</v>
      </c>
      <c r="E4960">
        <v>9</v>
      </c>
      <c r="G4960" s="2">
        <v>73.3</v>
      </c>
      <c r="H4960" s="2">
        <v>38.200000000000003</v>
      </c>
      <c r="I4960" s="3">
        <v>27.97</v>
      </c>
      <c r="J4960" s="3">
        <v>28.000599999999999</v>
      </c>
      <c r="K4960" s="2">
        <v>97.4</v>
      </c>
      <c r="L4960" s="2">
        <v>99.1</v>
      </c>
      <c r="M4960" s="2">
        <v>98.3</v>
      </c>
      <c r="N4960" s="4">
        <f t="shared" si="19"/>
        <v>0.99084435401831139</v>
      </c>
      <c r="Q4960" s="3">
        <v>0</v>
      </c>
      <c r="R4960" s="3">
        <v>0</v>
      </c>
      <c r="S4960" s="2">
        <v>0</v>
      </c>
      <c r="V4960" s="2">
        <v>45.947222222222223</v>
      </c>
      <c r="W4960" s="2">
        <v>83.138867057614419</v>
      </c>
      <c r="X4960" s="2">
        <v>67.26111111111112</v>
      </c>
      <c r="Y4960" s="2">
        <v>108.97827702981743</v>
      </c>
      <c r="AA4960" s="2">
        <v>80.977256514116448</v>
      </c>
      <c r="AB4960" s="2">
        <v>90.603304861498671</v>
      </c>
    </row>
    <row r="4961" spans="1:28" x14ac:dyDescent="0.3">
      <c r="A4961">
        <v>26</v>
      </c>
      <c r="B4961" t="s">
        <v>103</v>
      </c>
      <c r="D4961">
        <v>1935</v>
      </c>
      <c r="E4961">
        <v>10</v>
      </c>
      <c r="G4961" s="2">
        <v>74.900000000000006</v>
      </c>
      <c r="H4961" s="2">
        <v>39</v>
      </c>
      <c r="I4961" s="3">
        <v>29.22</v>
      </c>
      <c r="J4961" s="3">
        <v>29.211000000000002</v>
      </c>
      <c r="K4961" s="2">
        <v>96.5</v>
      </c>
      <c r="L4961" s="2">
        <v>98.2</v>
      </c>
      <c r="M4961" s="2">
        <v>97.1</v>
      </c>
      <c r="N4961" s="4">
        <f t="shared" si="19"/>
        <v>0.99382080329557165</v>
      </c>
      <c r="Q4961" s="3">
        <v>0</v>
      </c>
      <c r="R4961" s="3">
        <v>0</v>
      </c>
      <c r="S4961" s="2">
        <v>0</v>
      </c>
      <c r="V4961" s="2">
        <v>45.947222222222223</v>
      </c>
      <c r="W4961" s="2">
        <v>84.879995163533039</v>
      </c>
      <c r="X4961" s="2">
        <v>67.26111111111112</v>
      </c>
      <c r="Y4961" s="2">
        <v>111.35706616007268</v>
      </c>
      <c r="AA4961" s="2">
        <v>81.909195332809389</v>
      </c>
      <c r="AB4961" s="2">
        <v>94.519872370921973</v>
      </c>
    </row>
    <row r="4962" spans="1:28" x14ac:dyDescent="0.3">
      <c r="A4962">
        <v>26</v>
      </c>
      <c r="B4962" t="s">
        <v>103</v>
      </c>
      <c r="D4962">
        <v>1935</v>
      </c>
      <c r="E4962">
        <v>11</v>
      </c>
      <c r="G4962" s="2">
        <v>74.099999999999994</v>
      </c>
      <c r="H4962" s="2">
        <v>39.1</v>
      </c>
      <c r="I4962" s="3">
        <v>28.96</v>
      </c>
      <c r="J4962" s="3">
        <v>28.973099999999999</v>
      </c>
      <c r="K4962" s="2">
        <v>97.7</v>
      </c>
      <c r="L4962" s="2">
        <v>99.4</v>
      </c>
      <c r="M4962" s="2">
        <v>98</v>
      </c>
      <c r="N4962" s="4">
        <f t="shared" si="19"/>
        <v>0.99693877551020416</v>
      </c>
      <c r="Q4962" s="3">
        <v>0</v>
      </c>
      <c r="R4962" s="3">
        <v>0</v>
      </c>
      <c r="S4962" s="2">
        <v>0</v>
      </c>
      <c r="V4962" s="2">
        <v>45.947222222222223</v>
      </c>
      <c r="W4962" s="2">
        <v>85.097636176772866</v>
      </c>
      <c r="X4962" s="2">
        <v>67.26111111111112</v>
      </c>
      <c r="Y4962" s="2">
        <v>110.16767159494505</v>
      </c>
      <c r="AA4962" s="2">
        <v>83.140390544707103</v>
      </c>
      <c r="AB4962" s="2">
        <v>93.750084358288277</v>
      </c>
    </row>
    <row r="4963" spans="1:28" x14ac:dyDescent="0.3">
      <c r="A4963">
        <v>26</v>
      </c>
      <c r="B4963" t="s">
        <v>103</v>
      </c>
      <c r="D4963">
        <v>1935</v>
      </c>
      <c r="E4963">
        <v>12</v>
      </c>
      <c r="G4963" s="2">
        <v>73.8</v>
      </c>
      <c r="H4963" s="2">
        <v>39.5</v>
      </c>
      <c r="I4963" s="3">
        <v>29.19</v>
      </c>
      <c r="J4963" s="3">
        <v>29.151</v>
      </c>
      <c r="K4963" s="2">
        <v>101.5</v>
      </c>
      <c r="L4963" s="2">
        <v>103.3</v>
      </c>
      <c r="M4963" s="2">
        <v>101.5</v>
      </c>
      <c r="N4963" s="4">
        <f t="shared" si="19"/>
        <v>1</v>
      </c>
      <c r="Q4963" s="3">
        <v>0</v>
      </c>
      <c r="R4963" s="3">
        <v>0</v>
      </c>
      <c r="S4963" s="2">
        <v>0</v>
      </c>
      <c r="V4963" s="2">
        <v>45.947222222222223</v>
      </c>
      <c r="W4963" s="2">
        <v>85.96820022973219</v>
      </c>
      <c r="X4963" s="2">
        <v>67.26111111111112</v>
      </c>
      <c r="Y4963" s="2">
        <v>109.72164863302221</v>
      </c>
      <c r="AA4963" s="2">
        <v>87.257723233178169</v>
      </c>
      <c r="AB4963" s="2">
        <v>94.325726592199757</v>
      </c>
    </row>
    <row r="4964" spans="1:28" x14ac:dyDescent="0.3">
      <c r="A4964">
        <v>26</v>
      </c>
      <c r="B4964" t="s">
        <v>103</v>
      </c>
      <c r="D4964">
        <v>1936</v>
      </c>
      <c r="E4964">
        <v>1</v>
      </c>
      <c r="G4964" s="2">
        <v>71.900000000000006</v>
      </c>
      <c r="H4964" s="2">
        <v>39.5</v>
      </c>
      <c r="I4964" s="3">
        <v>28.38</v>
      </c>
      <c r="J4964" s="3">
        <v>28.400500000000001</v>
      </c>
      <c r="K4964" s="2">
        <v>100.7</v>
      </c>
      <c r="L4964" s="2">
        <v>102.5</v>
      </c>
      <c r="M4964" s="2">
        <v>100</v>
      </c>
      <c r="N4964" s="4">
        <f t="shared" si="19"/>
        <v>1.0070000000000001</v>
      </c>
      <c r="Q4964" s="3">
        <v>0</v>
      </c>
      <c r="R4964" s="3">
        <v>0</v>
      </c>
      <c r="S4964" s="2">
        <v>0</v>
      </c>
      <c r="V4964" s="2">
        <v>45.947222222222223</v>
      </c>
      <c r="W4964" s="2">
        <v>85.96820022973219</v>
      </c>
      <c r="X4964" s="2">
        <v>67.26111111111112</v>
      </c>
      <c r="Y4964" s="2">
        <v>106.89683654084415</v>
      </c>
      <c r="AA4964" s="2">
        <v>86.569977631340322</v>
      </c>
      <c r="AB4964" s="2">
        <v>91.897286476682424</v>
      </c>
    </row>
    <row r="4965" spans="1:28" x14ac:dyDescent="0.3">
      <c r="A4965">
        <v>26</v>
      </c>
      <c r="B4965" t="s">
        <v>103</v>
      </c>
      <c r="D4965">
        <v>1936</v>
      </c>
      <c r="E4965">
        <v>2</v>
      </c>
      <c r="G4965" s="2">
        <v>71.5</v>
      </c>
      <c r="H4965" s="2">
        <v>39.4</v>
      </c>
      <c r="I4965" s="3">
        <v>28.19</v>
      </c>
      <c r="J4965" s="3">
        <v>28.170999999999999</v>
      </c>
      <c r="K4965" s="2">
        <v>100.8</v>
      </c>
      <c r="L4965" s="2">
        <v>102.6</v>
      </c>
      <c r="M4965" s="2">
        <v>99.4</v>
      </c>
      <c r="N4965" s="4">
        <f t="shared" si="19"/>
        <v>1.0140845070422535</v>
      </c>
      <c r="Q4965" s="3">
        <v>0</v>
      </c>
      <c r="R4965" s="3">
        <v>0</v>
      </c>
      <c r="S4965" s="2">
        <v>0</v>
      </c>
      <c r="V4965" s="2">
        <v>45.947222222222223</v>
      </c>
      <c r="W4965" s="2">
        <v>85.750559216492348</v>
      </c>
      <c r="X4965" s="2">
        <v>67.26111111111112</v>
      </c>
      <c r="Y4965" s="2">
        <v>106.30213925828032</v>
      </c>
      <c r="AA4965" s="2">
        <v>86.43656369022429</v>
      </c>
      <c r="AB4965" s="2">
        <v>91.154678873069827</v>
      </c>
    </row>
    <row r="4966" spans="1:28" x14ac:dyDescent="0.3">
      <c r="A4966">
        <v>26</v>
      </c>
      <c r="B4966" t="s">
        <v>103</v>
      </c>
      <c r="D4966">
        <v>1936</v>
      </c>
      <c r="E4966">
        <v>3</v>
      </c>
      <c r="G4966" s="2">
        <v>72.5</v>
      </c>
      <c r="H4966" s="2">
        <v>38</v>
      </c>
      <c r="I4966" s="3">
        <v>27.58</v>
      </c>
      <c r="J4966" s="3">
        <v>27.55</v>
      </c>
      <c r="K4966" s="2">
        <v>96.8</v>
      </c>
      <c r="L4966" s="2">
        <v>98.5</v>
      </c>
      <c r="M4966" s="2">
        <v>94.7</v>
      </c>
      <c r="N4966" s="4">
        <f t="shared" si="19"/>
        <v>1.0221752903907075</v>
      </c>
      <c r="Q4966" s="3">
        <v>0</v>
      </c>
      <c r="R4966" s="3">
        <v>0</v>
      </c>
      <c r="S4966" s="2">
        <v>0</v>
      </c>
      <c r="V4966" s="2">
        <v>45.947222222222223</v>
      </c>
      <c r="W4966" s="2">
        <v>82.70358503113475</v>
      </c>
      <c r="X4966" s="2">
        <v>67.26111111111112</v>
      </c>
      <c r="Y4966" s="2">
        <v>107.78888246468983</v>
      </c>
      <c r="AA4966" s="2">
        <v>80.057070310138428</v>
      </c>
      <c r="AB4966" s="2">
        <v>89.145270063294646</v>
      </c>
    </row>
    <row r="4967" spans="1:28" x14ac:dyDescent="0.3">
      <c r="A4967">
        <v>26</v>
      </c>
      <c r="B4967" t="s">
        <v>103</v>
      </c>
      <c r="D4967">
        <v>1936</v>
      </c>
      <c r="E4967">
        <v>4</v>
      </c>
      <c r="G4967" s="2">
        <v>72.3</v>
      </c>
      <c r="H4967" s="2">
        <v>38.700000000000003</v>
      </c>
      <c r="I4967" s="3">
        <v>28</v>
      </c>
      <c r="J4967" s="3">
        <v>27.980100000000004</v>
      </c>
      <c r="K4967" s="2">
        <v>98.6</v>
      </c>
      <c r="L4967" s="2">
        <v>100.4</v>
      </c>
      <c r="M4967" s="2">
        <v>95.8</v>
      </c>
      <c r="N4967" s="4">
        <f t="shared" si="19"/>
        <v>1.0292275574112735</v>
      </c>
      <c r="Q4967" s="3">
        <v>0</v>
      </c>
      <c r="R4967" s="3">
        <v>0</v>
      </c>
      <c r="S4967" s="2">
        <v>0</v>
      </c>
      <c r="V4967" s="2">
        <v>45.947222222222223</v>
      </c>
      <c r="W4967" s="2">
        <v>84.227072123813556</v>
      </c>
      <c r="X4967" s="2">
        <v>67.26111111111112</v>
      </c>
      <c r="Y4967" s="2">
        <v>107.49153382340792</v>
      </c>
      <c r="AA4967" s="2">
        <v>83.047893114080168</v>
      </c>
      <c r="AB4967" s="2">
        <v>90.536971720435233</v>
      </c>
    </row>
    <row r="4968" spans="1:28" x14ac:dyDescent="0.3">
      <c r="A4968">
        <v>26</v>
      </c>
      <c r="B4968" t="s">
        <v>103</v>
      </c>
      <c r="D4968">
        <v>1936</v>
      </c>
      <c r="E4968">
        <v>5</v>
      </c>
      <c r="G4968" s="2">
        <v>71.900000000000006</v>
      </c>
      <c r="H4968" s="2">
        <v>39</v>
      </c>
      <c r="I4968" s="3">
        <v>28.06</v>
      </c>
      <c r="J4968" s="3">
        <v>28.041000000000004</v>
      </c>
      <c r="K4968" s="2">
        <v>99.4</v>
      </c>
      <c r="L4968" s="2">
        <v>102.2</v>
      </c>
      <c r="M4968" s="2">
        <v>95.9</v>
      </c>
      <c r="N4968" s="4">
        <f t="shared" si="19"/>
        <v>1.0364963503649636</v>
      </c>
      <c r="Q4968" s="3">
        <v>0</v>
      </c>
      <c r="R4968" s="3">
        <v>0</v>
      </c>
      <c r="S4968" s="2">
        <v>0</v>
      </c>
      <c r="V4968" s="2">
        <v>45.947222222222223</v>
      </c>
      <c r="W4968" s="2">
        <v>84.879995163533039</v>
      </c>
      <c r="X4968" s="2">
        <v>67.26111111111112</v>
      </c>
      <c r="Y4968" s="2">
        <v>106.89683654084415</v>
      </c>
      <c r="AA4968" s="2">
        <v>84.370715192551856</v>
      </c>
      <c r="AB4968" s="2">
        <v>90.734029685838323</v>
      </c>
    </row>
    <row r="4969" spans="1:28" x14ac:dyDescent="0.3">
      <c r="A4969">
        <v>26</v>
      </c>
      <c r="B4969" t="s">
        <v>103</v>
      </c>
      <c r="D4969">
        <v>1936</v>
      </c>
      <c r="E4969">
        <v>6</v>
      </c>
      <c r="G4969" s="2">
        <v>72.900000000000006</v>
      </c>
      <c r="H4969" s="2">
        <v>39</v>
      </c>
      <c r="I4969" s="3">
        <v>28.43</v>
      </c>
      <c r="J4969" s="3">
        <v>28.431000000000004</v>
      </c>
      <c r="K4969" s="2">
        <v>98.3</v>
      </c>
      <c r="L4969" s="2">
        <v>100.1</v>
      </c>
      <c r="M4969" s="2">
        <v>94.2</v>
      </c>
      <c r="N4969" s="4">
        <f t="shared" si="19"/>
        <v>1.043524416135881</v>
      </c>
      <c r="Q4969" s="3">
        <v>0</v>
      </c>
      <c r="R4969" s="3">
        <v>0</v>
      </c>
      <c r="S4969" s="2">
        <v>0</v>
      </c>
      <c r="V4969" s="2">
        <v>45.947222222222223</v>
      </c>
      <c r="W4969" s="2">
        <v>84.879995163533039</v>
      </c>
      <c r="X4969" s="2">
        <v>67.26111111111112</v>
      </c>
      <c r="Y4969" s="2">
        <v>108.38357974725366</v>
      </c>
      <c r="AA4969" s="2">
        <v>83.43703524575298</v>
      </c>
      <c r="AB4969" s="2">
        <v>91.995977247532878</v>
      </c>
    </row>
    <row r="4970" spans="1:28" x14ac:dyDescent="0.3">
      <c r="A4970">
        <v>26</v>
      </c>
      <c r="B4970" t="s">
        <v>103</v>
      </c>
      <c r="D4970">
        <v>1936</v>
      </c>
      <c r="E4970">
        <v>7</v>
      </c>
      <c r="G4970" s="2">
        <v>72.7</v>
      </c>
      <c r="H4970" s="2">
        <v>38.299999999999997</v>
      </c>
      <c r="I4970" s="3">
        <v>27.85</v>
      </c>
      <c r="J4970" s="3">
        <v>27.844099999999997</v>
      </c>
      <c r="L4970" s="2">
        <v>105.8</v>
      </c>
      <c r="M4970" s="2">
        <v>98.8</v>
      </c>
      <c r="Q4970" s="3">
        <v>0</v>
      </c>
      <c r="R4970" s="3">
        <v>0</v>
      </c>
      <c r="S4970" s="2">
        <v>0</v>
      </c>
      <c r="V4970" s="2">
        <v>45.947222222222223</v>
      </c>
      <c r="W4970" s="2">
        <v>83.356508070854233</v>
      </c>
      <c r="X4970" s="2">
        <v>67.26111111111112</v>
      </c>
      <c r="Y4970" s="2">
        <v>108.08623110597175</v>
      </c>
      <c r="AA4970" s="3"/>
      <c r="AB4970" s="2">
        <v>90.096907955331503</v>
      </c>
    </row>
    <row r="4971" spans="1:28" x14ac:dyDescent="0.3">
      <c r="A4971">
        <v>26</v>
      </c>
      <c r="B4971" t="s">
        <v>103</v>
      </c>
      <c r="D4971">
        <v>1936</v>
      </c>
      <c r="E4971">
        <v>8</v>
      </c>
      <c r="G4971" s="2">
        <v>72.099999999999994</v>
      </c>
      <c r="H4971" s="2">
        <v>39.9</v>
      </c>
      <c r="I4971" s="3">
        <v>28.74</v>
      </c>
      <c r="J4971" s="3">
        <v>28.767899999999994</v>
      </c>
      <c r="L4971" s="2">
        <v>107.4</v>
      </c>
      <c r="M4971" s="2">
        <v>99.6</v>
      </c>
      <c r="Q4971" s="3">
        <v>0</v>
      </c>
      <c r="R4971" s="3">
        <v>0</v>
      </c>
      <c r="S4971" s="2">
        <v>0</v>
      </c>
      <c r="V4971" s="2">
        <v>45.947222222222223</v>
      </c>
      <c r="W4971" s="2">
        <v>86.8387642826915</v>
      </c>
      <c r="X4971" s="2">
        <v>67.26111111111112</v>
      </c>
      <c r="Y4971" s="2">
        <v>107.19418518212602</v>
      </c>
      <c r="AA4971" s="3"/>
      <c r="AB4971" s="2">
        <v>93.086105795058231</v>
      </c>
    </row>
    <row r="4972" spans="1:28" x14ac:dyDescent="0.3">
      <c r="A4972">
        <v>26</v>
      </c>
      <c r="B4972" t="s">
        <v>103</v>
      </c>
      <c r="D4972">
        <v>1936</v>
      </c>
      <c r="E4972">
        <v>9</v>
      </c>
      <c r="G4972" s="2">
        <v>72.8</v>
      </c>
      <c r="H4972" s="2">
        <v>40.4</v>
      </c>
      <c r="I4972" s="3">
        <v>29.39</v>
      </c>
      <c r="J4972" s="3">
        <v>29.411199999999997</v>
      </c>
      <c r="L4972" s="2">
        <v>110.7</v>
      </c>
      <c r="M4972" s="2">
        <v>101.9</v>
      </c>
      <c r="Q4972" s="3">
        <v>0</v>
      </c>
      <c r="R4972" s="3">
        <v>0</v>
      </c>
      <c r="S4972" s="2">
        <v>0</v>
      </c>
      <c r="V4972" s="2">
        <v>45.947222222222223</v>
      </c>
      <c r="W4972" s="2">
        <v>87.926969348890623</v>
      </c>
      <c r="X4972" s="2">
        <v>67.26111111111112</v>
      </c>
      <c r="Y4972" s="2">
        <v>108.2349054266127</v>
      </c>
      <c r="AA4972" s="3"/>
      <c r="AB4972" s="2">
        <v>95.167672119258498</v>
      </c>
    </row>
    <row r="4973" spans="1:28" x14ac:dyDescent="0.3">
      <c r="A4973">
        <v>26</v>
      </c>
      <c r="B4973" t="s">
        <v>103</v>
      </c>
      <c r="D4973">
        <v>1936</v>
      </c>
      <c r="E4973">
        <v>10</v>
      </c>
      <c r="G4973" s="2">
        <v>73.7</v>
      </c>
      <c r="H4973" s="2">
        <v>40.5</v>
      </c>
      <c r="I4973" s="3">
        <v>29.88</v>
      </c>
      <c r="J4973" s="3">
        <v>29.848499999999998</v>
      </c>
      <c r="L4973" s="2">
        <v>110.6</v>
      </c>
      <c r="M4973" s="2">
        <v>101.1</v>
      </c>
      <c r="Q4973" s="3">
        <v>0</v>
      </c>
      <c r="R4973" s="3">
        <v>0</v>
      </c>
      <c r="S4973" s="2">
        <v>0</v>
      </c>
      <c r="V4973" s="2">
        <v>45.947222222222223</v>
      </c>
      <c r="W4973" s="2">
        <v>88.144610362130464</v>
      </c>
      <c r="X4973" s="2">
        <v>67.26111111111112</v>
      </c>
      <c r="Y4973" s="2">
        <v>109.57297431238126</v>
      </c>
      <c r="AA4973" s="3"/>
      <c r="AB4973" s="2">
        <v>96.582671269845761</v>
      </c>
    </row>
    <row r="4974" spans="1:28" x14ac:dyDescent="0.3">
      <c r="A4974">
        <v>26</v>
      </c>
      <c r="B4974" t="s">
        <v>103</v>
      </c>
      <c r="D4974">
        <v>1936</v>
      </c>
      <c r="E4974">
        <v>11</v>
      </c>
      <c r="G4974" s="2">
        <v>72.8</v>
      </c>
      <c r="H4974" s="2">
        <v>41.9</v>
      </c>
      <c r="I4974" s="3">
        <v>30.51</v>
      </c>
      <c r="J4974" s="3">
        <v>30.503199999999996</v>
      </c>
      <c r="L4974" s="2">
        <v>115.6</v>
      </c>
      <c r="M4974" s="2">
        <v>104.9</v>
      </c>
      <c r="Q4974" s="3">
        <v>0</v>
      </c>
      <c r="R4974" s="3">
        <v>0</v>
      </c>
      <c r="S4974" s="2">
        <v>0</v>
      </c>
      <c r="V4974" s="2">
        <v>45.947222222222223</v>
      </c>
      <c r="W4974" s="2">
        <v>91.191584547488063</v>
      </c>
      <c r="X4974" s="2">
        <v>67.26111111111112</v>
      </c>
      <c r="Y4974" s="2">
        <v>108.2349054266127</v>
      </c>
      <c r="AA4974" s="3"/>
      <c r="AB4974" s="2">
        <v>98.701125292003269</v>
      </c>
    </row>
    <row r="4975" spans="1:28" x14ac:dyDescent="0.3">
      <c r="A4975">
        <v>26</v>
      </c>
      <c r="B4975" t="s">
        <v>103</v>
      </c>
      <c r="D4975">
        <v>1936</v>
      </c>
      <c r="E4975">
        <v>12</v>
      </c>
      <c r="G4975" s="2">
        <v>71.3</v>
      </c>
      <c r="H4975" s="2">
        <v>43.1</v>
      </c>
      <c r="I4975" s="3">
        <v>30.71</v>
      </c>
      <c r="J4975" s="3">
        <v>30.730300000000003</v>
      </c>
      <c r="L4975" s="2">
        <v>123.4</v>
      </c>
      <c r="M4975" s="2">
        <v>111.1</v>
      </c>
      <c r="Q4975" s="3">
        <v>0</v>
      </c>
      <c r="R4975" s="3">
        <v>0</v>
      </c>
      <c r="S4975" s="2">
        <v>0</v>
      </c>
      <c r="V4975" s="2">
        <v>45.947222222222223</v>
      </c>
      <c r="W4975" s="2">
        <v>93.803276706366006</v>
      </c>
      <c r="X4975" s="2">
        <v>67.26111111111112</v>
      </c>
      <c r="Y4975" s="2">
        <v>106.00479061699841</v>
      </c>
      <c r="AA4975" s="3"/>
      <c r="AB4975" s="2">
        <v>99.435967064466936</v>
      </c>
    </row>
    <row r="4976" spans="1:28" x14ac:dyDescent="0.3">
      <c r="A4976">
        <v>26</v>
      </c>
      <c r="B4976" t="s">
        <v>103</v>
      </c>
      <c r="D4976">
        <v>1937</v>
      </c>
      <c r="E4976">
        <v>1</v>
      </c>
      <c r="G4976" s="2">
        <v>73.3</v>
      </c>
      <c r="H4976" s="2">
        <v>41.4</v>
      </c>
      <c r="I4976" s="3">
        <v>30.31</v>
      </c>
      <c r="J4976" s="3">
        <v>30.3462</v>
      </c>
      <c r="L4976" s="2">
        <v>120.5</v>
      </c>
      <c r="M4976" s="2">
        <v>107.7</v>
      </c>
      <c r="Q4976" s="3">
        <v>0</v>
      </c>
      <c r="R4976" s="3">
        <v>0</v>
      </c>
      <c r="S4976" s="2">
        <v>0</v>
      </c>
      <c r="V4976" s="2">
        <v>45.947222222222223</v>
      </c>
      <c r="W4976" s="2">
        <v>90.103379481288911</v>
      </c>
      <c r="X4976" s="2">
        <v>67.26111111111112</v>
      </c>
      <c r="Y4976" s="2">
        <v>108.97827702981743</v>
      </c>
      <c r="AA4976" s="3"/>
      <c r="AB4976" s="2">
        <v>98.19311050434672</v>
      </c>
    </row>
    <row r="4977" spans="1:28" x14ac:dyDescent="0.3">
      <c r="A4977">
        <v>26</v>
      </c>
      <c r="B4977" t="s">
        <v>103</v>
      </c>
      <c r="D4977">
        <v>1937</v>
      </c>
      <c r="E4977">
        <v>2</v>
      </c>
      <c r="G4977" s="2">
        <v>73.2</v>
      </c>
      <c r="H4977" s="2">
        <v>40.700000000000003</v>
      </c>
      <c r="I4977" s="3">
        <v>29.8</v>
      </c>
      <c r="J4977" s="3">
        <v>29.792400000000001</v>
      </c>
      <c r="L4977" s="2">
        <v>125.3</v>
      </c>
      <c r="M4977" s="2">
        <v>111.1</v>
      </c>
      <c r="Q4977" s="3">
        <v>0</v>
      </c>
      <c r="R4977" s="3">
        <v>0</v>
      </c>
      <c r="S4977" s="2">
        <v>0</v>
      </c>
      <c r="V4977" s="2">
        <v>45.947222222222223</v>
      </c>
      <c r="W4977" s="2">
        <v>88.579892388610119</v>
      </c>
      <c r="X4977" s="2">
        <v>67.26111111111112</v>
      </c>
      <c r="Y4977" s="2">
        <v>108.8296027091765</v>
      </c>
      <c r="AA4977" s="3"/>
      <c r="AB4977" s="2">
        <v>96.401144966740461</v>
      </c>
    </row>
    <row r="4978" spans="1:28" x14ac:dyDescent="0.3">
      <c r="A4978">
        <v>26</v>
      </c>
      <c r="B4978" t="s">
        <v>103</v>
      </c>
      <c r="D4978">
        <v>1937</v>
      </c>
      <c r="E4978">
        <v>3</v>
      </c>
      <c r="G4978" s="2">
        <v>73.599999999999994</v>
      </c>
      <c r="H4978" s="2">
        <v>39.9</v>
      </c>
      <c r="I4978" s="3">
        <v>29.35</v>
      </c>
      <c r="J4978" s="3">
        <v>29.366399999999999</v>
      </c>
      <c r="L4978" s="2">
        <v>124.3</v>
      </c>
      <c r="M4978" s="2">
        <v>109.4</v>
      </c>
      <c r="Q4978" s="3">
        <v>0</v>
      </c>
      <c r="R4978" s="3">
        <v>0</v>
      </c>
      <c r="S4978" s="2">
        <v>0</v>
      </c>
      <c r="V4978" s="2">
        <v>45.947222222222223</v>
      </c>
      <c r="W4978" s="2">
        <v>86.8387642826915</v>
      </c>
      <c r="X4978" s="2">
        <v>67.26111111111112</v>
      </c>
      <c r="Y4978" s="2">
        <v>109.4242999917403</v>
      </c>
      <c r="AA4978" s="3"/>
      <c r="AB4978" s="2">
        <v>95.022709937812579</v>
      </c>
    </row>
    <row r="4979" spans="1:28" x14ac:dyDescent="0.3">
      <c r="A4979">
        <v>26</v>
      </c>
      <c r="B4979" t="s">
        <v>103</v>
      </c>
      <c r="D4979">
        <v>1937</v>
      </c>
      <c r="E4979">
        <v>4</v>
      </c>
      <c r="G4979" s="2">
        <v>74.3</v>
      </c>
      <c r="H4979" s="2">
        <v>40.5</v>
      </c>
      <c r="I4979" s="3">
        <v>30.1</v>
      </c>
      <c r="J4979" s="3">
        <v>30.0915</v>
      </c>
      <c r="L4979" s="2">
        <v>123.3</v>
      </c>
      <c r="M4979" s="2">
        <v>107.7</v>
      </c>
      <c r="Q4979" s="3">
        <v>0</v>
      </c>
      <c r="R4979" s="3">
        <v>0</v>
      </c>
      <c r="S4979" s="2">
        <v>0</v>
      </c>
      <c r="V4979" s="2">
        <v>45.947222222222223</v>
      </c>
      <c r="W4979" s="2">
        <v>88.144610362130464</v>
      </c>
      <c r="X4979" s="2">
        <v>67.26111111111112</v>
      </c>
      <c r="Y4979" s="2">
        <v>110.46502023622695</v>
      </c>
      <c r="AA4979" s="3"/>
      <c r="AB4979" s="2">
        <v>97.368961673670825</v>
      </c>
    </row>
    <row r="4980" spans="1:28" x14ac:dyDescent="0.3">
      <c r="A4980">
        <v>26</v>
      </c>
      <c r="B4980" t="s">
        <v>103</v>
      </c>
      <c r="D4980">
        <v>1937</v>
      </c>
      <c r="E4980">
        <v>5</v>
      </c>
      <c r="G4980" s="2">
        <v>74.599999999999994</v>
      </c>
      <c r="H4980" s="2">
        <v>40.9</v>
      </c>
      <c r="I4980" s="3">
        <v>30.5</v>
      </c>
      <c r="J4980" s="3">
        <v>30.511399999999998</v>
      </c>
      <c r="L4980" s="2">
        <v>126.2</v>
      </c>
      <c r="M4980" s="2">
        <v>109.3</v>
      </c>
      <c r="Q4980" s="3">
        <v>0</v>
      </c>
      <c r="R4980" s="3">
        <v>0</v>
      </c>
      <c r="S4980" s="2">
        <v>0</v>
      </c>
      <c r="V4980" s="2">
        <v>45.947222222222223</v>
      </c>
      <c r="W4980" s="2">
        <v>89.015174415089774</v>
      </c>
      <c r="X4980" s="2">
        <v>67.26111111111112</v>
      </c>
      <c r="Y4980" s="2">
        <v>110.91104319814981</v>
      </c>
      <c r="AA4980" s="3"/>
      <c r="AB4980" s="2">
        <v>98.727658548428622</v>
      </c>
    </row>
    <row r="4981" spans="1:28" x14ac:dyDescent="0.3">
      <c r="A4981">
        <v>26</v>
      </c>
      <c r="B4981" t="s">
        <v>103</v>
      </c>
      <c r="D4981">
        <v>1937</v>
      </c>
      <c r="E4981">
        <v>6</v>
      </c>
      <c r="G4981" s="2">
        <v>75.599999999999994</v>
      </c>
      <c r="H4981" s="2">
        <v>41.6</v>
      </c>
      <c r="I4981" s="3">
        <v>31.43</v>
      </c>
      <c r="J4981" s="3">
        <v>31.4496</v>
      </c>
      <c r="L4981" s="2">
        <v>126.2</v>
      </c>
      <c r="M4981" s="2">
        <v>108.4</v>
      </c>
      <c r="Q4981" s="3">
        <v>0</v>
      </c>
      <c r="R4981" s="3">
        <v>0</v>
      </c>
      <c r="S4981" s="2">
        <v>0</v>
      </c>
      <c r="V4981" s="2">
        <v>45.947222222222223</v>
      </c>
      <c r="W4981" s="2">
        <v>90.53866150776858</v>
      </c>
      <c r="X4981" s="2">
        <v>67.26111111111112</v>
      </c>
      <c r="Y4981" s="2">
        <v>112.39778640455933</v>
      </c>
      <c r="AA4981" s="3"/>
      <c r="AB4981" s="2">
        <v>101.7634513750487</v>
      </c>
    </row>
    <row r="4982" spans="1:28" x14ac:dyDescent="0.3">
      <c r="A4982">
        <v>26</v>
      </c>
      <c r="B4982" t="s">
        <v>103</v>
      </c>
      <c r="D4982">
        <v>1937</v>
      </c>
      <c r="E4982">
        <v>7</v>
      </c>
      <c r="G4982" s="2">
        <v>75.099999999999994</v>
      </c>
      <c r="H4982" s="2">
        <v>40.6</v>
      </c>
      <c r="I4982" s="3">
        <v>30.46</v>
      </c>
      <c r="J4982" s="3">
        <v>30.490600000000001</v>
      </c>
      <c r="L4982" s="2">
        <v>127</v>
      </c>
      <c r="M4982" s="2">
        <v>108.3</v>
      </c>
      <c r="Q4982" s="3">
        <v>0</v>
      </c>
      <c r="R4982" s="3">
        <v>0</v>
      </c>
      <c r="S4982" s="2">
        <v>0</v>
      </c>
      <c r="V4982" s="2">
        <v>45.947222222222223</v>
      </c>
      <c r="W4982" s="2">
        <v>88.362251375370292</v>
      </c>
      <c r="X4982" s="2">
        <v>67.26111111111112</v>
      </c>
      <c r="Y4982" s="2">
        <v>111.65441480135456</v>
      </c>
      <c r="AA4982" s="3"/>
      <c r="AB4982" s="2">
        <v>98.660354678471577</v>
      </c>
    </row>
    <row r="4983" spans="1:28" x14ac:dyDescent="0.3">
      <c r="A4983">
        <v>26</v>
      </c>
      <c r="B4983" t="s">
        <v>103</v>
      </c>
      <c r="D4983">
        <v>1937</v>
      </c>
      <c r="E4983">
        <v>8</v>
      </c>
      <c r="G4983" s="2">
        <v>74.2</v>
      </c>
      <c r="H4983" s="2">
        <v>39.9</v>
      </c>
      <c r="I4983" s="3">
        <v>29.63</v>
      </c>
      <c r="J4983" s="3">
        <v>29.605799999999999</v>
      </c>
      <c r="L4983" s="2">
        <v>129.80000000000001</v>
      </c>
      <c r="M4983" s="2">
        <v>109.8</v>
      </c>
      <c r="Q4983" s="3">
        <v>0</v>
      </c>
      <c r="R4983" s="3">
        <v>0</v>
      </c>
      <c r="S4983" s="2">
        <v>0</v>
      </c>
      <c r="V4983" s="2">
        <v>45.947222222222223</v>
      </c>
      <c r="W4983" s="2">
        <v>86.8387642826915</v>
      </c>
      <c r="X4983" s="2">
        <v>67.26111111111112</v>
      </c>
      <c r="Y4983" s="2">
        <v>110.31634591558601</v>
      </c>
      <c r="AA4983" s="3"/>
      <c r="AB4983" s="2">
        <v>95.797351594914304</v>
      </c>
    </row>
    <row r="4984" spans="1:28" x14ac:dyDescent="0.3">
      <c r="A4984">
        <v>26</v>
      </c>
      <c r="B4984" t="s">
        <v>103</v>
      </c>
      <c r="D4984">
        <v>1937</v>
      </c>
      <c r="E4984">
        <v>9</v>
      </c>
      <c r="G4984" s="2">
        <v>75.5</v>
      </c>
      <c r="H4984" s="2">
        <v>39.799999999999997</v>
      </c>
      <c r="I4984" s="3">
        <v>30.06</v>
      </c>
      <c r="J4984" s="3">
        <v>30.048999999999996</v>
      </c>
      <c r="L4984" s="2">
        <v>131.30000000000001</v>
      </c>
      <c r="M4984" s="2">
        <v>110.2</v>
      </c>
      <c r="Q4984" s="3">
        <v>0</v>
      </c>
      <c r="R4984" s="3">
        <v>0</v>
      </c>
      <c r="S4984" s="2">
        <v>0</v>
      </c>
      <c r="V4984" s="2">
        <v>45.947222222222223</v>
      </c>
      <c r="W4984" s="2">
        <v>86.621123269451658</v>
      </c>
      <c r="X4984" s="2">
        <v>67.26111111111112</v>
      </c>
      <c r="Y4984" s="2">
        <v>112.24911208391839</v>
      </c>
      <c r="AA4984" s="3"/>
      <c r="AB4984" s="2">
        <v>97.23144174707592</v>
      </c>
    </row>
    <row r="4985" spans="1:28" x14ac:dyDescent="0.3">
      <c r="A4985">
        <v>26</v>
      </c>
      <c r="B4985" t="s">
        <v>103</v>
      </c>
      <c r="D4985">
        <v>1937</v>
      </c>
      <c r="E4985">
        <v>10</v>
      </c>
      <c r="G4985" s="2">
        <v>76.7</v>
      </c>
      <c r="H4985" s="2">
        <v>39.299999999999997</v>
      </c>
      <c r="I4985" s="3">
        <v>30.14</v>
      </c>
      <c r="J4985" s="3">
        <v>30.1431</v>
      </c>
      <c r="L4985" s="2">
        <v>127.9</v>
      </c>
      <c r="M4985" s="2">
        <v>106.4</v>
      </c>
      <c r="Q4985" s="3">
        <v>0</v>
      </c>
      <c r="R4985" s="3">
        <v>0</v>
      </c>
      <c r="S4985" s="2">
        <v>0</v>
      </c>
      <c r="V4985" s="2">
        <v>45.947222222222223</v>
      </c>
      <c r="W4985" s="2">
        <v>85.532918203252521</v>
      </c>
      <c r="X4985" s="2">
        <v>67.26111111111112</v>
      </c>
      <c r="Y4985" s="2">
        <v>114.0332039316098</v>
      </c>
      <c r="AA4985" s="3"/>
      <c r="AB4985" s="2">
        <v>97.535927043371956</v>
      </c>
    </row>
    <row r="4986" spans="1:28" x14ac:dyDescent="0.3">
      <c r="A4986">
        <v>26</v>
      </c>
      <c r="B4986" t="s">
        <v>103</v>
      </c>
      <c r="D4986">
        <v>1937</v>
      </c>
      <c r="E4986">
        <v>11</v>
      </c>
      <c r="G4986" s="2">
        <v>76.8</v>
      </c>
      <c r="H4986" s="2">
        <v>39.799999999999997</v>
      </c>
      <c r="I4986" s="3">
        <v>30.58</v>
      </c>
      <c r="J4986" s="3">
        <v>30.566399999999998</v>
      </c>
      <c r="L4986" s="2">
        <v>131</v>
      </c>
      <c r="M4986" s="2">
        <v>108.1</v>
      </c>
      <c r="Q4986" s="3">
        <v>0</v>
      </c>
      <c r="R4986" s="3">
        <v>0</v>
      </c>
      <c r="S4986" s="2">
        <v>0</v>
      </c>
      <c r="V4986" s="2">
        <v>45.947222222222223</v>
      </c>
      <c r="W4986" s="2">
        <v>86.621123269451658</v>
      </c>
      <c r="X4986" s="2">
        <v>67.26111111111112</v>
      </c>
      <c r="Y4986" s="2">
        <v>114.18187825225074</v>
      </c>
      <c r="AA4986" s="3"/>
      <c r="AB4986" s="2">
        <v>98.905625512257316</v>
      </c>
    </row>
    <row r="4987" spans="1:28" x14ac:dyDescent="0.3">
      <c r="A4987">
        <v>26</v>
      </c>
      <c r="B4987" t="s">
        <v>103</v>
      </c>
      <c r="D4987">
        <v>1937</v>
      </c>
      <c r="E4987">
        <v>12</v>
      </c>
      <c r="G4987" s="2">
        <v>76.3</v>
      </c>
      <c r="H4987" s="2">
        <v>40.5</v>
      </c>
      <c r="I4987" s="3">
        <v>30.88</v>
      </c>
      <c r="J4987" s="3">
        <v>30.901500000000002</v>
      </c>
      <c r="L4987" s="2">
        <v>134.19999999999999</v>
      </c>
      <c r="M4987" s="2">
        <v>109.8</v>
      </c>
      <c r="Q4987" s="3">
        <v>0</v>
      </c>
      <c r="R4987" s="3">
        <v>0</v>
      </c>
      <c r="S4987" s="2">
        <v>0</v>
      </c>
      <c r="V4987" s="2">
        <v>45.947222222222223</v>
      </c>
      <c r="W4987" s="2">
        <v>88.144610362130464</v>
      </c>
      <c r="X4987" s="2">
        <v>67.26111111111112</v>
      </c>
      <c r="Y4987" s="2">
        <v>113.43850664904598</v>
      </c>
      <c r="AA4987" s="3"/>
      <c r="AB4987" s="2">
        <v>99.989929686421036</v>
      </c>
    </row>
    <row r="4988" spans="1:28" x14ac:dyDescent="0.3">
      <c r="A4988">
        <v>26</v>
      </c>
      <c r="B4988" t="s">
        <v>103</v>
      </c>
      <c r="D4988">
        <v>1938</v>
      </c>
      <c r="E4988">
        <v>1</v>
      </c>
      <c r="G4988" s="2">
        <v>77</v>
      </c>
      <c r="H4988" s="2">
        <v>39.1</v>
      </c>
      <c r="I4988" s="3">
        <v>30.09</v>
      </c>
      <c r="J4988" s="3">
        <v>30.107000000000003</v>
      </c>
      <c r="M4988" s="2">
        <v>105.6</v>
      </c>
      <c r="Q4988" s="3">
        <v>0</v>
      </c>
      <c r="R4988" s="3">
        <v>0</v>
      </c>
      <c r="S4988" s="2">
        <v>0</v>
      </c>
      <c r="V4988" s="2">
        <v>45.947222222222223</v>
      </c>
      <c r="W4988" s="2">
        <v>85.097636176772866</v>
      </c>
      <c r="X4988" s="2">
        <v>67.26111111111112</v>
      </c>
      <c r="Y4988" s="2">
        <v>114.47922689353265</v>
      </c>
      <c r="AA4988" s="3"/>
      <c r="AB4988" s="2">
        <v>97.419115999840741</v>
      </c>
    </row>
    <row r="4989" spans="1:28" x14ac:dyDescent="0.3">
      <c r="A4989">
        <v>26</v>
      </c>
      <c r="B4989" t="s">
        <v>103</v>
      </c>
      <c r="D4989">
        <v>1938</v>
      </c>
      <c r="E4989">
        <v>2</v>
      </c>
      <c r="G4989" s="2">
        <v>76.7</v>
      </c>
      <c r="H4989" s="2">
        <v>38.5</v>
      </c>
      <c r="I4989" s="3">
        <v>29.54</v>
      </c>
      <c r="J4989" s="3">
        <v>29.529500000000002</v>
      </c>
      <c r="M4989" s="2">
        <v>104.3</v>
      </c>
      <c r="Q4989" s="3">
        <v>0</v>
      </c>
      <c r="R4989" s="3">
        <v>0</v>
      </c>
      <c r="S4989" s="2">
        <v>0</v>
      </c>
      <c r="V4989" s="2">
        <v>45.947222222222223</v>
      </c>
      <c r="W4989" s="2">
        <v>83.791790097333902</v>
      </c>
      <c r="X4989" s="2">
        <v>67.26111111111112</v>
      </c>
      <c r="Y4989" s="2">
        <v>114.0332039316098</v>
      </c>
      <c r="AA4989" s="3"/>
      <c r="AB4989" s="2">
        <v>95.550462879639198</v>
      </c>
    </row>
    <row r="4990" spans="1:28" x14ac:dyDescent="0.3">
      <c r="A4990">
        <v>26</v>
      </c>
      <c r="B4990" t="s">
        <v>103</v>
      </c>
      <c r="D4990">
        <v>1938</v>
      </c>
      <c r="E4990">
        <v>3</v>
      </c>
      <c r="G4990" s="2">
        <v>78.900000000000006</v>
      </c>
      <c r="H4990" s="2">
        <v>37.299999999999997</v>
      </c>
      <c r="I4990" s="3">
        <v>29.41</v>
      </c>
      <c r="J4990" s="3">
        <v>29.429699999999997</v>
      </c>
      <c r="M4990" s="2">
        <v>98.2</v>
      </c>
      <c r="Q4990" s="3">
        <v>0</v>
      </c>
      <c r="R4990" s="3">
        <v>0</v>
      </c>
      <c r="S4990" s="2">
        <v>0</v>
      </c>
      <c r="V4990" s="2">
        <v>45.947222222222223</v>
      </c>
      <c r="W4990" s="2">
        <v>81.180097938455958</v>
      </c>
      <c r="X4990" s="2">
        <v>67.26111111111112</v>
      </c>
      <c r="Y4990" s="2">
        <v>117.30403898571073</v>
      </c>
      <c r="AA4990" s="3"/>
      <c r="AB4990" s="2">
        <v>95.227533734364528</v>
      </c>
    </row>
    <row r="4991" spans="1:28" x14ac:dyDescent="0.3">
      <c r="A4991">
        <v>26</v>
      </c>
      <c r="B4991" t="s">
        <v>103</v>
      </c>
      <c r="D4991">
        <v>1938</v>
      </c>
      <c r="E4991">
        <v>4</v>
      </c>
      <c r="G4991" s="2">
        <v>78.2</v>
      </c>
      <c r="H4991" s="2">
        <v>36.799999999999997</v>
      </c>
      <c r="I4991" s="3">
        <v>28.82</v>
      </c>
      <c r="J4991" s="3">
        <v>28.777599999999996</v>
      </c>
      <c r="M4991" s="2">
        <v>96.4</v>
      </c>
      <c r="Q4991" s="3">
        <v>0</v>
      </c>
      <c r="R4991" s="3">
        <v>0</v>
      </c>
      <c r="S4991" s="2">
        <v>0</v>
      </c>
      <c r="V4991" s="2">
        <v>45.947222222222223</v>
      </c>
      <c r="W4991" s="2">
        <v>80.091892872256807</v>
      </c>
      <c r="X4991" s="2">
        <v>67.26111111111112</v>
      </c>
      <c r="Y4991" s="2">
        <v>116.26331874122407</v>
      </c>
      <c r="AA4991" s="3"/>
      <c r="AB4991" s="2">
        <v>93.117492695951654</v>
      </c>
    </row>
    <row r="4992" spans="1:28" x14ac:dyDescent="0.3">
      <c r="A4992">
        <v>26</v>
      </c>
      <c r="B4992" t="s">
        <v>103</v>
      </c>
      <c r="D4992">
        <v>1938</v>
      </c>
      <c r="E4992">
        <v>5</v>
      </c>
      <c r="G4992" s="2">
        <v>78.8</v>
      </c>
      <c r="H4992" s="2">
        <v>37.799999999999997</v>
      </c>
      <c r="I4992" s="3">
        <v>29.82</v>
      </c>
      <c r="J4992" s="3">
        <v>29.7864</v>
      </c>
      <c r="M4992" s="2">
        <v>97.6</v>
      </c>
      <c r="Q4992" s="3">
        <v>0</v>
      </c>
      <c r="R4992" s="3">
        <v>0</v>
      </c>
      <c r="S4992" s="2">
        <v>0</v>
      </c>
      <c r="V4992" s="2">
        <v>45.947222222222223</v>
      </c>
      <c r="W4992" s="2">
        <v>82.268303004655095</v>
      </c>
      <c r="X4992" s="2">
        <v>67.26111111111112</v>
      </c>
      <c r="Y4992" s="2">
        <v>117.15536466506977</v>
      </c>
      <c r="AA4992" s="3"/>
      <c r="AB4992" s="2">
        <v>96.38173038886822</v>
      </c>
    </row>
    <row r="4993" spans="1:28" x14ac:dyDescent="0.3">
      <c r="A4993">
        <v>26</v>
      </c>
      <c r="B4993" t="s">
        <v>103</v>
      </c>
      <c r="D4993">
        <v>1938</v>
      </c>
      <c r="E4993">
        <v>6</v>
      </c>
      <c r="G4993" s="2">
        <v>79.599999999999994</v>
      </c>
      <c r="H4993" s="2">
        <v>37.5</v>
      </c>
      <c r="I4993" s="3">
        <v>29.83</v>
      </c>
      <c r="J4993" s="3">
        <v>29.85</v>
      </c>
      <c r="M4993" s="2">
        <v>95.7</v>
      </c>
      <c r="Q4993" s="3">
        <v>0</v>
      </c>
      <c r="R4993" s="3">
        <v>0</v>
      </c>
      <c r="S4993" s="2">
        <v>0</v>
      </c>
      <c r="V4993" s="2">
        <v>45.947222222222223</v>
      </c>
      <c r="W4993" s="2">
        <v>81.615379964935613</v>
      </c>
      <c r="X4993" s="2">
        <v>67.26111111111112</v>
      </c>
      <c r="Y4993" s="2">
        <v>118.34475923019738</v>
      </c>
      <c r="AA4993" s="3"/>
      <c r="AB4993" s="2">
        <v>96.587524914313803</v>
      </c>
    </row>
    <row r="4994" spans="1:28" x14ac:dyDescent="0.3">
      <c r="A4994">
        <v>26</v>
      </c>
      <c r="B4994" t="s">
        <v>103</v>
      </c>
      <c r="D4994">
        <v>1938</v>
      </c>
      <c r="E4994">
        <v>7</v>
      </c>
      <c r="G4994" s="2">
        <v>79.099999999999994</v>
      </c>
      <c r="H4994" s="2">
        <v>38.4</v>
      </c>
      <c r="I4994" s="3">
        <v>30.36</v>
      </c>
      <c r="J4994" s="3">
        <v>30.374399999999994</v>
      </c>
      <c r="M4994" s="2">
        <v>97.6</v>
      </c>
      <c r="Q4994" s="3">
        <v>0</v>
      </c>
      <c r="R4994" s="3">
        <v>0</v>
      </c>
      <c r="S4994" s="2">
        <v>0</v>
      </c>
      <c r="V4994" s="2">
        <v>45.947222222222223</v>
      </c>
      <c r="W4994" s="2">
        <v>83.57414908409406</v>
      </c>
      <c r="X4994" s="2">
        <v>67.26111111111112</v>
      </c>
      <c r="Y4994" s="2">
        <v>117.60138762699262</v>
      </c>
      <c r="AA4994" s="3"/>
      <c r="AB4994" s="2">
        <v>98.284359020346159</v>
      </c>
    </row>
    <row r="4995" spans="1:28" x14ac:dyDescent="0.3">
      <c r="A4995">
        <v>26</v>
      </c>
      <c r="B4995" t="s">
        <v>103</v>
      </c>
      <c r="D4995">
        <v>1938</v>
      </c>
      <c r="E4995">
        <v>8</v>
      </c>
      <c r="G4995" s="2">
        <v>78.400000000000006</v>
      </c>
      <c r="H4995" s="2">
        <v>38.799999999999997</v>
      </c>
      <c r="I4995" s="3">
        <v>30.46</v>
      </c>
      <c r="J4995" s="3">
        <v>30.4192</v>
      </c>
      <c r="M4995" s="2">
        <v>99.3</v>
      </c>
      <c r="Q4995" s="3">
        <v>0</v>
      </c>
      <c r="R4995" s="3">
        <v>0</v>
      </c>
      <c r="S4995" s="2">
        <v>0</v>
      </c>
      <c r="V4995" s="2">
        <v>45.947222222222223</v>
      </c>
      <c r="W4995" s="2">
        <v>84.44471313705337</v>
      </c>
      <c r="X4995" s="2">
        <v>67.26111111111112</v>
      </c>
      <c r="Y4995" s="2">
        <v>116.56066738250598</v>
      </c>
      <c r="AA4995" s="3"/>
      <c r="AB4995" s="2">
        <v>98.429321201792121</v>
      </c>
    </row>
    <row r="4996" spans="1:28" x14ac:dyDescent="0.3">
      <c r="A4996">
        <v>26</v>
      </c>
      <c r="B4996" t="s">
        <v>103</v>
      </c>
      <c r="D4996">
        <v>1938</v>
      </c>
      <c r="E4996">
        <v>9</v>
      </c>
      <c r="G4996" s="2">
        <v>79.900000000000006</v>
      </c>
      <c r="H4996" s="2">
        <v>37.1</v>
      </c>
      <c r="I4996" s="3">
        <v>29.63</v>
      </c>
      <c r="J4996" s="3">
        <v>29.642900000000004</v>
      </c>
      <c r="M4996" s="2">
        <v>96.8</v>
      </c>
      <c r="Q4996" s="3">
        <v>0</v>
      </c>
      <c r="R4996" s="3">
        <v>0</v>
      </c>
      <c r="S4996" s="2">
        <v>0</v>
      </c>
      <c r="V4996" s="2">
        <v>45.947222222222223</v>
      </c>
      <c r="W4996" s="2">
        <v>80.744815911976303</v>
      </c>
      <c r="X4996" s="2">
        <v>67.26111111111112</v>
      </c>
      <c r="Y4996" s="2">
        <v>118.79078219212025</v>
      </c>
      <c r="AA4996" s="3"/>
      <c r="AB4996" s="2">
        <v>95.917398401424222</v>
      </c>
    </row>
    <row r="4997" spans="1:28" x14ac:dyDescent="0.3">
      <c r="A4997">
        <v>26</v>
      </c>
      <c r="B4997" t="s">
        <v>103</v>
      </c>
      <c r="D4997">
        <v>1938</v>
      </c>
      <c r="E4997">
        <v>10</v>
      </c>
      <c r="G4997" s="2">
        <v>80.599999999999994</v>
      </c>
      <c r="H4997" s="2">
        <v>37.9</v>
      </c>
      <c r="I4997" s="3">
        <v>30.54</v>
      </c>
      <c r="J4997" s="3">
        <v>30.547399999999996</v>
      </c>
      <c r="M4997" s="2">
        <v>97.6</v>
      </c>
      <c r="Q4997" s="3">
        <v>0</v>
      </c>
      <c r="R4997" s="3">
        <v>0</v>
      </c>
      <c r="S4997" s="2">
        <v>0</v>
      </c>
      <c r="V4997" s="2">
        <v>45.947222222222223</v>
      </c>
      <c r="W4997" s="2">
        <v>82.485944017894923</v>
      </c>
      <c r="X4997" s="2">
        <v>67.26111111111112</v>
      </c>
      <c r="Y4997" s="2">
        <v>119.8315024366069</v>
      </c>
      <c r="AA4997" s="3"/>
      <c r="AB4997" s="2">
        <v>98.844146015661948</v>
      </c>
    </row>
    <row r="4998" spans="1:28" x14ac:dyDescent="0.3">
      <c r="A4998">
        <v>26</v>
      </c>
      <c r="B4998" t="s">
        <v>103</v>
      </c>
      <c r="D4998">
        <v>1938</v>
      </c>
      <c r="E4998">
        <v>11</v>
      </c>
      <c r="G4998" s="2">
        <v>80.3</v>
      </c>
      <c r="H4998" s="2">
        <v>38.5</v>
      </c>
      <c r="I4998" s="3">
        <v>30.92</v>
      </c>
      <c r="J4998" s="3">
        <v>30.915499999999998</v>
      </c>
      <c r="M4998" s="2">
        <v>100.1</v>
      </c>
      <c r="Q4998" s="3">
        <v>0</v>
      </c>
      <c r="R4998" s="3">
        <v>0</v>
      </c>
      <c r="S4998" s="2">
        <v>0</v>
      </c>
      <c r="V4998" s="2">
        <v>45.947222222222223</v>
      </c>
      <c r="W4998" s="2">
        <v>83.791790097333902</v>
      </c>
      <c r="X4998" s="2">
        <v>67.26111111111112</v>
      </c>
      <c r="Y4998" s="2">
        <v>119.38547947468405</v>
      </c>
      <c r="AA4998" s="3"/>
      <c r="AB4998" s="2">
        <v>100.0352303681229</v>
      </c>
    </row>
    <row r="4999" spans="1:28" x14ac:dyDescent="0.3">
      <c r="A4999">
        <v>26</v>
      </c>
      <c r="B4999" t="s">
        <v>103</v>
      </c>
      <c r="D4999">
        <v>1938</v>
      </c>
      <c r="E4999">
        <v>12</v>
      </c>
      <c r="G4999" s="2">
        <v>80.400000000000006</v>
      </c>
      <c r="H4999" s="2">
        <v>39.4</v>
      </c>
      <c r="I4999" s="3">
        <v>31.69</v>
      </c>
      <c r="J4999" s="3">
        <v>31.677600000000002</v>
      </c>
      <c r="M4999" s="2">
        <v>99.7</v>
      </c>
      <c r="Q4999" s="3">
        <v>0</v>
      </c>
      <c r="R4999" s="3">
        <v>0</v>
      </c>
      <c r="S4999" s="2">
        <v>0</v>
      </c>
      <c r="V4999" s="2">
        <v>45.947222222222223</v>
      </c>
      <c r="W4999" s="2">
        <v>85.750559216492348</v>
      </c>
      <c r="X4999" s="2">
        <v>67.26111111111112</v>
      </c>
      <c r="Y4999" s="2">
        <v>119.53415379532501</v>
      </c>
      <c r="AA4999" s="3"/>
      <c r="AB4999" s="2">
        <v>102.5012053341932</v>
      </c>
    </row>
    <row r="5000" spans="1:28" x14ac:dyDescent="0.3">
      <c r="A5000">
        <v>26</v>
      </c>
      <c r="B5000" t="s">
        <v>103</v>
      </c>
      <c r="D5000">
        <v>1939</v>
      </c>
      <c r="E5000">
        <v>1</v>
      </c>
      <c r="G5000" s="2">
        <v>81.099999999999994</v>
      </c>
      <c r="H5000" s="2">
        <v>39.200000000000003</v>
      </c>
      <c r="I5000" s="3">
        <v>31.79</v>
      </c>
      <c r="J5000" s="3">
        <v>31.7912</v>
      </c>
      <c r="M5000" s="2">
        <v>101.6</v>
      </c>
      <c r="Q5000" s="3">
        <v>0</v>
      </c>
      <c r="R5000" s="3">
        <v>0</v>
      </c>
      <c r="S5000" s="2">
        <v>0</v>
      </c>
      <c r="V5000" s="2">
        <v>45.947222222222223</v>
      </c>
      <c r="W5000" s="2">
        <v>85.315277190012708</v>
      </c>
      <c r="X5000" s="2">
        <v>67.26111111111112</v>
      </c>
      <c r="Y5000" s="2">
        <v>120.57487403981166</v>
      </c>
      <c r="AA5000" s="3"/>
      <c r="AB5000" s="2">
        <v>102.86878800857399</v>
      </c>
    </row>
    <row r="5001" spans="1:28" x14ac:dyDescent="0.3">
      <c r="A5001">
        <v>26</v>
      </c>
      <c r="B5001" t="s">
        <v>103</v>
      </c>
      <c r="D5001">
        <v>1939</v>
      </c>
      <c r="E5001">
        <v>2</v>
      </c>
      <c r="G5001" s="2">
        <v>81.2</v>
      </c>
      <c r="H5001" s="2">
        <v>39</v>
      </c>
      <c r="I5001" s="3">
        <v>31.67</v>
      </c>
      <c r="J5001" s="3">
        <v>31.668000000000003</v>
      </c>
      <c r="M5001" s="2">
        <v>103</v>
      </c>
      <c r="Q5001" s="3">
        <v>0</v>
      </c>
      <c r="R5001" s="3">
        <v>0</v>
      </c>
      <c r="S5001" s="2">
        <v>0</v>
      </c>
      <c r="V5001" s="2">
        <v>45.947222222222223</v>
      </c>
      <c r="W5001" s="2">
        <v>84.879995163533039</v>
      </c>
      <c r="X5001" s="2">
        <v>67.26111111111112</v>
      </c>
      <c r="Y5001" s="2">
        <v>120.72354836045263</v>
      </c>
      <c r="AA5001" s="3"/>
      <c r="AB5001" s="2">
        <v>102.47014200959765</v>
      </c>
    </row>
    <row r="5002" spans="1:28" x14ac:dyDescent="0.3">
      <c r="A5002">
        <v>26</v>
      </c>
      <c r="B5002" t="s">
        <v>103</v>
      </c>
      <c r="D5002">
        <v>1939</v>
      </c>
      <c r="E5002">
        <v>3</v>
      </c>
      <c r="G5002" s="2">
        <v>82.4</v>
      </c>
      <c r="H5002" s="2">
        <v>38.200000000000003</v>
      </c>
      <c r="I5002" s="3">
        <v>31.47</v>
      </c>
      <c r="J5002" s="3">
        <v>31.476800000000004</v>
      </c>
      <c r="M5002" s="2">
        <v>97.5</v>
      </c>
      <c r="Q5002" s="3">
        <v>0</v>
      </c>
      <c r="R5002" s="3">
        <v>0</v>
      </c>
      <c r="S5002" s="2">
        <v>0</v>
      </c>
      <c r="V5002" s="2">
        <v>45.947222222222223</v>
      </c>
      <c r="W5002" s="2">
        <v>83.138867057614419</v>
      </c>
      <c r="X5002" s="2">
        <v>67.26111111111112</v>
      </c>
      <c r="Y5002" s="2">
        <v>122.50764020814404</v>
      </c>
      <c r="AA5002" s="3"/>
      <c r="AB5002" s="2">
        <v>101.85146412806945</v>
      </c>
    </row>
    <row r="5003" spans="1:28" x14ac:dyDescent="0.3">
      <c r="A5003">
        <v>26</v>
      </c>
      <c r="B5003" t="s">
        <v>103</v>
      </c>
      <c r="D5003">
        <v>1939</v>
      </c>
      <c r="E5003">
        <v>4</v>
      </c>
      <c r="G5003" s="2">
        <v>81.7</v>
      </c>
      <c r="H5003" s="2">
        <v>38.5</v>
      </c>
      <c r="I5003" s="3">
        <v>31.44</v>
      </c>
      <c r="J5003" s="3">
        <v>31.454500000000003</v>
      </c>
      <c r="M5003" s="2">
        <v>96.1</v>
      </c>
      <c r="Q5003" s="3">
        <v>0</v>
      </c>
      <c r="R5003" s="3">
        <v>0</v>
      </c>
      <c r="S5003" s="2">
        <v>0</v>
      </c>
      <c r="V5003" s="2">
        <v>45.947222222222223</v>
      </c>
      <c r="W5003" s="2">
        <v>83.791790097333902</v>
      </c>
      <c r="X5003" s="2">
        <v>67.26111111111112</v>
      </c>
      <c r="Y5003" s="2">
        <v>121.46691996365738</v>
      </c>
      <c r="AA5003" s="3"/>
      <c r="AB5003" s="2">
        <v>101.77930661364435</v>
      </c>
    </row>
    <row r="5004" spans="1:28" x14ac:dyDescent="0.3">
      <c r="A5004">
        <v>26</v>
      </c>
      <c r="B5004" t="s">
        <v>103</v>
      </c>
      <c r="D5004">
        <v>1939</v>
      </c>
      <c r="E5004">
        <v>5</v>
      </c>
      <c r="G5004" s="2">
        <v>82.6</v>
      </c>
      <c r="H5004" s="2">
        <v>38.6</v>
      </c>
      <c r="I5004" s="3">
        <v>31.84</v>
      </c>
      <c r="J5004" s="3">
        <v>31.883599999999998</v>
      </c>
      <c r="M5004" s="2">
        <v>96.3</v>
      </c>
      <c r="Q5004" s="3">
        <v>0</v>
      </c>
      <c r="R5004" s="3">
        <v>0</v>
      </c>
      <c r="S5004" s="2">
        <v>0</v>
      </c>
      <c r="V5004" s="2">
        <v>45.947222222222223</v>
      </c>
      <c r="W5004" s="2">
        <v>84.009431110573729</v>
      </c>
      <c r="X5004" s="2">
        <v>67.26111111111112</v>
      </c>
      <c r="Y5004" s="2">
        <v>122.80498884942592</v>
      </c>
      <c r="AA5004" s="3"/>
      <c r="AB5004" s="2">
        <v>103.16777250780622</v>
      </c>
    </row>
    <row r="5005" spans="1:28" x14ac:dyDescent="0.3">
      <c r="A5005">
        <v>26</v>
      </c>
      <c r="B5005" t="s">
        <v>103</v>
      </c>
      <c r="D5005">
        <v>1939</v>
      </c>
      <c r="E5005">
        <v>6</v>
      </c>
      <c r="G5005" s="2">
        <v>83.6</v>
      </c>
      <c r="H5005" s="2">
        <v>38.4</v>
      </c>
      <c r="I5005" s="3">
        <v>32.07</v>
      </c>
      <c r="J5005" s="3">
        <v>32.102399999999996</v>
      </c>
      <c r="M5005" s="2">
        <v>96.3</v>
      </c>
      <c r="Q5005" s="3">
        <v>0</v>
      </c>
      <c r="R5005" s="3">
        <v>0</v>
      </c>
      <c r="S5005" s="2">
        <v>0</v>
      </c>
      <c r="V5005" s="2">
        <v>45.947222222222223</v>
      </c>
      <c r="W5005" s="2">
        <v>83.57414908409406</v>
      </c>
      <c r="X5005" s="2">
        <v>67.26111111111112</v>
      </c>
      <c r="Y5005" s="2">
        <v>124.29173205583544</v>
      </c>
      <c r="AA5005" s="3"/>
      <c r="AB5005" s="2">
        <v>103.87575744754663</v>
      </c>
    </row>
    <row r="5006" spans="1:28" x14ac:dyDescent="0.3">
      <c r="A5006">
        <v>26</v>
      </c>
      <c r="B5006" t="s">
        <v>103</v>
      </c>
      <c r="D5006">
        <v>1939</v>
      </c>
      <c r="E5006">
        <v>7</v>
      </c>
      <c r="G5006" s="2">
        <v>83.7</v>
      </c>
      <c r="H5006" s="2">
        <v>38.5</v>
      </c>
      <c r="I5006" s="3">
        <v>32.26</v>
      </c>
      <c r="J5006" s="3">
        <v>32.224500000000006</v>
      </c>
      <c r="M5006" s="2">
        <v>101.5</v>
      </c>
      <c r="Q5006" s="3">
        <v>0</v>
      </c>
      <c r="R5006" s="3">
        <v>0</v>
      </c>
      <c r="S5006" s="2">
        <v>0</v>
      </c>
      <c r="V5006" s="2">
        <v>45.947222222222223</v>
      </c>
      <c r="W5006" s="2">
        <v>83.791790097333902</v>
      </c>
      <c r="X5006" s="2">
        <v>67.26111111111112</v>
      </c>
      <c r="Y5006" s="2">
        <v>124.4404063764764</v>
      </c>
      <c r="AA5006" s="3"/>
      <c r="AB5006" s="2">
        <v>104.27084410724642</v>
      </c>
    </row>
    <row r="5007" spans="1:28" x14ac:dyDescent="0.3">
      <c r="A5007">
        <v>26</v>
      </c>
      <c r="B5007" t="s">
        <v>103</v>
      </c>
      <c r="D5007">
        <v>1939</v>
      </c>
      <c r="E5007">
        <v>8</v>
      </c>
      <c r="G5007" s="2">
        <v>81.099999999999994</v>
      </c>
      <c r="H5007" s="2">
        <v>39.5</v>
      </c>
      <c r="I5007" s="3">
        <v>32.049999999999997</v>
      </c>
      <c r="J5007" s="3">
        <v>32.034500000000001</v>
      </c>
      <c r="M5007" s="2">
        <v>100.6</v>
      </c>
      <c r="Q5007" s="3">
        <v>0</v>
      </c>
      <c r="R5007" s="3">
        <v>0</v>
      </c>
      <c r="S5007" s="2">
        <v>0</v>
      </c>
      <c r="V5007" s="2">
        <v>45.947222222222223</v>
      </c>
      <c r="W5007" s="2">
        <v>85.96820022973219</v>
      </c>
      <c r="X5007" s="2">
        <v>67.26111111111112</v>
      </c>
      <c r="Y5007" s="2">
        <v>120.57487403981166</v>
      </c>
      <c r="AA5007" s="3"/>
      <c r="AB5007" s="2">
        <v>103.65604914129266</v>
      </c>
    </row>
    <row r="5008" spans="1:28" x14ac:dyDescent="0.3">
      <c r="A5008">
        <v>26</v>
      </c>
      <c r="B5008" t="s">
        <v>103</v>
      </c>
      <c r="D5008">
        <v>1939</v>
      </c>
      <c r="E5008">
        <v>9</v>
      </c>
      <c r="G5008" s="2">
        <v>83.3</v>
      </c>
      <c r="H5008" s="2">
        <v>40.1</v>
      </c>
      <c r="I5008" s="3">
        <v>33.380000000000003</v>
      </c>
      <c r="J5008" s="3">
        <v>33.403300000000002</v>
      </c>
      <c r="M5008" s="2">
        <v>97.4</v>
      </c>
      <c r="Q5008" s="3">
        <v>0</v>
      </c>
      <c r="R5008" s="3">
        <v>0</v>
      </c>
      <c r="S5008" s="2">
        <v>0</v>
      </c>
      <c r="V5008" s="2">
        <v>45.947222222222223</v>
      </c>
      <c r="W5008" s="2">
        <v>87.274046309171155</v>
      </c>
      <c r="X5008" s="2">
        <v>67.26111111111112</v>
      </c>
      <c r="Y5008" s="2">
        <v>123.84570909391259</v>
      </c>
      <c r="AA5008" s="3"/>
      <c r="AB5008" s="2">
        <v>108.08516150654266</v>
      </c>
    </row>
    <row r="5009" spans="1:28" x14ac:dyDescent="0.3">
      <c r="A5009">
        <v>26</v>
      </c>
      <c r="B5009" t="s">
        <v>103</v>
      </c>
      <c r="D5009">
        <v>1939</v>
      </c>
      <c r="E5009">
        <v>10</v>
      </c>
      <c r="G5009" s="2">
        <v>82.3</v>
      </c>
      <c r="H5009" s="2">
        <v>39.5</v>
      </c>
      <c r="I5009" s="3">
        <v>32.51</v>
      </c>
      <c r="J5009" s="3">
        <v>32.508499999999998</v>
      </c>
      <c r="M5009" s="2">
        <v>100</v>
      </c>
      <c r="Q5009" s="3">
        <v>0</v>
      </c>
      <c r="R5009" s="3">
        <v>0</v>
      </c>
      <c r="S5009" s="2">
        <v>0</v>
      </c>
      <c r="V5009" s="2">
        <v>45.947222222222223</v>
      </c>
      <c r="W5009" s="2">
        <v>85.96820022973219</v>
      </c>
      <c r="X5009" s="2">
        <v>67.26111111111112</v>
      </c>
      <c r="Y5009" s="2">
        <v>122.35896588750308</v>
      </c>
      <c r="AA5009" s="3"/>
      <c r="AB5009" s="2">
        <v>105.18980079319836</v>
      </c>
    </row>
    <row r="5010" spans="1:28" x14ac:dyDescent="0.3">
      <c r="A5010">
        <v>26</v>
      </c>
      <c r="B5010" t="s">
        <v>103</v>
      </c>
      <c r="D5010">
        <v>1939</v>
      </c>
      <c r="E5010">
        <v>11</v>
      </c>
      <c r="G5010" s="2">
        <v>83</v>
      </c>
      <c r="H5010" s="2">
        <v>39.299999999999997</v>
      </c>
      <c r="I5010" s="3">
        <v>32.64</v>
      </c>
      <c r="J5010" s="3">
        <v>32.619</v>
      </c>
      <c r="M5010" s="2">
        <v>101.6</v>
      </c>
      <c r="Q5010" s="3">
        <v>0</v>
      </c>
      <c r="R5010" s="3">
        <v>0</v>
      </c>
      <c r="S5010" s="2">
        <v>0</v>
      </c>
      <c r="V5010" s="2">
        <v>45.947222222222223</v>
      </c>
      <c r="W5010" s="2">
        <v>85.532918203252521</v>
      </c>
      <c r="X5010" s="2">
        <v>67.26111111111112</v>
      </c>
      <c r="Y5010" s="2">
        <v>123.39968613198975</v>
      </c>
      <c r="AA5010" s="3"/>
      <c r="AB5010" s="2">
        <v>105.54735260234514</v>
      </c>
    </row>
    <row r="5011" spans="1:28" x14ac:dyDescent="0.3">
      <c r="A5011">
        <v>26</v>
      </c>
      <c r="B5011" t="s">
        <v>103</v>
      </c>
      <c r="D5011">
        <v>1939</v>
      </c>
      <c r="E5011">
        <v>12</v>
      </c>
      <c r="G5011" s="2">
        <v>82</v>
      </c>
      <c r="H5011" s="2">
        <v>41.8</v>
      </c>
      <c r="I5011" s="3">
        <v>34.25</v>
      </c>
      <c r="J5011" s="3">
        <v>34.275999999999996</v>
      </c>
      <c r="M5011" s="2">
        <v>104.9</v>
      </c>
      <c r="Q5011" s="3">
        <v>0</v>
      </c>
      <c r="R5011" s="3">
        <v>0</v>
      </c>
      <c r="S5011" s="2">
        <v>0</v>
      </c>
      <c r="V5011" s="2">
        <v>45.947222222222223</v>
      </c>
      <c r="W5011" s="2">
        <v>90.973943534248221</v>
      </c>
      <c r="X5011" s="2">
        <v>67.26111111111112</v>
      </c>
      <c r="Y5011" s="2">
        <v>121.91294292558024</v>
      </c>
      <c r="AA5011" s="3"/>
      <c r="AB5011" s="2">
        <v>110.90901185805762</v>
      </c>
    </row>
    <row r="5012" spans="1:28" x14ac:dyDescent="0.3">
      <c r="A5012">
        <v>27</v>
      </c>
      <c r="B5012" t="s">
        <v>104</v>
      </c>
      <c r="D5012">
        <v>1920</v>
      </c>
      <c r="E5012">
        <v>6</v>
      </c>
      <c r="G5012">
        <v>66</v>
      </c>
      <c r="H5012" s="2">
        <v>29</v>
      </c>
      <c r="I5012" s="3">
        <v>92</v>
      </c>
      <c r="J5012" s="3">
        <v>19.14</v>
      </c>
      <c r="K5012" s="2">
        <v>92</v>
      </c>
      <c r="Q5012" s="3">
        <v>0</v>
      </c>
      <c r="R5012" s="3">
        <v>0</v>
      </c>
      <c r="S5012" s="2">
        <v>0</v>
      </c>
      <c r="V5012" s="2">
        <v>35.273333333333341</v>
      </c>
      <c r="W5012" s="2">
        <v>82.215082215082205</v>
      </c>
      <c r="X5012" s="2">
        <v>78.2777777777778</v>
      </c>
      <c r="Y5012" s="2">
        <v>84.315117104329289</v>
      </c>
      <c r="AA5012" s="2">
        <v>36.256851256851256</v>
      </c>
      <c r="AB5012" s="2">
        <v>69.319742847067161</v>
      </c>
    </row>
    <row r="5013" spans="1:28" x14ac:dyDescent="0.3">
      <c r="A5013">
        <v>27</v>
      </c>
      <c r="B5013" t="s">
        <v>104</v>
      </c>
      <c r="D5013">
        <v>1920</v>
      </c>
      <c r="E5013">
        <v>7</v>
      </c>
      <c r="G5013">
        <v>65</v>
      </c>
      <c r="H5013" s="2">
        <v>28.18</v>
      </c>
      <c r="I5013" s="3">
        <v>92.5</v>
      </c>
      <c r="J5013" s="3">
        <v>18.317</v>
      </c>
      <c r="K5013" s="2">
        <v>92.5</v>
      </c>
      <c r="Q5013" s="3">
        <v>0</v>
      </c>
      <c r="R5013" s="3">
        <v>0</v>
      </c>
      <c r="S5013" s="2">
        <v>0</v>
      </c>
      <c r="V5013" s="2">
        <v>35.273333333333341</v>
      </c>
      <c r="W5013" s="2">
        <v>79.890379890379876</v>
      </c>
      <c r="X5013" s="2">
        <v>78.2777777777778</v>
      </c>
      <c r="Y5013" s="2">
        <v>83.037615330021268</v>
      </c>
      <c r="AA5013" s="2">
        <v>34.592534492534483</v>
      </c>
      <c r="AB5013" s="2">
        <v>66.339066339066306</v>
      </c>
    </row>
    <row r="5014" spans="1:28" x14ac:dyDescent="0.3">
      <c r="A5014">
        <v>27</v>
      </c>
      <c r="B5014" t="s">
        <v>104</v>
      </c>
      <c r="D5014">
        <v>1920</v>
      </c>
      <c r="E5014">
        <v>8</v>
      </c>
      <c r="G5014">
        <v>65.3</v>
      </c>
      <c r="H5014" s="2">
        <v>28.95</v>
      </c>
      <c r="I5014" s="3">
        <v>93.3</v>
      </c>
      <c r="J5014" s="3">
        <v>18.904350000000001</v>
      </c>
      <c r="K5014" s="2">
        <v>93.3</v>
      </c>
      <c r="Q5014" s="3">
        <v>0</v>
      </c>
      <c r="R5014" s="3">
        <v>0</v>
      </c>
      <c r="S5014" s="2">
        <v>0</v>
      </c>
      <c r="V5014" s="2">
        <v>35.273333333333341</v>
      </c>
      <c r="W5014" s="2">
        <v>82.073332073332054</v>
      </c>
      <c r="X5014" s="2">
        <v>78.2777777777778</v>
      </c>
      <c r="Y5014" s="2">
        <v>83.420865862313676</v>
      </c>
      <c r="AA5014" s="2">
        <v>36.358486108486098</v>
      </c>
      <c r="AB5014" s="2">
        <v>68.466284257625603</v>
      </c>
    </row>
    <row r="5015" spans="1:28" x14ac:dyDescent="0.3">
      <c r="A5015">
        <v>27</v>
      </c>
      <c r="B5015" t="s">
        <v>104</v>
      </c>
      <c r="D5015">
        <v>1920</v>
      </c>
      <c r="E5015">
        <v>9</v>
      </c>
      <c r="G5015">
        <v>68.3</v>
      </c>
      <c r="H5015" s="2">
        <v>30.73</v>
      </c>
      <c r="I5015" s="3">
        <v>94.2</v>
      </c>
      <c r="J5015" s="3">
        <v>20.988589999999999</v>
      </c>
      <c r="K5015" s="2">
        <v>94.2</v>
      </c>
      <c r="Q5015" s="3">
        <v>0</v>
      </c>
      <c r="R5015" s="3">
        <v>0</v>
      </c>
      <c r="S5015" s="2">
        <v>0</v>
      </c>
      <c r="V5015" s="2">
        <v>35.273333333333341</v>
      </c>
      <c r="W5015" s="2">
        <v>87.119637119637105</v>
      </c>
      <c r="X5015" s="2">
        <v>78.2777777777778</v>
      </c>
      <c r="Y5015" s="2">
        <v>87.253371185237725</v>
      </c>
      <c r="AA5015" s="2">
        <v>39.203836703836693</v>
      </c>
      <c r="AB5015" s="2">
        <v>76.014820351229105</v>
      </c>
    </row>
    <row r="5016" spans="1:28" x14ac:dyDescent="0.3">
      <c r="A5016">
        <v>27</v>
      </c>
      <c r="B5016" t="s">
        <v>104</v>
      </c>
      <c r="D5016">
        <v>1920</v>
      </c>
      <c r="E5016">
        <v>10</v>
      </c>
      <c r="G5016">
        <v>69.3</v>
      </c>
      <c r="H5016" s="2">
        <v>30.86</v>
      </c>
      <c r="I5016" s="3">
        <v>97.5</v>
      </c>
      <c r="J5016" s="3">
        <v>21.38598</v>
      </c>
      <c r="K5016" s="2">
        <v>97.5</v>
      </c>
      <c r="Q5016" s="3">
        <v>0</v>
      </c>
      <c r="R5016" s="3">
        <v>0</v>
      </c>
      <c r="S5016" s="2">
        <v>0</v>
      </c>
      <c r="V5016" s="2">
        <v>35.273333333333341</v>
      </c>
      <c r="W5016" s="2">
        <v>87.488187488187464</v>
      </c>
      <c r="X5016" s="2">
        <v>78.2777777777778</v>
      </c>
      <c r="Y5016" s="2">
        <v>88.530872959545746</v>
      </c>
      <c r="AA5016" s="2">
        <v>38.932243432243425</v>
      </c>
      <c r="AB5016" s="2">
        <v>77.454056119776439</v>
      </c>
    </row>
    <row r="5017" spans="1:28" x14ac:dyDescent="0.3">
      <c r="A5017">
        <v>27</v>
      </c>
      <c r="B5017" t="s">
        <v>104</v>
      </c>
      <c r="D5017">
        <v>1920</v>
      </c>
      <c r="E5017">
        <v>11</v>
      </c>
      <c r="G5017">
        <v>70.099999999999994</v>
      </c>
      <c r="H5017" s="2">
        <v>31.7</v>
      </c>
      <c r="I5017" s="3">
        <v>99.1</v>
      </c>
      <c r="J5017" s="3">
        <v>22.221699999999995</v>
      </c>
      <c r="K5017" s="2">
        <v>99.1</v>
      </c>
      <c r="Q5017" s="3">
        <v>0</v>
      </c>
      <c r="R5017" s="3">
        <v>0</v>
      </c>
      <c r="S5017" s="2">
        <v>0</v>
      </c>
      <c r="V5017" s="2">
        <v>35.273333333333341</v>
      </c>
      <c r="W5017" s="2">
        <v>89.869589869589845</v>
      </c>
      <c r="X5017" s="2">
        <v>78.2777777777778</v>
      </c>
      <c r="Y5017" s="2">
        <v>89.552874378992158</v>
      </c>
      <c r="AA5017" s="2">
        <v>40.621054621054611</v>
      </c>
      <c r="AB5017" s="2">
        <v>80.480800920829253</v>
      </c>
    </row>
    <row r="5018" spans="1:28" x14ac:dyDescent="0.3">
      <c r="A5018">
        <v>27</v>
      </c>
      <c r="B5018" t="s">
        <v>104</v>
      </c>
      <c r="D5018">
        <v>1920</v>
      </c>
      <c r="E5018">
        <v>12</v>
      </c>
      <c r="G5018">
        <v>71</v>
      </c>
      <c r="H5018" s="2">
        <v>32.28</v>
      </c>
      <c r="I5018" s="3">
        <v>101</v>
      </c>
      <c r="J5018" s="3">
        <v>22.918800000000001</v>
      </c>
      <c r="K5018" s="2">
        <v>101</v>
      </c>
      <c r="Q5018" s="3">
        <v>0</v>
      </c>
      <c r="R5018" s="3">
        <v>0</v>
      </c>
      <c r="S5018" s="2">
        <v>0</v>
      </c>
      <c r="V5018" s="2">
        <v>35.273333333333341</v>
      </c>
      <c r="W5018" s="2">
        <v>91.513891513891494</v>
      </c>
      <c r="X5018" s="2">
        <v>78.2777777777778</v>
      </c>
      <c r="Y5018" s="2">
        <v>90.702625975869395</v>
      </c>
      <c r="AA5018" s="2">
        <v>41.638820638820626</v>
      </c>
      <c r="AB5018" s="2">
        <v>83.00550273580788</v>
      </c>
    </row>
    <row r="5019" spans="1:28" x14ac:dyDescent="0.3">
      <c r="A5019">
        <v>27</v>
      </c>
      <c r="B5019" t="s">
        <v>104</v>
      </c>
      <c r="D5019">
        <v>1921</v>
      </c>
      <c r="E5019">
        <v>1</v>
      </c>
      <c r="G5019">
        <v>71.099999999999994</v>
      </c>
      <c r="H5019" s="2">
        <v>31.6</v>
      </c>
      <c r="I5019" s="3">
        <v>99</v>
      </c>
      <c r="J5019" s="3">
        <v>22.467599999999997</v>
      </c>
      <c r="K5019" s="2">
        <v>99</v>
      </c>
      <c r="Q5019" s="3">
        <v>0</v>
      </c>
      <c r="R5019" s="3">
        <v>0</v>
      </c>
      <c r="S5019" s="2">
        <v>0</v>
      </c>
      <c r="V5019" s="2">
        <v>35.273333333333341</v>
      </c>
      <c r="W5019" s="2">
        <v>89.586089586089571</v>
      </c>
      <c r="X5019" s="2">
        <v>78.2777777777778</v>
      </c>
      <c r="Y5019" s="2">
        <v>90.830376153300179</v>
      </c>
      <c r="AA5019" s="2">
        <v>39.865809865809858</v>
      </c>
      <c r="AB5019" s="2">
        <v>81.371382152077643</v>
      </c>
    </row>
    <row r="5020" spans="1:28" x14ac:dyDescent="0.3">
      <c r="A5020">
        <v>27</v>
      </c>
      <c r="B5020" t="s">
        <v>104</v>
      </c>
      <c r="D5020">
        <v>1921</v>
      </c>
      <c r="E5020">
        <v>2</v>
      </c>
      <c r="G5020">
        <v>70.599999999999994</v>
      </c>
      <c r="H5020" s="2">
        <v>31.07</v>
      </c>
      <c r="I5020" s="3">
        <v>97.9</v>
      </c>
      <c r="J5020" s="3">
        <v>21.935420000000001</v>
      </c>
      <c r="K5020" s="2">
        <v>97.9</v>
      </c>
      <c r="Q5020" s="3">
        <v>0</v>
      </c>
      <c r="R5020" s="3">
        <v>0</v>
      </c>
      <c r="S5020" s="2">
        <v>0</v>
      </c>
      <c r="V5020" s="2">
        <v>35.273333333333341</v>
      </c>
      <c r="W5020" s="2">
        <v>88.083538083538073</v>
      </c>
      <c r="X5020" s="2">
        <v>78.2777777777778</v>
      </c>
      <c r="Y5020" s="2">
        <v>90.191625266146175</v>
      </c>
      <c r="AA5020" s="2">
        <v>38.756756756756751</v>
      </c>
      <c r="AB5020" s="2">
        <v>79.443974589467814</v>
      </c>
    </row>
    <row r="5021" spans="1:28" x14ac:dyDescent="0.3">
      <c r="A5021">
        <v>27</v>
      </c>
      <c r="B5021" t="s">
        <v>104</v>
      </c>
      <c r="D5021">
        <v>1921</v>
      </c>
      <c r="E5021">
        <v>3</v>
      </c>
      <c r="G5021">
        <v>69.5</v>
      </c>
      <c r="H5021" s="2">
        <v>30.5</v>
      </c>
      <c r="I5021" s="3">
        <v>97.8</v>
      </c>
      <c r="J5021" s="3">
        <v>21.197500000000002</v>
      </c>
      <c r="K5021" s="2">
        <v>97.8</v>
      </c>
      <c r="Q5021" s="3">
        <v>0</v>
      </c>
      <c r="R5021" s="3">
        <v>0</v>
      </c>
      <c r="S5021" s="2">
        <v>0</v>
      </c>
      <c r="V5021" s="2">
        <v>35.273333333333341</v>
      </c>
      <c r="W5021" s="2">
        <v>86.467586467586457</v>
      </c>
      <c r="X5021" s="2">
        <v>78.2777777777778</v>
      </c>
      <c r="Y5021" s="2">
        <v>88.786373314407356</v>
      </c>
      <c r="AA5021" s="2">
        <v>37.959270459270456</v>
      </c>
      <c r="AB5021" s="2">
        <v>76.77143411706929</v>
      </c>
    </row>
    <row r="5022" spans="1:28" x14ac:dyDescent="0.3">
      <c r="A5022">
        <v>27</v>
      </c>
      <c r="B5022" t="s">
        <v>104</v>
      </c>
      <c r="D5022">
        <v>1921</v>
      </c>
      <c r="E5022">
        <v>4</v>
      </c>
      <c r="G5022">
        <v>69.900000000000006</v>
      </c>
      <c r="H5022" s="2">
        <v>30.64</v>
      </c>
      <c r="I5022" s="3">
        <v>93.7</v>
      </c>
      <c r="J5022" s="3">
        <v>21.417360000000002</v>
      </c>
      <c r="K5022" s="2">
        <v>93.7</v>
      </c>
      <c r="Q5022" s="3">
        <v>0</v>
      </c>
      <c r="R5022" s="3">
        <v>0</v>
      </c>
      <c r="S5022" s="2">
        <v>0</v>
      </c>
      <c r="V5022" s="2">
        <v>35.273333333333341</v>
      </c>
      <c r="W5022" s="2">
        <v>86.86448686448685</v>
      </c>
      <c r="X5022" s="2">
        <v>78.2777777777778</v>
      </c>
      <c r="Y5022" s="2">
        <v>89.297374024130576</v>
      </c>
      <c r="AA5022" s="2">
        <v>38.046645246645241</v>
      </c>
      <c r="AB5022" s="2">
        <v>77.567705729522601</v>
      </c>
    </row>
    <row r="5023" spans="1:28" x14ac:dyDescent="0.3">
      <c r="A5023">
        <v>27</v>
      </c>
      <c r="B5023" t="s">
        <v>104</v>
      </c>
      <c r="D5023">
        <v>1921</v>
      </c>
      <c r="E5023">
        <v>5</v>
      </c>
      <c r="G5023">
        <v>70.2</v>
      </c>
      <c r="H5023" s="2">
        <v>29.95</v>
      </c>
      <c r="I5023" s="3">
        <v>86.4</v>
      </c>
      <c r="J5023" s="3">
        <v>21.024900000000002</v>
      </c>
      <c r="K5023" s="2">
        <v>86.4</v>
      </c>
      <c r="Q5023" s="3">
        <v>0</v>
      </c>
      <c r="R5023" s="3">
        <v>0</v>
      </c>
      <c r="S5023" s="2">
        <v>0</v>
      </c>
      <c r="V5023" s="2">
        <v>35.273333333333341</v>
      </c>
      <c r="W5023" s="2">
        <v>84.908334908334893</v>
      </c>
      <c r="X5023" s="2">
        <v>78.2777777777778</v>
      </c>
      <c r="Y5023" s="2">
        <v>89.68062455642297</v>
      </c>
      <c r="AA5023" s="2">
        <v>36.255859005859001</v>
      </c>
      <c r="AB5023" s="2">
        <v>76.146325046254049</v>
      </c>
    </row>
    <row r="5024" spans="1:28" x14ac:dyDescent="0.3">
      <c r="A5024">
        <v>27</v>
      </c>
      <c r="B5024" t="s">
        <v>104</v>
      </c>
      <c r="D5024">
        <v>1921</v>
      </c>
      <c r="E5024">
        <v>6</v>
      </c>
      <c r="G5024">
        <v>71.7</v>
      </c>
      <c r="H5024" s="2">
        <v>30.38</v>
      </c>
      <c r="I5024" s="3">
        <v>86.5</v>
      </c>
      <c r="J5024" s="3">
        <v>21.78246</v>
      </c>
      <c r="K5024" s="2">
        <v>86.5</v>
      </c>
      <c r="Q5024" s="3">
        <v>0</v>
      </c>
      <c r="R5024" s="3">
        <v>0</v>
      </c>
      <c r="S5024" s="2">
        <v>0</v>
      </c>
      <c r="V5024" s="2">
        <v>35.273333333333341</v>
      </c>
      <c r="W5024" s="2">
        <v>86.127386127386103</v>
      </c>
      <c r="X5024" s="2">
        <v>78.2777777777778</v>
      </c>
      <c r="Y5024" s="2">
        <v>91.596877217884995</v>
      </c>
      <c r="AA5024" s="2">
        <v>36.431884331884319</v>
      </c>
      <c r="AB5024" s="2">
        <v>78.889996122075559</v>
      </c>
    </row>
    <row r="5025" spans="1:28" x14ac:dyDescent="0.3">
      <c r="A5025">
        <v>27</v>
      </c>
      <c r="B5025" t="s">
        <v>104</v>
      </c>
      <c r="D5025">
        <v>1921</v>
      </c>
      <c r="E5025">
        <v>7</v>
      </c>
      <c r="G5025">
        <v>67.900000000000006</v>
      </c>
      <c r="H5025" s="2">
        <v>30.23</v>
      </c>
      <c r="I5025" s="3">
        <v>89.3</v>
      </c>
      <c r="J5025" s="3">
        <v>20.52617</v>
      </c>
      <c r="K5025" s="2">
        <v>89.3</v>
      </c>
      <c r="Q5025" s="3">
        <v>0</v>
      </c>
      <c r="R5025" s="3">
        <v>0</v>
      </c>
      <c r="S5025" s="2">
        <v>0</v>
      </c>
      <c r="V5025" s="2">
        <v>35.273333333333341</v>
      </c>
      <c r="W5025" s="2">
        <v>85.702135702135678</v>
      </c>
      <c r="X5025" s="2">
        <v>78.2777777777778</v>
      </c>
      <c r="Y5025" s="2">
        <v>86.742370475514534</v>
      </c>
      <c r="AA5025" s="2">
        <v>38.137450387450379</v>
      </c>
      <c r="AB5025" s="2">
        <v>74.340064056174739</v>
      </c>
    </row>
    <row r="5026" spans="1:28" x14ac:dyDescent="0.3">
      <c r="A5026">
        <v>27</v>
      </c>
      <c r="B5026" t="s">
        <v>104</v>
      </c>
      <c r="D5026">
        <v>1921</v>
      </c>
      <c r="E5026">
        <v>8</v>
      </c>
      <c r="G5026">
        <v>68.5</v>
      </c>
      <c r="H5026" s="2">
        <v>30.55</v>
      </c>
      <c r="I5026" s="3">
        <v>88.2</v>
      </c>
      <c r="J5026" s="3">
        <v>20.926750000000002</v>
      </c>
      <c r="K5026" s="2">
        <v>88.2</v>
      </c>
      <c r="Q5026" s="3">
        <v>0</v>
      </c>
      <c r="R5026" s="3">
        <v>0</v>
      </c>
      <c r="S5026" s="2">
        <v>0</v>
      </c>
      <c r="V5026" s="2">
        <v>35.273333333333341</v>
      </c>
      <c r="W5026" s="2">
        <v>86.609336609336594</v>
      </c>
      <c r="X5026" s="2">
        <v>78.2777777777778</v>
      </c>
      <c r="Y5026" s="2">
        <v>87.508871540099335</v>
      </c>
      <c r="AA5026" s="2">
        <v>38.627764127764124</v>
      </c>
      <c r="AB5026" s="2">
        <v>75.790853115196583</v>
      </c>
    </row>
    <row r="5027" spans="1:28" x14ac:dyDescent="0.3">
      <c r="A5027">
        <v>27</v>
      </c>
      <c r="B5027" t="s">
        <v>104</v>
      </c>
      <c r="D5027">
        <v>1921</v>
      </c>
      <c r="E5027">
        <v>9</v>
      </c>
      <c r="G5027">
        <v>66.8</v>
      </c>
      <c r="H5027" s="2">
        <v>30.56</v>
      </c>
      <c r="I5027" s="3">
        <v>92.2</v>
      </c>
      <c r="J5027" s="3">
        <v>20.414079999999998</v>
      </c>
      <c r="K5027" s="2">
        <v>92.2</v>
      </c>
      <c r="Q5027" s="3">
        <v>0</v>
      </c>
      <c r="R5027" s="3">
        <v>0</v>
      </c>
      <c r="S5027" s="2">
        <v>0</v>
      </c>
      <c r="V5027" s="2">
        <v>35.273333333333341</v>
      </c>
      <c r="W5027" s="2">
        <v>86.637686637686613</v>
      </c>
      <c r="X5027" s="2">
        <v>78.2777777777778</v>
      </c>
      <c r="Y5027" s="2">
        <v>85.3371185237757</v>
      </c>
      <c r="AA5027" s="2">
        <v>39.593422793422782</v>
      </c>
      <c r="AB5027" s="2">
        <v>73.934105332260003</v>
      </c>
    </row>
    <row r="5028" spans="1:28" x14ac:dyDescent="0.3">
      <c r="A5028">
        <v>27</v>
      </c>
      <c r="B5028" t="s">
        <v>104</v>
      </c>
      <c r="D5028">
        <v>1921</v>
      </c>
      <c r="E5028">
        <v>10</v>
      </c>
      <c r="G5028">
        <v>66.2</v>
      </c>
      <c r="H5028" s="2">
        <v>30.17</v>
      </c>
      <c r="I5028" s="3">
        <v>93.9</v>
      </c>
      <c r="J5028" s="3">
        <v>19.972540000000002</v>
      </c>
      <c r="K5028" s="2">
        <v>93.9</v>
      </c>
      <c r="Q5028" s="3">
        <v>0</v>
      </c>
      <c r="R5028" s="3">
        <v>0</v>
      </c>
      <c r="S5028" s="2">
        <v>0</v>
      </c>
      <c r="V5028" s="2">
        <v>35.273333333333341</v>
      </c>
      <c r="W5028" s="2">
        <v>85.532035532035522</v>
      </c>
      <c r="X5028" s="2">
        <v>78.2777777777778</v>
      </c>
      <c r="Y5028" s="2">
        <v>84.570617459190899</v>
      </c>
      <c r="AA5028" s="2">
        <v>38.917076167076161</v>
      </c>
      <c r="AB5028" s="2">
        <v>72.334970574856996</v>
      </c>
    </row>
    <row r="5029" spans="1:28" x14ac:dyDescent="0.3">
      <c r="A5029">
        <v>27</v>
      </c>
      <c r="B5029" t="s">
        <v>104</v>
      </c>
      <c r="D5029">
        <v>1921</v>
      </c>
      <c r="E5029">
        <v>11</v>
      </c>
      <c r="G5029">
        <v>65.8</v>
      </c>
      <c r="H5029" s="2">
        <v>29.7</v>
      </c>
      <c r="I5029" s="3">
        <v>95.7</v>
      </c>
      <c r="J5029" s="3">
        <v>19.542599999999997</v>
      </c>
      <c r="K5029" s="2">
        <v>95.7</v>
      </c>
      <c r="Q5029" s="3">
        <v>0</v>
      </c>
      <c r="R5029" s="3">
        <v>0</v>
      </c>
      <c r="S5029" s="2">
        <v>0</v>
      </c>
      <c r="V5029" s="2">
        <v>35.273333333333341</v>
      </c>
      <c r="W5029" s="2">
        <v>84.19958419958418</v>
      </c>
      <c r="X5029" s="2">
        <v>78.2777777777778</v>
      </c>
      <c r="Y5029" s="2">
        <v>84.059616749467679</v>
      </c>
      <c r="AA5029" s="2">
        <v>37.974012474012468</v>
      </c>
      <c r="AB5029" s="2">
        <v>70.777847782815812</v>
      </c>
    </row>
    <row r="5030" spans="1:28" x14ac:dyDescent="0.3">
      <c r="A5030">
        <v>27</v>
      </c>
      <c r="B5030" t="s">
        <v>104</v>
      </c>
      <c r="D5030">
        <v>1921</v>
      </c>
      <c r="E5030">
        <v>12</v>
      </c>
      <c r="G5030">
        <v>66.7</v>
      </c>
      <c r="H5030" s="2">
        <v>30.66</v>
      </c>
      <c r="I5030" s="3">
        <v>95.5</v>
      </c>
      <c r="J5030" s="3">
        <v>20.450220000000002</v>
      </c>
      <c r="K5030" s="2">
        <v>95.5</v>
      </c>
      <c r="Q5030" s="3">
        <v>0</v>
      </c>
      <c r="R5030" s="3">
        <v>0</v>
      </c>
      <c r="S5030" s="2">
        <v>0</v>
      </c>
      <c r="V5030" s="2">
        <v>35.273333333333341</v>
      </c>
      <c r="W5030" s="2">
        <v>86.921186921186901</v>
      </c>
      <c r="X5030" s="2">
        <v>78.2777777777778</v>
      </c>
      <c r="Y5030" s="2">
        <v>85.209368346344903</v>
      </c>
      <c r="AA5030" s="2">
        <v>39.983745983745976</v>
      </c>
      <c r="AB5030" s="2">
        <v>74.064994334689118</v>
      </c>
    </row>
    <row r="5031" spans="1:28" x14ac:dyDescent="0.3">
      <c r="A5031">
        <v>27</v>
      </c>
      <c r="B5031" t="s">
        <v>104</v>
      </c>
      <c r="D5031">
        <v>1922</v>
      </c>
      <c r="E5031">
        <v>7</v>
      </c>
      <c r="G5031">
        <v>67.599999999999994</v>
      </c>
      <c r="H5031" s="2">
        <v>30.44</v>
      </c>
      <c r="I5031" s="3">
        <v>90.2</v>
      </c>
      <c r="J5031" s="3">
        <v>20.577439999999996</v>
      </c>
      <c r="K5031" s="2">
        <v>90.2</v>
      </c>
      <c r="Q5031" s="3">
        <v>0</v>
      </c>
      <c r="R5031" s="3">
        <v>0</v>
      </c>
      <c r="S5031" s="2">
        <v>0</v>
      </c>
      <c r="V5031" s="2">
        <v>35.273333333333341</v>
      </c>
      <c r="W5031" s="2">
        <v>86.297486297486287</v>
      </c>
      <c r="X5031" s="2">
        <v>78.2777777777778</v>
      </c>
      <c r="Y5031" s="2">
        <v>86.359119943222112</v>
      </c>
      <c r="AA5031" s="2">
        <v>38.833868833868827</v>
      </c>
      <c r="AB5031" s="2">
        <v>74.525749699631845</v>
      </c>
    </row>
    <row r="5032" spans="1:28" x14ac:dyDescent="0.3">
      <c r="A5032">
        <v>27</v>
      </c>
      <c r="B5032" t="s">
        <v>104</v>
      </c>
      <c r="D5032">
        <v>1922</v>
      </c>
      <c r="E5032">
        <v>8</v>
      </c>
      <c r="G5032">
        <v>68.599999999999994</v>
      </c>
      <c r="H5032" s="2">
        <v>30.2</v>
      </c>
      <c r="I5032" s="3">
        <v>90</v>
      </c>
      <c r="J5032" s="3">
        <v>20.717199999999998</v>
      </c>
      <c r="K5032" s="2">
        <v>90</v>
      </c>
      <c r="Q5032" s="3">
        <v>0</v>
      </c>
      <c r="R5032" s="3">
        <v>0</v>
      </c>
      <c r="S5032" s="2">
        <v>0</v>
      </c>
      <c r="V5032" s="2">
        <v>35.273333333333341</v>
      </c>
      <c r="W5032" s="2">
        <v>85.617085617085593</v>
      </c>
      <c r="X5032" s="2">
        <v>78.2777777777778</v>
      </c>
      <c r="Y5032" s="2">
        <v>87.636621717530133</v>
      </c>
      <c r="AA5032" s="2">
        <v>37.671517671517655</v>
      </c>
      <c r="AB5032" s="2">
        <v>75.031921447819201</v>
      </c>
    </row>
    <row r="5033" spans="1:28" x14ac:dyDescent="0.3">
      <c r="A5033">
        <v>27</v>
      </c>
      <c r="B5033" t="s">
        <v>104</v>
      </c>
      <c r="D5033">
        <v>1922</v>
      </c>
      <c r="E5033">
        <v>9</v>
      </c>
      <c r="G5033">
        <v>68.7</v>
      </c>
      <c r="H5033" s="2">
        <v>30.2</v>
      </c>
      <c r="I5033" s="3">
        <v>96.2</v>
      </c>
      <c r="J5033" s="3">
        <v>20.747400000000003</v>
      </c>
      <c r="K5033" s="2">
        <v>96.2</v>
      </c>
      <c r="Q5033" s="3">
        <v>0</v>
      </c>
      <c r="R5033" s="3">
        <v>0</v>
      </c>
      <c r="S5033" s="2">
        <v>0</v>
      </c>
      <c r="V5033" s="2">
        <v>35.273333333333341</v>
      </c>
      <c r="W5033" s="2">
        <v>85.617085617085593</v>
      </c>
      <c r="X5033" s="2">
        <v>78.2777777777778</v>
      </c>
      <c r="Y5033" s="2">
        <v>87.764371894960945</v>
      </c>
      <c r="AA5033" s="2">
        <v>37.585900585900575</v>
      </c>
      <c r="AB5033" s="2">
        <v>75.141297426606116</v>
      </c>
    </row>
    <row r="5034" spans="1:28" x14ac:dyDescent="0.3">
      <c r="A5034">
        <v>27</v>
      </c>
      <c r="B5034" t="s">
        <v>104</v>
      </c>
      <c r="D5034">
        <v>1922</v>
      </c>
      <c r="E5034">
        <v>10</v>
      </c>
      <c r="G5034">
        <v>69.2</v>
      </c>
      <c r="H5034" s="2">
        <v>30.84</v>
      </c>
      <c r="I5034" s="3">
        <v>99</v>
      </c>
      <c r="J5034" s="3">
        <v>21.341280000000001</v>
      </c>
      <c r="K5034" s="2">
        <v>99</v>
      </c>
      <c r="Q5034" s="3">
        <v>0</v>
      </c>
      <c r="R5034" s="3">
        <v>0</v>
      </c>
      <c r="S5034" s="2">
        <v>0</v>
      </c>
      <c r="V5034" s="2">
        <v>35.273333333333341</v>
      </c>
      <c r="W5034" s="2">
        <v>87.431487431487412</v>
      </c>
      <c r="X5034" s="2">
        <v>78.2777777777778</v>
      </c>
      <c r="Y5034" s="2">
        <v>88.403122782114949</v>
      </c>
      <c r="AA5034" s="2">
        <v>38.994443394443387</v>
      </c>
      <c r="AB5034" s="2">
        <v>77.292165184287214</v>
      </c>
    </row>
    <row r="5035" spans="1:28" x14ac:dyDescent="0.3">
      <c r="A5035">
        <v>27</v>
      </c>
      <c r="B5035" t="s">
        <v>104</v>
      </c>
      <c r="D5035">
        <v>1922</v>
      </c>
      <c r="E5035">
        <v>11</v>
      </c>
      <c r="G5035">
        <v>67.900000000000006</v>
      </c>
      <c r="H5035" s="2">
        <v>31.3</v>
      </c>
      <c r="I5035" s="3">
        <v>99.7</v>
      </c>
      <c r="J5035" s="3">
        <v>21.252700000000004</v>
      </c>
      <c r="K5035" s="2">
        <v>99.7</v>
      </c>
      <c r="Q5035" s="3">
        <v>0</v>
      </c>
      <c r="R5035" s="3">
        <v>0</v>
      </c>
      <c r="S5035" s="2">
        <v>0</v>
      </c>
      <c r="V5035" s="2">
        <v>35.273333333333341</v>
      </c>
      <c r="W5035" s="2">
        <v>88.735588735588721</v>
      </c>
      <c r="X5035" s="2">
        <v>78.2777777777778</v>
      </c>
      <c r="Y5035" s="2">
        <v>86.742370475514534</v>
      </c>
      <c r="AA5035" s="2">
        <v>40.907106407106404</v>
      </c>
      <c r="AB5035" s="2">
        <v>76.971353124653319</v>
      </c>
    </row>
    <row r="5036" spans="1:28" x14ac:dyDescent="0.3">
      <c r="A5036">
        <v>27</v>
      </c>
      <c r="B5036" t="s">
        <v>104</v>
      </c>
      <c r="D5036">
        <v>1922</v>
      </c>
      <c r="E5036">
        <v>12</v>
      </c>
      <c r="G5036">
        <v>70.5</v>
      </c>
      <c r="H5036" s="2">
        <v>32.24</v>
      </c>
      <c r="I5036" s="3">
        <v>101.5</v>
      </c>
      <c r="J5036" s="3">
        <v>22.729200000000002</v>
      </c>
      <c r="K5036" s="2">
        <v>101.5</v>
      </c>
      <c r="Q5036" s="3">
        <v>0</v>
      </c>
      <c r="R5036" s="3">
        <v>0</v>
      </c>
      <c r="S5036" s="2">
        <v>0</v>
      </c>
      <c r="V5036" s="2">
        <v>35.273333333333341</v>
      </c>
      <c r="W5036" s="2">
        <v>91.40049140049139</v>
      </c>
      <c r="X5036" s="2">
        <v>78.2777777777778</v>
      </c>
      <c r="Y5036" s="2">
        <v>90.063875088715378</v>
      </c>
      <c r="AA5036" s="2">
        <v>41.770024570024567</v>
      </c>
      <c r="AB5036" s="2">
        <v>82.318824405410609</v>
      </c>
    </row>
    <row r="5037" spans="1:28" x14ac:dyDescent="0.3">
      <c r="A5037">
        <v>27</v>
      </c>
      <c r="B5037" t="s">
        <v>104</v>
      </c>
      <c r="D5037">
        <v>1923</v>
      </c>
      <c r="E5037">
        <v>1</v>
      </c>
      <c r="G5037">
        <v>68.2</v>
      </c>
      <c r="H5037" s="2">
        <v>31.01</v>
      </c>
      <c r="I5037" s="3">
        <v>101.6</v>
      </c>
      <c r="J5037" s="3">
        <v>21.148820000000001</v>
      </c>
      <c r="K5037" s="2">
        <v>101.6</v>
      </c>
      <c r="Q5037" s="3">
        <v>0</v>
      </c>
      <c r="R5037" s="3">
        <v>0</v>
      </c>
      <c r="S5037" s="2">
        <v>0</v>
      </c>
      <c r="V5037" s="2">
        <v>35.273333333333341</v>
      </c>
      <c r="W5037" s="2">
        <v>87.913437913437903</v>
      </c>
      <c r="X5037" s="2">
        <v>78.2777777777778</v>
      </c>
      <c r="Y5037" s="2">
        <v>87.125621007806927</v>
      </c>
      <c r="AA5037" s="2">
        <v>40.000614250614241</v>
      </c>
      <c r="AB5037" s="2">
        <v>76.595128731395548</v>
      </c>
    </row>
    <row r="5038" spans="1:28" x14ac:dyDescent="0.3">
      <c r="A5038">
        <v>27</v>
      </c>
      <c r="B5038" t="s">
        <v>104</v>
      </c>
      <c r="D5038">
        <v>1923</v>
      </c>
      <c r="E5038">
        <v>2</v>
      </c>
      <c r="G5038">
        <v>68.2</v>
      </c>
      <c r="H5038" s="2">
        <v>31.45</v>
      </c>
      <c r="I5038" s="3">
        <v>100.2</v>
      </c>
      <c r="J5038" s="3">
        <v>21.448899999999998</v>
      </c>
      <c r="K5038" s="2">
        <v>100.2</v>
      </c>
      <c r="Q5038" s="3">
        <v>0</v>
      </c>
      <c r="R5038" s="3">
        <v>0</v>
      </c>
      <c r="S5038" s="2">
        <v>0</v>
      </c>
      <c r="V5038" s="2">
        <v>35.273333333333341</v>
      </c>
      <c r="W5038" s="2">
        <v>89.160839160839146</v>
      </c>
      <c r="X5038" s="2">
        <v>78.2777777777778</v>
      </c>
      <c r="Y5038" s="2">
        <v>87.125621007806927</v>
      </c>
      <c r="AA5038" s="2">
        <v>41.103146853146846</v>
      </c>
      <c r="AB5038" s="2">
        <v>77.681934814653019</v>
      </c>
    </row>
    <row r="5039" spans="1:28" x14ac:dyDescent="0.3">
      <c r="A5039">
        <v>27</v>
      </c>
      <c r="B5039" t="s">
        <v>104</v>
      </c>
      <c r="D5039">
        <v>1923</v>
      </c>
      <c r="E5039">
        <v>3</v>
      </c>
      <c r="G5039">
        <v>67.400000000000006</v>
      </c>
      <c r="H5039" s="2">
        <v>29.96</v>
      </c>
      <c r="I5039" s="3">
        <v>101.2</v>
      </c>
      <c r="J5039" s="3">
        <v>20.193040000000003</v>
      </c>
      <c r="K5039" s="2">
        <v>101.2</v>
      </c>
      <c r="Q5039" s="3">
        <v>0</v>
      </c>
      <c r="R5039" s="3">
        <v>0</v>
      </c>
      <c r="S5039" s="2">
        <v>0</v>
      </c>
      <c r="V5039" s="2">
        <v>35.273333333333341</v>
      </c>
      <c r="W5039" s="2">
        <v>84.936684936684927</v>
      </c>
      <c r="X5039" s="2">
        <v>78.2777777777778</v>
      </c>
      <c r="Y5039" s="2">
        <v>86.10361958836053</v>
      </c>
      <c r="AA5039" s="2">
        <v>37.711888111888108</v>
      </c>
      <c r="AB5039" s="2">
        <v>73.133560088847503</v>
      </c>
    </row>
    <row r="5040" spans="1:28" x14ac:dyDescent="0.3">
      <c r="A5040">
        <v>27</v>
      </c>
      <c r="B5040" t="s">
        <v>104</v>
      </c>
      <c r="D5040">
        <v>1923</v>
      </c>
      <c r="E5040">
        <v>4</v>
      </c>
      <c r="G5040">
        <v>68.8</v>
      </c>
      <c r="H5040" s="2">
        <v>31.39</v>
      </c>
      <c r="I5040" s="3">
        <v>99.4</v>
      </c>
      <c r="J5040" s="3">
        <v>21.596320000000002</v>
      </c>
      <c r="K5040" s="2">
        <v>99.4</v>
      </c>
      <c r="Q5040" s="3">
        <v>0</v>
      </c>
      <c r="R5040" s="3">
        <v>0</v>
      </c>
      <c r="S5040" s="2">
        <v>0</v>
      </c>
      <c r="V5040" s="2">
        <v>35.273333333333341</v>
      </c>
      <c r="W5040" s="2">
        <v>88.990738990738976</v>
      </c>
      <c r="X5040" s="2">
        <v>78.2777777777778</v>
      </c>
      <c r="Y5040" s="2">
        <v>87.892122072391743</v>
      </c>
      <c r="AA5040" s="2">
        <v>40.490786240786235</v>
      </c>
      <c r="AB5040" s="2">
        <v>78.215848946863815</v>
      </c>
    </row>
    <row r="5041" spans="1:28" x14ac:dyDescent="0.3">
      <c r="A5041">
        <v>27</v>
      </c>
      <c r="B5041" t="s">
        <v>104</v>
      </c>
      <c r="D5041">
        <v>1923</v>
      </c>
      <c r="E5041">
        <v>5</v>
      </c>
      <c r="G5041">
        <v>71</v>
      </c>
      <c r="H5041" s="2">
        <v>31.82</v>
      </c>
      <c r="I5041" s="3">
        <v>103.3</v>
      </c>
      <c r="J5041" s="3">
        <v>22.592199999999998</v>
      </c>
      <c r="K5041" s="2">
        <v>103.3</v>
      </c>
      <c r="Q5041" s="3">
        <v>0</v>
      </c>
      <c r="R5041" s="3">
        <v>0</v>
      </c>
      <c r="S5041" s="2">
        <v>0</v>
      </c>
      <c r="V5041" s="2">
        <v>35.273333333333341</v>
      </c>
      <c r="W5041" s="2">
        <v>90.209790209790199</v>
      </c>
      <c r="X5041" s="2">
        <v>78.2777777777778</v>
      </c>
      <c r="Y5041" s="2">
        <v>90.702625975869395</v>
      </c>
      <c r="AA5041" s="2">
        <v>40.413986013986005</v>
      </c>
      <c r="AB5041" s="2">
        <v>81.822648607602446</v>
      </c>
    </row>
    <row r="5042" spans="1:28" x14ac:dyDescent="0.3">
      <c r="A5042">
        <v>27</v>
      </c>
      <c r="B5042" t="s">
        <v>104</v>
      </c>
      <c r="D5042">
        <v>1923</v>
      </c>
      <c r="E5042">
        <v>6</v>
      </c>
      <c r="G5042">
        <v>69.900000000000006</v>
      </c>
      <c r="H5042" s="2">
        <v>31.12</v>
      </c>
      <c r="I5042" s="3">
        <v>97.4</v>
      </c>
      <c r="J5042" s="3">
        <v>21.752880000000005</v>
      </c>
      <c r="K5042" s="2">
        <v>97.4</v>
      </c>
      <c r="Q5042" s="3">
        <v>0</v>
      </c>
      <c r="R5042" s="3">
        <v>0</v>
      </c>
      <c r="S5042" s="2">
        <v>0</v>
      </c>
      <c r="V5042" s="2">
        <v>35.273333333333341</v>
      </c>
      <c r="W5042" s="2">
        <v>88.22528822528821</v>
      </c>
      <c r="X5042" s="2">
        <v>78.2777777777778</v>
      </c>
      <c r="Y5042" s="2">
        <v>89.297374024130576</v>
      </c>
      <c r="AA5042" s="2">
        <v>39.260253260253251</v>
      </c>
      <c r="AB5042" s="2">
        <v>78.782865610402851</v>
      </c>
    </row>
    <row r="5043" spans="1:28" x14ac:dyDescent="0.3">
      <c r="A5043">
        <v>27</v>
      </c>
      <c r="B5043" t="s">
        <v>104</v>
      </c>
      <c r="D5043">
        <v>1923</v>
      </c>
      <c r="E5043">
        <v>7</v>
      </c>
      <c r="G5043">
        <v>70.3</v>
      </c>
      <c r="H5043" s="2">
        <v>31.31</v>
      </c>
      <c r="I5043" s="3">
        <v>96</v>
      </c>
      <c r="J5043" s="3">
        <v>22.010929999999998</v>
      </c>
      <c r="K5043" s="2">
        <v>96</v>
      </c>
      <c r="Q5043" s="3">
        <v>0</v>
      </c>
      <c r="R5043" s="3">
        <v>0</v>
      </c>
      <c r="S5043" s="2">
        <v>0</v>
      </c>
      <c r="V5043" s="2">
        <v>35.273333333333341</v>
      </c>
      <c r="W5043" s="2">
        <v>88.763938763938739</v>
      </c>
      <c r="X5043" s="2">
        <v>78.2777777777778</v>
      </c>
      <c r="Y5043" s="2">
        <v>89.808374733853768</v>
      </c>
      <c r="AA5043" s="2">
        <v>39.49995274995274</v>
      </c>
      <c r="AB5043" s="2">
        <v>79.717450753646588</v>
      </c>
    </row>
    <row r="5044" spans="1:28" x14ac:dyDescent="0.3">
      <c r="A5044">
        <v>27</v>
      </c>
      <c r="B5044" t="s">
        <v>104</v>
      </c>
      <c r="D5044">
        <v>1923</v>
      </c>
      <c r="E5044">
        <v>8</v>
      </c>
      <c r="G5044">
        <v>71.099999999999994</v>
      </c>
      <c r="H5044" s="2">
        <v>31.17</v>
      </c>
      <c r="I5044" s="3">
        <v>95</v>
      </c>
      <c r="J5044" s="3">
        <v>22.16187</v>
      </c>
      <c r="K5044" s="2">
        <v>95</v>
      </c>
      <c r="Q5044" s="3">
        <v>0</v>
      </c>
      <c r="R5044" s="3">
        <v>0</v>
      </c>
      <c r="S5044" s="2">
        <v>0</v>
      </c>
      <c r="V5044" s="2">
        <v>35.273333333333341</v>
      </c>
      <c r="W5044" s="2">
        <v>88.367038367038347</v>
      </c>
      <c r="X5044" s="2">
        <v>78.2777777777778</v>
      </c>
      <c r="Y5044" s="2">
        <v>90.830376153300179</v>
      </c>
      <c r="AA5044" s="2">
        <v>38.793129843129833</v>
      </c>
      <c r="AB5044" s="2">
        <v>80.264113344312022</v>
      </c>
    </row>
    <row r="5045" spans="1:28" x14ac:dyDescent="0.3">
      <c r="A5045">
        <v>27</v>
      </c>
      <c r="B5045" t="s">
        <v>104</v>
      </c>
      <c r="D5045">
        <v>1923</v>
      </c>
      <c r="E5045">
        <v>9</v>
      </c>
      <c r="G5045">
        <v>70</v>
      </c>
      <c r="H5045" s="2">
        <v>31.33</v>
      </c>
      <c r="I5045" s="3">
        <v>97.1</v>
      </c>
      <c r="J5045" s="3">
        <v>21.930999999999997</v>
      </c>
      <c r="K5045" s="2">
        <v>97.1</v>
      </c>
      <c r="Q5045" s="3">
        <v>0</v>
      </c>
      <c r="R5045" s="3">
        <v>0</v>
      </c>
      <c r="S5045" s="2">
        <v>0</v>
      </c>
      <c r="V5045" s="2">
        <v>35.273333333333341</v>
      </c>
      <c r="W5045" s="2">
        <v>88.820638820638791</v>
      </c>
      <c r="X5045" s="2">
        <v>78.2777777777778</v>
      </c>
      <c r="Y5045" s="2">
        <v>89.425124201561374</v>
      </c>
      <c r="AA5045" s="2">
        <v>39.880466830466816</v>
      </c>
      <c r="AB5045" s="2">
        <v>79.427966581976477</v>
      </c>
    </row>
    <row r="5046" spans="1:28" x14ac:dyDescent="0.3">
      <c r="A5046">
        <v>27</v>
      </c>
      <c r="B5046" t="s">
        <v>104</v>
      </c>
      <c r="D5046">
        <v>1923</v>
      </c>
      <c r="E5046">
        <v>10</v>
      </c>
      <c r="G5046">
        <v>69.3</v>
      </c>
      <c r="H5046" s="2">
        <v>31.69</v>
      </c>
      <c r="I5046" s="3">
        <v>99.9</v>
      </c>
      <c r="J5046" s="3">
        <v>21.961170000000003</v>
      </c>
      <c r="K5046" s="2">
        <v>99.9</v>
      </c>
      <c r="Q5046" s="3">
        <v>0</v>
      </c>
      <c r="R5046" s="3">
        <v>0</v>
      </c>
      <c r="S5046" s="2">
        <v>0</v>
      </c>
      <c r="V5046" s="2">
        <v>35.273333333333341</v>
      </c>
      <c r="W5046" s="2">
        <v>89.841239841239826</v>
      </c>
      <c r="X5046" s="2">
        <v>78.2777777777778</v>
      </c>
      <c r="Y5046" s="2">
        <v>88.530872959545746</v>
      </c>
      <c r="AA5046" s="2">
        <v>41.0574466074466</v>
      </c>
      <c r="AB5046" s="2">
        <v>79.53723390912883</v>
      </c>
    </row>
    <row r="5047" spans="1:28" x14ac:dyDescent="0.3">
      <c r="A5047">
        <v>27</v>
      </c>
      <c r="B5047" t="s">
        <v>104</v>
      </c>
      <c r="D5047">
        <v>1923</v>
      </c>
      <c r="E5047">
        <v>11</v>
      </c>
      <c r="G5047">
        <v>68.099999999999994</v>
      </c>
      <c r="H5047" s="2">
        <v>30.94</v>
      </c>
      <c r="I5047" s="3">
        <v>102.6</v>
      </c>
      <c r="J5047" s="3">
        <v>21.070140000000002</v>
      </c>
      <c r="K5047" s="2">
        <v>102.6</v>
      </c>
      <c r="Q5047" s="3">
        <v>0</v>
      </c>
      <c r="R5047" s="3">
        <v>0</v>
      </c>
      <c r="S5047" s="2">
        <v>0</v>
      </c>
      <c r="V5047" s="2">
        <v>35.273333333333341</v>
      </c>
      <c r="W5047" s="2">
        <v>87.7149877149877</v>
      </c>
      <c r="X5047" s="2">
        <v>78.2777777777778</v>
      </c>
      <c r="Y5047" s="2">
        <v>86.997870830376129</v>
      </c>
      <c r="AA5047" s="2">
        <v>39.910319410319403</v>
      </c>
      <c r="AB5047" s="2">
        <v>76.310171711165282</v>
      </c>
    </row>
    <row r="5048" spans="1:28" x14ac:dyDescent="0.3">
      <c r="A5048">
        <v>27</v>
      </c>
      <c r="B5048" t="s">
        <v>104</v>
      </c>
      <c r="D5048">
        <v>1923</v>
      </c>
      <c r="E5048">
        <v>12</v>
      </c>
      <c r="G5048">
        <v>69.8</v>
      </c>
      <c r="H5048" s="2">
        <v>31.51</v>
      </c>
      <c r="I5048" s="3">
        <v>106.3</v>
      </c>
      <c r="J5048" s="3">
        <v>21.993980000000001</v>
      </c>
      <c r="K5048" s="2">
        <v>106.3</v>
      </c>
      <c r="Q5048" s="3">
        <v>0</v>
      </c>
      <c r="R5048" s="3">
        <v>0</v>
      </c>
      <c r="S5048" s="2">
        <v>0</v>
      </c>
      <c r="V5048" s="2">
        <v>35.273333333333341</v>
      </c>
      <c r="W5048" s="2">
        <v>89.330939330939316</v>
      </c>
      <c r="X5048" s="2">
        <v>78.2777777777778</v>
      </c>
      <c r="Y5048" s="2">
        <v>89.169623846699764</v>
      </c>
      <c r="AA5048" s="2">
        <v>40.377584577584578</v>
      </c>
      <c r="AB5048" s="2">
        <v>79.656062580122168</v>
      </c>
    </row>
    <row r="5049" spans="1:28" x14ac:dyDescent="0.3">
      <c r="A5049">
        <v>27</v>
      </c>
      <c r="B5049" t="s">
        <v>104</v>
      </c>
      <c r="D5049">
        <v>1924</v>
      </c>
      <c r="E5049">
        <v>1</v>
      </c>
      <c r="G5049">
        <v>80.900000000000006</v>
      </c>
      <c r="H5049" s="2">
        <v>36.31</v>
      </c>
      <c r="I5049" s="3">
        <v>106.5</v>
      </c>
      <c r="J5049" s="3">
        <v>29.374790000000004</v>
      </c>
      <c r="K5049" s="2">
        <v>106.5</v>
      </c>
      <c r="Q5049" s="3">
        <v>0</v>
      </c>
      <c r="R5049" s="3">
        <v>0</v>
      </c>
      <c r="S5049" s="2">
        <v>0</v>
      </c>
      <c r="V5049" s="2">
        <v>35.273333333333341</v>
      </c>
      <c r="W5049" s="2">
        <v>102.93895293895292</v>
      </c>
      <c r="X5049" s="2">
        <v>78.2777777777778</v>
      </c>
      <c r="Y5049" s="2">
        <v>103.34989354151878</v>
      </c>
      <c r="AA5049" s="2">
        <v>46.219589869589861</v>
      </c>
      <c r="AB5049" s="2">
        <v>106.38729827516195</v>
      </c>
    </row>
    <row r="5050" spans="1:28" x14ac:dyDescent="0.3">
      <c r="A5050">
        <v>27</v>
      </c>
      <c r="B5050" t="s">
        <v>104</v>
      </c>
      <c r="D5050">
        <v>1924</v>
      </c>
      <c r="E5050">
        <v>2</v>
      </c>
      <c r="G5050">
        <v>81.599999999999994</v>
      </c>
      <c r="H5050" s="2">
        <v>36.6</v>
      </c>
      <c r="I5050" s="3">
        <v>105.8</v>
      </c>
      <c r="J5050" s="3">
        <v>29.865600000000001</v>
      </c>
      <c r="K5050" s="2">
        <v>105.8</v>
      </c>
      <c r="Q5050" s="3">
        <v>0</v>
      </c>
      <c r="R5050" s="3">
        <v>0</v>
      </c>
      <c r="S5050" s="2">
        <v>0</v>
      </c>
      <c r="V5050" s="2">
        <v>35.273333333333341</v>
      </c>
      <c r="W5050" s="2">
        <v>103.76110376110374</v>
      </c>
      <c r="X5050" s="2">
        <v>78.2777777777778</v>
      </c>
      <c r="Y5050" s="2">
        <v>104.24414478353438</v>
      </c>
      <c r="AA5050" s="2">
        <v>46.588735588735581</v>
      </c>
      <c r="AB5050" s="2">
        <v>108.16487523371832</v>
      </c>
    </row>
    <row r="5051" spans="1:28" x14ac:dyDescent="0.3">
      <c r="A5051">
        <v>27</v>
      </c>
      <c r="B5051" t="s">
        <v>104</v>
      </c>
      <c r="D5051">
        <v>1924</v>
      </c>
      <c r="E5051">
        <v>3</v>
      </c>
      <c r="G5051">
        <v>81</v>
      </c>
      <c r="H5051" s="2">
        <v>36.18</v>
      </c>
      <c r="I5051" s="3">
        <v>106.6</v>
      </c>
      <c r="J5051" s="3">
        <v>29.305799999999998</v>
      </c>
      <c r="K5051" s="2">
        <v>106.6</v>
      </c>
      <c r="Q5051" s="3">
        <v>0</v>
      </c>
      <c r="R5051" s="3">
        <v>0</v>
      </c>
      <c r="S5051" s="2">
        <v>0</v>
      </c>
      <c r="V5051" s="2">
        <v>35.273333333333341</v>
      </c>
      <c r="W5051" s="2">
        <v>102.57040257040255</v>
      </c>
      <c r="X5051" s="2">
        <v>78.2777777777778</v>
      </c>
      <c r="Y5051" s="2">
        <v>103.47764371894958</v>
      </c>
      <c r="AA5051" s="2">
        <v>45.848969948969945</v>
      </c>
      <c r="AB5051" s="2">
        <v>106.13743573289345</v>
      </c>
    </row>
    <row r="5052" spans="1:28" x14ac:dyDescent="0.3">
      <c r="A5052">
        <v>27</v>
      </c>
      <c r="B5052" t="s">
        <v>104</v>
      </c>
      <c r="D5052">
        <v>1924</v>
      </c>
      <c r="E5052">
        <v>4</v>
      </c>
      <c r="G5052">
        <v>80.2</v>
      </c>
      <c r="H5052" s="2">
        <v>36.25</v>
      </c>
      <c r="I5052" s="3">
        <v>104.2</v>
      </c>
      <c r="J5052" s="3">
        <v>29.072500000000002</v>
      </c>
      <c r="K5052" s="2">
        <v>104.2</v>
      </c>
      <c r="Q5052" s="3">
        <v>0</v>
      </c>
      <c r="R5052" s="3">
        <v>0</v>
      </c>
      <c r="S5052" s="2">
        <v>0</v>
      </c>
      <c r="V5052" s="2">
        <v>35.273333333333341</v>
      </c>
      <c r="W5052" s="2">
        <v>102.76885276885275</v>
      </c>
      <c r="X5052" s="2">
        <v>78.2777777777778</v>
      </c>
      <c r="Y5052" s="2">
        <v>102.45564229950317</v>
      </c>
      <c r="AA5052" s="2">
        <v>46.451521451521451</v>
      </c>
      <c r="AB5052" s="2">
        <v>105.29248818815884</v>
      </c>
    </row>
    <row r="5053" spans="1:28" x14ac:dyDescent="0.3">
      <c r="A5053">
        <v>27</v>
      </c>
      <c r="B5053" t="s">
        <v>104</v>
      </c>
      <c r="D5053">
        <v>1924</v>
      </c>
      <c r="E5053">
        <v>5</v>
      </c>
      <c r="G5053">
        <v>82.2</v>
      </c>
      <c r="H5053" s="2">
        <v>36.93</v>
      </c>
      <c r="I5053" s="3">
        <v>106.5</v>
      </c>
      <c r="J5053" s="3">
        <v>30.356460000000002</v>
      </c>
      <c r="K5053" s="2">
        <v>106.5</v>
      </c>
      <c r="Q5053" s="3">
        <v>0</v>
      </c>
      <c r="R5053" s="3">
        <v>0</v>
      </c>
      <c r="S5053" s="2">
        <v>0</v>
      </c>
      <c r="V5053" s="2">
        <v>35.273333333333341</v>
      </c>
      <c r="W5053" s="2">
        <v>104.69665469665468</v>
      </c>
      <c r="X5053" s="2">
        <v>78.2777777777778</v>
      </c>
      <c r="Y5053" s="2">
        <v>105.01064584811921</v>
      </c>
      <c r="AA5053" s="2">
        <v>47.008797958797949</v>
      </c>
      <c r="AB5053" s="2">
        <v>109.94263327833231</v>
      </c>
    </row>
    <row r="5054" spans="1:28" x14ac:dyDescent="0.3">
      <c r="A5054">
        <v>27</v>
      </c>
      <c r="B5054" t="s">
        <v>104</v>
      </c>
      <c r="D5054">
        <v>1924</v>
      </c>
      <c r="E5054">
        <v>6</v>
      </c>
      <c r="G5054">
        <v>83.1</v>
      </c>
      <c r="H5054" s="2">
        <v>36.770000000000003</v>
      </c>
      <c r="I5054" s="3">
        <v>100.9</v>
      </c>
      <c r="J5054" s="3">
        <v>30.555869999999999</v>
      </c>
      <c r="K5054" s="2">
        <v>100.9</v>
      </c>
      <c r="Q5054" s="3">
        <v>0</v>
      </c>
      <c r="R5054" s="3">
        <v>0</v>
      </c>
      <c r="S5054" s="2">
        <v>0</v>
      </c>
      <c r="V5054" s="2">
        <v>35.273333333333341</v>
      </c>
      <c r="W5054" s="2">
        <v>104.24305424305422</v>
      </c>
      <c r="X5054" s="2">
        <v>78.2777777777778</v>
      </c>
      <c r="Y5054" s="2">
        <v>106.16039744499642</v>
      </c>
      <c r="AA5054" s="2">
        <v>46.179673029673012</v>
      </c>
      <c r="AB5054" s="2">
        <v>110.66484069322956</v>
      </c>
    </row>
    <row r="5055" spans="1:28" x14ac:dyDescent="0.3">
      <c r="A5055">
        <v>27</v>
      </c>
      <c r="B5055" t="s">
        <v>104</v>
      </c>
      <c r="D5055">
        <v>1924</v>
      </c>
      <c r="E5055">
        <v>7</v>
      </c>
      <c r="G5055">
        <v>82.4</v>
      </c>
      <c r="H5055" s="2">
        <v>36.520000000000003</v>
      </c>
      <c r="I5055" s="3">
        <v>99.5</v>
      </c>
      <c r="J5055" s="3">
        <v>30.092480000000005</v>
      </c>
      <c r="K5055" s="2">
        <v>99.5</v>
      </c>
      <c r="Q5055" s="3">
        <v>0</v>
      </c>
      <c r="R5055" s="3">
        <v>0</v>
      </c>
      <c r="S5055" s="2">
        <v>0</v>
      </c>
      <c r="V5055" s="2">
        <v>35.273333333333341</v>
      </c>
      <c r="W5055" s="2">
        <v>103.53430353430353</v>
      </c>
      <c r="X5055" s="2">
        <v>78.2777777777778</v>
      </c>
      <c r="Y5055" s="2">
        <v>105.26614620298082</v>
      </c>
      <c r="AA5055" s="2">
        <v>45.865696465696466</v>
      </c>
      <c r="AB5055" s="2">
        <v>108.9865713286579</v>
      </c>
    </row>
    <row r="5056" spans="1:28" x14ac:dyDescent="0.3">
      <c r="A5056">
        <v>27</v>
      </c>
      <c r="B5056" t="s">
        <v>104</v>
      </c>
      <c r="D5056">
        <v>1924</v>
      </c>
      <c r="E5056">
        <v>8</v>
      </c>
      <c r="G5056">
        <v>83.1</v>
      </c>
      <c r="H5056" s="2">
        <v>36.479999999999997</v>
      </c>
      <c r="I5056" s="3">
        <v>97.7</v>
      </c>
      <c r="J5056" s="3">
        <v>30.314879999999995</v>
      </c>
      <c r="K5056" s="2">
        <v>97.7</v>
      </c>
      <c r="Q5056" s="3">
        <v>0</v>
      </c>
      <c r="R5056" s="3">
        <v>0</v>
      </c>
      <c r="S5056" s="2">
        <v>0</v>
      </c>
      <c r="V5056" s="2">
        <v>35.273333333333341</v>
      </c>
      <c r="W5056" s="2">
        <v>103.4209034209034</v>
      </c>
      <c r="X5056" s="2">
        <v>78.2777777777778</v>
      </c>
      <c r="Y5056" s="2">
        <v>106.16039744499642</v>
      </c>
      <c r="AA5056" s="2">
        <v>45.401776601776589</v>
      </c>
      <c r="AB5056" s="2">
        <v>109.79204211283695</v>
      </c>
    </row>
    <row r="5057" spans="1:28" x14ac:dyDescent="0.3">
      <c r="A5057">
        <v>27</v>
      </c>
      <c r="B5057" t="s">
        <v>104</v>
      </c>
      <c r="D5057">
        <v>1924</v>
      </c>
      <c r="E5057">
        <v>9</v>
      </c>
      <c r="G5057">
        <v>83</v>
      </c>
      <c r="H5057" s="2">
        <v>37.229999999999997</v>
      </c>
      <c r="I5057" s="3">
        <v>99.4</v>
      </c>
      <c r="J5057" s="3">
        <v>30.900899999999996</v>
      </c>
      <c r="K5057" s="2">
        <v>99.4</v>
      </c>
      <c r="Q5057" s="3">
        <v>0</v>
      </c>
      <c r="R5057" s="3">
        <v>0</v>
      </c>
      <c r="S5057" s="2">
        <v>0</v>
      </c>
      <c r="V5057" s="2">
        <v>35.273333333333341</v>
      </c>
      <c r="W5057" s="2">
        <v>105.54715554715553</v>
      </c>
      <c r="X5057" s="2">
        <v>78.2777777777778</v>
      </c>
      <c r="Y5057" s="2">
        <v>106.03264726756562</v>
      </c>
      <c r="AA5057" s="2">
        <v>47.285125685125678</v>
      </c>
      <c r="AB5057" s="2">
        <v>111.91444314226425</v>
      </c>
    </row>
    <row r="5058" spans="1:28" x14ac:dyDescent="0.3">
      <c r="A5058">
        <v>27</v>
      </c>
      <c r="B5058" t="s">
        <v>104</v>
      </c>
      <c r="D5058">
        <v>1924</v>
      </c>
      <c r="E5058">
        <v>10</v>
      </c>
      <c r="G5058">
        <v>82.9</v>
      </c>
      <c r="H5058" s="2">
        <v>37.82</v>
      </c>
      <c r="I5058" s="3">
        <v>102.9</v>
      </c>
      <c r="J5058" s="3">
        <v>31.352780000000003</v>
      </c>
      <c r="K5058" s="2">
        <v>102.9</v>
      </c>
      <c r="Q5058" s="3">
        <v>0</v>
      </c>
      <c r="R5058" s="3">
        <v>0</v>
      </c>
      <c r="S5058" s="2">
        <v>0</v>
      </c>
      <c r="V5058" s="2">
        <v>35.273333333333341</v>
      </c>
      <c r="W5058" s="2">
        <v>107.21980721980719</v>
      </c>
      <c r="X5058" s="2">
        <v>78.2777777777778</v>
      </c>
      <c r="Y5058" s="2">
        <v>105.90489709013482</v>
      </c>
      <c r="AA5058" s="2">
        <v>48.892232092232078</v>
      </c>
      <c r="AB5058" s="2">
        <v>113.55102649637776</v>
      </c>
    </row>
    <row r="5059" spans="1:28" x14ac:dyDescent="0.3">
      <c r="A5059">
        <v>27</v>
      </c>
      <c r="B5059" t="s">
        <v>104</v>
      </c>
      <c r="D5059">
        <v>1924</v>
      </c>
      <c r="E5059">
        <v>11</v>
      </c>
      <c r="G5059">
        <v>82.7</v>
      </c>
      <c r="H5059" s="2">
        <v>37.69</v>
      </c>
      <c r="I5059" s="3">
        <v>102.2</v>
      </c>
      <c r="J5059" s="3">
        <v>31.169629999999998</v>
      </c>
      <c r="K5059" s="2">
        <v>102.2</v>
      </c>
      <c r="Q5059" s="3">
        <v>0</v>
      </c>
      <c r="R5059" s="3">
        <v>0</v>
      </c>
      <c r="S5059" s="2">
        <v>0</v>
      </c>
      <c r="V5059" s="2">
        <v>35.273333333333341</v>
      </c>
      <c r="W5059" s="2">
        <v>106.85125685125682</v>
      </c>
      <c r="X5059" s="2">
        <v>78.2777777777778</v>
      </c>
      <c r="Y5059" s="2">
        <v>105.64939673527323</v>
      </c>
      <c r="AA5059" s="2">
        <v>48.724173124173113</v>
      </c>
      <c r="AB5059" s="2">
        <v>112.88770826741015</v>
      </c>
    </row>
    <row r="5060" spans="1:28" x14ac:dyDescent="0.3">
      <c r="A5060">
        <v>27</v>
      </c>
      <c r="B5060" t="s">
        <v>104</v>
      </c>
      <c r="D5060">
        <v>1924</v>
      </c>
      <c r="E5060">
        <v>12</v>
      </c>
      <c r="G5060">
        <v>84.7</v>
      </c>
      <c r="H5060" s="2">
        <v>39.03</v>
      </c>
      <c r="I5060" s="3">
        <v>102.6</v>
      </c>
      <c r="J5060" s="3">
        <v>33.058410000000002</v>
      </c>
      <c r="K5060" s="2">
        <v>102.6</v>
      </c>
      <c r="Q5060" s="3">
        <v>0</v>
      </c>
      <c r="R5060" s="3">
        <v>0</v>
      </c>
      <c r="S5060" s="2">
        <v>0</v>
      </c>
      <c r="V5060" s="2">
        <v>35.273333333333341</v>
      </c>
      <c r="W5060" s="2">
        <v>110.65016065016063</v>
      </c>
      <c r="X5060" s="2">
        <v>78.2777777777778</v>
      </c>
      <c r="Y5060" s="2">
        <v>108.20440028388924</v>
      </c>
      <c r="AA5060" s="2">
        <v>51.00972405972405</v>
      </c>
      <c r="AB5060" s="2">
        <v>119.72834274466632</v>
      </c>
    </row>
    <row r="5061" spans="1:28" x14ac:dyDescent="0.3">
      <c r="A5061">
        <v>27</v>
      </c>
      <c r="B5061" t="s">
        <v>104</v>
      </c>
      <c r="D5061">
        <v>1925</v>
      </c>
      <c r="E5061">
        <v>1</v>
      </c>
      <c r="G5061">
        <v>82.9</v>
      </c>
      <c r="H5061" s="2">
        <v>37.270000000000003</v>
      </c>
      <c r="I5061" s="3">
        <v>102</v>
      </c>
      <c r="J5061" s="3">
        <v>30.896830000000005</v>
      </c>
      <c r="K5061" s="2">
        <v>102</v>
      </c>
      <c r="Q5061" s="3">
        <v>0</v>
      </c>
      <c r="R5061" s="3">
        <v>0</v>
      </c>
      <c r="S5061" s="2">
        <v>0</v>
      </c>
      <c r="V5061" s="2">
        <v>35.273333333333341</v>
      </c>
      <c r="W5061" s="2">
        <v>105.66055566055566</v>
      </c>
      <c r="X5061" s="2">
        <v>78.2777777777778</v>
      </c>
      <c r="Y5061" s="2">
        <v>105.90489709013482</v>
      </c>
      <c r="AA5061" s="2">
        <v>47.441589491589497</v>
      </c>
      <c r="AB5061" s="2">
        <v>111.8997027371761</v>
      </c>
    </row>
    <row r="5062" spans="1:28" x14ac:dyDescent="0.3">
      <c r="A5062">
        <v>27</v>
      </c>
      <c r="B5062" t="s">
        <v>104</v>
      </c>
      <c r="D5062">
        <v>1925</v>
      </c>
      <c r="E5062">
        <v>2</v>
      </c>
      <c r="G5062">
        <v>82.4</v>
      </c>
      <c r="H5062" s="2">
        <v>36.799999999999997</v>
      </c>
      <c r="I5062" s="3">
        <v>102.8</v>
      </c>
      <c r="J5062" s="3">
        <v>30.3232</v>
      </c>
      <c r="K5062" s="2">
        <v>102.8</v>
      </c>
      <c r="Q5062" s="3">
        <v>0</v>
      </c>
      <c r="R5062" s="3">
        <v>0</v>
      </c>
      <c r="S5062" s="2">
        <v>0</v>
      </c>
      <c r="V5062" s="2">
        <v>35.273333333333341</v>
      </c>
      <c r="W5062" s="2">
        <v>104.3281043281043</v>
      </c>
      <c r="X5062" s="2">
        <v>78.2777777777778</v>
      </c>
      <c r="Y5062" s="2">
        <v>105.26614620298082</v>
      </c>
      <c r="AA5062" s="2">
        <v>46.530334530334521</v>
      </c>
      <c r="AB5062" s="2">
        <v>109.82217483282064</v>
      </c>
    </row>
    <row r="5063" spans="1:28" x14ac:dyDescent="0.3">
      <c r="A5063">
        <v>27</v>
      </c>
      <c r="B5063" t="s">
        <v>104</v>
      </c>
      <c r="D5063">
        <v>1925</v>
      </c>
      <c r="E5063">
        <v>3</v>
      </c>
      <c r="G5063">
        <v>82.1</v>
      </c>
      <c r="H5063" s="2">
        <v>36.83</v>
      </c>
      <c r="I5063" s="3">
        <v>102.3</v>
      </c>
      <c r="J5063" s="3">
        <v>30.237429999999996</v>
      </c>
      <c r="K5063" s="2">
        <v>102.3</v>
      </c>
      <c r="Q5063" s="3">
        <v>0</v>
      </c>
      <c r="R5063" s="3">
        <v>0</v>
      </c>
      <c r="S5063" s="2">
        <v>0</v>
      </c>
      <c r="V5063" s="2">
        <v>35.273333333333341</v>
      </c>
      <c r="W5063" s="2">
        <v>104.4131544131544</v>
      </c>
      <c r="X5063" s="2">
        <v>78.2777777777778</v>
      </c>
      <c r="Y5063" s="2">
        <v>104.8828956706884</v>
      </c>
      <c r="AA5063" s="2">
        <v>46.881506331506323</v>
      </c>
      <c r="AB5063" s="2">
        <v>109.51153980962351</v>
      </c>
    </row>
    <row r="5064" spans="1:28" x14ac:dyDescent="0.3">
      <c r="A5064">
        <v>27</v>
      </c>
      <c r="B5064" t="s">
        <v>104</v>
      </c>
      <c r="D5064">
        <v>1925</v>
      </c>
      <c r="E5064">
        <v>4</v>
      </c>
      <c r="G5064">
        <v>82.9</v>
      </c>
      <c r="H5064" s="2">
        <v>37.08</v>
      </c>
      <c r="I5064" s="3">
        <v>101.9</v>
      </c>
      <c r="J5064" s="3">
        <v>30.739320000000003</v>
      </c>
      <c r="K5064" s="2">
        <v>101.9</v>
      </c>
      <c r="Q5064" s="3">
        <v>0</v>
      </c>
      <c r="R5064" s="3">
        <v>0</v>
      </c>
      <c r="S5064" s="2">
        <v>0</v>
      </c>
      <c r="V5064" s="2">
        <v>35.273333333333341</v>
      </c>
      <c r="W5064" s="2">
        <v>105.12190512190509</v>
      </c>
      <c r="X5064" s="2">
        <v>78.2777777777778</v>
      </c>
      <c r="Y5064" s="2">
        <v>105.90489709013482</v>
      </c>
      <c r="AA5064" s="2">
        <v>46.989491589491578</v>
      </c>
      <c r="AB5064" s="2">
        <v>111.32924543854274</v>
      </c>
    </row>
    <row r="5065" spans="1:28" x14ac:dyDescent="0.3">
      <c r="A5065">
        <v>27</v>
      </c>
      <c r="B5065" t="s">
        <v>104</v>
      </c>
      <c r="D5065">
        <v>1925</v>
      </c>
      <c r="E5065">
        <v>5</v>
      </c>
      <c r="G5065">
        <v>83.5</v>
      </c>
      <c r="H5065" s="2">
        <v>37.72</v>
      </c>
      <c r="I5065" s="3">
        <v>99.5</v>
      </c>
      <c r="J5065" s="3">
        <v>31.496199999999998</v>
      </c>
      <c r="K5065" s="2">
        <v>99.5</v>
      </c>
      <c r="Q5065" s="3">
        <v>0</v>
      </c>
      <c r="R5065" s="3">
        <v>0</v>
      </c>
      <c r="S5065" s="2">
        <v>0</v>
      </c>
      <c r="V5065" s="2">
        <v>35.273333333333341</v>
      </c>
      <c r="W5065" s="2">
        <v>106.93630693630692</v>
      </c>
      <c r="X5065" s="2">
        <v>78.2777777777778</v>
      </c>
      <c r="Y5065" s="2">
        <v>106.67139815471963</v>
      </c>
      <c r="AA5065" s="2">
        <v>48.33521073521073</v>
      </c>
      <c r="AB5065" s="2">
        <v>114.07045374398102</v>
      </c>
    </row>
    <row r="5066" spans="1:28" x14ac:dyDescent="0.3">
      <c r="A5066">
        <v>27</v>
      </c>
      <c r="B5066" t="s">
        <v>104</v>
      </c>
      <c r="D5066">
        <v>1925</v>
      </c>
      <c r="E5066">
        <v>6</v>
      </c>
      <c r="G5066">
        <v>83.6</v>
      </c>
      <c r="H5066" s="2">
        <v>37.61</v>
      </c>
      <c r="I5066" s="3">
        <v>98.7</v>
      </c>
      <c r="J5066" s="3">
        <v>31.441959999999998</v>
      </c>
      <c r="K5066" s="2">
        <v>98.7</v>
      </c>
      <c r="Q5066" s="3">
        <v>0</v>
      </c>
      <c r="R5066" s="3">
        <v>0</v>
      </c>
      <c r="S5066" s="2">
        <v>0</v>
      </c>
      <c r="V5066" s="2">
        <v>35.273333333333341</v>
      </c>
      <c r="W5066" s="2">
        <v>106.62445662445661</v>
      </c>
      <c r="X5066" s="2">
        <v>78.2777777777778</v>
      </c>
      <c r="Y5066" s="2">
        <v>106.79914833215042</v>
      </c>
      <c r="AA5066" s="2">
        <v>47.981005481005475</v>
      </c>
      <c r="AB5066" s="2">
        <v>113.87401158870281</v>
      </c>
    </row>
    <row r="5067" spans="1:28" x14ac:dyDescent="0.3">
      <c r="A5067">
        <v>27</v>
      </c>
      <c r="B5067" t="s">
        <v>104</v>
      </c>
      <c r="D5067">
        <v>1925</v>
      </c>
      <c r="E5067">
        <v>7</v>
      </c>
      <c r="G5067">
        <v>82.8</v>
      </c>
      <c r="H5067" s="2">
        <v>36.76</v>
      </c>
      <c r="I5067" s="3">
        <v>98.3</v>
      </c>
      <c r="J5067" s="3">
        <v>30.437279999999998</v>
      </c>
      <c r="K5067" s="2">
        <v>98.3</v>
      </c>
      <c r="Q5067" s="3">
        <v>0</v>
      </c>
      <c r="R5067" s="3">
        <v>0</v>
      </c>
      <c r="S5067" s="2">
        <v>0</v>
      </c>
      <c r="V5067" s="2">
        <v>35.273333333333341</v>
      </c>
      <c r="W5067" s="2">
        <v>104.21470421470418</v>
      </c>
      <c r="X5067" s="2">
        <v>78.2777777777778</v>
      </c>
      <c r="Y5067" s="2">
        <v>105.77714691270401</v>
      </c>
      <c r="AA5067" s="2">
        <v>46.271328671328654</v>
      </c>
      <c r="AB5067" s="2">
        <v>110.23534078182757</v>
      </c>
    </row>
    <row r="5068" spans="1:28" x14ac:dyDescent="0.3">
      <c r="A5068">
        <v>27</v>
      </c>
      <c r="B5068" t="s">
        <v>104</v>
      </c>
      <c r="D5068">
        <v>1925</v>
      </c>
      <c r="E5068">
        <v>8</v>
      </c>
      <c r="G5068">
        <v>82.5</v>
      </c>
      <c r="H5068" s="2">
        <v>37.049999999999997</v>
      </c>
      <c r="I5068" s="3">
        <v>96.9</v>
      </c>
      <c r="J5068" s="3">
        <v>30.566249999999997</v>
      </c>
      <c r="K5068" s="2">
        <v>96.9</v>
      </c>
      <c r="Q5068" s="3">
        <v>0</v>
      </c>
      <c r="R5068" s="3">
        <v>0</v>
      </c>
      <c r="S5068" s="2">
        <v>0</v>
      </c>
      <c r="V5068" s="2">
        <v>35.273333333333341</v>
      </c>
      <c r="W5068" s="2">
        <v>105.036855036855</v>
      </c>
      <c r="X5068" s="2">
        <v>78.2777777777778</v>
      </c>
      <c r="Y5068" s="2">
        <v>105.3938963804116</v>
      </c>
      <c r="AA5068" s="2">
        <v>47.161547911547899</v>
      </c>
      <c r="AB5068" s="2">
        <v>110.7024341587861</v>
      </c>
    </row>
    <row r="5069" spans="1:28" x14ac:dyDescent="0.3">
      <c r="A5069">
        <v>27</v>
      </c>
      <c r="B5069" t="s">
        <v>104</v>
      </c>
      <c r="D5069">
        <v>1925</v>
      </c>
      <c r="E5069">
        <v>9</v>
      </c>
      <c r="G5069">
        <v>81.8</v>
      </c>
      <c r="H5069" s="2">
        <v>37.18</v>
      </c>
      <c r="I5069" s="3">
        <v>100.9</v>
      </c>
      <c r="J5069" s="3">
        <v>30.413240000000002</v>
      </c>
      <c r="K5069" s="2">
        <v>100.9</v>
      </c>
      <c r="Q5069" s="3">
        <v>0</v>
      </c>
      <c r="R5069" s="3">
        <v>0</v>
      </c>
      <c r="S5069" s="2">
        <v>0</v>
      </c>
      <c r="V5069" s="2">
        <v>35.273333333333341</v>
      </c>
      <c r="W5069" s="2">
        <v>105.40540540540538</v>
      </c>
      <c r="X5069" s="2">
        <v>78.2777777777778</v>
      </c>
      <c r="Y5069" s="2">
        <v>104.499645138396</v>
      </c>
      <c r="AA5069" s="2">
        <v>47.854054054054039</v>
      </c>
      <c r="AB5069" s="2">
        <v>110.1482746053363</v>
      </c>
    </row>
    <row r="5070" spans="1:28" x14ac:dyDescent="0.3">
      <c r="A5070">
        <v>27</v>
      </c>
      <c r="B5070" t="s">
        <v>104</v>
      </c>
      <c r="D5070">
        <v>1925</v>
      </c>
      <c r="E5070">
        <v>10</v>
      </c>
      <c r="G5070">
        <v>84.4</v>
      </c>
      <c r="H5070" s="2">
        <v>38.44</v>
      </c>
      <c r="I5070" s="3">
        <v>100.8</v>
      </c>
      <c r="J5070" s="3">
        <v>32.443360000000006</v>
      </c>
      <c r="K5070" s="2">
        <v>100.8</v>
      </c>
      <c r="Q5070" s="3">
        <v>0</v>
      </c>
      <c r="R5070" s="3">
        <v>0</v>
      </c>
      <c r="S5070" s="2">
        <v>0</v>
      </c>
      <c r="V5070" s="2">
        <v>35.273333333333341</v>
      </c>
      <c r="W5070" s="2">
        <v>108.97750897750895</v>
      </c>
      <c r="X5070" s="2">
        <v>78.2777777777778</v>
      </c>
      <c r="Y5070" s="2">
        <v>107.82114975159685</v>
      </c>
      <c r="AA5070" s="2">
        <v>49.58476658476657</v>
      </c>
      <c r="AB5070" s="2">
        <v>117.50080315019983</v>
      </c>
    </row>
    <row r="5071" spans="1:28" x14ac:dyDescent="0.3">
      <c r="A5071">
        <v>27</v>
      </c>
      <c r="B5071" t="s">
        <v>104</v>
      </c>
      <c r="D5071">
        <v>1925</v>
      </c>
      <c r="E5071">
        <v>11</v>
      </c>
      <c r="G5071">
        <v>83.4</v>
      </c>
      <c r="H5071" s="2">
        <v>38.159999999999997</v>
      </c>
      <c r="I5071" s="3">
        <v>103.2</v>
      </c>
      <c r="J5071" s="3">
        <v>31.82544</v>
      </c>
      <c r="K5071" s="2">
        <v>103.2</v>
      </c>
      <c r="Q5071" s="3">
        <v>0</v>
      </c>
      <c r="R5071" s="3">
        <v>0</v>
      </c>
      <c r="S5071" s="2">
        <v>0</v>
      </c>
      <c r="V5071" s="2">
        <v>35.273333333333341</v>
      </c>
      <c r="W5071" s="2">
        <v>108.18370818370815</v>
      </c>
      <c r="X5071" s="2">
        <v>78.2777777777778</v>
      </c>
      <c r="Y5071" s="2">
        <v>106.54364797728884</v>
      </c>
      <c r="AA5071" s="2">
        <v>49.439954639954628</v>
      </c>
      <c r="AB5071" s="2">
        <v>115.26286921602743</v>
      </c>
    </row>
    <row r="5072" spans="1:28" x14ac:dyDescent="0.3">
      <c r="A5072">
        <v>27</v>
      </c>
      <c r="B5072" t="s">
        <v>104</v>
      </c>
      <c r="D5072">
        <v>1925</v>
      </c>
      <c r="E5072">
        <v>12</v>
      </c>
      <c r="G5072">
        <v>85.8</v>
      </c>
      <c r="H5072" s="2">
        <v>40.43</v>
      </c>
      <c r="I5072" s="3">
        <v>106.8</v>
      </c>
      <c r="J5072" s="3">
        <v>34.688939999999995</v>
      </c>
      <c r="K5072" s="2">
        <v>106.8</v>
      </c>
      <c r="Q5072" s="3">
        <v>0</v>
      </c>
      <c r="R5072" s="3">
        <v>0</v>
      </c>
      <c r="S5072" s="2">
        <v>0</v>
      </c>
      <c r="V5072" s="2">
        <v>35.273333333333341</v>
      </c>
      <c r="W5072" s="2">
        <v>114.61916461916459</v>
      </c>
      <c r="X5072" s="2">
        <v>78.2777777777778</v>
      </c>
      <c r="Y5072" s="2">
        <v>109.60965223562806</v>
      </c>
      <c r="AA5072" s="2">
        <v>53.985626535626523</v>
      </c>
      <c r="AB5072" s="2">
        <v>125.63366773444835</v>
      </c>
    </row>
    <row r="5073" spans="1:28" x14ac:dyDescent="0.3">
      <c r="A5073">
        <v>27</v>
      </c>
      <c r="B5073" t="s">
        <v>104</v>
      </c>
      <c r="D5073">
        <v>1926</v>
      </c>
      <c r="E5073">
        <v>1</v>
      </c>
      <c r="G5073">
        <v>83.5</v>
      </c>
      <c r="H5073" s="2">
        <v>38.03</v>
      </c>
      <c r="I5073" s="3">
        <v>107.2</v>
      </c>
      <c r="J5073" s="3">
        <v>31.755050000000001</v>
      </c>
      <c r="K5073" s="2">
        <v>107.2</v>
      </c>
      <c r="Q5073" s="3">
        <v>0</v>
      </c>
      <c r="R5073" s="3">
        <v>0</v>
      </c>
      <c r="S5073" s="2">
        <v>0</v>
      </c>
      <c r="V5073" s="2">
        <v>35.273333333333341</v>
      </c>
      <c r="W5073" s="2">
        <v>107.8151578151578</v>
      </c>
      <c r="X5073" s="2">
        <v>78.2777777777778</v>
      </c>
      <c r="Y5073" s="2">
        <v>106.67139815471963</v>
      </c>
      <c r="AA5073" s="2">
        <v>49.055896805896801</v>
      </c>
      <c r="AB5073" s="2">
        <v>115.0079362641463</v>
      </c>
    </row>
    <row r="5074" spans="1:28" x14ac:dyDescent="0.3">
      <c r="A5074">
        <v>27</v>
      </c>
      <c r="B5074" t="s">
        <v>104</v>
      </c>
      <c r="D5074">
        <v>1926</v>
      </c>
      <c r="E5074">
        <v>2</v>
      </c>
      <c r="G5074">
        <v>84.9</v>
      </c>
      <c r="H5074" s="2">
        <v>38.44</v>
      </c>
      <c r="I5074" s="3">
        <v>101.2</v>
      </c>
      <c r="J5074" s="3">
        <v>32.635559999999998</v>
      </c>
      <c r="K5074" s="2">
        <v>101.2</v>
      </c>
      <c r="Q5074" s="3">
        <v>0</v>
      </c>
      <c r="R5074" s="3">
        <v>0</v>
      </c>
      <c r="S5074" s="2">
        <v>0</v>
      </c>
      <c r="V5074" s="2">
        <v>35.273333333333341</v>
      </c>
      <c r="W5074" s="2">
        <v>108.97750897750895</v>
      </c>
      <c r="X5074" s="2">
        <v>78.2777777777778</v>
      </c>
      <c r="Y5074" s="2">
        <v>108.45990063875087</v>
      </c>
      <c r="AA5074" s="2">
        <v>49.366811566811549</v>
      </c>
      <c r="AB5074" s="2">
        <v>118.19689795559201</v>
      </c>
    </row>
    <row r="5075" spans="1:28" x14ac:dyDescent="0.3">
      <c r="A5075">
        <v>27</v>
      </c>
      <c r="B5075" t="s">
        <v>104</v>
      </c>
      <c r="D5075">
        <v>1926</v>
      </c>
      <c r="E5075">
        <v>3</v>
      </c>
      <c r="G5075">
        <v>85</v>
      </c>
      <c r="H5075" s="2">
        <v>38.46</v>
      </c>
      <c r="I5075" s="3">
        <v>101.4</v>
      </c>
      <c r="J5075" s="3">
        <v>32.691000000000003</v>
      </c>
      <c r="K5075" s="2">
        <v>101.4</v>
      </c>
      <c r="Q5075" s="3">
        <v>0</v>
      </c>
      <c r="R5075" s="3">
        <v>0</v>
      </c>
      <c r="S5075" s="2">
        <v>0</v>
      </c>
      <c r="V5075" s="2">
        <v>35.273333333333341</v>
      </c>
      <c r="W5075" s="2">
        <v>109.03420903420901</v>
      </c>
      <c r="X5075" s="2">
        <v>78.2777777777778</v>
      </c>
      <c r="Y5075" s="2">
        <v>108.58765081618166</v>
      </c>
      <c r="AA5075" s="2">
        <v>49.283462483462479</v>
      </c>
      <c r="AB5075" s="2">
        <v>118.39768617625248</v>
      </c>
    </row>
    <row r="5076" spans="1:28" x14ac:dyDescent="0.3">
      <c r="A5076">
        <v>27</v>
      </c>
      <c r="B5076" t="s">
        <v>104</v>
      </c>
      <c r="D5076">
        <v>1926</v>
      </c>
      <c r="E5076">
        <v>4</v>
      </c>
      <c r="G5076">
        <v>86.5</v>
      </c>
      <c r="H5076" s="2">
        <v>39.53</v>
      </c>
      <c r="I5076" s="3">
        <v>99.6</v>
      </c>
      <c r="J5076" s="3">
        <v>34.193450000000006</v>
      </c>
      <c r="K5076" s="2">
        <v>99.6</v>
      </c>
      <c r="Q5076" s="3">
        <v>0</v>
      </c>
      <c r="R5076" s="3">
        <v>0</v>
      </c>
      <c r="S5076" s="2">
        <v>0</v>
      </c>
      <c r="V5076" s="2">
        <v>35.273333333333341</v>
      </c>
      <c r="W5076" s="2">
        <v>112.06766206766206</v>
      </c>
      <c r="X5076" s="2">
        <v>78.2777777777778</v>
      </c>
      <c r="Y5076" s="2">
        <v>110.50390347764369</v>
      </c>
      <c r="AA5076" s="2">
        <v>51.214921564921561</v>
      </c>
      <c r="AB5076" s="2">
        <v>123.83914112090119</v>
      </c>
    </row>
    <row r="5077" spans="1:28" x14ac:dyDescent="0.3">
      <c r="A5077">
        <v>27</v>
      </c>
      <c r="B5077" t="s">
        <v>104</v>
      </c>
      <c r="D5077">
        <v>1926</v>
      </c>
      <c r="E5077">
        <v>5</v>
      </c>
      <c r="G5077">
        <v>87.9</v>
      </c>
      <c r="H5077" s="2">
        <v>39.43</v>
      </c>
      <c r="I5077" s="3">
        <v>98.6</v>
      </c>
      <c r="J5077" s="3">
        <v>34.658970000000004</v>
      </c>
      <c r="K5077" s="2">
        <v>98.6</v>
      </c>
      <c r="Q5077" s="3">
        <v>0</v>
      </c>
      <c r="R5077" s="3">
        <v>0</v>
      </c>
      <c r="S5077" s="2">
        <v>0</v>
      </c>
      <c r="V5077" s="2">
        <v>35.273333333333341</v>
      </c>
      <c r="W5077" s="2">
        <v>111.78416178416175</v>
      </c>
      <c r="X5077" s="2">
        <v>78.2777777777778</v>
      </c>
      <c r="Y5077" s="2">
        <v>112.29240596167492</v>
      </c>
      <c r="AA5077" s="2">
        <v>50.191088641088626</v>
      </c>
      <c r="AB5077" s="2">
        <v>125.52512475152638</v>
      </c>
    </row>
    <row r="5078" spans="1:28" x14ac:dyDescent="0.3">
      <c r="A5078">
        <v>27</v>
      </c>
      <c r="B5078" t="s">
        <v>104</v>
      </c>
      <c r="D5078">
        <v>1926</v>
      </c>
      <c r="E5078">
        <v>6</v>
      </c>
      <c r="G5078">
        <v>88.1</v>
      </c>
      <c r="H5078" s="2">
        <v>39.25</v>
      </c>
      <c r="I5078" s="3">
        <v>98.7</v>
      </c>
      <c r="J5078" s="3">
        <v>34.579249999999995</v>
      </c>
      <c r="K5078" s="2">
        <v>98.7</v>
      </c>
      <c r="Q5078" s="3">
        <v>0</v>
      </c>
      <c r="R5078" s="3">
        <v>0</v>
      </c>
      <c r="S5078" s="2">
        <v>0</v>
      </c>
      <c r="V5078" s="2">
        <v>35.273333333333341</v>
      </c>
      <c r="W5078" s="2">
        <v>111.27386127386126</v>
      </c>
      <c r="X5078" s="2">
        <v>78.2777777777778</v>
      </c>
      <c r="Y5078" s="2">
        <v>112.54790631653651</v>
      </c>
      <c r="AA5078" s="2">
        <v>49.628142128142123</v>
      </c>
      <c r="AB5078" s="2">
        <v>125.23640114129817</v>
      </c>
    </row>
    <row r="5079" spans="1:28" x14ac:dyDescent="0.3">
      <c r="A5079">
        <v>27</v>
      </c>
      <c r="B5079" t="s">
        <v>104</v>
      </c>
      <c r="D5079">
        <v>1926</v>
      </c>
      <c r="E5079">
        <v>7</v>
      </c>
      <c r="G5079">
        <v>86.6</v>
      </c>
      <c r="H5079" s="2">
        <v>38.76</v>
      </c>
      <c r="I5079" s="3">
        <v>98.2</v>
      </c>
      <c r="J5079" s="3">
        <v>33.566159999999996</v>
      </c>
      <c r="K5079" s="2">
        <v>98.2</v>
      </c>
      <c r="Q5079" s="3">
        <v>0</v>
      </c>
      <c r="R5079" s="3">
        <v>0</v>
      </c>
      <c r="S5079" s="2">
        <v>0</v>
      </c>
      <c r="V5079" s="2">
        <v>35.273333333333341</v>
      </c>
      <c r="W5079" s="2">
        <v>109.88470988470986</v>
      </c>
      <c r="X5079" s="2">
        <v>78.2777777777778</v>
      </c>
      <c r="Y5079" s="2">
        <v>110.63165365507447</v>
      </c>
      <c r="AA5079" s="2">
        <v>49.118465318465311</v>
      </c>
      <c r="AB5079" s="2">
        <v>121.56727165953561</v>
      </c>
    </row>
    <row r="5080" spans="1:28" x14ac:dyDescent="0.3">
      <c r="A5080">
        <v>27</v>
      </c>
      <c r="B5080" t="s">
        <v>104</v>
      </c>
      <c r="D5080">
        <v>1926</v>
      </c>
      <c r="E5080">
        <v>8</v>
      </c>
      <c r="G5080">
        <v>85.4</v>
      </c>
      <c r="H5080" s="2">
        <v>37.909999999999997</v>
      </c>
      <c r="I5080" s="3">
        <v>98.2</v>
      </c>
      <c r="J5080" s="3">
        <v>32.375140000000002</v>
      </c>
      <c r="K5080" s="2">
        <v>98.2</v>
      </c>
      <c r="Q5080" s="3">
        <v>0</v>
      </c>
      <c r="R5080" s="3">
        <v>0</v>
      </c>
      <c r="S5080" s="2">
        <v>0</v>
      </c>
      <c r="V5080" s="2">
        <v>35.273333333333341</v>
      </c>
      <c r="W5080" s="2">
        <v>107.47495747495744</v>
      </c>
      <c r="X5080" s="2">
        <v>78.2777777777778</v>
      </c>
      <c r="Y5080" s="2">
        <v>109.09865152590487</v>
      </c>
      <c r="AA5080" s="2">
        <v>47.7188811188811</v>
      </c>
      <c r="AB5080" s="2">
        <v>117.25372933321825</v>
      </c>
    </row>
    <row r="5081" spans="1:28" x14ac:dyDescent="0.3">
      <c r="A5081">
        <v>27</v>
      </c>
      <c r="B5081" t="s">
        <v>104</v>
      </c>
      <c r="D5081">
        <v>1926</v>
      </c>
      <c r="E5081">
        <v>9</v>
      </c>
      <c r="G5081">
        <v>86</v>
      </c>
      <c r="H5081" s="2">
        <v>39.04</v>
      </c>
      <c r="I5081" s="3">
        <v>99.4</v>
      </c>
      <c r="J5081" s="3">
        <v>33.574399999999997</v>
      </c>
      <c r="K5081" s="2">
        <v>99.4</v>
      </c>
      <c r="Q5081" s="3">
        <v>0</v>
      </c>
      <c r="R5081" s="3">
        <v>0</v>
      </c>
      <c r="S5081" s="2">
        <v>0</v>
      </c>
      <c r="V5081" s="2">
        <v>35.273333333333341</v>
      </c>
      <c r="W5081" s="2">
        <v>110.67851067851065</v>
      </c>
      <c r="X5081" s="2">
        <v>78.2777777777778</v>
      </c>
      <c r="Y5081" s="2">
        <v>109.86515259048969</v>
      </c>
      <c r="AA5081" s="2">
        <v>50.248043848043835</v>
      </c>
      <c r="AB5081" s="2">
        <v>121.59711464182713</v>
      </c>
    </row>
    <row r="5082" spans="1:28" x14ac:dyDescent="0.3">
      <c r="A5082">
        <v>27</v>
      </c>
      <c r="B5082" t="s">
        <v>104</v>
      </c>
      <c r="D5082">
        <v>1926</v>
      </c>
      <c r="E5082">
        <v>10</v>
      </c>
      <c r="G5082">
        <v>86.6</v>
      </c>
      <c r="H5082" s="2">
        <v>39.32</v>
      </c>
      <c r="I5082" s="3">
        <v>101.9</v>
      </c>
      <c r="J5082" s="3">
        <v>34.051119999999997</v>
      </c>
      <c r="K5082" s="2">
        <v>101.9</v>
      </c>
      <c r="Q5082" s="3">
        <v>0</v>
      </c>
      <c r="R5082" s="3">
        <v>0</v>
      </c>
      <c r="S5082" s="2">
        <v>0</v>
      </c>
      <c r="V5082" s="2">
        <v>35.273333333333341</v>
      </c>
      <c r="W5082" s="2">
        <v>111.47231147231145</v>
      </c>
      <c r="X5082" s="2">
        <v>78.2777777777778</v>
      </c>
      <c r="Y5082" s="2">
        <v>110.63165365507447</v>
      </c>
      <c r="AA5082" s="2">
        <v>50.608429408429394</v>
      </c>
      <c r="AB5082" s="2">
        <v>123.32366154935346</v>
      </c>
    </row>
    <row r="5083" spans="1:28" x14ac:dyDescent="0.3">
      <c r="A5083">
        <v>27</v>
      </c>
      <c r="B5083" t="s">
        <v>104</v>
      </c>
      <c r="D5083">
        <v>1926</v>
      </c>
      <c r="E5083">
        <v>11</v>
      </c>
      <c r="G5083">
        <v>85.2</v>
      </c>
      <c r="H5083" s="2">
        <v>39.14</v>
      </c>
      <c r="I5083" s="3">
        <v>103.6</v>
      </c>
      <c r="J5083" s="3">
        <v>33.347279999999998</v>
      </c>
      <c r="K5083" s="2">
        <v>103.6</v>
      </c>
      <c r="Q5083" s="3">
        <v>0</v>
      </c>
      <c r="R5083" s="3">
        <v>0</v>
      </c>
      <c r="S5083" s="2">
        <v>0</v>
      </c>
      <c r="V5083" s="2">
        <v>35.273333333333341</v>
      </c>
      <c r="W5083" s="2">
        <v>110.96201096201095</v>
      </c>
      <c r="X5083" s="2">
        <v>78.2777777777778</v>
      </c>
      <c r="Y5083" s="2">
        <v>108.84315117104326</v>
      </c>
      <c r="AA5083" s="2">
        <v>50.93156303156303</v>
      </c>
      <c r="AB5083" s="2">
        <v>120.77454933381118</v>
      </c>
    </row>
    <row r="5084" spans="1:28" x14ac:dyDescent="0.3">
      <c r="A5084">
        <v>27</v>
      </c>
      <c r="B5084" t="s">
        <v>104</v>
      </c>
      <c r="D5084">
        <v>1926</v>
      </c>
      <c r="E5084">
        <v>12</v>
      </c>
      <c r="G5084">
        <v>85.9</v>
      </c>
      <c r="H5084" s="2">
        <v>39.53</v>
      </c>
      <c r="I5084" s="3">
        <v>104.6</v>
      </c>
      <c r="J5084" s="3">
        <v>33.956270000000004</v>
      </c>
      <c r="K5084" s="2">
        <v>104.6</v>
      </c>
      <c r="Q5084" s="3">
        <v>0</v>
      </c>
      <c r="R5084" s="3">
        <v>0</v>
      </c>
      <c r="S5084" s="2">
        <v>0</v>
      </c>
      <c r="V5084" s="2">
        <v>35.273333333333341</v>
      </c>
      <c r="W5084" s="2">
        <v>112.06766206766206</v>
      </c>
      <c r="X5084" s="2">
        <v>78.2777777777778</v>
      </c>
      <c r="Y5084" s="2">
        <v>109.73740241305889</v>
      </c>
      <c r="AA5084" s="2">
        <v>51.551124551124552</v>
      </c>
      <c r="AB5084" s="2">
        <v>122.98014129809727</v>
      </c>
    </row>
    <row r="5085" spans="1:28" x14ac:dyDescent="0.3">
      <c r="A5085">
        <v>27</v>
      </c>
      <c r="B5085" t="s">
        <v>104</v>
      </c>
      <c r="D5085">
        <v>1927</v>
      </c>
      <c r="E5085">
        <v>1</v>
      </c>
      <c r="G5085">
        <v>86.7</v>
      </c>
      <c r="H5085" s="2">
        <v>39.119999999999997</v>
      </c>
      <c r="I5085" s="3">
        <v>103.4</v>
      </c>
      <c r="J5085" s="3">
        <v>33.91704</v>
      </c>
      <c r="K5085" s="2">
        <v>103.4</v>
      </c>
      <c r="Q5085" s="3">
        <v>0</v>
      </c>
      <c r="R5085" s="3">
        <v>0</v>
      </c>
      <c r="S5085" s="2">
        <v>0</v>
      </c>
      <c r="V5085" s="2">
        <v>35.273333333333341</v>
      </c>
      <c r="W5085" s="2">
        <v>110.90531090531088</v>
      </c>
      <c r="X5085" s="2">
        <v>78.2777777777778</v>
      </c>
      <c r="Y5085" s="2">
        <v>110.75940383250528</v>
      </c>
      <c r="AA5085" s="2">
        <v>50.018295218295208</v>
      </c>
      <c r="AB5085" s="2">
        <v>122.83806117730882</v>
      </c>
    </row>
    <row r="5086" spans="1:28" x14ac:dyDescent="0.3">
      <c r="A5086">
        <v>27</v>
      </c>
      <c r="B5086" t="s">
        <v>104</v>
      </c>
      <c r="D5086">
        <v>1927</v>
      </c>
      <c r="E5086">
        <v>2</v>
      </c>
      <c r="G5086">
        <v>85.3</v>
      </c>
      <c r="H5086" s="2">
        <v>38.590000000000003</v>
      </c>
      <c r="I5086" s="3">
        <v>104.4</v>
      </c>
      <c r="J5086" s="3">
        <v>32.917270000000002</v>
      </c>
      <c r="K5086" s="2">
        <v>104.4</v>
      </c>
      <c r="Q5086" s="3">
        <v>0</v>
      </c>
      <c r="R5086" s="3">
        <v>0</v>
      </c>
      <c r="S5086" s="2">
        <v>0</v>
      </c>
      <c r="V5086" s="2">
        <v>35.273333333333341</v>
      </c>
      <c r="W5086" s="2">
        <v>109.40275940275939</v>
      </c>
      <c r="X5086" s="2">
        <v>78.2777777777778</v>
      </c>
      <c r="Y5086" s="2">
        <v>108.97090134847407</v>
      </c>
      <c r="AA5086" s="2">
        <v>49.450047250047248</v>
      </c>
      <c r="AB5086" s="2">
        <v>119.21717302128938</v>
      </c>
    </row>
    <row r="5087" spans="1:28" x14ac:dyDescent="0.3">
      <c r="A5087">
        <v>27</v>
      </c>
      <c r="B5087" t="s">
        <v>104</v>
      </c>
      <c r="D5087">
        <v>1927</v>
      </c>
      <c r="E5087">
        <v>3</v>
      </c>
      <c r="G5087">
        <v>84.8</v>
      </c>
      <c r="H5087" s="2">
        <v>39</v>
      </c>
      <c r="I5087" s="3">
        <v>105.8</v>
      </c>
      <c r="J5087" s="3">
        <v>33.071999999999996</v>
      </c>
      <c r="K5087" s="2">
        <v>105.8</v>
      </c>
      <c r="Q5087" s="3">
        <v>0</v>
      </c>
      <c r="R5087" s="3">
        <v>0</v>
      </c>
      <c r="S5087" s="2">
        <v>0</v>
      </c>
      <c r="V5087" s="2">
        <v>35.273333333333341</v>
      </c>
      <c r="W5087" s="2">
        <v>110.56511056511053</v>
      </c>
      <c r="X5087" s="2">
        <v>78.2777777777778</v>
      </c>
      <c r="Y5087" s="2">
        <v>108.33215046132005</v>
      </c>
      <c r="AA5087" s="2">
        <v>50.859950859950843</v>
      </c>
      <c r="AB5087" s="2">
        <v>119.77756193512042</v>
      </c>
    </row>
    <row r="5088" spans="1:28" x14ac:dyDescent="0.3">
      <c r="A5088">
        <v>27</v>
      </c>
      <c r="B5088" t="s">
        <v>104</v>
      </c>
      <c r="D5088">
        <v>1927</v>
      </c>
      <c r="E5088">
        <v>4</v>
      </c>
      <c r="G5088">
        <v>84.5</v>
      </c>
      <c r="H5088" s="2">
        <v>39.21</v>
      </c>
      <c r="I5088" s="3">
        <v>103.7</v>
      </c>
      <c r="J5088" s="3">
        <v>33.132449999999999</v>
      </c>
      <c r="K5088" s="2">
        <v>103.7</v>
      </c>
      <c r="Q5088" s="3">
        <v>0</v>
      </c>
      <c r="R5088" s="3">
        <v>0</v>
      </c>
      <c r="S5088" s="2">
        <v>0</v>
      </c>
      <c r="V5088" s="2">
        <v>35.273333333333341</v>
      </c>
      <c r="W5088" s="2">
        <v>111.16046116046114</v>
      </c>
      <c r="X5088" s="2">
        <v>78.2777777777778</v>
      </c>
      <c r="Y5088" s="2">
        <v>107.94889992902765</v>
      </c>
      <c r="AA5088" s="2">
        <v>51.578453978453965</v>
      </c>
      <c r="AB5088" s="2">
        <v>119.99649497875184</v>
      </c>
    </row>
    <row r="5089" spans="1:28" x14ac:dyDescent="0.3">
      <c r="A5089">
        <v>27</v>
      </c>
      <c r="B5089" t="s">
        <v>104</v>
      </c>
      <c r="D5089">
        <v>1927</v>
      </c>
      <c r="E5089">
        <v>5</v>
      </c>
      <c r="G5089">
        <v>85.8</v>
      </c>
      <c r="H5089" s="2">
        <v>39.15</v>
      </c>
      <c r="I5089" s="3">
        <v>102.1</v>
      </c>
      <c r="J5089" s="3">
        <v>33.590699999999998</v>
      </c>
      <c r="K5089" s="2">
        <v>102.1</v>
      </c>
      <c r="Q5089" s="3">
        <v>0</v>
      </c>
      <c r="R5089" s="3">
        <v>0</v>
      </c>
      <c r="S5089" s="2">
        <v>0</v>
      </c>
      <c r="V5089" s="2">
        <v>35.273333333333341</v>
      </c>
      <c r="W5089" s="2">
        <v>110.99036099036097</v>
      </c>
      <c r="X5089" s="2">
        <v>78.2777777777778</v>
      </c>
      <c r="Y5089" s="2">
        <v>109.60965223562806</v>
      </c>
      <c r="AA5089" s="2">
        <v>50.611604611604605</v>
      </c>
      <c r="AB5089" s="2">
        <v>121.65614869660286</v>
      </c>
    </row>
    <row r="5090" spans="1:28" x14ac:dyDescent="0.3">
      <c r="A5090">
        <v>27</v>
      </c>
      <c r="B5090" t="s">
        <v>104</v>
      </c>
      <c r="D5090">
        <v>1927</v>
      </c>
      <c r="E5090">
        <v>6</v>
      </c>
      <c r="G5090">
        <v>86.4</v>
      </c>
      <c r="H5090" s="2">
        <v>39.76</v>
      </c>
      <c r="I5090" s="3">
        <v>102.3</v>
      </c>
      <c r="J5090" s="3">
        <v>34.352640000000001</v>
      </c>
      <c r="K5090" s="2">
        <v>102.3</v>
      </c>
      <c r="Q5090" s="3">
        <v>0</v>
      </c>
      <c r="R5090" s="3">
        <v>0</v>
      </c>
      <c r="S5090" s="2">
        <v>0</v>
      </c>
      <c r="V5090" s="2">
        <v>35.273333333333341</v>
      </c>
      <c r="W5090" s="2">
        <v>112.71971271971269</v>
      </c>
      <c r="X5090" s="2">
        <v>78.2777777777778</v>
      </c>
      <c r="Y5090" s="2">
        <v>110.37615330021289</v>
      </c>
      <c r="AA5090" s="2">
        <v>51.851067851067839</v>
      </c>
      <c r="AB5090" s="2">
        <v>124.41568291106965</v>
      </c>
    </row>
    <row r="5091" spans="1:28" x14ac:dyDescent="0.3">
      <c r="A5091">
        <v>27</v>
      </c>
      <c r="B5091" t="s">
        <v>104</v>
      </c>
      <c r="D5091">
        <v>1927</v>
      </c>
      <c r="E5091">
        <v>7</v>
      </c>
      <c r="G5091">
        <v>86.3</v>
      </c>
      <c r="H5091" s="2">
        <v>38.630000000000003</v>
      </c>
      <c r="I5091" s="3">
        <v>99.9</v>
      </c>
      <c r="J5091" s="3">
        <v>33.337690000000002</v>
      </c>
      <c r="K5091" s="2">
        <v>99.9</v>
      </c>
      <c r="Q5091" s="3">
        <v>0</v>
      </c>
      <c r="R5091" s="3">
        <v>0</v>
      </c>
      <c r="S5091" s="2">
        <v>0</v>
      </c>
      <c r="V5091" s="2">
        <v>35.273333333333341</v>
      </c>
      <c r="W5091" s="2">
        <v>109.51615951615949</v>
      </c>
      <c r="X5091" s="2">
        <v>78.2777777777778</v>
      </c>
      <c r="Y5091" s="2">
        <v>110.24840312278208</v>
      </c>
      <c r="AA5091" s="2">
        <v>49.063239463239455</v>
      </c>
      <c r="AB5091" s="2">
        <v>120.73981702796458</v>
      </c>
    </row>
    <row r="5092" spans="1:28" x14ac:dyDescent="0.3">
      <c r="A5092">
        <v>27</v>
      </c>
      <c r="B5092" t="s">
        <v>104</v>
      </c>
      <c r="D5092">
        <v>1927</v>
      </c>
      <c r="E5092">
        <v>8</v>
      </c>
      <c r="G5092">
        <v>87.2</v>
      </c>
      <c r="H5092" s="2">
        <v>39.200000000000003</v>
      </c>
      <c r="I5092" s="3">
        <v>97</v>
      </c>
      <c r="J5092" s="3">
        <v>34.182400000000001</v>
      </c>
      <c r="K5092" s="2">
        <v>97</v>
      </c>
      <c r="Q5092" s="3">
        <v>0</v>
      </c>
      <c r="R5092" s="3">
        <v>0</v>
      </c>
      <c r="S5092" s="2">
        <v>0</v>
      </c>
      <c r="V5092" s="2">
        <v>35.273333333333341</v>
      </c>
      <c r="W5092" s="2">
        <v>111.13211113211112</v>
      </c>
      <c r="X5092" s="2">
        <v>78.2777777777778</v>
      </c>
      <c r="Y5092" s="2">
        <v>111.3981547196593</v>
      </c>
      <c r="AA5092" s="2">
        <v>50.009450009449999</v>
      </c>
      <c r="AB5092" s="2">
        <v>123.79912110217286</v>
      </c>
    </row>
    <row r="5093" spans="1:28" x14ac:dyDescent="0.3">
      <c r="A5093">
        <v>27</v>
      </c>
      <c r="B5093" t="s">
        <v>104</v>
      </c>
      <c r="D5093">
        <v>1927</v>
      </c>
      <c r="E5093">
        <v>9</v>
      </c>
      <c r="G5093">
        <v>84.9</v>
      </c>
      <c r="H5093" s="2">
        <v>38.99</v>
      </c>
      <c r="I5093" s="3">
        <v>104.5</v>
      </c>
      <c r="J5093" s="3">
        <v>33.102510000000002</v>
      </c>
      <c r="K5093" s="2">
        <v>104.5</v>
      </c>
      <c r="Q5093" s="3">
        <v>0</v>
      </c>
      <c r="R5093" s="3">
        <v>0</v>
      </c>
      <c r="S5093" s="2">
        <v>0</v>
      </c>
      <c r="V5093" s="2">
        <v>35.273333333333341</v>
      </c>
      <c r="W5093" s="2">
        <v>110.53676053676051</v>
      </c>
      <c r="X5093" s="2">
        <v>78.2777777777778</v>
      </c>
      <c r="Y5093" s="2">
        <v>108.45990063875087</v>
      </c>
      <c r="AA5093" s="2">
        <v>50.736373086373071</v>
      </c>
      <c r="AB5093" s="2">
        <v>119.88806064746443</v>
      </c>
    </row>
    <row r="5094" spans="1:28" x14ac:dyDescent="0.3">
      <c r="A5094">
        <v>27</v>
      </c>
      <c r="B5094" t="s">
        <v>104</v>
      </c>
      <c r="D5094">
        <v>1927</v>
      </c>
      <c r="E5094">
        <v>10</v>
      </c>
      <c r="G5094">
        <v>85.3</v>
      </c>
      <c r="H5094" s="2">
        <v>39.22</v>
      </c>
      <c r="I5094" s="3">
        <v>105.6</v>
      </c>
      <c r="J5094" s="3">
        <v>33.454659999999997</v>
      </c>
      <c r="K5094" s="2">
        <v>105.6</v>
      </c>
      <c r="Q5094" s="3">
        <v>0</v>
      </c>
      <c r="R5094" s="3">
        <v>0</v>
      </c>
      <c r="S5094" s="2">
        <v>0</v>
      </c>
      <c r="V5094" s="2">
        <v>35.273333333333341</v>
      </c>
      <c r="W5094" s="2">
        <v>111.18881118881117</v>
      </c>
      <c r="X5094" s="2">
        <v>78.2777777777778</v>
      </c>
      <c r="Y5094" s="2">
        <v>108.97090134847407</v>
      </c>
      <c r="AA5094" s="2">
        <v>51.14685314685314</v>
      </c>
      <c r="AB5094" s="2">
        <v>121.16344975110053</v>
      </c>
    </row>
    <row r="5095" spans="1:28" x14ac:dyDescent="0.3">
      <c r="A5095">
        <v>27</v>
      </c>
      <c r="B5095" t="s">
        <v>104</v>
      </c>
      <c r="D5095">
        <v>1927</v>
      </c>
      <c r="E5095">
        <v>11</v>
      </c>
      <c r="G5095">
        <v>84.5</v>
      </c>
      <c r="H5095" s="2">
        <v>38.79</v>
      </c>
      <c r="I5095" s="3">
        <v>106.8</v>
      </c>
      <c r="J5095" s="3">
        <v>32.777549999999998</v>
      </c>
      <c r="K5095" s="2">
        <v>106.8</v>
      </c>
      <c r="Q5095" s="3">
        <v>0</v>
      </c>
      <c r="R5095" s="3">
        <v>0</v>
      </c>
      <c r="S5095" s="2">
        <v>0</v>
      </c>
      <c r="V5095" s="2">
        <v>35.273333333333341</v>
      </c>
      <c r="W5095" s="2">
        <v>109.96975996975995</v>
      </c>
      <c r="X5095" s="2">
        <v>78.2777777777778</v>
      </c>
      <c r="Y5095" s="2">
        <v>107.94889992902765</v>
      </c>
      <c r="AA5095" s="2">
        <v>50.586089586089571</v>
      </c>
      <c r="AB5095" s="2">
        <v>118.71114614194806</v>
      </c>
    </row>
    <row r="5096" spans="1:28" x14ac:dyDescent="0.3">
      <c r="A5096">
        <v>27</v>
      </c>
      <c r="B5096" t="s">
        <v>104</v>
      </c>
      <c r="D5096">
        <v>1927</v>
      </c>
      <c r="E5096">
        <v>12</v>
      </c>
      <c r="G5096">
        <v>85.2</v>
      </c>
      <c r="H5096" s="2">
        <v>39.31</v>
      </c>
      <c r="I5096" s="3">
        <v>108.6</v>
      </c>
      <c r="J5096" s="3">
        <v>33.492120000000007</v>
      </c>
      <c r="K5096" s="2">
        <v>108.6</v>
      </c>
      <c r="Q5096" s="3">
        <v>0</v>
      </c>
      <c r="R5096" s="3">
        <v>0</v>
      </c>
      <c r="S5096" s="2">
        <v>0</v>
      </c>
      <c r="V5096" s="2">
        <v>35.273333333333341</v>
      </c>
      <c r="W5096" s="2">
        <v>111.44396144396143</v>
      </c>
      <c r="X5096" s="2">
        <v>78.2777777777778</v>
      </c>
      <c r="Y5096" s="2">
        <v>108.84315117104326</v>
      </c>
      <c r="AA5096" s="2">
        <v>51.487110187110183</v>
      </c>
      <c r="AB5096" s="2">
        <v>121.2991194254501</v>
      </c>
    </row>
    <row r="5097" spans="1:28" x14ac:dyDescent="0.3">
      <c r="A5097">
        <v>27</v>
      </c>
      <c r="B5097" t="s">
        <v>104</v>
      </c>
      <c r="D5097">
        <v>1928</v>
      </c>
      <c r="E5097">
        <v>1</v>
      </c>
      <c r="G5097">
        <v>85.5</v>
      </c>
      <c r="H5097" s="2">
        <v>38.93</v>
      </c>
      <c r="I5097" s="3">
        <v>109</v>
      </c>
      <c r="J5097" s="3">
        <v>33.285150000000002</v>
      </c>
      <c r="K5097" s="2">
        <v>109</v>
      </c>
      <c r="Q5097" s="3">
        <v>0</v>
      </c>
      <c r="R5097" s="3">
        <v>0</v>
      </c>
      <c r="S5097" s="2">
        <v>0</v>
      </c>
      <c r="V5097" s="2">
        <v>35.273333333333341</v>
      </c>
      <c r="W5097" s="2">
        <v>110.36666036666034</v>
      </c>
      <c r="X5097" s="2">
        <v>78.2777777777778</v>
      </c>
      <c r="Y5097" s="2">
        <v>109.22640170333567</v>
      </c>
      <c r="AA5097" s="2">
        <v>50.216830466830451</v>
      </c>
      <c r="AB5097" s="2">
        <v>120.54953179864458</v>
      </c>
    </row>
    <row r="5098" spans="1:28" x14ac:dyDescent="0.3">
      <c r="A5098">
        <v>27</v>
      </c>
      <c r="B5098" t="s">
        <v>104</v>
      </c>
      <c r="D5098">
        <v>1928</v>
      </c>
      <c r="E5098">
        <v>2</v>
      </c>
      <c r="G5098">
        <v>85.6</v>
      </c>
      <c r="H5098" s="2">
        <v>39.049999999999997</v>
      </c>
      <c r="I5098" s="3">
        <v>106.8</v>
      </c>
      <c r="J5098" s="3">
        <v>33.426799999999993</v>
      </c>
      <c r="K5098" s="2">
        <v>106.8</v>
      </c>
      <c r="Q5098" s="3">
        <v>0</v>
      </c>
      <c r="R5098" s="3">
        <v>0</v>
      </c>
      <c r="S5098" s="2">
        <v>0</v>
      </c>
      <c r="V5098" s="2">
        <v>35.273333333333341</v>
      </c>
      <c r="W5098" s="2">
        <v>110.70686070686067</v>
      </c>
      <c r="X5098" s="2">
        <v>78.2777777777778</v>
      </c>
      <c r="Y5098" s="2">
        <v>109.35415188076647</v>
      </c>
      <c r="AA5098" s="2">
        <v>50.482328482328469</v>
      </c>
      <c r="AB5098" s="2">
        <v>121.06254859980898</v>
      </c>
    </row>
    <row r="5099" spans="1:28" x14ac:dyDescent="0.3">
      <c r="A5099">
        <v>27</v>
      </c>
      <c r="B5099" t="s">
        <v>104</v>
      </c>
      <c r="D5099">
        <v>1928</v>
      </c>
      <c r="E5099">
        <v>3</v>
      </c>
      <c r="G5099">
        <v>87.1</v>
      </c>
      <c r="H5099" s="2">
        <v>39.159999999999997</v>
      </c>
      <c r="I5099" s="3">
        <v>107</v>
      </c>
      <c r="J5099" s="3">
        <v>34.10835999999999</v>
      </c>
      <c r="K5099" s="2">
        <v>107</v>
      </c>
      <c r="Q5099" s="3">
        <v>0</v>
      </c>
      <c r="R5099" s="3">
        <v>0</v>
      </c>
      <c r="S5099" s="2">
        <v>0</v>
      </c>
      <c r="V5099" s="2">
        <v>35.273333333333341</v>
      </c>
      <c r="W5099" s="2">
        <v>111.01871101871099</v>
      </c>
      <c r="X5099" s="2">
        <v>78.2777777777778</v>
      </c>
      <c r="Y5099" s="2">
        <v>111.27040454222849</v>
      </c>
      <c r="AA5099" s="2">
        <v>49.958419958419945</v>
      </c>
      <c r="AB5099" s="2">
        <v>123.53096886808731</v>
      </c>
    </row>
    <row r="5100" spans="1:28" x14ac:dyDescent="0.3">
      <c r="A5100">
        <v>27</v>
      </c>
      <c r="B5100" t="s">
        <v>104</v>
      </c>
      <c r="D5100">
        <v>1928</v>
      </c>
      <c r="E5100">
        <v>4</v>
      </c>
      <c r="G5100">
        <v>88.5</v>
      </c>
      <c r="H5100" s="2">
        <v>39.979999999999997</v>
      </c>
      <c r="I5100" s="3">
        <v>103.4</v>
      </c>
      <c r="J5100" s="3">
        <v>35.382299999999994</v>
      </c>
      <c r="K5100" s="2">
        <v>103.4</v>
      </c>
      <c r="Q5100" s="3">
        <v>0</v>
      </c>
      <c r="R5100" s="3">
        <v>0</v>
      </c>
      <c r="S5100" s="2">
        <v>0</v>
      </c>
      <c r="V5100" s="2">
        <v>35.273333333333341</v>
      </c>
      <c r="W5100" s="2">
        <v>113.34341334341332</v>
      </c>
      <c r="X5100" s="2">
        <v>78.2777777777778</v>
      </c>
      <c r="Y5100" s="2">
        <v>113.05890702625973</v>
      </c>
      <c r="AA5100" s="2">
        <v>51.117879417879401</v>
      </c>
      <c r="AB5100" s="2">
        <v>128.14482431231892</v>
      </c>
    </row>
    <row r="5101" spans="1:28" x14ac:dyDescent="0.3">
      <c r="A5101">
        <v>27</v>
      </c>
      <c r="B5101" t="s">
        <v>104</v>
      </c>
      <c r="D5101">
        <v>1928</v>
      </c>
      <c r="E5101">
        <v>5</v>
      </c>
      <c r="G5101">
        <v>86.1</v>
      </c>
      <c r="H5101" s="2">
        <v>38.799999999999997</v>
      </c>
      <c r="I5101" s="3">
        <v>105.7</v>
      </c>
      <c r="J5101" s="3">
        <v>33.406799999999997</v>
      </c>
      <c r="K5101" s="2">
        <v>105.7</v>
      </c>
      <c r="Q5101" s="3">
        <v>0</v>
      </c>
      <c r="R5101" s="3">
        <v>0</v>
      </c>
      <c r="S5101" s="2">
        <v>0</v>
      </c>
      <c r="V5101" s="2">
        <v>35.273333333333341</v>
      </c>
      <c r="W5101" s="2">
        <v>109.99810999810997</v>
      </c>
      <c r="X5101" s="2">
        <v>78.2777777777778</v>
      </c>
      <c r="Y5101" s="2">
        <v>109.99290276792047</v>
      </c>
      <c r="AA5101" s="2">
        <v>49.609147609147591</v>
      </c>
      <c r="AB5101" s="2">
        <v>120.9901141767713</v>
      </c>
    </row>
    <row r="5102" spans="1:28" x14ac:dyDescent="0.3">
      <c r="A5102">
        <v>27</v>
      </c>
      <c r="B5102" t="s">
        <v>104</v>
      </c>
      <c r="D5102">
        <v>1928</v>
      </c>
      <c r="E5102">
        <v>6</v>
      </c>
      <c r="G5102">
        <v>86.7</v>
      </c>
      <c r="H5102" s="2">
        <v>38.799999999999997</v>
      </c>
      <c r="I5102" s="3">
        <v>104.3</v>
      </c>
      <c r="J5102" s="3">
        <v>33.639600000000002</v>
      </c>
      <c r="K5102" s="2">
        <v>104.3</v>
      </c>
      <c r="Q5102" s="3">
        <v>0</v>
      </c>
      <c r="R5102" s="3">
        <v>0</v>
      </c>
      <c r="S5102" s="2">
        <v>0</v>
      </c>
      <c r="V5102" s="2">
        <v>35.273333333333341</v>
      </c>
      <c r="W5102" s="2">
        <v>109.99810999810997</v>
      </c>
      <c r="X5102" s="2">
        <v>78.2777777777778</v>
      </c>
      <c r="Y5102" s="2">
        <v>110.75940383250528</v>
      </c>
      <c r="AA5102" s="2">
        <v>49.279153279153263</v>
      </c>
      <c r="AB5102" s="2">
        <v>121.83325086092998</v>
      </c>
    </row>
    <row r="5103" spans="1:28" x14ac:dyDescent="0.3">
      <c r="A5103">
        <v>27</v>
      </c>
      <c r="B5103" t="s">
        <v>104</v>
      </c>
      <c r="D5103">
        <v>1928</v>
      </c>
      <c r="E5103">
        <v>7</v>
      </c>
      <c r="G5103">
        <v>86.4</v>
      </c>
      <c r="H5103" s="2">
        <v>38.590000000000003</v>
      </c>
      <c r="I5103" s="3">
        <v>103.3</v>
      </c>
      <c r="J5103" s="3">
        <v>33.341760000000001</v>
      </c>
      <c r="K5103" s="2">
        <v>103.3</v>
      </c>
      <c r="Q5103" s="3">
        <v>0</v>
      </c>
      <c r="R5103" s="3">
        <v>0</v>
      </c>
      <c r="S5103" s="2">
        <v>0</v>
      </c>
      <c r="V5103" s="2">
        <v>35.273333333333341</v>
      </c>
      <c r="W5103" s="2">
        <v>109.40275940275939</v>
      </c>
      <c r="X5103" s="2">
        <v>78.2777777777778</v>
      </c>
      <c r="Y5103" s="2">
        <v>110.37615330021289</v>
      </c>
      <c r="AA5103" s="2">
        <v>48.903033453033451</v>
      </c>
      <c r="AB5103" s="2">
        <v>120.75455743305278</v>
      </c>
    </row>
    <row r="5104" spans="1:28" x14ac:dyDescent="0.3">
      <c r="A5104">
        <v>27</v>
      </c>
      <c r="B5104" t="s">
        <v>104</v>
      </c>
      <c r="D5104">
        <v>1928</v>
      </c>
      <c r="E5104">
        <v>8</v>
      </c>
      <c r="G5104">
        <v>86.4</v>
      </c>
      <c r="H5104" s="2">
        <v>38.450000000000003</v>
      </c>
      <c r="I5104" s="3">
        <v>103.2</v>
      </c>
      <c r="J5104" s="3">
        <v>33.220800000000004</v>
      </c>
      <c r="K5104" s="2">
        <v>103.2</v>
      </c>
      <c r="Q5104" s="3">
        <v>0</v>
      </c>
      <c r="R5104" s="3">
        <v>0</v>
      </c>
      <c r="S5104" s="2">
        <v>0</v>
      </c>
      <c r="V5104" s="2">
        <v>35.273333333333341</v>
      </c>
      <c r="W5104" s="2">
        <v>109.00585900585899</v>
      </c>
      <c r="X5104" s="2">
        <v>78.2777777777778</v>
      </c>
      <c r="Y5104" s="2">
        <v>110.37615330021289</v>
      </c>
      <c r="AA5104" s="2">
        <v>48.507607257607248</v>
      </c>
      <c r="AB5104" s="2">
        <v>120.31647404252084</v>
      </c>
    </row>
    <row r="5105" spans="1:28" x14ac:dyDescent="0.3">
      <c r="A5105">
        <v>27</v>
      </c>
      <c r="B5105" t="s">
        <v>104</v>
      </c>
      <c r="D5105">
        <v>1928</v>
      </c>
      <c r="E5105">
        <v>9</v>
      </c>
      <c r="G5105">
        <v>88.5</v>
      </c>
      <c r="H5105" s="2">
        <v>38.840000000000003</v>
      </c>
      <c r="I5105" s="3">
        <v>107.6</v>
      </c>
      <c r="J5105" s="3">
        <v>34.373400000000004</v>
      </c>
      <c r="K5105" s="2">
        <v>107.6</v>
      </c>
      <c r="Q5105" s="3">
        <v>0</v>
      </c>
      <c r="R5105" s="3">
        <v>0</v>
      </c>
      <c r="S5105" s="2">
        <v>0</v>
      </c>
      <c r="V5105" s="2">
        <v>35.273333333333341</v>
      </c>
      <c r="W5105" s="2">
        <v>110.1115101115101</v>
      </c>
      <c r="X5105" s="2">
        <v>78.2777777777778</v>
      </c>
      <c r="Y5105" s="2">
        <v>113.05890702625973</v>
      </c>
      <c r="AA5105" s="2">
        <v>48.338952938952936</v>
      </c>
      <c r="AB5105" s="2">
        <v>124.49086984218279</v>
      </c>
    </row>
    <row r="5106" spans="1:28" x14ac:dyDescent="0.3">
      <c r="A5106">
        <v>27</v>
      </c>
      <c r="B5106" t="s">
        <v>104</v>
      </c>
      <c r="D5106">
        <v>1928</v>
      </c>
      <c r="E5106">
        <v>10</v>
      </c>
      <c r="G5106">
        <v>88.9</v>
      </c>
      <c r="H5106" s="2">
        <v>39.56</v>
      </c>
      <c r="I5106" s="3">
        <v>107.3</v>
      </c>
      <c r="J5106" s="3">
        <v>35.168840000000003</v>
      </c>
      <c r="K5106" s="2">
        <v>107.3</v>
      </c>
      <c r="Q5106" s="3">
        <v>0</v>
      </c>
      <c r="R5106" s="3">
        <v>0</v>
      </c>
      <c r="S5106" s="2">
        <v>0</v>
      </c>
      <c r="V5106" s="2">
        <v>35.273333333333341</v>
      </c>
      <c r="W5106" s="2">
        <v>112.15271215271214</v>
      </c>
      <c r="X5106" s="2">
        <v>78.2777777777778</v>
      </c>
      <c r="Y5106" s="2">
        <v>113.56990773598295</v>
      </c>
      <c r="AA5106" s="2">
        <v>49.907956907956901</v>
      </c>
      <c r="AB5106" s="2">
        <v>127.37173171523771</v>
      </c>
    </row>
    <row r="5107" spans="1:28" x14ac:dyDescent="0.3">
      <c r="A5107">
        <v>27</v>
      </c>
      <c r="B5107" t="s">
        <v>104</v>
      </c>
      <c r="D5107">
        <v>1928</v>
      </c>
      <c r="E5107">
        <v>11</v>
      </c>
      <c r="G5107">
        <v>87.7</v>
      </c>
      <c r="H5107" s="2">
        <v>39.93</v>
      </c>
      <c r="I5107" s="3">
        <v>108</v>
      </c>
      <c r="J5107" s="3">
        <v>35.018609999999995</v>
      </c>
      <c r="K5107" s="2">
        <v>108</v>
      </c>
      <c r="Q5107" s="3">
        <v>0</v>
      </c>
      <c r="R5107" s="3">
        <v>0</v>
      </c>
      <c r="S5107" s="2">
        <v>0</v>
      </c>
      <c r="V5107" s="2">
        <v>35.273333333333341</v>
      </c>
      <c r="W5107" s="2">
        <v>113.20166320166318</v>
      </c>
      <c r="X5107" s="2">
        <v>78.2777777777778</v>
      </c>
      <c r="Y5107" s="2">
        <v>112.03690560681332</v>
      </c>
      <c r="AA5107" s="2">
        <v>51.506756756756751</v>
      </c>
      <c r="AB5107" s="2">
        <v>126.8276405465901</v>
      </c>
    </row>
    <row r="5108" spans="1:28" x14ac:dyDescent="0.3">
      <c r="A5108">
        <v>27</v>
      </c>
      <c r="B5108" t="s">
        <v>104</v>
      </c>
      <c r="D5108">
        <v>1928</v>
      </c>
      <c r="E5108">
        <v>12</v>
      </c>
      <c r="G5108">
        <v>87.4</v>
      </c>
      <c r="H5108" s="2">
        <v>40.549999999999997</v>
      </c>
      <c r="I5108" s="3">
        <v>110.2</v>
      </c>
      <c r="J5108" s="3">
        <v>35.4407</v>
      </c>
      <c r="K5108" s="2">
        <v>110.2</v>
      </c>
      <c r="Q5108" s="3">
        <v>0</v>
      </c>
      <c r="R5108" s="3">
        <v>0</v>
      </c>
      <c r="S5108" s="2">
        <v>0</v>
      </c>
      <c r="V5108" s="2">
        <v>35.273333333333341</v>
      </c>
      <c r="W5108" s="2">
        <v>114.95936495936492</v>
      </c>
      <c r="X5108" s="2">
        <v>78.2777777777778</v>
      </c>
      <c r="Y5108" s="2">
        <v>111.65365507452091</v>
      </c>
      <c r="AA5108" s="2">
        <v>53.341145341145321</v>
      </c>
      <c r="AB5108" s="2">
        <v>128.35633282758897</v>
      </c>
    </row>
    <row r="5109" spans="1:28" x14ac:dyDescent="0.3">
      <c r="A5109">
        <v>27</v>
      </c>
      <c r="B5109" t="s">
        <v>104</v>
      </c>
      <c r="D5109">
        <v>1929</v>
      </c>
      <c r="E5109">
        <v>1</v>
      </c>
      <c r="G5109">
        <v>87.1</v>
      </c>
      <c r="H5109" s="2">
        <v>39.700000000000003</v>
      </c>
      <c r="I5109" s="3">
        <v>110.9</v>
      </c>
      <c r="J5109" s="3">
        <v>34.578699999999998</v>
      </c>
      <c r="K5109" s="2">
        <v>110.9</v>
      </c>
      <c r="Q5109" s="3">
        <v>0</v>
      </c>
      <c r="R5109" s="3">
        <v>0</v>
      </c>
      <c r="S5109" s="2">
        <v>0</v>
      </c>
      <c r="V5109" s="2">
        <v>35.273333333333341</v>
      </c>
      <c r="W5109" s="2">
        <v>112.54961254961253</v>
      </c>
      <c r="X5109" s="2">
        <v>78.2777777777778</v>
      </c>
      <c r="Y5109" s="2">
        <v>111.27040454222849</v>
      </c>
      <c r="AA5109" s="2">
        <v>51.322623322623315</v>
      </c>
      <c r="AB5109" s="2">
        <v>125.23440919466462</v>
      </c>
    </row>
    <row r="5110" spans="1:28" x14ac:dyDescent="0.3">
      <c r="A5110">
        <v>27</v>
      </c>
      <c r="B5110" t="s">
        <v>104</v>
      </c>
      <c r="D5110">
        <v>1929</v>
      </c>
      <c r="E5110">
        <v>2</v>
      </c>
      <c r="G5110">
        <v>88</v>
      </c>
      <c r="H5110" s="2">
        <v>40.11</v>
      </c>
      <c r="I5110" s="3">
        <v>109.4</v>
      </c>
      <c r="J5110" s="3">
        <v>35.296799999999998</v>
      </c>
      <c r="K5110" s="2">
        <v>109.4</v>
      </c>
      <c r="Q5110" s="3">
        <v>0</v>
      </c>
      <c r="R5110" s="3">
        <v>0</v>
      </c>
      <c r="S5110" s="2">
        <v>0</v>
      </c>
      <c r="V5110" s="2">
        <v>35.273333333333341</v>
      </c>
      <c r="W5110" s="2">
        <v>113.71196371196368</v>
      </c>
      <c r="X5110" s="2">
        <v>78.2777777777778</v>
      </c>
      <c r="Y5110" s="2">
        <v>112.42015613910571</v>
      </c>
      <c r="AA5110" s="2">
        <v>51.852655452655434</v>
      </c>
      <c r="AB5110" s="2">
        <v>127.83516715383278</v>
      </c>
    </row>
    <row r="5111" spans="1:28" x14ac:dyDescent="0.3">
      <c r="A5111">
        <v>27</v>
      </c>
      <c r="B5111" t="s">
        <v>104</v>
      </c>
      <c r="D5111">
        <v>1929</v>
      </c>
      <c r="E5111">
        <v>3</v>
      </c>
      <c r="G5111">
        <v>85.7</v>
      </c>
      <c r="H5111" s="2">
        <v>39.299999999999997</v>
      </c>
      <c r="I5111" s="3">
        <v>112.7</v>
      </c>
      <c r="J5111" s="3">
        <v>33.680099999999996</v>
      </c>
      <c r="K5111" s="2">
        <v>112.7</v>
      </c>
      <c r="Q5111" s="3">
        <v>0</v>
      </c>
      <c r="R5111" s="3">
        <v>0</v>
      </c>
      <c r="S5111" s="2">
        <v>0</v>
      </c>
      <c r="V5111" s="2">
        <v>35.273333333333341</v>
      </c>
      <c r="W5111" s="2">
        <v>111.41561141561138</v>
      </c>
      <c r="X5111" s="2">
        <v>78.2777777777778</v>
      </c>
      <c r="Y5111" s="2">
        <v>109.48190205819728</v>
      </c>
      <c r="AA5111" s="2">
        <v>51.139765639765621</v>
      </c>
      <c r="AB5111" s="2">
        <v>121.97993056758132</v>
      </c>
    </row>
    <row r="5112" spans="1:28" x14ac:dyDescent="0.3">
      <c r="A5112">
        <v>27</v>
      </c>
      <c r="B5112" t="s">
        <v>104</v>
      </c>
      <c r="D5112">
        <v>1929</v>
      </c>
      <c r="E5112">
        <v>4</v>
      </c>
      <c r="G5112">
        <v>87.5</v>
      </c>
      <c r="H5112" s="2">
        <v>40.08</v>
      </c>
      <c r="I5112" s="3">
        <v>112.3</v>
      </c>
      <c r="J5112" s="3">
        <v>35.07</v>
      </c>
      <c r="K5112" s="2">
        <v>112.3</v>
      </c>
      <c r="Q5112" s="3">
        <v>0</v>
      </c>
      <c r="R5112" s="3">
        <v>0</v>
      </c>
      <c r="S5112" s="2">
        <v>0</v>
      </c>
      <c r="V5112" s="2">
        <v>35.273333333333341</v>
      </c>
      <c r="W5112" s="2">
        <v>113.62691362691359</v>
      </c>
      <c r="X5112" s="2">
        <v>78.2777777777778</v>
      </c>
      <c r="Y5112" s="2">
        <v>111.78140525195171</v>
      </c>
      <c r="AA5112" s="2">
        <v>52.041126441126423</v>
      </c>
      <c r="AB5112" s="2">
        <v>127.01376079658543</v>
      </c>
    </row>
    <row r="5113" spans="1:28" x14ac:dyDescent="0.3">
      <c r="A5113">
        <v>27</v>
      </c>
      <c r="B5113" t="s">
        <v>104</v>
      </c>
      <c r="D5113">
        <v>1929</v>
      </c>
      <c r="E5113">
        <v>5</v>
      </c>
      <c r="G5113">
        <v>88.9</v>
      </c>
      <c r="H5113" s="2">
        <v>41.19</v>
      </c>
      <c r="I5113" s="3">
        <v>111.2</v>
      </c>
      <c r="J5113" s="3">
        <v>36.617910000000002</v>
      </c>
      <c r="K5113" s="2">
        <v>111.2</v>
      </c>
      <c r="Q5113" s="3">
        <v>0</v>
      </c>
      <c r="R5113" s="3">
        <v>0</v>
      </c>
      <c r="S5113" s="2">
        <v>0</v>
      </c>
      <c r="V5113" s="2">
        <v>35.273333333333341</v>
      </c>
      <c r="W5113" s="2">
        <v>116.77376677376674</v>
      </c>
      <c r="X5113" s="2">
        <v>78.2777777777778</v>
      </c>
      <c r="Y5113" s="2">
        <v>113.56990773598295</v>
      </c>
      <c r="AA5113" s="2">
        <v>52.898516348516331</v>
      </c>
      <c r="AB5113" s="2">
        <v>132.6198591847988</v>
      </c>
    </row>
    <row r="5114" spans="1:28" x14ac:dyDescent="0.3">
      <c r="A5114">
        <v>27</v>
      </c>
      <c r="B5114" t="s">
        <v>104</v>
      </c>
      <c r="D5114">
        <v>1929</v>
      </c>
      <c r="E5114">
        <v>6</v>
      </c>
      <c r="G5114">
        <v>90.5</v>
      </c>
      <c r="H5114" s="2">
        <v>41.08</v>
      </c>
      <c r="I5114" s="3">
        <v>108.7</v>
      </c>
      <c r="J5114" s="3">
        <v>37.177399999999999</v>
      </c>
      <c r="K5114" s="2">
        <v>108.7</v>
      </c>
      <c r="Q5114" s="3">
        <v>0</v>
      </c>
      <c r="R5114" s="3">
        <v>0</v>
      </c>
      <c r="S5114" s="2">
        <v>0</v>
      </c>
      <c r="V5114" s="2">
        <v>35.273333333333341</v>
      </c>
      <c r="W5114" s="2">
        <v>116.46191646191643</v>
      </c>
      <c r="X5114" s="2">
        <v>78.2777777777778</v>
      </c>
      <c r="Y5114" s="2">
        <v>115.61391057487576</v>
      </c>
      <c r="AA5114" s="2">
        <v>52.87371007371005</v>
      </c>
      <c r="AB5114" s="2">
        <v>134.64617595206656</v>
      </c>
    </row>
    <row r="5115" spans="1:28" x14ac:dyDescent="0.3">
      <c r="A5115">
        <v>27</v>
      </c>
      <c r="B5115" t="s">
        <v>104</v>
      </c>
      <c r="D5115">
        <v>1929</v>
      </c>
      <c r="E5115">
        <v>7</v>
      </c>
      <c r="G5115">
        <v>87.1</v>
      </c>
      <c r="H5115" s="2">
        <v>39.47</v>
      </c>
      <c r="I5115" s="3">
        <v>109.8</v>
      </c>
      <c r="J5115" s="3">
        <v>34.378369999999997</v>
      </c>
      <c r="K5115" s="2">
        <v>109.8</v>
      </c>
      <c r="Q5115" s="3">
        <v>0</v>
      </c>
      <c r="R5115" s="3">
        <v>0</v>
      </c>
      <c r="S5115" s="2">
        <v>0</v>
      </c>
      <c r="V5115" s="2">
        <v>35.273333333333341</v>
      </c>
      <c r="W5115" s="2">
        <v>111.89756189756189</v>
      </c>
      <c r="X5115" s="2">
        <v>78.2777777777778</v>
      </c>
      <c r="Y5115" s="2">
        <v>111.27040454222849</v>
      </c>
      <c r="AA5115" s="2">
        <v>50.68959553959553</v>
      </c>
      <c r="AB5115" s="2">
        <v>124.50886979630765</v>
      </c>
    </row>
    <row r="5116" spans="1:28" x14ac:dyDescent="0.3">
      <c r="A5116">
        <v>27</v>
      </c>
      <c r="B5116" t="s">
        <v>104</v>
      </c>
      <c r="D5116">
        <v>1929</v>
      </c>
      <c r="E5116">
        <v>8</v>
      </c>
      <c r="G5116">
        <v>88.3</v>
      </c>
      <c r="H5116" s="2">
        <v>39.770000000000003</v>
      </c>
      <c r="I5116" s="3">
        <v>110</v>
      </c>
      <c r="J5116" s="3">
        <v>35.116910000000004</v>
      </c>
      <c r="K5116" s="2">
        <v>110</v>
      </c>
      <c r="Q5116" s="3">
        <v>0</v>
      </c>
      <c r="R5116" s="3">
        <v>0</v>
      </c>
      <c r="S5116" s="2">
        <v>0</v>
      </c>
      <c r="V5116" s="2">
        <v>35.273333333333341</v>
      </c>
      <c r="W5116" s="2">
        <v>112.74806274806272</v>
      </c>
      <c r="X5116" s="2">
        <v>78.2777777777778</v>
      </c>
      <c r="Y5116" s="2">
        <v>112.80340667139812</v>
      </c>
      <c r="AA5116" s="2">
        <v>50.849376299376289</v>
      </c>
      <c r="AB5116" s="2">
        <v>127.18365573582032</v>
      </c>
    </row>
    <row r="5117" spans="1:28" x14ac:dyDescent="0.3">
      <c r="A5117">
        <v>27</v>
      </c>
      <c r="B5117" t="s">
        <v>104</v>
      </c>
      <c r="D5117">
        <v>1929</v>
      </c>
      <c r="E5117">
        <v>9</v>
      </c>
      <c r="G5117">
        <v>89.7</v>
      </c>
      <c r="H5117" s="2">
        <v>40.89</v>
      </c>
      <c r="I5117" s="3">
        <v>111.9</v>
      </c>
      <c r="J5117" s="3">
        <v>36.678330000000003</v>
      </c>
      <c r="K5117" s="2">
        <v>111</v>
      </c>
      <c r="Q5117" s="3">
        <v>0</v>
      </c>
      <c r="R5117" s="3">
        <v>0</v>
      </c>
      <c r="S5117" s="2">
        <v>0</v>
      </c>
      <c r="V5117" s="2">
        <v>35.273333333333341</v>
      </c>
      <c r="W5117" s="2">
        <v>115.92326592326589</v>
      </c>
      <c r="X5117" s="2">
        <v>78.2777777777778</v>
      </c>
      <c r="Y5117" s="2">
        <v>114.59190915542936</v>
      </c>
      <c r="AA5117" s="2">
        <v>52.861009261009251</v>
      </c>
      <c r="AB5117" s="2">
        <v>132.83868357679566</v>
      </c>
    </row>
    <row r="5118" spans="1:28" x14ac:dyDescent="0.3">
      <c r="A5118">
        <v>27</v>
      </c>
      <c r="B5118" t="s">
        <v>104</v>
      </c>
      <c r="D5118">
        <v>1929</v>
      </c>
      <c r="E5118">
        <v>10</v>
      </c>
      <c r="G5118">
        <v>89.2</v>
      </c>
      <c r="H5118" s="2">
        <v>40.4</v>
      </c>
      <c r="I5118" s="3">
        <v>115.1</v>
      </c>
      <c r="J5118" s="3">
        <v>36.036799999999999</v>
      </c>
      <c r="K5118" s="2">
        <v>115.1</v>
      </c>
      <c r="Q5118" s="3">
        <v>0</v>
      </c>
      <c r="R5118" s="3">
        <v>0</v>
      </c>
      <c r="S5118" s="2">
        <v>0</v>
      </c>
      <c r="V5118" s="2">
        <v>35.273333333333341</v>
      </c>
      <c r="W5118" s="2">
        <v>114.53411453411451</v>
      </c>
      <c r="X5118" s="2">
        <v>78.2777777777778</v>
      </c>
      <c r="Y5118" s="2">
        <v>113.95315826827535</v>
      </c>
      <c r="AA5118" s="2">
        <v>51.883953883953872</v>
      </c>
      <c r="AB5118" s="2">
        <v>130.51524080622727</v>
      </c>
    </row>
    <row r="5119" spans="1:28" x14ac:dyDescent="0.3">
      <c r="A5119">
        <v>27</v>
      </c>
      <c r="B5119" t="s">
        <v>104</v>
      </c>
      <c r="D5119">
        <v>1929</v>
      </c>
      <c r="E5119">
        <v>11</v>
      </c>
      <c r="G5119">
        <v>88.7</v>
      </c>
      <c r="H5119" s="2">
        <v>40.5</v>
      </c>
      <c r="I5119" s="3">
        <v>116</v>
      </c>
      <c r="J5119" s="3">
        <v>35.923499999999997</v>
      </c>
      <c r="K5119" s="2">
        <v>116</v>
      </c>
      <c r="Q5119" s="3">
        <v>0</v>
      </c>
      <c r="R5119" s="3">
        <v>0</v>
      </c>
      <c r="S5119" s="2">
        <v>0</v>
      </c>
      <c r="V5119" s="2">
        <v>35.273333333333341</v>
      </c>
      <c r="W5119" s="2">
        <v>114.81761481761478</v>
      </c>
      <c r="X5119" s="2">
        <v>78.2777777777778</v>
      </c>
      <c r="Y5119" s="2">
        <v>113.31440738112133</v>
      </c>
      <c r="AA5119" s="2">
        <v>52.356832356832349</v>
      </c>
      <c r="AB5119" s="2">
        <v>130.10489979971874</v>
      </c>
    </row>
    <row r="5120" spans="1:28" x14ac:dyDescent="0.3">
      <c r="A5120">
        <v>27</v>
      </c>
      <c r="B5120" t="s">
        <v>104</v>
      </c>
      <c r="D5120">
        <v>1929</v>
      </c>
      <c r="E5120">
        <v>12</v>
      </c>
      <c r="G5120">
        <v>89.8</v>
      </c>
      <c r="H5120" s="2">
        <v>41.75</v>
      </c>
      <c r="I5120" s="3">
        <v>117.6</v>
      </c>
      <c r="J5120" s="3">
        <v>37.491500000000002</v>
      </c>
      <c r="K5120" s="2">
        <v>117.6</v>
      </c>
      <c r="Q5120" s="3">
        <v>0</v>
      </c>
      <c r="R5120" s="3">
        <v>0</v>
      </c>
      <c r="S5120" s="2">
        <v>0</v>
      </c>
      <c r="V5120" s="2">
        <v>35.273333333333341</v>
      </c>
      <c r="W5120" s="2">
        <v>118.36136836136835</v>
      </c>
      <c r="X5120" s="2">
        <v>78.2777777777778</v>
      </c>
      <c r="Y5120" s="2">
        <v>114.71965933286015</v>
      </c>
      <c r="AA5120" s="2">
        <v>55.038036288036281</v>
      </c>
      <c r="AB5120" s="2">
        <v>135.78375856587348</v>
      </c>
    </row>
    <row r="5121" spans="1:28" x14ac:dyDescent="0.3">
      <c r="A5121">
        <v>27</v>
      </c>
      <c r="B5121" t="s">
        <v>104</v>
      </c>
      <c r="D5121">
        <v>1930</v>
      </c>
      <c r="E5121">
        <v>1</v>
      </c>
      <c r="G5121">
        <v>85.2</v>
      </c>
      <c r="H5121" s="2">
        <v>39.1</v>
      </c>
      <c r="I5121" s="3">
        <v>113.1</v>
      </c>
      <c r="J5121" s="3">
        <v>33.313200000000002</v>
      </c>
      <c r="K5121" s="2">
        <v>113.1</v>
      </c>
      <c r="Q5121" s="3">
        <v>0</v>
      </c>
      <c r="R5121" s="3">
        <v>0</v>
      </c>
      <c r="S5121" s="2">
        <v>0</v>
      </c>
      <c r="V5121" s="2">
        <v>35.273333333333341</v>
      </c>
      <c r="W5121" s="2">
        <v>110.84861084861085</v>
      </c>
      <c r="X5121" s="2">
        <v>78.2777777777778</v>
      </c>
      <c r="Y5121" s="2">
        <v>108.84315117104326</v>
      </c>
      <c r="AA5121" s="2">
        <v>50.879512379512377</v>
      </c>
      <c r="AB5121" s="2">
        <v>120.65112107695496</v>
      </c>
    </row>
    <row r="5122" spans="1:28" x14ac:dyDescent="0.3">
      <c r="A5122">
        <v>27</v>
      </c>
      <c r="B5122" t="s">
        <v>104</v>
      </c>
      <c r="D5122">
        <v>1930</v>
      </c>
      <c r="E5122">
        <v>2</v>
      </c>
      <c r="G5122">
        <v>82.8</v>
      </c>
      <c r="H5122" s="2">
        <v>38.04</v>
      </c>
      <c r="I5122" s="3">
        <v>113.1</v>
      </c>
      <c r="J5122" s="3">
        <v>31.497119999999999</v>
      </c>
      <c r="K5122" s="2">
        <v>113.1</v>
      </c>
      <c r="Q5122" s="3">
        <v>0</v>
      </c>
      <c r="R5122" s="3">
        <v>0</v>
      </c>
      <c r="S5122" s="2">
        <v>0</v>
      </c>
      <c r="V5122" s="2">
        <v>35.273333333333341</v>
      </c>
      <c r="W5122" s="2">
        <v>107.84350784350782</v>
      </c>
      <c r="X5122" s="2">
        <v>78.2777777777778</v>
      </c>
      <c r="Y5122" s="2">
        <v>105.77714691270401</v>
      </c>
      <c r="AA5122" s="2">
        <v>49.6080136080136</v>
      </c>
      <c r="AB5122" s="2">
        <v>114.07378572744074</v>
      </c>
    </row>
    <row r="5123" spans="1:28" x14ac:dyDescent="0.3">
      <c r="A5123">
        <v>27</v>
      </c>
      <c r="B5123" t="s">
        <v>104</v>
      </c>
      <c r="D5123">
        <v>1930</v>
      </c>
      <c r="E5123">
        <v>3</v>
      </c>
      <c r="G5123">
        <v>83.2</v>
      </c>
      <c r="H5123" s="2">
        <v>38.26</v>
      </c>
      <c r="I5123" s="3">
        <v>111.9</v>
      </c>
      <c r="J5123" s="3">
        <v>31.832319999999999</v>
      </c>
      <c r="K5123" s="2">
        <v>111.9</v>
      </c>
      <c r="Q5123" s="3">
        <v>0</v>
      </c>
      <c r="R5123" s="3">
        <v>0</v>
      </c>
      <c r="S5123" s="2">
        <v>0</v>
      </c>
      <c r="V5123" s="2">
        <v>35.273333333333341</v>
      </c>
      <c r="W5123" s="2">
        <v>108.46720846720844</v>
      </c>
      <c r="X5123" s="2">
        <v>78.2777777777778</v>
      </c>
      <c r="Y5123" s="2">
        <v>106.28814762242722</v>
      </c>
      <c r="AA5123" s="2">
        <v>49.894915894915883</v>
      </c>
      <c r="AB5123" s="2">
        <v>115.28778665755237</v>
      </c>
    </row>
    <row r="5124" spans="1:28" x14ac:dyDescent="0.3">
      <c r="A5124">
        <v>27</v>
      </c>
      <c r="B5124" t="s">
        <v>104</v>
      </c>
      <c r="D5124">
        <v>1930</v>
      </c>
      <c r="E5124">
        <v>4</v>
      </c>
      <c r="G5124">
        <v>85.6</v>
      </c>
      <c r="H5124" s="2">
        <v>38.36</v>
      </c>
      <c r="I5124" s="3">
        <v>112.3</v>
      </c>
      <c r="J5124" s="3">
        <v>32.836159999999992</v>
      </c>
      <c r="K5124" s="2">
        <v>112.3</v>
      </c>
      <c r="Q5124" s="3">
        <v>0</v>
      </c>
      <c r="R5124" s="3">
        <v>0</v>
      </c>
      <c r="S5124" s="2">
        <v>0</v>
      </c>
      <c r="V5124" s="2">
        <v>35.273333333333341</v>
      </c>
      <c r="W5124" s="2">
        <v>108.75070875070874</v>
      </c>
      <c r="X5124" s="2">
        <v>78.2777777777778</v>
      </c>
      <c r="Y5124" s="2">
        <v>109.35415188076647</v>
      </c>
      <c r="AA5124" s="2">
        <v>48.720317520317515</v>
      </c>
      <c r="AB5124" s="2">
        <v>118.92341521866003</v>
      </c>
    </row>
    <row r="5125" spans="1:28" x14ac:dyDescent="0.3">
      <c r="A5125">
        <v>27</v>
      </c>
      <c r="B5125" t="s">
        <v>104</v>
      </c>
      <c r="D5125">
        <v>1930</v>
      </c>
      <c r="E5125">
        <v>5</v>
      </c>
      <c r="G5125">
        <v>86.1</v>
      </c>
      <c r="H5125" s="2">
        <v>38.65</v>
      </c>
      <c r="I5125" s="3">
        <v>111.1</v>
      </c>
      <c r="J5125" s="3">
        <v>33.277650000000001</v>
      </c>
      <c r="K5125" s="2">
        <v>111.1</v>
      </c>
      <c r="Q5125" s="3">
        <v>0</v>
      </c>
      <c r="R5125" s="3">
        <v>0</v>
      </c>
      <c r="S5125" s="2">
        <v>0</v>
      </c>
      <c r="V5125" s="2">
        <v>35.273333333333341</v>
      </c>
      <c r="W5125" s="2">
        <v>109.57285957285954</v>
      </c>
      <c r="X5125" s="2">
        <v>78.2777777777778</v>
      </c>
      <c r="Y5125" s="2">
        <v>109.99290276792047</v>
      </c>
      <c r="AA5125" s="2">
        <v>49.198213948213933</v>
      </c>
      <c r="AB5125" s="2">
        <v>120.52236889000544</v>
      </c>
    </row>
    <row r="5126" spans="1:28" x14ac:dyDescent="0.3">
      <c r="A5126">
        <v>27</v>
      </c>
      <c r="B5126" t="s">
        <v>104</v>
      </c>
      <c r="D5126">
        <v>1930</v>
      </c>
      <c r="E5126">
        <v>6</v>
      </c>
      <c r="G5126">
        <v>85.5</v>
      </c>
      <c r="H5126" s="2">
        <v>38.549999999999997</v>
      </c>
      <c r="I5126" s="3">
        <v>109.5</v>
      </c>
      <c r="J5126" s="3">
        <v>32.960249999999995</v>
      </c>
      <c r="K5126" s="2">
        <v>109.5</v>
      </c>
      <c r="Q5126" s="3">
        <v>0</v>
      </c>
      <c r="R5126" s="3">
        <v>0</v>
      </c>
      <c r="S5126" s="2">
        <v>0</v>
      </c>
      <c r="V5126" s="2">
        <v>35.273333333333341</v>
      </c>
      <c r="W5126" s="2">
        <v>109.28935928935925</v>
      </c>
      <c r="X5126" s="2">
        <v>78.2777777777778</v>
      </c>
      <c r="Y5126" s="2">
        <v>109.22640170333567</v>
      </c>
      <c r="AA5126" s="2">
        <v>49.289501039501026</v>
      </c>
      <c r="AB5126" s="2">
        <v>119.37283459639734</v>
      </c>
    </row>
    <row r="5127" spans="1:28" x14ac:dyDescent="0.3">
      <c r="A5127">
        <v>27</v>
      </c>
      <c r="B5127" t="s">
        <v>104</v>
      </c>
      <c r="D5127">
        <v>1930</v>
      </c>
      <c r="E5127">
        <v>7</v>
      </c>
      <c r="G5127">
        <v>85</v>
      </c>
      <c r="H5127" s="2">
        <v>36.75</v>
      </c>
      <c r="I5127" s="3">
        <v>108.7</v>
      </c>
      <c r="J5127" s="3">
        <v>31.237500000000001</v>
      </c>
      <c r="K5127" s="2">
        <v>108.7</v>
      </c>
      <c r="Q5127" s="3">
        <v>0</v>
      </c>
      <c r="R5127" s="3">
        <v>0</v>
      </c>
      <c r="S5127" s="2">
        <v>0</v>
      </c>
      <c r="V5127" s="2">
        <v>35.273333333333341</v>
      </c>
      <c r="W5127" s="2">
        <v>104.18635418635415</v>
      </c>
      <c r="X5127" s="2">
        <v>78.2777777777778</v>
      </c>
      <c r="Y5127" s="2">
        <v>108.58765081618166</v>
      </c>
      <c r="AA5127" s="2">
        <v>45.008505008504997</v>
      </c>
      <c r="AB5127" s="2">
        <v>113.13351448198851</v>
      </c>
    </row>
    <row r="5128" spans="1:28" x14ac:dyDescent="0.3">
      <c r="A5128">
        <v>27</v>
      </c>
      <c r="B5128" t="s">
        <v>104</v>
      </c>
      <c r="D5128">
        <v>1930</v>
      </c>
      <c r="E5128">
        <v>8</v>
      </c>
      <c r="G5128">
        <v>84.1</v>
      </c>
      <c r="H5128" s="2">
        <v>37.270000000000003</v>
      </c>
      <c r="I5128" s="3">
        <v>107.9</v>
      </c>
      <c r="J5128" s="3">
        <v>31.344070000000002</v>
      </c>
      <c r="K5128" s="2">
        <v>107.9</v>
      </c>
      <c r="Q5128" s="3">
        <v>0</v>
      </c>
      <c r="R5128" s="3">
        <v>0</v>
      </c>
      <c r="S5128" s="2">
        <v>0</v>
      </c>
      <c r="V5128" s="2">
        <v>35.273333333333341</v>
      </c>
      <c r="W5128" s="2">
        <v>105.66055566055566</v>
      </c>
      <c r="X5128" s="2">
        <v>78.2777777777778</v>
      </c>
      <c r="Y5128" s="2">
        <v>107.43789921930444</v>
      </c>
      <c r="AA5128" s="2">
        <v>46.807626157626153</v>
      </c>
      <c r="AB5128" s="2">
        <v>113.51948130514485</v>
      </c>
    </row>
    <row r="5129" spans="1:28" x14ac:dyDescent="0.3">
      <c r="A5129">
        <v>27</v>
      </c>
      <c r="B5129" t="s">
        <v>104</v>
      </c>
      <c r="D5129">
        <v>1930</v>
      </c>
      <c r="E5129">
        <v>9</v>
      </c>
      <c r="G5129">
        <v>83.4</v>
      </c>
      <c r="H5129" s="2">
        <v>38.28</v>
      </c>
      <c r="I5129" s="3">
        <v>108</v>
      </c>
      <c r="J5129" s="3">
        <v>31.925520000000002</v>
      </c>
      <c r="K5129" s="2">
        <v>108</v>
      </c>
      <c r="Q5129" s="3">
        <v>0</v>
      </c>
      <c r="R5129" s="3">
        <v>0</v>
      </c>
      <c r="S5129" s="2">
        <v>0</v>
      </c>
      <c r="V5129" s="2">
        <v>35.273333333333341</v>
      </c>
      <c r="W5129" s="2">
        <v>108.5239085239085</v>
      </c>
      <c r="X5129" s="2">
        <v>78.2777777777778</v>
      </c>
      <c r="Y5129" s="2">
        <v>106.54364797728884</v>
      </c>
      <c r="AA5129" s="2">
        <v>49.812474012474006</v>
      </c>
      <c r="AB5129" s="2">
        <v>115.62533106890804</v>
      </c>
    </row>
    <row r="5130" spans="1:28" x14ac:dyDescent="0.3">
      <c r="A5130">
        <v>27</v>
      </c>
      <c r="B5130" t="s">
        <v>104</v>
      </c>
      <c r="D5130">
        <v>1930</v>
      </c>
      <c r="E5130">
        <v>10</v>
      </c>
      <c r="G5130">
        <v>84.6</v>
      </c>
      <c r="H5130" s="2">
        <v>38.74</v>
      </c>
      <c r="I5130" s="3">
        <v>109.2</v>
      </c>
      <c r="J5130" s="3">
        <v>32.774039999999999</v>
      </c>
      <c r="K5130" s="2">
        <v>109.2</v>
      </c>
      <c r="Q5130" s="3">
        <v>0</v>
      </c>
      <c r="R5130" s="3">
        <v>0</v>
      </c>
      <c r="S5130" s="2">
        <v>0</v>
      </c>
      <c r="V5130" s="2">
        <v>35.273333333333341</v>
      </c>
      <c r="W5130" s="2">
        <v>109.82800982800983</v>
      </c>
      <c r="X5130" s="2">
        <v>78.2777777777778</v>
      </c>
      <c r="Y5130" s="2">
        <v>108.07665010645844</v>
      </c>
      <c r="AA5130" s="2">
        <v>50.301228501228501</v>
      </c>
      <c r="AB5130" s="2">
        <v>118.69843390070497</v>
      </c>
    </row>
    <row r="5131" spans="1:28" x14ac:dyDescent="0.3">
      <c r="A5131">
        <v>27</v>
      </c>
      <c r="B5131" t="s">
        <v>104</v>
      </c>
      <c r="D5131">
        <v>1930</v>
      </c>
      <c r="E5131">
        <v>11</v>
      </c>
      <c r="G5131">
        <v>84.2</v>
      </c>
      <c r="H5131" s="2">
        <v>37.83</v>
      </c>
      <c r="I5131" s="3">
        <v>107.6</v>
      </c>
      <c r="J5131" s="3">
        <v>31.85286</v>
      </c>
      <c r="K5131" s="2">
        <v>107.6</v>
      </c>
      <c r="Q5131" s="3">
        <v>0</v>
      </c>
      <c r="R5131" s="3">
        <v>0</v>
      </c>
      <c r="S5131" s="2">
        <v>0</v>
      </c>
      <c r="V5131" s="2">
        <v>35.273333333333341</v>
      </c>
      <c r="W5131" s="2">
        <v>107.24815724815721</v>
      </c>
      <c r="X5131" s="2">
        <v>78.2777777777778</v>
      </c>
      <c r="Y5131" s="2">
        <v>107.56564939673525</v>
      </c>
      <c r="AA5131" s="2">
        <v>48.154422604422592</v>
      </c>
      <c r="AB5131" s="2">
        <v>115.3621768100121</v>
      </c>
    </row>
    <row r="5132" spans="1:28" x14ac:dyDescent="0.3">
      <c r="A5132">
        <v>27</v>
      </c>
      <c r="B5132" t="s">
        <v>104</v>
      </c>
      <c r="D5132">
        <v>1930</v>
      </c>
      <c r="E5132">
        <v>12</v>
      </c>
      <c r="G5132">
        <v>85</v>
      </c>
      <c r="H5132" s="2">
        <v>38.82</v>
      </c>
      <c r="I5132" s="3">
        <v>110.8</v>
      </c>
      <c r="J5132" s="3">
        <v>32.997</v>
      </c>
      <c r="K5132" s="2">
        <v>110.8</v>
      </c>
      <c r="Q5132" s="3">
        <v>0</v>
      </c>
      <c r="R5132" s="3">
        <v>0</v>
      </c>
      <c r="S5132" s="2">
        <v>0</v>
      </c>
      <c r="V5132" s="2">
        <v>35.273333333333341</v>
      </c>
      <c r="W5132" s="2">
        <v>110.05481005481003</v>
      </c>
      <c r="X5132" s="2">
        <v>78.2777777777778</v>
      </c>
      <c r="Y5132" s="2">
        <v>108.58765081618166</v>
      </c>
      <c r="AA5132" s="2">
        <v>50.295048195048182</v>
      </c>
      <c r="AB5132" s="2">
        <v>119.50593284872912</v>
      </c>
    </row>
    <row r="5133" spans="1:28" x14ac:dyDescent="0.3">
      <c r="A5133">
        <v>27</v>
      </c>
      <c r="B5133" t="s">
        <v>104</v>
      </c>
      <c r="D5133">
        <v>1931</v>
      </c>
      <c r="E5133">
        <v>1</v>
      </c>
      <c r="G5133">
        <v>83.3</v>
      </c>
      <c r="H5133" s="2">
        <v>37.049999999999997</v>
      </c>
      <c r="I5133" s="3">
        <v>107.5</v>
      </c>
      <c r="J5133" s="3">
        <v>30.862649999999999</v>
      </c>
      <c r="K5133" s="2">
        <v>107.5</v>
      </c>
      <c r="Q5133" s="3">
        <v>0</v>
      </c>
      <c r="R5133" s="3">
        <v>0</v>
      </c>
      <c r="S5133" s="2">
        <v>0</v>
      </c>
      <c r="V5133" s="2">
        <v>35.273333333333341</v>
      </c>
      <c r="W5133" s="2">
        <v>105.036855036855</v>
      </c>
      <c r="X5133" s="2">
        <v>78.2777777777778</v>
      </c>
      <c r="Y5133" s="2">
        <v>106.41589779985803</v>
      </c>
      <c r="AA5133" s="2">
        <v>46.741400491400469</v>
      </c>
      <c r="AB5133" s="2">
        <v>111.77591230820464</v>
      </c>
    </row>
    <row r="5134" spans="1:28" x14ac:dyDescent="0.3">
      <c r="A5134">
        <v>27</v>
      </c>
      <c r="B5134" t="s">
        <v>104</v>
      </c>
      <c r="D5134">
        <v>1931</v>
      </c>
      <c r="E5134">
        <v>2</v>
      </c>
      <c r="G5134">
        <v>82.8</v>
      </c>
      <c r="H5134" s="2">
        <v>36.76</v>
      </c>
      <c r="I5134" s="3">
        <v>106.9</v>
      </c>
      <c r="J5134" s="3">
        <v>30.437279999999998</v>
      </c>
      <c r="K5134" s="2">
        <v>106.9</v>
      </c>
      <c r="Q5134" s="3">
        <v>0</v>
      </c>
      <c r="R5134" s="3">
        <v>0</v>
      </c>
      <c r="S5134" s="2">
        <v>0</v>
      </c>
      <c r="V5134" s="2">
        <v>35.273333333333341</v>
      </c>
      <c r="W5134" s="2">
        <v>104.21470421470418</v>
      </c>
      <c r="X5134" s="2">
        <v>78.2777777777778</v>
      </c>
      <c r="Y5134" s="2">
        <v>105.77714691270401</v>
      </c>
      <c r="AA5134" s="2">
        <v>46.271328671328654</v>
      </c>
      <c r="AB5134" s="2">
        <v>110.23534078182757</v>
      </c>
    </row>
    <row r="5135" spans="1:28" x14ac:dyDescent="0.3">
      <c r="A5135">
        <v>27</v>
      </c>
      <c r="B5135" t="s">
        <v>104</v>
      </c>
      <c r="D5135">
        <v>1931</v>
      </c>
      <c r="E5135">
        <v>3</v>
      </c>
      <c r="G5135">
        <v>82.8</v>
      </c>
      <c r="H5135" s="2">
        <v>37.659999999999997</v>
      </c>
      <c r="I5135" s="3">
        <v>105.4</v>
      </c>
      <c r="J5135" s="3">
        <v>31.182479999999995</v>
      </c>
      <c r="K5135" s="2">
        <v>105.4</v>
      </c>
      <c r="Q5135" s="3">
        <v>0</v>
      </c>
      <c r="R5135" s="3">
        <v>0</v>
      </c>
      <c r="S5135" s="2">
        <v>0</v>
      </c>
      <c r="V5135" s="2">
        <v>35.273333333333341</v>
      </c>
      <c r="W5135" s="2">
        <v>106.76620676620674</v>
      </c>
      <c r="X5135" s="2">
        <v>78.2777777777778</v>
      </c>
      <c r="Y5135" s="2">
        <v>105.77714691270401</v>
      </c>
      <c r="AA5135" s="2">
        <v>47.724494424494416</v>
      </c>
      <c r="AB5135" s="2">
        <v>112.93424738421183</v>
      </c>
    </row>
    <row r="5136" spans="1:28" x14ac:dyDescent="0.3">
      <c r="A5136">
        <v>27</v>
      </c>
      <c r="B5136" t="s">
        <v>104</v>
      </c>
      <c r="D5136">
        <v>1931</v>
      </c>
      <c r="E5136">
        <v>4</v>
      </c>
      <c r="G5136">
        <v>86.7</v>
      </c>
      <c r="H5136" s="2">
        <v>37.67</v>
      </c>
      <c r="I5136" s="3">
        <v>107.1</v>
      </c>
      <c r="J5136" s="3">
        <v>32.659889999999997</v>
      </c>
      <c r="K5136" s="2">
        <v>107.1</v>
      </c>
      <c r="Q5136" s="3">
        <v>0</v>
      </c>
      <c r="R5136" s="3">
        <v>0</v>
      </c>
      <c r="S5136" s="2">
        <v>0</v>
      </c>
      <c r="V5136" s="2">
        <v>35.273333333333341</v>
      </c>
      <c r="W5136" s="2">
        <v>106.79455679455678</v>
      </c>
      <c r="X5136" s="2">
        <v>78.2777777777778</v>
      </c>
      <c r="Y5136" s="2">
        <v>110.75940383250528</v>
      </c>
      <c r="AA5136" s="2">
        <v>46.88281043281043</v>
      </c>
      <c r="AB5136" s="2">
        <v>118.28501443121735</v>
      </c>
    </row>
    <row r="5137" spans="1:28" x14ac:dyDescent="0.3">
      <c r="A5137">
        <v>27</v>
      </c>
      <c r="B5137" t="s">
        <v>104</v>
      </c>
      <c r="D5137">
        <v>1931</v>
      </c>
      <c r="E5137">
        <v>5</v>
      </c>
      <c r="G5137">
        <v>84.7</v>
      </c>
      <c r="H5137" s="2">
        <v>37.39</v>
      </c>
      <c r="I5137" s="3">
        <v>105.3</v>
      </c>
      <c r="J5137" s="3">
        <v>31.669329999999999</v>
      </c>
      <c r="K5137" s="2">
        <v>105.3</v>
      </c>
      <c r="Q5137" s="3">
        <v>0</v>
      </c>
      <c r="R5137" s="3">
        <v>0</v>
      </c>
      <c r="S5137" s="2">
        <v>0</v>
      </c>
      <c r="V5137" s="2">
        <v>35.273333333333341</v>
      </c>
      <c r="W5137" s="2">
        <v>106.00075600075598</v>
      </c>
      <c r="X5137" s="2">
        <v>78.2777777777778</v>
      </c>
      <c r="Y5137" s="2">
        <v>108.20440028388924</v>
      </c>
      <c r="AA5137" s="2">
        <v>46.746333396333391</v>
      </c>
      <c r="AB5137" s="2">
        <v>114.69748232700675</v>
      </c>
    </row>
    <row r="5138" spans="1:28" x14ac:dyDescent="0.3">
      <c r="A5138">
        <v>27</v>
      </c>
      <c r="B5138" t="s">
        <v>104</v>
      </c>
      <c r="D5138">
        <v>1931</v>
      </c>
      <c r="E5138">
        <v>6</v>
      </c>
      <c r="G5138">
        <v>84.9</v>
      </c>
      <c r="H5138" s="2">
        <v>37.22</v>
      </c>
      <c r="I5138" s="3">
        <v>103.4</v>
      </c>
      <c r="J5138" s="3">
        <v>31.599779999999999</v>
      </c>
      <c r="K5138" s="2">
        <v>103.4</v>
      </c>
      <c r="Q5138" s="3">
        <v>0</v>
      </c>
      <c r="R5138" s="3">
        <v>0</v>
      </c>
      <c r="S5138" s="2">
        <v>0</v>
      </c>
      <c r="V5138" s="2">
        <v>35.273333333333341</v>
      </c>
      <c r="W5138" s="2">
        <v>105.51880551880551</v>
      </c>
      <c r="X5138" s="2">
        <v>78.2777777777778</v>
      </c>
      <c r="Y5138" s="2">
        <v>108.45990063875087</v>
      </c>
      <c r="AA5138" s="2">
        <v>46.21723681723681</v>
      </c>
      <c r="AB5138" s="2">
        <v>114.44559162089321</v>
      </c>
    </row>
    <row r="5139" spans="1:28" x14ac:dyDescent="0.3">
      <c r="A5139">
        <v>27</v>
      </c>
      <c r="B5139" t="s">
        <v>104</v>
      </c>
      <c r="D5139">
        <v>1931</v>
      </c>
      <c r="E5139">
        <v>7</v>
      </c>
      <c r="G5139">
        <v>86.3</v>
      </c>
      <c r="H5139" s="2">
        <v>35.979999999999997</v>
      </c>
      <c r="I5139" s="3">
        <v>101.3</v>
      </c>
      <c r="J5139" s="3">
        <v>31.050739999999998</v>
      </c>
      <c r="K5139" s="2">
        <v>101.3</v>
      </c>
      <c r="Q5139" s="3">
        <v>0</v>
      </c>
      <c r="R5139" s="3">
        <v>0</v>
      </c>
      <c r="S5139" s="2">
        <v>0</v>
      </c>
      <c r="V5139" s="2">
        <v>35.273333333333341</v>
      </c>
      <c r="W5139" s="2">
        <v>102.00340200340196</v>
      </c>
      <c r="X5139" s="2">
        <v>78.2777777777778</v>
      </c>
      <c r="Y5139" s="2">
        <v>110.24840312278208</v>
      </c>
      <c r="AA5139" s="2">
        <v>42.535418635418615</v>
      </c>
      <c r="AB5139" s="2">
        <v>112.45712183966256</v>
      </c>
    </row>
    <row r="5140" spans="1:28" x14ac:dyDescent="0.3">
      <c r="A5140">
        <v>27</v>
      </c>
      <c r="B5140" t="s">
        <v>104</v>
      </c>
      <c r="D5140">
        <v>1931</v>
      </c>
      <c r="E5140">
        <v>8</v>
      </c>
      <c r="G5140">
        <v>84.6</v>
      </c>
      <c r="H5140" s="2">
        <v>36.090000000000003</v>
      </c>
      <c r="I5140" s="3">
        <v>99.3</v>
      </c>
      <c r="J5140" s="3">
        <v>30.532139999999998</v>
      </c>
      <c r="K5140" s="2">
        <v>99.3</v>
      </c>
      <c r="Q5140" s="3">
        <v>0</v>
      </c>
      <c r="R5140" s="3">
        <v>0</v>
      </c>
      <c r="S5140" s="2">
        <v>0</v>
      </c>
      <c r="V5140" s="2">
        <v>35.273333333333341</v>
      </c>
      <c r="W5140" s="2">
        <v>102.31525231525231</v>
      </c>
      <c r="X5140" s="2">
        <v>78.2777777777778</v>
      </c>
      <c r="Y5140" s="2">
        <v>108.07665010645844</v>
      </c>
      <c r="AA5140" s="2">
        <v>43.68861273861274</v>
      </c>
      <c r="AB5140" s="2">
        <v>110.57889725029536</v>
      </c>
    </row>
    <row r="5141" spans="1:28" x14ac:dyDescent="0.3">
      <c r="A5141">
        <v>27</v>
      </c>
      <c r="B5141" t="s">
        <v>104</v>
      </c>
      <c r="D5141">
        <v>1931</v>
      </c>
      <c r="E5141">
        <v>9</v>
      </c>
      <c r="G5141">
        <v>85.8</v>
      </c>
      <c r="H5141" s="2">
        <v>35.909999999999997</v>
      </c>
      <c r="I5141" s="3">
        <v>101</v>
      </c>
      <c r="J5141" s="3">
        <v>30.810779999999994</v>
      </c>
      <c r="K5141" s="2">
        <v>101</v>
      </c>
      <c r="Q5141" s="3">
        <v>0</v>
      </c>
      <c r="R5141" s="3">
        <v>0</v>
      </c>
      <c r="S5141" s="2">
        <v>0</v>
      </c>
      <c r="V5141" s="2">
        <v>35.273333333333341</v>
      </c>
      <c r="W5141" s="2">
        <v>101.80495180495177</v>
      </c>
      <c r="X5141" s="2">
        <v>78.2777777777778</v>
      </c>
      <c r="Y5141" s="2">
        <v>109.60965223562806</v>
      </c>
      <c r="AA5141" s="2">
        <v>42.656274806274787</v>
      </c>
      <c r="AB5141" s="2">
        <v>111.58805363205639</v>
      </c>
    </row>
    <row r="5142" spans="1:28" x14ac:dyDescent="0.3">
      <c r="A5142">
        <v>27</v>
      </c>
      <c r="B5142" t="s">
        <v>104</v>
      </c>
      <c r="D5142">
        <v>1931</v>
      </c>
      <c r="E5142">
        <v>10</v>
      </c>
      <c r="G5142">
        <v>85.4</v>
      </c>
      <c r="H5142" s="2">
        <v>37.159999999999997</v>
      </c>
      <c r="I5142" s="3">
        <v>101.3</v>
      </c>
      <c r="J5142" s="3">
        <v>31.734639999999999</v>
      </c>
      <c r="K5142" s="2">
        <v>101.3</v>
      </c>
      <c r="Q5142" s="3">
        <v>0</v>
      </c>
      <c r="R5142" s="3">
        <v>0</v>
      </c>
      <c r="S5142" s="2">
        <v>0</v>
      </c>
      <c r="V5142" s="2">
        <v>35.273333333333341</v>
      </c>
      <c r="W5142" s="2">
        <v>105.34870534870531</v>
      </c>
      <c r="X5142" s="2">
        <v>78.2777777777778</v>
      </c>
      <c r="Y5142" s="2">
        <v>109.09865152590487</v>
      </c>
      <c r="AA5142" s="2">
        <v>45.82668682668681</v>
      </c>
      <c r="AB5142" s="2">
        <v>114.9340169354363</v>
      </c>
    </row>
    <row r="5143" spans="1:28" x14ac:dyDescent="0.3">
      <c r="A5143">
        <v>27</v>
      </c>
      <c r="B5143" t="s">
        <v>104</v>
      </c>
      <c r="D5143">
        <v>1931</v>
      </c>
      <c r="E5143">
        <v>11</v>
      </c>
      <c r="G5143">
        <v>84.9</v>
      </c>
      <c r="H5143" s="2">
        <v>36.799999999999997</v>
      </c>
      <c r="I5143" s="3">
        <v>100.4</v>
      </c>
      <c r="J5143" s="3">
        <v>31.243200000000002</v>
      </c>
      <c r="K5143" s="2">
        <v>100.4</v>
      </c>
      <c r="Q5143" s="3">
        <v>0</v>
      </c>
      <c r="R5143" s="3">
        <v>0</v>
      </c>
      <c r="S5143" s="2">
        <v>0</v>
      </c>
      <c r="V5143" s="2">
        <v>35.273333333333341</v>
      </c>
      <c r="W5143" s="2">
        <v>104.3281043281043</v>
      </c>
      <c r="X5143" s="2">
        <v>78.2777777777778</v>
      </c>
      <c r="Y5143" s="2">
        <v>108.45990063875087</v>
      </c>
      <c r="AA5143" s="2">
        <v>45.278397278397271</v>
      </c>
      <c r="AB5143" s="2">
        <v>113.15415829255427</v>
      </c>
    </row>
    <row r="5144" spans="1:28" x14ac:dyDescent="0.3">
      <c r="A5144">
        <v>27</v>
      </c>
      <c r="B5144" t="s">
        <v>104</v>
      </c>
      <c r="D5144">
        <v>1931</v>
      </c>
      <c r="E5144">
        <v>12</v>
      </c>
      <c r="G5144">
        <v>85.2</v>
      </c>
      <c r="H5144" s="2">
        <v>37.700000000000003</v>
      </c>
      <c r="I5144" s="3">
        <v>101.1</v>
      </c>
      <c r="J5144" s="3">
        <v>32.120400000000004</v>
      </c>
      <c r="K5144" s="2">
        <v>101.1</v>
      </c>
      <c r="Q5144" s="3">
        <v>0</v>
      </c>
      <c r="R5144" s="3">
        <v>0</v>
      </c>
      <c r="S5144" s="2">
        <v>0</v>
      </c>
      <c r="V5144" s="2">
        <v>35.273333333333341</v>
      </c>
      <c r="W5144" s="2">
        <v>106.87960687960687</v>
      </c>
      <c r="X5144" s="2">
        <v>78.2777777777778</v>
      </c>
      <c r="Y5144" s="2">
        <v>108.84315117104326</v>
      </c>
      <c r="AA5144" s="2">
        <v>47.240786240786235</v>
      </c>
      <c r="AB5144" s="2">
        <v>116.33113208698725</v>
      </c>
    </row>
    <row r="5145" spans="1:28" x14ac:dyDescent="0.3">
      <c r="A5145">
        <v>27</v>
      </c>
      <c r="B5145" t="s">
        <v>104</v>
      </c>
      <c r="D5145">
        <v>1932</v>
      </c>
      <c r="E5145">
        <v>1</v>
      </c>
      <c r="G5145">
        <v>84.1</v>
      </c>
      <c r="H5145" s="2">
        <v>36.18</v>
      </c>
      <c r="I5145" s="3">
        <v>99.9</v>
      </c>
      <c r="J5145" s="3">
        <v>30.427379999999999</v>
      </c>
      <c r="K5145" s="2">
        <v>99.9</v>
      </c>
      <c r="L5145" s="2">
        <v>99.9</v>
      </c>
      <c r="Q5145" s="3">
        <v>0</v>
      </c>
      <c r="R5145" s="3">
        <v>0</v>
      </c>
      <c r="S5145" s="2">
        <v>0</v>
      </c>
      <c r="V5145" s="2">
        <v>35.273333333333341</v>
      </c>
      <c r="W5145" s="2">
        <v>102.57040257040255</v>
      </c>
      <c r="X5145" s="2">
        <v>78.2777777777778</v>
      </c>
      <c r="Y5145" s="2">
        <v>107.43789921930444</v>
      </c>
      <c r="AA5145" s="2">
        <v>44.105273105273099</v>
      </c>
      <c r="AB5145" s="2">
        <v>110.19948574242395</v>
      </c>
    </row>
    <row r="5146" spans="1:28" x14ac:dyDescent="0.3">
      <c r="A5146">
        <v>27</v>
      </c>
      <c r="B5146" t="s">
        <v>104</v>
      </c>
      <c r="D5146">
        <v>1932</v>
      </c>
      <c r="E5146">
        <v>2</v>
      </c>
      <c r="G5146">
        <v>83.4</v>
      </c>
      <c r="H5146" s="2">
        <v>35.58</v>
      </c>
      <c r="I5146" s="3">
        <v>99.8</v>
      </c>
      <c r="J5146" s="3">
        <v>29.673719999999999</v>
      </c>
      <c r="K5146" s="2">
        <v>99.8</v>
      </c>
      <c r="L5146" s="2">
        <v>99.8</v>
      </c>
      <c r="Q5146" s="3">
        <v>0</v>
      </c>
      <c r="R5146" s="3">
        <v>0</v>
      </c>
      <c r="S5146" s="2">
        <v>0</v>
      </c>
      <c r="V5146" s="2">
        <v>35.273333333333341</v>
      </c>
      <c r="W5146" s="2">
        <v>100.86940086940083</v>
      </c>
      <c r="X5146" s="2">
        <v>78.2777777777778</v>
      </c>
      <c r="Y5146" s="2">
        <v>106.54364797728884</v>
      </c>
      <c r="AA5146" s="2">
        <v>43.071234171234153</v>
      </c>
      <c r="AB5146" s="2">
        <v>107.46993937909475</v>
      </c>
    </row>
    <row r="5147" spans="1:28" x14ac:dyDescent="0.3">
      <c r="A5147">
        <v>27</v>
      </c>
      <c r="B5147" t="s">
        <v>104</v>
      </c>
      <c r="D5147">
        <v>1932</v>
      </c>
      <c r="E5147">
        <v>3</v>
      </c>
      <c r="G5147">
        <v>83.8</v>
      </c>
      <c r="H5147" s="2">
        <v>36.450000000000003</v>
      </c>
      <c r="I5147" s="3">
        <v>98.3</v>
      </c>
      <c r="J5147" s="3">
        <v>30.545100000000001</v>
      </c>
      <c r="K5147" s="2">
        <v>98.3</v>
      </c>
      <c r="L5147" s="2">
        <v>98.8</v>
      </c>
      <c r="Q5147" s="3">
        <v>0</v>
      </c>
      <c r="R5147" s="3">
        <v>0</v>
      </c>
      <c r="S5147" s="2">
        <v>0</v>
      </c>
      <c r="V5147" s="2">
        <v>35.273333333333341</v>
      </c>
      <c r="W5147" s="2">
        <v>103.33585333585333</v>
      </c>
      <c r="X5147" s="2">
        <v>78.2777777777778</v>
      </c>
      <c r="Y5147" s="2">
        <v>107.05464868701202</v>
      </c>
      <c r="AA5147" s="2">
        <v>44.951096201096199</v>
      </c>
      <c r="AB5147" s="2">
        <v>110.62583475642377</v>
      </c>
    </row>
    <row r="5148" spans="1:28" x14ac:dyDescent="0.3">
      <c r="A5148">
        <v>27</v>
      </c>
      <c r="B5148" t="s">
        <v>104</v>
      </c>
      <c r="D5148">
        <v>1932</v>
      </c>
      <c r="E5148">
        <v>4</v>
      </c>
      <c r="G5148">
        <v>84.6</v>
      </c>
      <c r="H5148" s="2">
        <v>35.49</v>
      </c>
      <c r="I5148" s="3">
        <v>98.3</v>
      </c>
      <c r="J5148" s="3">
        <v>30.024540000000002</v>
      </c>
      <c r="K5148" s="2">
        <v>98.3</v>
      </c>
      <c r="L5148" s="2">
        <v>98.3</v>
      </c>
      <c r="Q5148" s="3">
        <v>0</v>
      </c>
      <c r="R5148" s="3">
        <v>0</v>
      </c>
      <c r="S5148" s="2">
        <v>0</v>
      </c>
      <c r="V5148" s="2">
        <v>35.273333333333341</v>
      </c>
      <c r="W5148" s="2">
        <v>100.61425061425059</v>
      </c>
      <c r="X5148" s="2">
        <v>78.2777777777778</v>
      </c>
      <c r="Y5148" s="2">
        <v>108.07665010645844</v>
      </c>
      <c r="AA5148" s="2">
        <v>42.15737100737099</v>
      </c>
      <c r="AB5148" s="2">
        <v>108.74051159359882</v>
      </c>
    </row>
    <row r="5149" spans="1:28" x14ac:dyDescent="0.3">
      <c r="A5149">
        <v>27</v>
      </c>
      <c r="B5149" t="s">
        <v>104</v>
      </c>
      <c r="D5149">
        <v>1932</v>
      </c>
      <c r="E5149">
        <v>5</v>
      </c>
      <c r="G5149">
        <v>83.1</v>
      </c>
      <c r="H5149" s="2">
        <v>35.42</v>
      </c>
      <c r="I5149" s="3">
        <v>96.1</v>
      </c>
      <c r="J5149" s="3">
        <v>29.43402</v>
      </c>
      <c r="K5149" s="2">
        <v>96.1</v>
      </c>
      <c r="L5149" s="2">
        <v>96.1</v>
      </c>
      <c r="Q5149" s="3">
        <v>0</v>
      </c>
      <c r="R5149" s="3">
        <v>0</v>
      </c>
      <c r="S5149" s="2">
        <v>0</v>
      </c>
      <c r="V5149" s="2">
        <v>35.273333333333341</v>
      </c>
      <c r="W5149" s="2">
        <v>100.4158004158004</v>
      </c>
      <c r="X5149" s="2">
        <v>78.2777777777778</v>
      </c>
      <c r="Y5149" s="2">
        <v>106.16039744499642</v>
      </c>
      <c r="AA5149" s="2">
        <v>42.777130977130973</v>
      </c>
      <c r="AB5149" s="2">
        <v>106.60181281898808</v>
      </c>
    </row>
    <row r="5150" spans="1:28" x14ac:dyDescent="0.3">
      <c r="A5150">
        <v>27</v>
      </c>
      <c r="B5150" t="s">
        <v>104</v>
      </c>
      <c r="D5150">
        <v>1932</v>
      </c>
      <c r="E5150">
        <v>6</v>
      </c>
      <c r="G5150">
        <v>81.7</v>
      </c>
      <c r="H5150" s="2">
        <v>34.92</v>
      </c>
      <c r="I5150" s="3">
        <v>93.7</v>
      </c>
      <c r="J5150" s="3">
        <v>28.529640000000004</v>
      </c>
      <c r="K5150" s="2">
        <v>93.7</v>
      </c>
      <c r="L5150" s="2">
        <v>93.8</v>
      </c>
      <c r="Q5150" s="3">
        <v>0</v>
      </c>
      <c r="R5150" s="3">
        <v>0</v>
      </c>
      <c r="S5150" s="2">
        <v>0</v>
      </c>
      <c r="V5150" s="2">
        <v>35.273333333333341</v>
      </c>
      <c r="W5150" s="2">
        <v>98.998298998298978</v>
      </c>
      <c r="X5150" s="2">
        <v>78.2777777777778</v>
      </c>
      <c r="Y5150" s="2">
        <v>104.37189496096519</v>
      </c>
      <c r="AA5150" s="2">
        <v>42.371271971271966</v>
      </c>
      <c r="AB5150" s="2">
        <v>103.32640064364686</v>
      </c>
    </row>
    <row r="5151" spans="1:28" x14ac:dyDescent="0.3">
      <c r="A5151">
        <v>27</v>
      </c>
      <c r="B5151" t="s">
        <v>104</v>
      </c>
      <c r="D5151">
        <v>1932</v>
      </c>
      <c r="E5151">
        <v>7</v>
      </c>
      <c r="G5151">
        <v>74.900000000000006</v>
      </c>
      <c r="H5151" s="2">
        <v>30.28</v>
      </c>
      <c r="I5151" s="3">
        <v>92.2</v>
      </c>
      <c r="J5151" s="3">
        <v>22.679720000000003</v>
      </c>
      <c r="K5151" s="2">
        <v>92.2</v>
      </c>
      <c r="L5151" s="2">
        <v>92.2</v>
      </c>
      <c r="Q5151" s="3">
        <v>0</v>
      </c>
      <c r="R5151" s="3">
        <v>0</v>
      </c>
      <c r="S5151" s="2">
        <v>0</v>
      </c>
      <c r="V5151" s="2">
        <v>35.273333333333341</v>
      </c>
      <c r="W5151" s="2">
        <v>85.843885843885829</v>
      </c>
      <c r="X5151" s="2">
        <v>78.2777777777778</v>
      </c>
      <c r="Y5151" s="2">
        <v>95.684882895670668</v>
      </c>
      <c r="AA5151" s="2">
        <v>34.680929880929874</v>
      </c>
      <c r="AB5151" s="2">
        <v>82.139621642815371</v>
      </c>
    </row>
    <row r="5152" spans="1:28" x14ac:dyDescent="0.3">
      <c r="A5152">
        <v>27</v>
      </c>
      <c r="B5152" t="s">
        <v>104</v>
      </c>
      <c r="D5152">
        <v>1932</v>
      </c>
      <c r="E5152">
        <v>8</v>
      </c>
      <c r="G5152">
        <v>72.8</v>
      </c>
      <c r="H5152" s="2">
        <v>30.09</v>
      </c>
      <c r="I5152" s="3">
        <v>91.7</v>
      </c>
      <c r="J5152" s="3">
        <v>21.905519999999996</v>
      </c>
      <c r="K5152" s="2">
        <v>91.7</v>
      </c>
      <c r="L5152" s="2">
        <v>91.7</v>
      </c>
      <c r="Q5152" s="3">
        <v>0</v>
      </c>
      <c r="R5152" s="3">
        <v>0</v>
      </c>
      <c r="S5152" s="2">
        <v>0</v>
      </c>
      <c r="V5152" s="2">
        <v>35.273333333333341</v>
      </c>
      <c r="W5152" s="2">
        <v>85.305235305235286</v>
      </c>
      <c r="X5152" s="2">
        <v>78.2777777777778</v>
      </c>
      <c r="Y5152" s="2">
        <v>93.002129169623814</v>
      </c>
      <c r="AA5152" s="2">
        <v>35.231062181062171</v>
      </c>
      <c r="AB5152" s="2">
        <v>79.335685127026451</v>
      </c>
    </row>
    <row r="5153" spans="1:28" x14ac:dyDescent="0.3">
      <c r="A5153">
        <v>27</v>
      </c>
      <c r="B5153" t="s">
        <v>104</v>
      </c>
      <c r="D5153">
        <v>1932</v>
      </c>
      <c r="E5153">
        <v>9</v>
      </c>
      <c r="G5153">
        <v>73.7</v>
      </c>
      <c r="H5153" s="2">
        <v>30.33</v>
      </c>
      <c r="I5153" s="3">
        <v>91.3</v>
      </c>
      <c r="J5153" s="3">
        <v>22.353210000000001</v>
      </c>
      <c r="K5153" s="2">
        <v>91.3</v>
      </c>
      <c r="L5153" s="2">
        <v>91.3</v>
      </c>
      <c r="Q5153" s="3">
        <v>0</v>
      </c>
      <c r="R5153" s="3">
        <v>0</v>
      </c>
      <c r="S5153" s="2">
        <v>0</v>
      </c>
      <c r="V5153" s="2">
        <v>35.273333333333341</v>
      </c>
      <c r="W5153" s="2">
        <v>85.985635985635966</v>
      </c>
      <c r="X5153" s="2">
        <v>78.2777777777778</v>
      </c>
      <c r="Y5153" s="2">
        <v>94.151880766501037</v>
      </c>
      <c r="AA5153" s="2">
        <v>35.340096390096384</v>
      </c>
      <c r="AB5153" s="2">
        <v>80.95709346951358</v>
      </c>
    </row>
    <row r="5154" spans="1:28" x14ac:dyDescent="0.3">
      <c r="A5154">
        <v>27</v>
      </c>
      <c r="B5154" t="s">
        <v>104</v>
      </c>
      <c r="D5154">
        <v>1932</v>
      </c>
      <c r="E5154">
        <v>10</v>
      </c>
      <c r="G5154">
        <v>74</v>
      </c>
      <c r="H5154" s="2">
        <v>31.01</v>
      </c>
      <c r="I5154" s="3">
        <v>93</v>
      </c>
      <c r="J5154" s="3">
        <v>22.947400000000002</v>
      </c>
      <c r="K5154" s="2">
        <v>93</v>
      </c>
      <c r="L5154" s="2">
        <v>93.1</v>
      </c>
      <c r="Q5154" s="3">
        <v>0</v>
      </c>
      <c r="R5154" s="3">
        <v>0</v>
      </c>
      <c r="S5154" s="2">
        <v>0</v>
      </c>
      <c r="V5154" s="2">
        <v>35.273333333333341</v>
      </c>
      <c r="W5154" s="2">
        <v>87.913437913437903</v>
      </c>
      <c r="X5154" s="2">
        <v>78.2777777777778</v>
      </c>
      <c r="Y5154" s="2">
        <v>94.535131298793445</v>
      </c>
      <c r="AA5154" s="2">
        <v>36.83573048573048</v>
      </c>
      <c r="AB5154" s="2">
        <v>83.109083960751775</v>
      </c>
    </row>
    <row r="5155" spans="1:28" x14ac:dyDescent="0.3">
      <c r="A5155">
        <v>27</v>
      </c>
      <c r="B5155" t="s">
        <v>104</v>
      </c>
      <c r="D5155">
        <v>1932</v>
      </c>
      <c r="E5155">
        <v>11</v>
      </c>
      <c r="G5155">
        <v>74.2</v>
      </c>
      <c r="H5155" s="2">
        <v>31.06</v>
      </c>
      <c r="I5155" s="3">
        <v>93.8</v>
      </c>
      <c r="J5155" s="3">
        <v>23.046520000000001</v>
      </c>
      <c r="K5155" s="2">
        <v>93.8</v>
      </c>
      <c r="L5155" s="2">
        <v>93.9</v>
      </c>
      <c r="Q5155" s="3">
        <v>0</v>
      </c>
      <c r="R5155" s="3">
        <v>0</v>
      </c>
      <c r="S5155" s="2">
        <v>0</v>
      </c>
      <c r="V5155" s="2">
        <v>35.273333333333341</v>
      </c>
      <c r="W5155" s="2">
        <v>88.05518805518804</v>
      </c>
      <c r="X5155" s="2">
        <v>78.2777777777778</v>
      </c>
      <c r="Y5155" s="2">
        <v>94.790631653655055</v>
      </c>
      <c r="AA5155" s="2">
        <v>36.807068607068601</v>
      </c>
      <c r="AB5155" s="2">
        <v>83.468068961326551</v>
      </c>
    </row>
    <row r="5156" spans="1:28" x14ac:dyDescent="0.3">
      <c r="A5156">
        <v>27</v>
      </c>
      <c r="B5156" t="s">
        <v>104</v>
      </c>
      <c r="D5156">
        <v>1932</v>
      </c>
      <c r="E5156">
        <v>12</v>
      </c>
      <c r="G5156">
        <v>73.400000000000006</v>
      </c>
      <c r="H5156" s="2">
        <v>31.19</v>
      </c>
      <c r="I5156" s="3">
        <v>93.9</v>
      </c>
      <c r="J5156" s="3">
        <v>22.893460000000005</v>
      </c>
      <c r="K5156" s="2">
        <v>93.9</v>
      </c>
      <c r="L5156" s="2">
        <v>93.9</v>
      </c>
      <c r="Q5156" s="3">
        <v>0</v>
      </c>
      <c r="R5156" s="3">
        <v>0</v>
      </c>
      <c r="S5156" s="2">
        <v>0</v>
      </c>
      <c r="V5156" s="2">
        <v>35.273333333333341</v>
      </c>
      <c r="W5156" s="2">
        <v>88.423738423738413</v>
      </c>
      <c r="X5156" s="2">
        <v>78.2777777777778</v>
      </c>
      <c r="Y5156" s="2">
        <v>93.768630234208644</v>
      </c>
      <c r="AA5156" s="2">
        <v>37.580088830088826</v>
      </c>
      <c r="AB5156" s="2">
        <v>82.91372832181915</v>
      </c>
    </row>
    <row r="5157" spans="1:28" x14ac:dyDescent="0.3">
      <c r="A5157">
        <v>27</v>
      </c>
      <c r="B5157" t="s">
        <v>104</v>
      </c>
      <c r="D5157">
        <v>1933</v>
      </c>
      <c r="E5157">
        <v>1</v>
      </c>
      <c r="G5157">
        <v>72.2</v>
      </c>
      <c r="H5157" s="2">
        <v>29.87</v>
      </c>
      <c r="I5157" s="3">
        <v>94.4</v>
      </c>
      <c r="J5157" s="3">
        <v>21.566140000000001</v>
      </c>
      <c r="K5157" s="2">
        <v>94.4</v>
      </c>
      <c r="L5157" s="2">
        <v>94.4</v>
      </c>
      <c r="Q5157" s="3">
        <v>0</v>
      </c>
      <c r="R5157" s="3">
        <v>0</v>
      </c>
      <c r="S5157" s="2">
        <v>0</v>
      </c>
      <c r="V5157" s="2">
        <v>35.273333333333341</v>
      </c>
      <c r="W5157" s="2">
        <v>84.681534681534671</v>
      </c>
      <c r="X5157" s="2">
        <v>78.2777777777778</v>
      </c>
      <c r="Y5157" s="2">
        <v>92.235628105039012</v>
      </c>
      <c r="AA5157" s="2">
        <v>35.058155358155354</v>
      </c>
      <c r="AB5157" s="2">
        <v>78.106545402499947</v>
      </c>
    </row>
    <row r="5158" spans="1:28" x14ac:dyDescent="0.3">
      <c r="A5158">
        <v>27</v>
      </c>
      <c r="B5158" t="s">
        <v>104</v>
      </c>
      <c r="D5158">
        <v>1933</v>
      </c>
      <c r="E5158">
        <v>2</v>
      </c>
      <c r="G5158">
        <v>71.3</v>
      </c>
      <c r="H5158" s="2">
        <v>29.59</v>
      </c>
      <c r="I5158" s="3">
        <v>94.7</v>
      </c>
      <c r="J5158" s="3">
        <v>21.097669999999997</v>
      </c>
      <c r="K5158" s="2">
        <v>94.7</v>
      </c>
      <c r="L5158" s="2">
        <v>94.7</v>
      </c>
      <c r="Q5158" s="3">
        <v>0</v>
      </c>
      <c r="R5158" s="3">
        <v>0</v>
      </c>
      <c r="S5158" s="2">
        <v>0</v>
      </c>
      <c r="V5158" s="2">
        <v>35.273333333333341</v>
      </c>
      <c r="W5158" s="2">
        <v>83.887733887733873</v>
      </c>
      <c r="X5158" s="2">
        <v>78.2777777777778</v>
      </c>
      <c r="Y5158" s="2">
        <v>91.085876508161789</v>
      </c>
      <c r="AA5158" s="2">
        <v>34.813409563409557</v>
      </c>
      <c r="AB5158" s="2">
        <v>76.409877694476663</v>
      </c>
    </row>
    <row r="5159" spans="1:28" x14ac:dyDescent="0.3">
      <c r="A5159">
        <v>27</v>
      </c>
      <c r="B5159" t="s">
        <v>104</v>
      </c>
      <c r="D5159">
        <v>1933</v>
      </c>
      <c r="E5159">
        <v>3</v>
      </c>
      <c r="G5159">
        <v>70.900000000000006</v>
      </c>
      <c r="H5159" s="2">
        <v>28.46</v>
      </c>
      <c r="I5159" s="3">
        <v>93.7</v>
      </c>
      <c r="J5159" s="3">
        <v>20.178140000000003</v>
      </c>
      <c r="K5159" s="2">
        <v>93.7</v>
      </c>
      <c r="L5159" s="2">
        <v>93.8</v>
      </c>
      <c r="Q5159" s="3">
        <v>0</v>
      </c>
      <c r="R5159" s="3">
        <v>0</v>
      </c>
      <c r="S5159" s="2">
        <v>0</v>
      </c>
      <c r="V5159" s="2">
        <v>35.273333333333341</v>
      </c>
      <c r="W5159" s="2">
        <v>80.684180684180674</v>
      </c>
      <c r="X5159" s="2">
        <v>78.2777777777778</v>
      </c>
      <c r="Y5159" s="2">
        <v>90.574875798438597</v>
      </c>
      <c r="AA5159" s="2">
        <v>32.435040635040629</v>
      </c>
      <c r="AB5159" s="2">
        <v>73.079596443684437</v>
      </c>
    </row>
    <row r="5160" spans="1:28" x14ac:dyDescent="0.3">
      <c r="A5160">
        <v>27</v>
      </c>
      <c r="B5160" t="s">
        <v>104</v>
      </c>
      <c r="D5160">
        <v>1933</v>
      </c>
      <c r="E5160">
        <v>4</v>
      </c>
      <c r="G5160">
        <v>72.2</v>
      </c>
      <c r="H5160" s="2">
        <v>29.53</v>
      </c>
      <c r="I5160" s="3">
        <v>93.5</v>
      </c>
      <c r="J5160" s="3">
        <v>21.320660000000004</v>
      </c>
      <c r="K5160" s="2">
        <v>93.5</v>
      </c>
      <c r="L5160" s="2">
        <v>93.5</v>
      </c>
      <c r="Q5160" s="3">
        <v>0</v>
      </c>
      <c r="R5160" s="3">
        <v>0</v>
      </c>
      <c r="S5160" s="2">
        <v>0</v>
      </c>
      <c r="V5160" s="2">
        <v>35.273333333333341</v>
      </c>
      <c r="W5160" s="2">
        <v>83.717633717633703</v>
      </c>
      <c r="X5160" s="2">
        <v>78.2777777777778</v>
      </c>
      <c r="Y5160" s="2">
        <v>92.235628105039012</v>
      </c>
      <c r="AA5160" s="2">
        <v>34.240512190512185</v>
      </c>
      <c r="AB5160" s="2">
        <v>77.217485294135372</v>
      </c>
    </row>
    <row r="5161" spans="1:28" x14ac:dyDescent="0.3">
      <c r="A5161">
        <v>27</v>
      </c>
      <c r="B5161" t="s">
        <v>104</v>
      </c>
      <c r="D5161">
        <v>1933</v>
      </c>
      <c r="E5161">
        <v>5</v>
      </c>
      <c r="G5161">
        <v>73</v>
      </c>
      <c r="H5161" s="2">
        <v>28.74</v>
      </c>
      <c r="I5161" s="3">
        <v>91.5</v>
      </c>
      <c r="J5161" s="3">
        <v>20.9802</v>
      </c>
      <c r="K5161" s="2">
        <v>91.5</v>
      </c>
      <c r="L5161" s="2">
        <v>91.5</v>
      </c>
      <c r="Q5161" s="3">
        <v>0</v>
      </c>
      <c r="R5161" s="3">
        <v>0</v>
      </c>
      <c r="S5161" s="2">
        <v>0</v>
      </c>
      <c r="V5161" s="2">
        <v>35.273333333333341</v>
      </c>
      <c r="W5161" s="2">
        <v>81.477981477981459</v>
      </c>
      <c r="X5161" s="2">
        <v>78.2777777777778</v>
      </c>
      <c r="Y5161" s="2">
        <v>93.257629524485424</v>
      </c>
      <c r="AA5161" s="2">
        <v>32.102324702324694</v>
      </c>
      <c r="AB5161" s="2">
        <v>75.984434110764809</v>
      </c>
    </row>
    <row r="5162" spans="1:28" x14ac:dyDescent="0.3">
      <c r="A5162">
        <v>27</v>
      </c>
      <c r="B5162" t="s">
        <v>104</v>
      </c>
      <c r="D5162">
        <v>1933</v>
      </c>
      <c r="E5162">
        <v>6</v>
      </c>
      <c r="G5162">
        <v>72</v>
      </c>
      <c r="H5162" s="2">
        <v>29.34</v>
      </c>
      <c r="I5162" s="3">
        <v>90.3</v>
      </c>
      <c r="J5162" s="3">
        <v>21.1248</v>
      </c>
      <c r="K5162" s="2">
        <v>90.3</v>
      </c>
      <c r="L5162" s="2">
        <v>90.3</v>
      </c>
      <c r="Q5162" s="3">
        <v>0</v>
      </c>
      <c r="R5162" s="3">
        <v>0</v>
      </c>
      <c r="S5162" s="2">
        <v>0</v>
      </c>
      <c r="V5162" s="2">
        <v>35.273333333333341</v>
      </c>
      <c r="W5162" s="2">
        <v>83.17898317898316</v>
      </c>
      <c r="X5162" s="2">
        <v>78.2777777777778</v>
      </c>
      <c r="Y5162" s="2">
        <v>91.980127750177417</v>
      </c>
      <c r="AA5162" s="2">
        <v>33.853846153846149</v>
      </c>
      <c r="AB5162" s="2">
        <v>76.508134989327289</v>
      </c>
    </row>
    <row r="5163" spans="1:28" x14ac:dyDescent="0.3">
      <c r="A5163">
        <v>27</v>
      </c>
      <c r="B5163" t="s">
        <v>104</v>
      </c>
      <c r="D5163">
        <v>1933</v>
      </c>
      <c r="E5163">
        <v>7</v>
      </c>
      <c r="G5163">
        <v>72.599999999999994</v>
      </c>
      <c r="H5163" s="2">
        <v>28.48</v>
      </c>
      <c r="I5163" s="3">
        <v>89.2</v>
      </c>
      <c r="J5163" s="3">
        <v>20.676479999999998</v>
      </c>
      <c r="K5163" s="2">
        <v>89.2</v>
      </c>
      <c r="L5163" s="2">
        <v>89.2</v>
      </c>
      <c r="Q5163" s="3">
        <v>0</v>
      </c>
      <c r="R5163" s="3">
        <v>0</v>
      </c>
      <c r="S5163" s="2">
        <v>0</v>
      </c>
      <c r="V5163" s="2">
        <v>35.273333333333341</v>
      </c>
      <c r="W5163" s="2">
        <v>80.740880740880726</v>
      </c>
      <c r="X5163" s="2">
        <v>78.2777777777778</v>
      </c>
      <c r="Y5163" s="2">
        <v>92.746628814762204</v>
      </c>
      <c r="AA5163" s="2">
        <v>31.731166131166123</v>
      </c>
      <c r="AB5163" s="2">
        <v>74.884444962514465</v>
      </c>
    </row>
    <row r="5164" spans="1:28" x14ac:dyDescent="0.3">
      <c r="A5164">
        <v>27</v>
      </c>
      <c r="B5164" t="s">
        <v>104</v>
      </c>
      <c r="D5164">
        <v>1933</v>
      </c>
      <c r="E5164">
        <v>8</v>
      </c>
      <c r="G5164">
        <v>72.400000000000006</v>
      </c>
      <c r="H5164" s="2">
        <v>28.67</v>
      </c>
      <c r="I5164" s="3">
        <v>92</v>
      </c>
      <c r="J5164" s="3">
        <v>20.757080000000002</v>
      </c>
      <c r="K5164" s="2">
        <v>92</v>
      </c>
      <c r="L5164" s="2">
        <v>92</v>
      </c>
      <c r="Q5164" s="3">
        <v>1</v>
      </c>
      <c r="R5164" s="3">
        <v>0</v>
      </c>
      <c r="S5164" s="2">
        <v>0</v>
      </c>
      <c r="V5164" s="2">
        <v>35.273333333333341</v>
      </c>
      <c r="W5164" s="2">
        <v>81.27953127953127</v>
      </c>
      <c r="X5164" s="2">
        <v>78.2777777777778</v>
      </c>
      <c r="Y5164" s="2">
        <v>92.491128459900622</v>
      </c>
      <c r="AA5164" s="2">
        <v>32.186694386694384</v>
      </c>
      <c r="AB5164" s="2">
        <v>75.176355687356377</v>
      </c>
    </row>
    <row r="5165" spans="1:28" x14ac:dyDescent="0.3">
      <c r="A5165">
        <v>27</v>
      </c>
      <c r="B5165" t="s">
        <v>104</v>
      </c>
      <c r="D5165">
        <v>1933</v>
      </c>
      <c r="E5165">
        <v>9</v>
      </c>
      <c r="G5165">
        <v>78.599999999999994</v>
      </c>
      <c r="H5165" s="2">
        <v>29.09</v>
      </c>
      <c r="I5165" s="3">
        <v>96.4</v>
      </c>
      <c r="J5165" s="3">
        <v>22.864739999999998</v>
      </c>
      <c r="K5165" s="2">
        <v>96.4</v>
      </c>
      <c r="L5165" s="2">
        <v>96.4</v>
      </c>
      <c r="Q5165" s="3">
        <v>1</v>
      </c>
      <c r="R5165" s="3">
        <v>0</v>
      </c>
      <c r="S5165" s="2">
        <v>0</v>
      </c>
      <c r="V5165" s="2">
        <v>35.273333333333341</v>
      </c>
      <c r="W5165" s="2">
        <v>82.470232470232446</v>
      </c>
      <c r="X5165" s="2">
        <v>78.2777777777778</v>
      </c>
      <c r="Y5165" s="2">
        <v>100.41163946061033</v>
      </c>
      <c r="AA5165" s="2">
        <v>30.513986013986006</v>
      </c>
      <c r="AB5165" s="2">
        <v>82.809712490337006</v>
      </c>
    </row>
    <row r="5166" spans="1:28" x14ac:dyDescent="0.3">
      <c r="A5166">
        <v>27</v>
      </c>
      <c r="B5166" t="s">
        <v>104</v>
      </c>
      <c r="D5166">
        <v>1933</v>
      </c>
      <c r="E5166">
        <v>10</v>
      </c>
      <c r="G5166">
        <v>79.400000000000006</v>
      </c>
      <c r="H5166" s="2">
        <v>29.65</v>
      </c>
      <c r="I5166" s="3">
        <v>98.4</v>
      </c>
      <c r="J5166" s="3">
        <v>23.542100000000001</v>
      </c>
      <c r="K5166" s="2">
        <v>98.4</v>
      </c>
      <c r="L5166" s="2">
        <v>98.3</v>
      </c>
      <c r="Q5166" s="3">
        <v>1</v>
      </c>
      <c r="R5166" s="3">
        <v>0</v>
      </c>
      <c r="S5166" s="2">
        <v>0</v>
      </c>
      <c r="V5166" s="2">
        <v>35.273333333333341</v>
      </c>
      <c r="W5166" s="2">
        <v>84.057834057834029</v>
      </c>
      <c r="X5166" s="2">
        <v>78.2777777777778</v>
      </c>
      <c r="Y5166" s="2">
        <v>101.43364088005676</v>
      </c>
      <c r="AA5166" s="2">
        <v>31.353572103572091</v>
      </c>
      <c r="AB5166" s="2">
        <v>85.262921529777415</v>
      </c>
    </row>
    <row r="5167" spans="1:28" x14ac:dyDescent="0.3">
      <c r="A5167">
        <v>27</v>
      </c>
      <c r="B5167" t="s">
        <v>104</v>
      </c>
      <c r="D5167">
        <v>1933</v>
      </c>
      <c r="E5167">
        <v>11</v>
      </c>
      <c r="G5167">
        <v>80.400000000000006</v>
      </c>
      <c r="H5167" s="2">
        <v>29.39</v>
      </c>
      <c r="I5167" s="3">
        <v>99.1</v>
      </c>
      <c r="J5167" s="3">
        <v>23.629560000000001</v>
      </c>
      <c r="K5167" s="2">
        <v>99.1</v>
      </c>
      <c r="L5167" s="2">
        <v>99.1</v>
      </c>
      <c r="Q5167" s="3">
        <v>1</v>
      </c>
      <c r="R5167" s="3">
        <v>0</v>
      </c>
      <c r="S5167" s="2">
        <v>0</v>
      </c>
      <c r="V5167" s="2">
        <v>35.273333333333341</v>
      </c>
      <c r="W5167" s="2">
        <v>83.320733320733311</v>
      </c>
      <c r="X5167" s="2">
        <v>78.2777777777778</v>
      </c>
      <c r="Y5167" s="2">
        <v>102.71114265436478</v>
      </c>
      <c r="AA5167" s="2">
        <v>30.495388395388396</v>
      </c>
      <c r="AB5167" s="2">
        <v>85.579677261721244</v>
      </c>
    </row>
    <row r="5168" spans="1:28" x14ac:dyDescent="0.3">
      <c r="A5168">
        <v>27</v>
      </c>
      <c r="B5168" t="s">
        <v>104</v>
      </c>
      <c r="D5168">
        <v>1933</v>
      </c>
      <c r="E5168">
        <v>12</v>
      </c>
      <c r="G5168">
        <v>80.599999999999994</v>
      </c>
      <c r="H5168" s="2">
        <v>30.13</v>
      </c>
      <c r="I5168" s="3">
        <v>98.9</v>
      </c>
      <c r="J5168" s="3">
        <v>24.284779999999998</v>
      </c>
      <c r="K5168" s="2">
        <v>98.9</v>
      </c>
      <c r="L5168" s="2">
        <v>98.9</v>
      </c>
      <c r="Q5168" s="3">
        <v>1</v>
      </c>
      <c r="R5168" s="3">
        <v>0</v>
      </c>
      <c r="S5168" s="2">
        <v>0</v>
      </c>
      <c r="V5168" s="2">
        <v>35.273333333333341</v>
      </c>
      <c r="W5168" s="2">
        <v>85.418635418635404</v>
      </c>
      <c r="X5168" s="2">
        <v>78.2777777777778</v>
      </c>
      <c r="Y5168" s="2">
        <v>102.96664300922636</v>
      </c>
      <c r="AA5168" s="2">
        <v>31.946569646569642</v>
      </c>
      <c r="AB5168" s="2">
        <v>87.952701394858906</v>
      </c>
    </row>
    <row r="5169" spans="1:28" x14ac:dyDescent="0.3">
      <c r="A5169">
        <v>27</v>
      </c>
      <c r="B5169" t="s">
        <v>104</v>
      </c>
      <c r="D5169">
        <v>1934</v>
      </c>
      <c r="E5169">
        <v>1</v>
      </c>
      <c r="G5169">
        <v>79.400000000000006</v>
      </c>
      <c r="H5169" s="2">
        <v>29.32</v>
      </c>
      <c r="I5169" s="3">
        <v>100.5</v>
      </c>
      <c r="J5169" s="3">
        <v>23.280080000000002</v>
      </c>
      <c r="K5169" s="2">
        <v>100.5</v>
      </c>
      <c r="L5169" s="2">
        <v>101</v>
      </c>
      <c r="M5169" s="2">
        <v>99.9</v>
      </c>
      <c r="N5169" s="4">
        <f>K5169/M5169</f>
        <v>1.0060060060060059</v>
      </c>
      <c r="Q5169" s="3">
        <v>0</v>
      </c>
      <c r="R5169" s="3">
        <v>0</v>
      </c>
      <c r="S5169" s="2">
        <v>0</v>
      </c>
      <c r="V5169" s="2">
        <v>35.273333333333341</v>
      </c>
      <c r="W5169" s="2">
        <v>83.122283122283108</v>
      </c>
      <c r="X5169" s="2">
        <v>78.2777777777778</v>
      </c>
      <c r="Y5169" s="2">
        <v>101.43364088005676</v>
      </c>
      <c r="AA5169" s="2">
        <v>30.672122472122464</v>
      </c>
      <c r="AB5169" s="2">
        <v>84.313958153560677</v>
      </c>
    </row>
    <row r="5170" spans="1:28" x14ac:dyDescent="0.3">
      <c r="A5170">
        <v>27</v>
      </c>
      <c r="B5170" t="s">
        <v>104</v>
      </c>
      <c r="D5170">
        <v>1934</v>
      </c>
      <c r="E5170">
        <v>2</v>
      </c>
      <c r="G5170">
        <v>79.7</v>
      </c>
      <c r="H5170" s="2">
        <v>29.61</v>
      </c>
      <c r="I5170" s="3">
        <v>103.2</v>
      </c>
      <c r="J5170" s="3">
        <v>23.599170000000001</v>
      </c>
      <c r="K5170" s="2">
        <v>103.2</v>
      </c>
      <c r="L5170" s="2">
        <v>102.4</v>
      </c>
      <c r="M5170" s="2">
        <v>102.1</v>
      </c>
      <c r="N5170" s="4">
        <f t="shared" ref="N5170:N5198" si="20">K5170/M5170</f>
        <v>1.01077375122429</v>
      </c>
      <c r="Q5170" s="3">
        <f>16/28</f>
        <v>0.5714285714285714</v>
      </c>
      <c r="R5170" s="3">
        <f>12/28</f>
        <v>0.42857142857142855</v>
      </c>
      <c r="S5170" s="2" t="s">
        <v>198</v>
      </c>
      <c r="T5170" s="5">
        <v>287</v>
      </c>
      <c r="U5170" s="2" t="s">
        <v>197</v>
      </c>
      <c r="V5170" s="2">
        <v>35.273333333333341</v>
      </c>
      <c r="W5170" s="2">
        <v>83.944433944433925</v>
      </c>
      <c r="X5170" s="2">
        <v>78.2777777777778</v>
      </c>
      <c r="Y5170" s="2">
        <v>101.81689141234915</v>
      </c>
      <c r="AA5170" s="2">
        <v>31.227329427329423</v>
      </c>
      <c r="AB5170" s="2">
        <v>85.469613155915454</v>
      </c>
    </row>
    <row r="5171" spans="1:28" x14ac:dyDescent="0.3">
      <c r="A5171">
        <v>27</v>
      </c>
      <c r="B5171" t="s">
        <v>104</v>
      </c>
      <c r="D5171">
        <v>1934</v>
      </c>
      <c r="E5171">
        <v>3</v>
      </c>
      <c r="G5171">
        <v>80</v>
      </c>
      <c r="H5171" s="2">
        <v>30.01</v>
      </c>
      <c r="I5171" s="3">
        <v>104.9</v>
      </c>
      <c r="J5171" s="3">
        <v>24.008000000000003</v>
      </c>
      <c r="K5171" s="2">
        <v>104.9</v>
      </c>
      <c r="L5171" s="2">
        <v>103.6</v>
      </c>
      <c r="M5171" s="2">
        <v>103.1</v>
      </c>
      <c r="N5171" s="4">
        <f t="shared" si="20"/>
        <v>1.0174587778855482</v>
      </c>
      <c r="Q5171" s="3">
        <v>0</v>
      </c>
      <c r="R5171" s="3">
        <v>1</v>
      </c>
      <c r="S5171" s="2">
        <v>0</v>
      </c>
      <c r="T5171" s="5">
        <v>287</v>
      </c>
      <c r="U5171" s="2" t="s">
        <v>197</v>
      </c>
      <c r="V5171" s="2">
        <v>35.273333333333341</v>
      </c>
      <c r="W5171" s="2">
        <v>85.078435078435064</v>
      </c>
      <c r="X5171" s="2">
        <v>78.2777777777778</v>
      </c>
      <c r="Y5171" s="2">
        <v>102.20014194464156</v>
      </c>
      <c r="AA5171" s="2">
        <v>31.904413154413149</v>
      </c>
      <c r="AB5171" s="2">
        <v>86.95028141444034</v>
      </c>
    </row>
    <row r="5172" spans="1:28" x14ac:dyDescent="0.3">
      <c r="A5172">
        <v>27</v>
      </c>
      <c r="B5172" t="s">
        <v>104</v>
      </c>
      <c r="D5172">
        <v>1934</v>
      </c>
      <c r="E5172">
        <v>4</v>
      </c>
      <c r="G5172">
        <v>82.2</v>
      </c>
      <c r="H5172" s="2">
        <v>30.38</v>
      </c>
      <c r="I5172" s="3">
        <v>106.7</v>
      </c>
      <c r="J5172" s="3">
        <v>24.972359999999998</v>
      </c>
      <c r="K5172" s="2">
        <v>106.7</v>
      </c>
      <c r="L5172" s="2">
        <v>105</v>
      </c>
      <c r="M5172" s="2">
        <v>104.3</v>
      </c>
      <c r="N5172" s="4">
        <f t="shared" si="20"/>
        <v>1.0230105465004795</v>
      </c>
      <c r="Q5172" s="3">
        <v>0</v>
      </c>
      <c r="R5172" s="3">
        <v>1</v>
      </c>
      <c r="S5172" s="2">
        <v>0</v>
      </c>
      <c r="T5172" s="5">
        <v>287</v>
      </c>
      <c r="U5172" s="2" t="s">
        <v>197</v>
      </c>
      <c r="V5172" s="2">
        <v>35.273333333333341</v>
      </c>
      <c r="W5172" s="2">
        <v>86.127386127386103</v>
      </c>
      <c r="X5172" s="2">
        <v>78.2777777777778</v>
      </c>
      <c r="Y5172" s="2">
        <v>105.01064584811921</v>
      </c>
      <c r="AA5172" s="2">
        <v>31.86713286713286</v>
      </c>
      <c r="AB5172" s="2">
        <v>90.442924424471585</v>
      </c>
    </row>
    <row r="5173" spans="1:28" x14ac:dyDescent="0.3">
      <c r="A5173">
        <v>27</v>
      </c>
      <c r="B5173" t="s">
        <v>104</v>
      </c>
      <c r="D5173">
        <v>1934</v>
      </c>
      <c r="E5173">
        <v>5</v>
      </c>
      <c r="G5173">
        <v>83.6</v>
      </c>
      <c r="H5173" s="2">
        <v>30.61</v>
      </c>
      <c r="I5173" s="3">
        <v>105.2</v>
      </c>
      <c r="J5173" s="3">
        <v>25.589959999999998</v>
      </c>
      <c r="K5173" s="2">
        <v>105.2</v>
      </c>
      <c r="L5173" s="2">
        <v>103.1</v>
      </c>
      <c r="M5173" s="2">
        <v>102.3</v>
      </c>
      <c r="N5173" s="4">
        <f t="shared" si="20"/>
        <v>1.0283479960899315</v>
      </c>
      <c r="Q5173" s="3">
        <v>0</v>
      </c>
      <c r="R5173" s="3">
        <v>1</v>
      </c>
      <c r="S5173" s="2">
        <v>0</v>
      </c>
      <c r="T5173" s="5">
        <v>287</v>
      </c>
      <c r="U5173" s="2" t="s">
        <v>197</v>
      </c>
      <c r="V5173" s="2">
        <v>35.273333333333341</v>
      </c>
      <c r="W5173" s="2">
        <v>86.779436779436764</v>
      </c>
      <c r="X5173" s="2">
        <v>78.2777777777778</v>
      </c>
      <c r="Y5173" s="2">
        <v>106.79914833215042</v>
      </c>
      <c r="AA5173" s="2">
        <v>31.761273861273857</v>
      </c>
      <c r="AB5173" s="2">
        <v>92.679699407875376</v>
      </c>
    </row>
    <row r="5174" spans="1:28" x14ac:dyDescent="0.3">
      <c r="A5174">
        <v>27</v>
      </c>
      <c r="B5174" t="s">
        <v>104</v>
      </c>
      <c r="D5174">
        <v>1934</v>
      </c>
      <c r="E5174">
        <v>6</v>
      </c>
      <c r="G5174">
        <v>84.1</v>
      </c>
      <c r="H5174" s="2">
        <v>30.09</v>
      </c>
      <c r="I5174" s="3">
        <v>104.2</v>
      </c>
      <c r="J5174" s="3">
        <v>25.305689999999998</v>
      </c>
      <c r="K5174" s="2">
        <v>104.2</v>
      </c>
      <c r="L5174" s="2">
        <v>101.7</v>
      </c>
      <c r="M5174" s="2">
        <v>100.7</v>
      </c>
      <c r="N5174" s="4">
        <f t="shared" si="20"/>
        <v>1.0347567030784508</v>
      </c>
      <c r="Q5174" s="3">
        <v>0</v>
      </c>
      <c r="R5174" s="3">
        <v>1</v>
      </c>
      <c r="S5174" s="2">
        <v>0</v>
      </c>
      <c r="T5174" s="5">
        <v>287</v>
      </c>
      <c r="U5174" s="2" t="s">
        <v>197</v>
      </c>
      <c r="V5174" s="2">
        <v>35.273333333333341</v>
      </c>
      <c r="W5174" s="2">
        <v>85.305235305235286</v>
      </c>
      <c r="X5174" s="2">
        <v>78.2777777777778</v>
      </c>
      <c r="Y5174" s="2">
        <v>107.43789921930444</v>
      </c>
      <c r="AA5174" s="2">
        <v>30.539274239274231</v>
      </c>
      <c r="AB5174" s="2">
        <v>91.650152736029199</v>
      </c>
    </row>
    <row r="5175" spans="1:28" x14ac:dyDescent="0.3">
      <c r="A5175">
        <v>27</v>
      </c>
      <c r="B5175" t="s">
        <v>104</v>
      </c>
      <c r="D5175">
        <v>1934</v>
      </c>
      <c r="E5175">
        <v>7</v>
      </c>
      <c r="G5175">
        <v>85.5</v>
      </c>
      <c r="H5175" s="2">
        <v>30.32</v>
      </c>
      <c r="I5175" s="3">
        <v>100.9</v>
      </c>
      <c r="J5175" s="3">
        <v>25.9236</v>
      </c>
      <c r="K5175" s="2">
        <v>100.9</v>
      </c>
      <c r="L5175" s="2">
        <v>98.1</v>
      </c>
      <c r="M5175" s="2">
        <v>97</v>
      </c>
      <c r="N5175" s="4">
        <f t="shared" si="20"/>
        <v>1.0402061855670104</v>
      </c>
      <c r="Q5175" s="3">
        <v>0</v>
      </c>
      <c r="R5175" s="3">
        <v>1</v>
      </c>
      <c r="S5175" s="2">
        <v>0</v>
      </c>
      <c r="T5175" s="5">
        <v>287</v>
      </c>
      <c r="U5175" s="2" t="s">
        <v>197</v>
      </c>
      <c r="V5175" s="2">
        <v>35.273333333333341</v>
      </c>
      <c r="W5175" s="2">
        <v>85.957285957285947</v>
      </c>
      <c r="X5175" s="2">
        <v>78.2777777777778</v>
      </c>
      <c r="Y5175" s="2">
        <v>109.22640170333567</v>
      </c>
      <c r="AA5175" s="2">
        <v>30.51483651483651</v>
      </c>
      <c r="AB5175" s="2">
        <v>93.888050452990086</v>
      </c>
    </row>
    <row r="5176" spans="1:28" x14ac:dyDescent="0.3">
      <c r="A5176">
        <v>27</v>
      </c>
      <c r="B5176" t="s">
        <v>104</v>
      </c>
      <c r="D5176">
        <v>1934</v>
      </c>
      <c r="E5176">
        <v>8</v>
      </c>
      <c r="G5176">
        <v>86.4</v>
      </c>
      <c r="H5176" s="2">
        <v>30.5</v>
      </c>
      <c r="I5176" s="3">
        <v>102.5</v>
      </c>
      <c r="J5176" s="3">
        <v>26.352000000000004</v>
      </c>
      <c r="K5176" s="2">
        <v>102.5</v>
      </c>
      <c r="L5176" s="2">
        <v>99.3</v>
      </c>
      <c r="M5176" s="2">
        <v>98</v>
      </c>
      <c r="N5176" s="4">
        <f t="shared" si="20"/>
        <v>1.0459183673469388</v>
      </c>
      <c r="Q5176" s="3">
        <v>0</v>
      </c>
      <c r="R5176" s="3">
        <v>1</v>
      </c>
      <c r="S5176" s="2">
        <v>0</v>
      </c>
      <c r="T5176" s="5">
        <v>287</v>
      </c>
      <c r="U5176" s="2" t="s">
        <v>197</v>
      </c>
      <c r="V5176" s="2">
        <v>35.273333333333341</v>
      </c>
      <c r="W5176" s="2">
        <v>86.467586467586457</v>
      </c>
      <c r="X5176" s="2">
        <v>78.2777777777778</v>
      </c>
      <c r="Y5176" s="2">
        <v>110.37615330021289</v>
      </c>
      <c r="AA5176" s="2">
        <v>30.523058023058017</v>
      </c>
      <c r="AB5176" s="2">
        <v>95.439595794457361</v>
      </c>
    </row>
    <row r="5177" spans="1:28" x14ac:dyDescent="0.3">
      <c r="A5177">
        <v>27</v>
      </c>
      <c r="B5177" t="s">
        <v>104</v>
      </c>
      <c r="D5177">
        <v>1934</v>
      </c>
      <c r="E5177">
        <v>9</v>
      </c>
      <c r="G5177">
        <v>85.4</v>
      </c>
      <c r="H5177" s="2">
        <v>30.77</v>
      </c>
      <c r="I5177" s="3">
        <v>107.3</v>
      </c>
      <c r="J5177" s="3">
        <v>26.277580000000004</v>
      </c>
      <c r="K5177" s="2">
        <v>107.3</v>
      </c>
      <c r="L5177" s="2">
        <v>103.5</v>
      </c>
      <c r="M5177" s="2">
        <v>102</v>
      </c>
      <c r="N5177" s="4">
        <f t="shared" si="20"/>
        <v>1.0519607843137255</v>
      </c>
      <c r="Q5177" s="3">
        <v>0</v>
      </c>
      <c r="R5177" s="3">
        <v>1</v>
      </c>
      <c r="S5177" s="2">
        <v>0</v>
      </c>
      <c r="T5177" s="5">
        <v>287</v>
      </c>
      <c r="U5177" s="2" t="s">
        <v>197</v>
      </c>
      <c r="V5177" s="2">
        <v>35.273333333333341</v>
      </c>
      <c r="W5177" s="2">
        <v>87.233037233037209</v>
      </c>
      <c r="X5177" s="2">
        <v>78.2777777777778</v>
      </c>
      <c r="Y5177" s="2">
        <v>109.09865152590487</v>
      </c>
      <c r="AA5177" s="2">
        <v>31.403893403893395</v>
      </c>
      <c r="AB5177" s="2">
        <v>95.170067306334118</v>
      </c>
    </row>
    <row r="5178" spans="1:28" x14ac:dyDescent="0.3">
      <c r="A5178">
        <v>27</v>
      </c>
      <c r="B5178" t="s">
        <v>104</v>
      </c>
      <c r="D5178">
        <v>1934</v>
      </c>
      <c r="E5178">
        <v>10</v>
      </c>
      <c r="G5178">
        <v>85.8</v>
      </c>
      <c r="H5178" s="2">
        <v>31.07</v>
      </c>
      <c r="I5178" s="3">
        <v>106.9</v>
      </c>
      <c r="J5178" s="3">
        <v>26.658059999999999</v>
      </c>
      <c r="K5178" s="2">
        <v>106.9</v>
      </c>
      <c r="L5178" s="2">
        <v>102.7</v>
      </c>
      <c r="M5178" s="2">
        <v>101</v>
      </c>
      <c r="N5178" s="4">
        <f t="shared" si="20"/>
        <v>1.0584158415841585</v>
      </c>
      <c r="Q5178" s="3">
        <v>0</v>
      </c>
      <c r="R5178" s="3">
        <v>1</v>
      </c>
      <c r="S5178" s="2">
        <v>0</v>
      </c>
      <c r="T5178" s="5">
        <v>287</v>
      </c>
      <c r="U5178" s="2" t="s">
        <v>197</v>
      </c>
      <c r="V5178" s="2">
        <v>35.273333333333341</v>
      </c>
      <c r="W5178" s="2">
        <v>88.083538083538073</v>
      </c>
      <c r="X5178" s="2">
        <v>78.2777777777778</v>
      </c>
      <c r="Y5178" s="2">
        <v>109.60965223562806</v>
      </c>
      <c r="AA5178" s="2">
        <v>31.886240786240787</v>
      </c>
      <c r="AB5178" s="2">
        <v>96.548059770203096</v>
      </c>
    </row>
    <row r="5179" spans="1:28" x14ac:dyDescent="0.3">
      <c r="A5179">
        <v>27</v>
      </c>
      <c r="B5179" t="s">
        <v>104</v>
      </c>
      <c r="D5179">
        <v>1934</v>
      </c>
      <c r="E5179">
        <v>11</v>
      </c>
      <c r="G5179">
        <v>85.6</v>
      </c>
      <c r="H5179" s="2">
        <v>31.32</v>
      </c>
      <c r="I5179" s="3">
        <v>107.7</v>
      </c>
      <c r="J5179" s="3">
        <v>26.809919999999998</v>
      </c>
      <c r="K5179" s="2">
        <v>107.7</v>
      </c>
      <c r="L5179" s="2">
        <v>103.1</v>
      </c>
      <c r="M5179" s="2">
        <v>101.2</v>
      </c>
      <c r="N5179" s="4">
        <f t="shared" si="20"/>
        <v>1.0642292490118577</v>
      </c>
      <c r="Q5179" s="3">
        <v>0</v>
      </c>
      <c r="R5179" s="3">
        <v>1</v>
      </c>
      <c r="S5179" s="2">
        <v>0</v>
      </c>
      <c r="T5179" s="5">
        <v>287</v>
      </c>
      <c r="U5179" s="2" t="s">
        <v>197</v>
      </c>
      <c r="V5179" s="2">
        <v>35.273333333333341</v>
      </c>
      <c r="W5179" s="2">
        <v>88.792288792288772</v>
      </c>
      <c r="X5179" s="2">
        <v>78.2777777777778</v>
      </c>
      <c r="Y5179" s="2">
        <v>109.35415188076647</v>
      </c>
      <c r="AA5179" s="2">
        <v>32.497977697977689</v>
      </c>
      <c r="AB5179" s="2">
        <v>97.098054344328247</v>
      </c>
    </row>
    <row r="5180" spans="1:28" x14ac:dyDescent="0.3">
      <c r="A5180">
        <v>27</v>
      </c>
      <c r="B5180" t="s">
        <v>104</v>
      </c>
      <c r="D5180">
        <v>1934</v>
      </c>
      <c r="E5180">
        <v>12</v>
      </c>
      <c r="G5180">
        <v>85.4</v>
      </c>
      <c r="H5180" s="2">
        <v>31.57</v>
      </c>
      <c r="I5180" s="3">
        <v>107</v>
      </c>
      <c r="J5180" s="3">
        <v>26.960780000000003</v>
      </c>
      <c r="K5180" s="2">
        <v>107</v>
      </c>
      <c r="L5180" s="2">
        <v>102</v>
      </c>
      <c r="M5180" s="2">
        <v>100</v>
      </c>
      <c r="N5180" s="4">
        <f t="shared" si="20"/>
        <v>1.07</v>
      </c>
      <c r="Q5180" s="3">
        <v>0</v>
      </c>
      <c r="R5180" s="3">
        <v>1</v>
      </c>
      <c r="S5180" s="2">
        <v>0</v>
      </c>
      <c r="T5180" s="5">
        <v>287</v>
      </c>
      <c r="U5180" s="2" t="s">
        <v>197</v>
      </c>
      <c r="V5180" s="2">
        <v>35.273333333333341</v>
      </c>
      <c r="W5180" s="2">
        <v>89.501039501039486</v>
      </c>
      <c r="X5180" s="2">
        <v>78.2777777777778</v>
      </c>
      <c r="Y5180" s="2">
        <v>109.09865152590487</v>
      </c>
      <c r="AA5180" s="2">
        <v>33.115384615384613</v>
      </c>
      <c r="AB5180" s="2">
        <v>97.644427197301539</v>
      </c>
    </row>
    <row r="5181" spans="1:28" x14ac:dyDescent="0.3">
      <c r="A5181">
        <v>27</v>
      </c>
      <c r="B5181" t="s">
        <v>104</v>
      </c>
      <c r="D5181">
        <v>1935</v>
      </c>
      <c r="E5181">
        <v>1</v>
      </c>
      <c r="G5181">
        <v>84.9</v>
      </c>
      <c r="H5181" s="2">
        <v>31.12</v>
      </c>
      <c r="I5181" s="3">
        <v>106.5</v>
      </c>
      <c r="J5181" s="3">
        <v>26.42088</v>
      </c>
      <c r="K5181" s="2">
        <v>106.5</v>
      </c>
      <c r="L5181" s="2">
        <v>101</v>
      </c>
      <c r="M5181" s="2">
        <v>98.9</v>
      </c>
      <c r="N5181" s="4">
        <f t="shared" si="20"/>
        <v>1.0768452982810919</v>
      </c>
      <c r="Q5181" s="3">
        <v>0</v>
      </c>
      <c r="R5181" s="3">
        <v>1</v>
      </c>
      <c r="S5181" s="2">
        <v>0</v>
      </c>
      <c r="T5181" s="5">
        <v>287</v>
      </c>
      <c r="U5181" s="2" t="s">
        <v>197</v>
      </c>
      <c r="V5181" s="2">
        <v>35.273333333333341</v>
      </c>
      <c r="W5181" s="2">
        <v>88.22528822528821</v>
      </c>
      <c r="X5181" s="2">
        <v>78.2777777777778</v>
      </c>
      <c r="Y5181" s="2">
        <v>108.45990063875087</v>
      </c>
      <c r="AA5181" s="2">
        <v>32.378680778680774</v>
      </c>
      <c r="AB5181" s="2">
        <v>95.689059947399159</v>
      </c>
    </row>
    <row r="5182" spans="1:28" x14ac:dyDescent="0.3">
      <c r="A5182">
        <v>27</v>
      </c>
      <c r="B5182" t="s">
        <v>104</v>
      </c>
      <c r="D5182">
        <v>1935</v>
      </c>
      <c r="E5182">
        <v>2</v>
      </c>
      <c r="G5182">
        <v>85.7</v>
      </c>
      <c r="H5182" s="2">
        <v>31.3</v>
      </c>
      <c r="I5182" s="3">
        <v>109.2</v>
      </c>
      <c r="J5182" s="3">
        <v>26.824100000000001</v>
      </c>
      <c r="K5182" s="2">
        <v>109.2</v>
      </c>
      <c r="L5182" s="2">
        <v>103.2</v>
      </c>
      <c r="M5182" s="2">
        <v>101.4</v>
      </c>
      <c r="N5182" s="4">
        <f t="shared" si="20"/>
        <v>1.0769230769230769</v>
      </c>
      <c r="Q5182" s="3">
        <v>0</v>
      </c>
      <c r="R5182" s="3">
        <v>1</v>
      </c>
      <c r="S5182" s="2">
        <v>0</v>
      </c>
      <c r="T5182" s="5">
        <v>287</v>
      </c>
      <c r="U5182" s="2" t="s">
        <v>197</v>
      </c>
      <c r="V5182" s="2">
        <v>35.273333333333341</v>
      </c>
      <c r="W5182" s="2">
        <v>88.735588735588721</v>
      </c>
      <c r="X5182" s="2">
        <v>78.2777777777778</v>
      </c>
      <c r="Y5182" s="2">
        <v>109.48190205819728</v>
      </c>
      <c r="AA5182" s="2">
        <v>32.388489888489886</v>
      </c>
      <c r="AB5182" s="2">
        <v>97.149410350261988</v>
      </c>
    </row>
    <row r="5183" spans="1:28" x14ac:dyDescent="0.3">
      <c r="A5183">
        <v>27</v>
      </c>
      <c r="B5183" t="s">
        <v>104</v>
      </c>
      <c r="D5183">
        <v>1935</v>
      </c>
      <c r="E5183">
        <v>3</v>
      </c>
      <c r="G5183">
        <v>86.4</v>
      </c>
      <c r="H5183" s="2">
        <v>31.35</v>
      </c>
      <c r="I5183" s="3">
        <v>111.2</v>
      </c>
      <c r="J5183" s="3">
        <v>27.086400000000005</v>
      </c>
      <c r="K5183" s="2">
        <v>111.2</v>
      </c>
      <c r="L5183" s="2">
        <v>104.5</v>
      </c>
      <c r="M5183" s="2">
        <v>103.1</v>
      </c>
      <c r="N5183" s="4">
        <f t="shared" si="20"/>
        <v>1.0785645004849662</v>
      </c>
      <c r="Q5183" s="3">
        <v>0</v>
      </c>
      <c r="R5183" s="3">
        <v>1</v>
      </c>
      <c r="S5183" s="2">
        <v>0</v>
      </c>
      <c r="T5183" s="5">
        <v>287</v>
      </c>
      <c r="U5183" s="2" t="s">
        <v>197</v>
      </c>
      <c r="V5183" s="2">
        <v>35.273333333333341</v>
      </c>
      <c r="W5183" s="2">
        <v>88.877338877338858</v>
      </c>
      <c r="X5183" s="2">
        <v>78.2777777777778</v>
      </c>
      <c r="Y5183" s="2">
        <v>110.37615330021289</v>
      </c>
      <c r="AA5183" s="2">
        <v>32.262474012474001</v>
      </c>
      <c r="AB5183" s="2">
        <v>98.099387808401247</v>
      </c>
    </row>
    <row r="5184" spans="1:28" x14ac:dyDescent="0.3">
      <c r="A5184">
        <v>27</v>
      </c>
      <c r="B5184" t="s">
        <v>104</v>
      </c>
      <c r="D5184">
        <v>1935</v>
      </c>
      <c r="E5184">
        <v>4</v>
      </c>
      <c r="G5184">
        <v>86.2</v>
      </c>
      <c r="H5184" s="2">
        <v>31.44</v>
      </c>
      <c r="I5184" s="3">
        <v>111.3</v>
      </c>
      <c r="J5184" s="3">
        <v>27.101280000000003</v>
      </c>
      <c r="K5184" s="2">
        <v>111.3</v>
      </c>
      <c r="L5184" s="2">
        <v>104.3</v>
      </c>
      <c r="M5184" s="2">
        <v>103.3</v>
      </c>
      <c r="N5184" s="4">
        <f t="shared" si="20"/>
        <v>1.0774443368828654</v>
      </c>
      <c r="Q5184" s="3">
        <v>0</v>
      </c>
      <c r="R5184" s="3">
        <v>1</v>
      </c>
      <c r="S5184" s="2">
        <v>0</v>
      </c>
      <c r="T5184" s="5">
        <v>287</v>
      </c>
      <c r="U5184" s="2" t="s">
        <v>197</v>
      </c>
      <c r="V5184" s="2">
        <v>35.273333333333341</v>
      </c>
      <c r="W5184" s="2">
        <v>89.132489132489127</v>
      </c>
      <c r="X5184" s="2">
        <v>78.2777777777778</v>
      </c>
      <c r="Y5184" s="2">
        <v>110.1206529453513</v>
      </c>
      <c r="AA5184" s="2">
        <v>32.53335853335853</v>
      </c>
      <c r="AB5184" s="2">
        <v>98.153279019141323</v>
      </c>
    </row>
    <row r="5185" spans="1:28" x14ac:dyDescent="0.3">
      <c r="A5185">
        <v>27</v>
      </c>
      <c r="B5185" t="s">
        <v>104</v>
      </c>
      <c r="D5185">
        <v>1935</v>
      </c>
      <c r="E5185">
        <v>5</v>
      </c>
      <c r="G5185">
        <v>86.9</v>
      </c>
      <c r="H5185" s="2">
        <v>31.42</v>
      </c>
      <c r="I5185" s="3">
        <v>111.2</v>
      </c>
      <c r="J5185" s="3">
        <v>27.303980000000003</v>
      </c>
      <c r="K5185" s="2">
        <v>111.2</v>
      </c>
      <c r="L5185" s="2">
        <v>103.8</v>
      </c>
      <c r="M5185" s="2">
        <v>103.1</v>
      </c>
      <c r="N5185" s="4">
        <f t="shared" si="20"/>
        <v>1.0785645004849662</v>
      </c>
      <c r="Q5185" s="3">
        <v>0</v>
      </c>
      <c r="R5185" s="3">
        <v>1</v>
      </c>
      <c r="S5185" s="2">
        <v>0</v>
      </c>
      <c r="T5185" s="5">
        <v>287</v>
      </c>
      <c r="U5185" s="2" t="s">
        <v>197</v>
      </c>
      <c r="V5185" s="2">
        <v>35.273333333333341</v>
      </c>
      <c r="W5185" s="2">
        <v>89.075789075789061</v>
      </c>
      <c r="X5185" s="2">
        <v>78.2777777777778</v>
      </c>
      <c r="Y5185" s="2">
        <v>111.01490418736691</v>
      </c>
      <c r="AA5185" s="2">
        <v>32.245435645435641</v>
      </c>
      <c r="AB5185" s="2">
        <v>98.887401896628276</v>
      </c>
    </row>
    <row r="5186" spans="1:28" x14ac:dyDescent="0.3">
      <c r="A5186">
        <v>27</v>
      </c>
      <c r="B5186" t="s">
        <v>104</v>
      </c>
      <c r="D5186">
        <v>1935</v>
      </c>
      <c r="E5186">
        <v>6</v>
      </c>
      <c r="G5186">
        <v>85.8</v>
      </c>
      <c r="H5186" s="2">
        <v>30.12</v>
      </c>
      <c r="I5186" s="3">
        <v>110.6</v>
      </c>
      <c r="J5186" s="3">
        <v>25.842959999999998</v>
      </c>
      <c r="K5186" s="2">
        <v>110.6</v>
      </c>
      <c r="L5186" s="2">
        <v>102.7</v>
      </c>
      <c r="M5186" s="2">
        <v>102.5</v>
      </c>
      <c r="N5186" s="4">
        <f t="shared" si="20"/>
        <v>1.0790243902439023</v>
      </c>
      <c r="Q5186" s="3">
        <v>0</v>
      </c>
      <c r="R5186" s="3">
        <v>0</v>
      </c>
      <c r="S5186" s="2">
        <v>0</v>
      </c>
      <c r="V5186" s="2">
        <v>35.273333333333341</v>
      </c>
      <c r="W5186" s="2">
        <v>85.390285390285385</v>
      </c>
      <c r="X5186" s="2">
        <v>78.2777777777778</v>
      </c>
      <c r="Y5186" s="2">
        <v>109.60965223562806</v>
      </c>
      <c r="AA5186" s="2">
        <v>29.971990171990168</v>
      </c>
      <c r="AB5186" s="2">
        <v>93.595994859302124</v>
      </c>
    </row>
    <row r="5187" spans="1:28" x14ac:dyDescent="0.3">
      <c r="A5187">
        <v>27</v>
      </c>
      <c r="B5187" t="s">
        <v>104</v>
      </c>
      <c r="D5187">
        <v>1935</v>
      </c>
      <c r="E5187">
        <v>7</v>
      </c>
      <c r="G5187">
        <v>84.8</v>
      </c>
      <c r="H5187" s="2">
        <v>29.99</v>
      </c>
      <c r="I5187" s="3">
        <v>109</v>
      </c>
      <c r="J5187" s="3">
        <v>25.431519999999995</v>
      </c>
      <c r="K5187" s="2">
        <v>109</v>
      </c>
      <c r="L5187" s="2">
        <v>100.8</v>
      </c>
      <c r="M5187" s="2">
        <v>101</v>
      </c>
      <c r="N5187" s="4">
        <f t="shared" si="20"/>
        <v>1.0792079207920793</v>
      </c>
      <c r="Q5187" s="3">
        <v>0</v>
      </c>
      <c r="R5187" s="3">
        <v>0</v>
      </c>
      <c r="S5187" s="2">
        <v>0</v>
      </c>
      <c r="V5187" s="2">
        <v>35.273333333333341</v>
      </c>
      <c r="W5187" s="2">
        <v>85.021735021734997</v>
      </c>
      <c r="X5187" s="2">
        <v>78.2777777777778</v>
      </c>
      <c r="Y5187" s="2">
        <v>108.33215046132005</v>
      </c>
      <c r="AA5187" s="2">
        <v>30.097694197694185</v>
      </c>
      <c r="AB5187" s="2">
        <v>92.105873908570814</v>
      </c>
    </row>
    <row r="5188" spans="1:28" x14ac:dyDescent="0.3">
      <c r="A5188">
        <v>27</v>
      </c>
      <c r="B5188" t="s">
        <v>104</v>
      </c>
      <c r="D5188">
        <v>1935</v>
      </c>
      <c r="E5188">
        <v>8</v>
      </c>
      <c r="G5188">
        <v>86</v>
      </c>
      <c r="H5188" s="2">
        <v>30.57</v>
      </c>
      <c r="I5188" s="3">
        <v>109.1</v>
      </c>
      <c r="J5188" s="3">
        <v>26.290199999999999</v>
      </c>
      <c r="K5188" s="2">
        <v>109.1</v>
      </c>
      <c r="L5188" s="2">
        <v>100.5</v>
      </c>
      <c r="M5188" s="2">
        <v>101.1</v>
      </c>
      <c r="N5188" s="4">
        <f t="shared" si="20"/>
        <v>1.0791295746785361</v>
      </c>
      <c r="Q5188" s="3">
        <v>0</v>
      </c>
      <c r="R5188" s="3">
        <v>0</v>
      </c>
      <c r="S5188" s="2">
        <v>0</v>
      </c>
      <c r="V5188" s="2">
        <v>35.273333333333341</v>
      </c>
      <c r="W5188" s="2">
        <v>86.666036666036646</v>
      </c>
      <c r="X5188" s="2">
        <v>78.2777777777778</v>
      </c>
      <c r="Y5188" s="2">
        <v>109.86515259048969</v>
      </c>
      <c r="AA5188" s="2">
        <v>30.766443016443009</v>
      </c>
      <c r="AB5188" s="2">
        <v>95.215773427270904</v>
      </c>
    </row>
    <row r="5189" spans="1:28" x14ac:dyDescent="0.3">
      <c r="A5189">
        <v>27</v>
      </c>
      <c r="B5189" t="s">
        <v>104</v>
      </c>
      <c r="D5189">
        <v>1935</v>
      </c>
      <c r="E5189">
        <v>9</v>
      </c>
      <c r="G5189">
        <v>86.5</v>
      </c>
      <c r="H5189" s="2">
        <v>31.44</v>
      </c>
      <c r="I5189" s="3">
        <v>111</v>
      </c>
      <c r="J5189" s="3">
        <v>27.195599999999999</v>
      </c>
      <c r="K5189" s="2">
        <v>111</v>
      </c>
      <c r="L5189" s="2">
        <v>101.8</v>
      </c>
      <c r="M5189" s="2">
        <v>102.8</v>
      </c>
      <c r="N5189" s="4">
        <f t="shared" si="20"/>
        <v>1.0797665369649805</v>
      </c>
      <c r="Q5189" s="3">
        <v>0</v>
      </c>
      <c r="R5189" s="3">
        <v>0</v>
      </c>
      <c r="S5189" s="2">
        <v>0</v>
      </c>
      <c r="V5189" s="2">
        <v>35.273333333333341</v>
      </c>
      <c r="W5189" s="2">
        <v>89.132489132489127</v>
      </c>
      <c r="X5189" s="2">
        <v>78.2777777777778</v>
      </c>
      <c r="Y5189" s="2">
        <v>110.50390347764369</v>
      </c>
      <c r="AA5189" s="2">
        <v>32.355093555093546</v>
      </c>
      <c r="AB5189" s="2">
        <v>98.494879758187039</v>
      </c>
    </row>
    <row r="5190" spans="1:28" x14ac:dyDescent="0.3">
      <c r="A5190">
        <v>27</v>
      </c>
      <c r="B5190" t="s">
        <v>104</v>
      </c>
      <c r="D5190">
        <v>1935</v>
      </c>
      <c r="E5190">
        <v>10</v>
      </c>
      <c r="G5190">
        <v>86.7</v>
      </c>
      <c r="H5190" s="2">
        <v>31.55</v>
      </c>
      <c r="I5190" s="3">
        <v>112.4</v>
      </c>
      <c r="J5190" s="3">
        <v>27.353850000000001</v>
      </c>
      <c r="K5190" s="2">
        <v>112.4</v>
      </c>
      <c r="L5190" s="2">
        <v>102.7</v>
      </c>
      <c r="M5190" s="2">
        <v>104.1</v>
      </c>
      <c r="N5190" s="4">
        <f t="shared" si="20"/>
        <v>1.0797310278578292</v>
      </c>
      <c r="Q5190" s="3">
        <v>0</v>
      </c>
      <c r="R5190" s="3">
        <v>0</v>
      </c>
      <c r="S5190" s="2">
        <v>0</v>
      </c>
      <c r="V5190" s="2">
        <v>35.273333333333341</v>
      </c>
      <c r="W5190" s="2">
        <v>89.44433944433942</v>
      </c>
      <c r="X5190" s="2">
        <v>78.2777777777778</v>
      </c>
      <c r="Y5190" s="2">
        <v>110.75940383250528</v>
      </c>
      <c r="AA5190" s="2">
        <v>32.557739557739545</v>
      </c>
      <c r="AB5190" s="2">
        <v>99.068017130472711</v>
      </c>
    </row>
    <row r="5191" spans="1:28" x14ac:dyDescent="0.3">
      <c r="A5191">
        <v>27</v>
      </c>
      <c r="B5191" t="s">
        <v>104</v>
      </c>
      <c r="D5191">
        <v>1935</v>
      </c>
      <c r="E5191">
        <v>11</v>
      </c>
      <c r="G5191">
        <v>86.9</v>
      </c>
      <c r="H5191" s="2">
        <v>31.89</v>
      </c>
      <c r="I5191" s="3">
        <v>113.2</v>
      </c>
      <c r="J5191" s="3">
        <v>27.712410000000006</v>
      </c>
      <c r="K5191" s="2">
        <v>113.2</v>
      </c>
      <c r="L5191" s="2">
        <v>103</v>
      </c>
      <c r="M5191" s="2">
        <v>104.8</v>
      </c>
      <c r="N5191" s="4">
        <f t="shared" si="20"/>
        <v>1.0801526717557253</v>
      </c>
      <c r="Q5191" s="3">
        <v>0</v>
      </c>
      <c r="R5191" s="3">
        <v>0</v>
      </c>
      <c r="S5191" s="2">
        <v>0</v>
      </c>
      <c r="V5191" s="2">
        <v>35.273333333333341</v>
      </c>
      <c r="W5191" s="2">
        <v>90.408240408240388</v>
      </c>
      <c r="X5191" s="2">
        <v>78.2777777777778</v>
      </c>
      <c r="Y5191" s="2">
        <v>111.01490418736691</v>
      </c>
      <c r="AA5191" s="2">
        <v>33.179824229824227</v>
      </c>
      <c r="AB5191" s="2">
        <v>100.36662146669239</v>
      </c>
    </row>
    <row r="5192" spans="1:28" x14ac:dyDescent="0.3">
      <c r="A5192">
        <v>27</v>
      </c>
      <c r="B5192" t="s">
        <v>104</v>
      </c>
      <c r="D5192">
        <v>1935</v>
      </c>
      <c r="E5192">
        <v>12</v>
      </c>
      <c r="G5192">
        <v>87.2</v>
      </c>
      <c r="H5192" s="2">
        <v>31.92</v>
      </c>
      <c r="I5192" s="3">
        <v>114</v>
      </c>
      <c r="J5192" s="3">
        <v>27.834240000000005</v>
      </c>
      <c r="K5192" s="2">
        <v>114</v>
      </c>
      <c r="L5192" s="2">
        <v>103.3</v>
      </c>
      <c r="M5192" s="2">
        <v>105.5</v>
      </c>
      <c r="N5192" s="4">
        <f t="shared" si="20"/>
        <v>1.080568720379147</v>
      </c>
      <c r="Q5192" s="3">
        <v>0</v>
      </c>
      <c r="R5192" s="3">
        <v>0</v>
      </c>
      <c r="S5192" s="2">
        <v>0</v>
      </c>
      <c r="V5192" s="2">
        <v>35.273333333333341</v>
      </c>
      <c r="W5192" s="2">
        <v>90.493290493290473</v>
      </c>
      <c r="X5192" s="2">
        <v>78.2777777777778</v>
      </c>
      <c r="Y5192" s="2">
        <v>111.3981547196593</v>
      </c>
      <c r="AA5192" s="2">
        <v>33.120544320544312</v>
      </c>
      <c r="AB5192" s="2">
        <v>100.80785575462647</v>
      </c>
    </row>
    <row r="5193" spans="1:28" x14ac:dyDescent="0.3">
      <c r="A5193">
        <v>27</v>
      </c>
      <c r="B5193" t="s">
        <v>104</v>
      </c>
      <c r="D5193">
        <v>1936</v>
      </c>
      <c r="E5193">
        <v>1</v>
      </c>
      <c r="G5193">
        <v>87.6</v>
      </c>
      <c r="H5193" s="2">
        <v>32.1</v>
      </c>
      <c r="I5193" s="3">
        <v>112.5</v>
      </c>
      <c r="J5193" s="3">
        <v>28.119600000000002</v>
      </c>
      <c r="K5193" s="2">
        <v>112.5</v>
      </c>
      <c r="L5193" s="2">
        <v>101.9</v>
      </c>
      <c r="M5193" s="2">
        <v>104.5</v>
      </c>
      <c r="N5193" s="4">
        <f t="shared" si="20"/>
        <v>1.0765550239234449</v>
      </c>
      <c r="Q5193" s="3">
        <v>0</v>
      </c>
      <c r="R5193" s="3">
        <v>0</v>
      </c>
      <c r="S5193" s="2">
        <v>0</v>
      </c>
      <c r="V5193" s="2">
        <v>35.273333333333341</v>
      </c>
      <c r="W5193" s="2">
        <v>91.003591003590984</v>
      </c>
      <c r="X5193" s="2">
        <v>78.2777777777778</v>
      </c>
      <c r="Y5193" s="2">
        <v>111.90915542938251</v>
      </c>
      <c r="AA5193" s="2">
        <v>33.3073143073143</v>
      </c>
      <c r="AB5193" s="2">
        <v>101.8413501025282</v>
      </c>
    </row>
    <row r="5194" spans="1:28" x14ac:dyDescent="0.3">
      <c r="A5194">
        <v>27</v>
      </c>
      <c r="B5194" t="s">
        <v>104</v>
      </c>
      <c r="D5194">
        <v>1936</v>
      </c>
      <c r="E5194">
        <v>2</v>
      </c>
      <c r="G5194">
        <v>87.3</v>
      </c>
      <c r="H5194" s="2">
        <v>32.15</v>
      </c>
      <c r="I5194" s="3">
        <v>113.2</v>
      </c>
      <c r="J5194" s="3">
        <v>28.066949999999999</v>
      </c>
      <c r="K5194" s="2">
        <v>113.2</v>
      </c>
      <c r="L5194" s="2">
        <v>102.5</v>
      </c>
      <c r="M5194" s="2">
        <v>105.6</v>
      </c>
      <c r="N5194" s="4">
        <f t="shared" si="20"/>
        <v>1.071969696969697</v>
      </c>
      <c r="Q5194" s="3">
        <v>0</v>
      </c>
      <c r="R5194" s="3">
        <v>0</v>
      </c>
      <c r="S5194" s="2">
        <v>0</v>
      </c>
      <c r="V5194" s="2">
        <v>35.273333333333341</v>
      </c>
      <c r="W5194" s="2">
        <v>91.145341145341121</v>
      </c>
      <c r="X5194" s="2">
        <v>78.2777777777778</v>
      </c>
      <c r="Y5194" s="2">
        <v>111.52590489709009</v>
      </c>
      <c r="AA5194" s="2">
        <v>33.541485541485528</v>
      </c>
      <c r="AB5194" s="2">
        <v>101.65066648388145</v>
      </c>
    </row>
    <row r="5195" spans="1:28" x14ac:dyDescent="0.3">
      <c r="A5195">
        <v>27</v>
      </c>
      <c r="B5195" t="s">
        <v>104</v>
      </c>
      <c r="D5195">
        <v>1936</v>
      </c>
      <c r="E5195">
        <v>3</v>
      </c>
      <c r="G5195">
        <v>87.6</v>
      </c>
      <c r="H5195" s="2">
        <v>32.53</v>
      </c>
      <c r="I5195" s="3">
        <v>114.9</v>
      </c>
      <c r="J5195" s="3">
        <v>28.496279999999999</v>
      </c>
      <c r="K5195" s="2">
        <v>114.9</v>
      </c>
      <c r="L5195" s="2">
        <v>104</v>
      </c>
      <c r="M5195" s="2">
        <v>107.7</v>
      </c>
      <c r="N5195" s="4">
        <f t="shared" si="20"/>
        <v>1.0668523676880224</v>
      </c>
      <c r="Q5195" s="3">
        <v>0</v>
      </c>
      <c r="R5195" s="3">
        <v>0</v>
      </c>
      <c r="S5195" s="2">
        <v>0</v>
      </c>
      <c r="V5195" s="2">
        <v>35.273333333333341</v>
      </c>
      <c r="W5195" s="2">
        <v>92.222642222642207</v>
      </c>
      <c r="X5195" s="2">
        <v>78.2777777777778</v>
      </c>
      <c r="Y5195" s="2">
        <v>111.90915542938251</v>
      </c>
      <c r="AA5195" s="2">
        <v>34.214600264600257</v>
      </c>
      <c r="AB5195" s="2">
        <v>103.20558002602002</v>
      </c>
    </row>
    <row r="5196" spans="1:28" x14ac:dyDescent="0.3">
      <c r="A5196">
        <v>27</v>
      </c>
      <c r="B5196" t="s">
        <v>104</v>
      </c>
      <c r="D5196">
        <v>1936</v>
      </c>
      <c r="E5196">
        <v>4</v>
      </c>
      <c r="G5196">
        <v>87</v>
      </c>
      <c r="H5196" s="2">
        <v>32.799999999999997</v>
      </c>
      <c r="I5196" s="3">
        <v>115.5</v>
      </c>
      <c r="J5196" s="3">
        <v>28.535999999999998</v>
      </c>
      <c r="K5196" s="2">
        <v>115.5</v>
      </c>
      <c r="L5196" s="2">
        <v>104.6</v>
      </c>
      <c r="M5196" s="2">
        <v>108.8</v>
      </c>
      <c r="N5196" s="4">
        <f t="shared" si="20"/>
        <v>1.0615808823529411</v>
      </c>
      <c r="Q5196" s="3">
        <v>0</v>
      </c>
      <c r="R5196" s="3">
        <v>0</v>
      </c>
      <c r="S5196" s="2">
        <v>0</v>
      </c>
      <c r="V5196" s="2">
        <v>35.273333333333341</v>
      </c>
      <c r="W5196" s="2">
        <v>92.988092988092959</v>
      </c>
      <c r="X5196" s="2">
        <v>78.2777777777778</v>
      </c>
      <c r="Y5196" s="2">
        <v>111.14265436479769</v>
      </c>
      <c r="AA5196" s="2">
        <v>35.056511056511049</v>
      </c>
      <c r="AB5196" s="2">
        <v>103.34943479017284</v>
      </c>
    </row>
    <row r="5197" spans="1:28" x14ac:dyDescent="0.3">
      <c r="A5197">
        <v>27</v>
      </c>
      <c r="B5197" t="s">
        <v>104</v>
      </c>
      <c r="D5197">
        <v>1936</v>
      </c>
      <c r="E5197">
        <v>5</v>
      </c>
      <c r="G5197">
        <v>87.7</v>
      </c>
      <c r="H5197" s="2">
        <v>32.07</v>
      </c>
      <c r="I5197" s="3">
        <v>115.5</v>
      </c>
      <c r="J5197" s="3">
        <v>28.125390000000003</v>
      </c>
      <c r="K5197" s="2">
        <v>115.5</v>
      </c>
      <c r="L5197" s="2">
        <v>104.5</v>
      </c>
      <c r="M5197" s="2">
        <v>109.2</v>
      </c>
      <c r="N5197" s="4">
        <f t="shared" si="20"/>
        <v>1.0576923076923077</v>
      </c>
      <c r="Q5197" s="3">
        <v>0</v>
      </c>
      <c r="R5197" s="3">
        <v>0</v>
      </c>
      <c r="S5197" s="2">
        <v>0</v>
      </c>
      <c r="V5197" s="2">
        <v>35.273333333333341</v>
      </c>
      <c r="W5197" s="2">
        <v>90.918540918540899</v>
      </c>
      <c r="X5197" s="2">
        <v>78.2777777777778</v>
      </c>
      <c r="Y5197" s="2">
        <v>112.03690560681332</v>
      </c>
      <c r="AA5197" s="2">
        <v>33.276185976185971</v>
      </c>
      <c r="AB5197" s="2">
        <v>101.86231986799761</v>
      </c>
    </row>
    <row r="5198" spans="1:28" x14ac:dyDescent="0.3">
      <c r="A5198">
        <v>27</v>
      </c>
      <c r="B5198" t="s">
        <v>104</v>
      </c>
      <c r="D5198">
        <v>1936</v>
      </c>
      <c r="E5198">
        <v>6</v>
      </c>
      <c r="G5198">
        <v>88.3</v>
      </c>
      <c r="H5198" s="2">
        <v>31.49</v>
      </c>
      <c r="I5198" s="3">
        <v>115</v>
      </c>
      <c r="J5198" s="3">
        <v>27.805669999999996</v>
      </c>
      <c r="K5198" s="2">
        <v>115</v>
      </c>
      <c r="L5198" s="2">
        <v>104.1</v>
      </c>
      <c r="M5198" s="2">
        <v>109.2</v>
      </c>
      <c r="N5198" s="4">
        <f t="shared" si="20"/>
        <v>1.0531135531135531</v>
      </c>
      <c r="Q5198" s="3">
        <v>0</v>
      </c>
      <c r="R5198" s="3">
        <v>0</v>
      </c>
      <c r="S5198" s="2">
        <v>0</v>
      </c>
      <c r="V5198" s="2">
        <v>35.273333333333341</v>
      </c>
      <c r="W5198" s="2">
        <v>89.27423927423925</v>
      </c>
      <c r="X5198" s="2">
        <v>78.2777777777778</v>
      </c>
      <c r="Y5198" s="2">
        <v>112.80340667139812</v>
      </c>
      <c r="AA5198" s="2">
        <v>31.870903420903414</v>
      </c>
      <c r="AB5198" s="2">
        <v>100.70438318131711</v>
      </c>
    </row>
    <row r="5199" spans="1:28" x14ac:dyDescent="0.3">
      <c r="A5199">
        <v>27</v>
      </c>
      <c r="B5199" t="s">
        <v>104</v>
      </c>
      <c r="D5199">
        <v>1936</v>
      </c>
      <c r="E5199">
        <v>7</v>
      </c>
      <c r="G5199" s="2">
        <v>87.1</v>
      </c>
      <c r="H5199" s="2">
        <v>35.4</v>
      </c>
      <c r="I5199" s="3">
        <v>30.85</v>
      </c>
      <c r="J5199" s="3">
        <v>30.833399999999997</v>
      </c>
      <c r="L5199" s="2">
        <v>101.3</v>
      </c>
      <c r="M5199" s="2">
        <v>106.7</v>
      </c>
      <c r="Q5199" s="3">
        <v>0</v>
      </c>
      <c r="R5199" s="3">
        <v>0</v>
      </c>
      <c r="S5199" s="2">
        <v>0</v>
      </c>
      <c r="V5199" s="2">
        <v>35.273333333333341</v>
      </c>
      <c r="W5199" s="2">
        <v>100.35910035910034</v>
      </c>
      <c r="X5199" s="2">
        <v>78.2777777777778</v>
      </c>
      <c r="Y5199" s="2">
        <v>111.27040454222849</v>
      </c>
      <c r="AA5199" s="3"/>
      <c r="AB5199" s="2">
        <v>111.66997696451203</v>
      </c>
    </row>
    <row r="5200" spans="1:28" x14ac:dyDescent="0.3">
      <c r="A5200">
        <v>27</v>
      </c>
      <c r="B5200" t="s">
        <v>104</v>
      </c>
      <c r="D5200">
        <v>1936</v>
      </c>
      <c r="E5200">
        <v>8</v>
      </c>
      <c r="G5200" s="2">
        <v>86.7</v>
      </c>
      <c r="H5200" s="2">
        <v>37</v>
      </c>
      <c r="I5200" s="3">
        <v>32.090000000000003</v>
      </c>
      <c r="J5200" s="3">
        <v>32.079000000000001</v>
      </c>
      <c r="L5200" s="2">
        <v>101</v>
      </c>
      <c r="M5200" s="2">
        <v>106.9</v>
      </c>
      <c r="Q5200" s="3">
        <v>0</v>
      </c>
      <c r="R5200" s="3">
        <v>0</v>
      </c>
      <c r="S5200" s="2">
        <v>0</v>
      </c>
      <c r="V5200" s="2">
        <v>35.273333333333341</v>
      </c>
      <c r="W5200" s="2">
        <v>104.89510489510488</v>
      </c>
      <c r="X5200" s="2">
        <v>78.2777777777778</v>
      </c>
      <c r="Y5200" s="2">
        <v>110.75940383250528</v>
      </c>
      <c r="AA5200" s="3"/>
      <c r="AB5200" s="2">
        <v>116.18119283129923</v>
      </c>
    </row>
    <row r="5201" spans="1:28" x14ac:dyDescent="0.3">
      <c r="A5201">
        <v>27</v>
      </c>
      <c r="B5201" t="s">
        <v>104</v>
      </c>
      <c r="D5201">
        <v>1936</v>
      </c>
      <c r="E5201">
        <v>9</v>
      </c>
      <c r="G5201" s="2">
        <v>87.1</v>
      </c>
      <c r="H5201" s="2">
        <v>37.6</v>
      </c>
      <c r="I5201" s="3">
        <v>32.72</v>
      </c>
      <c r="J5201" s="3">
        <v>32.749600000000001</v>
      </c>
      <c r="L5201" s="2">
        <v>104.4</v>
      </c>
      <c r="M5201" s="2">
        <v>110.9</v>
      </c>
      <c r="Q5201" s="3">
        <v>0</v>
      </c>
      <c r="R5201" s="3">
        <v>0</v>
      </c>
      <c r="S5201" s="2">
        <v>0</v>
      </c>
      <c r="V5201" s="2">
        <v>35.273333333333341</v>
      </c>
      <c r="W5201" s="2">
        <v>106.59610659610659</v>
      </c>
      <c r="X5201" s="2">
        <v>78.2777777777778</v>
      </c>
      <c r="Y5201" s="2">
        <v>111.27040454222849</v>
      </c>
      <c r="AA5201" s="3"/>
      <c r="AB5201" s="2">
        <v>118.60991903575292</v>
      </c>
    </row>
    <row r="5202" spans="1:28" x14ac:dyDescent="0.3">
      <c r="A5202">
        <v>27</v>
      </c>
      <c r="B5202" t="s">
        <v>104</v>
      </c>
      <c r="D5202">
        <v>1936</v>
      </c>
      <c r="E5202">
        <v>10</v>
      </c>
      <c r="G5202" s="2">
        <v>88.2</v>
      </c>
      <c r="H5202" s="2">
        <v>38.6</v>
      </c>
      <c r="I5202" s="3">
        <v>34.06</v>
      </c>
      <c r="J5202" s="3">
        <v>34.045200000000001</v>
      </c>
      <c r="L5202" s="2">
        <v>105.4</v>
      </c>
      <c r="M5202" s="2">
        <v>112.4</v>
      </c>
      <c r="Q5202" s="3">
        <v>0</v>
      </c>
      <c r="R5202" s="3">
        <v>0</v>
      </c>
      <c r="S5202" s="2">
        <v>0</v>
      </c>
      <c r="V5202" s="2">
        <v>35.273333333333341</v>
      </c>
      <c r="W5202" s="2">
        <v>109.43110943110941</v>
      </c>
      <c r="X5202" s="2">
        <v>78.2777777777778</v>
      </c>
      <c r="Y5202" s="2">
        <v>112.67565649396734</v>
      </c>
      <c r="AA5202" s="3"/>
      <c r="AB5202" s="2">
        <v>123.30222096013432</v>
      </c>
    </row>
    <row r="5203" spans="1:28" x14ac:dyDescent="0.3">
      <c r="A5203">
        <v>27</v>
      </c>
      <c r="B5203" t="s">
        <v>104</v>
      </c>
      <c r="D5203">
        <v>1936</v>
      </c>
      <c r="E5203">
        <v>11</v>
      </c>
      <c r="G5203" s="2">
        <v>87.1</v>
      </c>
      <c r="H5203" s="2">
        <v>39.1</v>
      </c>
      <c r="I5203" s="3">
        <v>34.06</v>
      </c>
      <c r="J5203" s="3">
        <v>34.056100000000001</v>
      </c>
      <c r="L5203" s="2">
        <v>107.4</v>
      </c>
      <c r="M5203" s="2">
        <v>115</v>
      </c>
      <c r="Q5203" s="3">
        <v>0</v>
      </c>
      <c r="R5203" s="3">
        <v>0</v>
      </c>
      <c r="S5203" s="2">
        <v>0</v>
      </c>
      <c r="V5203" s="2">
        <v>35.273333333333341</v>
      </c>
      <c r="W5203" s="2">
        <v>110.84861084861085</v>
      </c>
      <c r="X5203" s="2">
        <v>78.2777777777778</v>
      </c>
      <c r="Y5203" s="2">
        <v>111.27040454222849</v>
      </c>
      <c r="AA5203" s="3"/>
      <c r="AB5203" s="2">
        <v>123.34169772068987</v>
      </c>
    </row>
    <row r="5204" spans="1:28" x14ac:dyDescent="0.3">
      <c r="A5204">
        <v>27</v>
      </c>
      <c r="B5204" t="s">
        <v>104</v>
      </c>
      <c r="D5204">
        <v>1936</v>
      </c>
      <c r="E5204">
        <v>12</v>
      </c>
      <c r="G5204" s="2">
        <v>87.9</v>
      </c>
      <c r="H5204" s="2">
        <v>38.4</v>
      </c>
      <c r="I5204" s="3">
        <v>33.78</v>
      </c>
      <c r="J5204" s="3">
        <v>33.753599999999999</v>
      </c>
      <c r="L5204" s="2">
        <v>108.3</v>
      </c>
      <c r="M5204" s="2">
        <v>116.4</v>
      </c>
      <c r="Q5204" s="3">
        <v>0</v>
      </c>
      <c r="R5204" s="3">
        <v>0</v>
      </c>
      <c r="S5204" s="2">
        <v>0</v>
      </c>
      <c r="V5204" s="2">
        <v>35.273333333333341</v>
      </c>
      <c r="W5204" s="2">
        <v>108.86410886410884</v>
      </c>
      <c r="X5204" s="2">
        <v>78.2777777777778</v>
      </c>
      <c r="Y5204" s="2">
        <v>112.29240596167492</v>
      </c>
      <c r="AA5204" s="3"/>
      <c r="AB5204" s="2">
        <v>122.24612707224483</v>
      </c>
    </row>
    <row r="5205" spans="1:28" x14ac:dyDescent="0.3">
      <c r="A5205">
        <v>27</v>
      </c>
      <c r="B5205" t="s">
        <v>104</v>
      </c>
      <c r="D5205">
        <v>1937</v>
      </c>
      <c r="E5205">
        <v>1</v>
      </c>
      <c r="G5205" s="2">
        <v>86.2</v>
      </c>
      <c r="H5205" s="2">
        <v>38</v>
      </c>
      <c r="I5205" s="3">
        <v>32.729999999999997</v>
      </c>
      <c r="J5205" s="3">
        <v>32.756</v>
      </c>
      <c r="L5205" s="2">
        <v>105.3</v>
      </c>
      <c r="M5205" s="2">
        <v>113.7</v>
      </c>
      <c r="Q5205" s="3">
        <v>0</v>
      </c>
      <c r="R5205" s="3">
        <v>0</v>
      </c>
      <c r="S5205" s="2">
        <v>0</v>
      </c>
      <c r="V5205" s="2">
        <v>35.273333333333341</v>
      </c>
      <c r="W5205" s="2">
        <v>107.73010773010772</v>
      </c>
      <c r="X5205" s="2">
        <v>78.2777777777778</v>
      </c>
      <c r="Y5205" s="2">
        <v>110.1206529453513</v>
      </c>
      <c r="AA5205" s="3"/>
      <c r="AB5205" s="2">
        <v>118.633098051125</v>
      </c>
    </row>
    <row r="5206" spans="1:28" x14ac:dyDescent="0.3">
      <c r="A5206">
        <v>27</v>
      </c>
      <c r="B5206" t="s">
        <v>104</v>
      </c>
      <c r="D5206">
        <v>1937</v>
      </c>
      <c r="E5206">
        <v>2</v>
      </c>
      <c r="G5206" s="2">
        <v>86.5</v>
      </c>
      <c r="H5206" s="2">
        <v>38.200000000000003</v>
      </c>
      <c r="I5206" s="3">
        <v>33.020000000000003</v>
      </c>
      <c r="J5206" s="3">
        <v>33.042999999999999</v>
      </c>
      <c r="L5206" s="2">
        <v>105.1</v>
      </c>
      <c r="M5206" s="2">
        <v>114</v>
      </c>
      <c r="Q5206" s="3">
        <v>0</v>
      </c>
      <c r="R5206" s="3">
        <v>0</v>
      </c>
      <c r="S5206" s="2">
        <v>0</v>
      </c>
      <c r="V5206" s="2">
        <v>35.273333333333341</v>
      </c>
      <c r="W5206" s="2">
        <v>108.29710829710828</v>
      </c>
      <c r="X5206" s="2">
        <v>78.2777777777778</v>
      </c>
      <c r="Y5206" s="2">
        <v>110.50390347764369</v>
      </c>
      <c r="AA5206" s="3"/>
      <c r="AB5206" s="2">
        <v>119.6725320217158</v>
      </c>
    </row>
    <row r="5207" spans="1:28" x14ac:dyDescent="0.3">
      <c r="A5207">
        <v>27</v>
      </c>
      <c r="B5207" t="s">
        <v>104</v>
      </c>
      <c r="D5207">
        <v>1937</v>
      </c>
      <c r="E5207">
        <v>3</v>
      </c>
      <c r="G5207" s="2">
        <v>88.2</v>
      </c>
      <c r="H5207" s="2">
        <v>38.5</v>
      </c>
      <c r="I5207" s="3">
        <v>34.01</v>
      </c>
      <c r="J5207" s="3">
        <v>33.957000000000001</v>
      </c>
      <c r="L5207" s="2">
        <v>105.4</v>
      </c>
      <c r="M5207" s="2">
        <v>114.8</v>
      </c>
      <c r="Q5207" s="3">
        <v>0</v>
      </c>
      <c r="R5207" s="3">
        <v>0</v>
      </c>
      <c r="S5207" s="2">
        <v>0</v>
      </c>
      <c r="V5207" s="2">
        <v>35.273333333333341</v>
      </c>
      <c r="W5207" s="2">
        <v>109.14760914760913</v>
      </c>
      <c r="X5207" s="2">
        <v>78.2777777777778</v>
      </c>
      <c r="Y5207" s="2">
        <v>112.67565649396734</v>
      </c>
      <c r="AA5207" s="3"/>
      <c r="AB5207" s="2">
        <v>122.98278515453813</v>
      </c>
    </row>
    <row r="5208" spans="1:28" x14ac:dyDescent="0.3">
      <c r="A5208">
        <v>27</v>
      </c>
      <c r="B5208" t="s">
        <v>104</v>
      </c>
      <c r="D5208">
        <v>1937</v>
      </c>
      <c r="E5208">
        <v>4</v>
      </c>
      <c r="G5208" s="2">
        <v>88.1</v>
      </c>
      <c r="H5208" s="2">
        <v>39.299999999999997</v>
      </c>
      <c r="I5208" s="3">
        <v>34.58</v>
      </c>
      <c r="J5208" s="3">
        <v>34.623299999999993</v>
      </c>
      <c r="L5208" s="2">
        <v>106</v>
      </c>
      <c r="M5208" s="2">
        <v>115.9</v>
      </c>
      <c r="Q5208" s="3">
        <v>0</v>
      </c>
      <c r="R5208" s="3">
        <v>0</v>
      </c>
      <c r="S5208" s="2">
        <v>0</v>
      </c>
      <c r="V5208" s="2">
        <v>35.273333333333341</v>
      </c>
      <c r="W5208" s="2">
        <v>111.41561141561138</v>
      </c>
      <c r="X5208" s="2">
        <v>78.2777777777778</v>
      </c>
      <c r="Y5208" s="2">
        <v>112.54790631653651</v>
      </c>
      <c r="AA5208" s="3"/>
      <c r="AB5208" s="2">
        <v>125.39593795803864</v>
      </c>
    </row>
    <row r="5209" spans="1:28" x14ac:dyDescent="0.3">
      <c r="A5209">
        <v>27</v>
      </c>
      <c r="B5209" t="s">
        <v>104</v>
      </c>
      <c r="D5209">
        <v>1937</v>
      </c>
      <c r="E5209">
        <v>5</v>
      </c>
      <c r="G5209" s="2">
        <v>90.9</v>
      </c>
      <c r="H5209" s="2">
        <v>36.799999999999997</v>
      </c>
      <c r="I5209" s="3">
        <v>33.450000000000003</v>
      </c>
      <c r="J5209" s="3">
        <v>33.4512</v>
      </c>
      <c r="L5209" s="2">
        <v>106.2</v>
      </c>
      <c r="M5209" s="2">
        <v>116.7</v>
      </c>
      <c r="Q5209" s="3">
        <v>0</v>
      </c>
      <c r="R5209" s="3">
        <v>0</v>
      </c>
      <c r="S5209" s="2">
        <v>0</v>
      </c>
      <c r="V5209" s="2">
        <v>35.273333333333341</v>
      </c>
      <c r="W5209" s="2">
        <v>104.3281043281043</v>
      </c>
      <c r="X5209" s="2">
        <v>78.2777777777778</v>
      </c>
      <c r="Y5209" s="2">
        <v>116.12491128459898</v>
      </c>
      <c r="AA5209" s="3"/>
      <c r="AB5209" s="2">
        <v>121.15091859591499</v>
      </c>
    </row>
    <row r="5210" spans="1:28" x14ac:dyDescent="0.3">
      <c r="A5210">
        <v>27</v>
      </c>
      <c r="B5210" t="s">
        <v>104</v>
      </c>
      <c r="D5210">
        <v>1937</v>
      </c>
      <c r="E5210">
        <v>6</v>
      </c>
      <c r="G5210" s="2">
        <v>92.8</v>
      </c>
      <c r="H5210" s="2">
        <v>36.299999999999997</v>
      </c>
      <c r="I5210" s="3">
        <v>33.659999999999997</v>
      </c>
      <c r="J5210" s="3">
        <v>33.686399999999992</v>
      </c>
      <c r="L5210" s="2">
        <v>104.1</v>
      </c>
      <c r="M5210" s="2">
        <v>114.8</v>
      </c>
      <c r="Q5210" s="3">
        <v>0</v>
      </c>
      <c r="R5210" s="3">
        <v>0</v>
      </c>
      <c r="S5210" s="2">
        <v>0</v>
      </c>
      <c r="V5210" s="2">
        <v>35.273333333333341</v>
      </c>
      <c r="W5210" s="2">
        <v>102.91060291060288</v>
      </c>
      <c r="X5210" s="2">
        <v>78.2777777777778</v>
      </c>
      <c r="Y5210" s="2">
        <v>118.5521646557842</v>
      </c>
      <c r="AA5210" s="3"/>
      <c r="AB5210" s="2">
        <v>122.00274741083817</v>
      </c>
    </row>
    <row r="5211" spans="1:28" x14ac:dyDescent="0.3">
      <c r="A5211">
        <v>27</v>
      </c>
      <c r="B5211" t="s">
        <v>104</v>
      </c>
      <c r="D5211">
        <v>1937</v>
      </c>
      <c r="E5211">
        <v>7</v>
      </c>
      <c r="G5211" s="2">
        <v>93.5</v>
      </c>
      <c r="H5211" s="2">
        <v>36.799999999999997</v>
      </c>
      <c r="I5211" s="3">
        <v>34.380000000000003</v>
      </c>
      <c r="J5211" s="3">
        <v>34.407999999999994</v>
      </c>
      <c r="L5211" s="2">
        <v>102.9</v>
      </c>
      <c r="M5211" s="2">
        <v>113.9</v>
      </c>
      <c r="Q5211" s="3">
        <v>0</v>
      </c>
      <c r="R5211" s="3">
        <v>0</v>
      </c>
      <c r="S5211" s="2">
        <v>0</v>
      </c>
      <c r="V5211" s="2">
        <v>35.273333333333341</v>
      </c>
      <c r="W5211" s="2">
        <v>104.3281043281043</v>
      </c>
      <c r="X5211" s="2">
        <v>78.2777777777778</v>
      </c>
      <c r="Y5211" s="2">
        <v>119.44641589779982</v>
      </c>
      <c r="AA5211" s="3"/>
      <c r="AB5211" s="2">
        <v>124.61618139403795</v>
      </c>
    </row>
    <row r="5212" spans="1:28" x14ac:dyDescent="0.3">
      <c r="A5212">
        <v>27</v>
      </c>
      <c r="B5212" t="s">
        <v>104</v>
      </c>
      <c r="D5212">
        <v>1937</v>
      </c>
      <c r="E5212">
        <v>8</v>
      </c>
      <c r="G5212" s="2">
        <v>93.3</v>
      </c>
      <c r="H5212" s="2">
        <v>36.9</v>
      </c>
      <c r="I5212" s="3">
        <v>34.479999999999997</v>
      </c>
      <c r="J5212" s="3">
        <v>34.427700000000002</v>
      </c>
      <c r="L5212" s="2">
        <v>102.9</v>
      </c>
      <c r="M5212" s="2">
        <v>114.4</v>
      </c>
      <c r="Q5212" s="3">
        <v>0</v>
      </c>
      <c r="R5212" s="3">
        <v>0</v>
      </c>
      <c r="S5212" s="2">
        <v>0</v>
      </c>
      <c r="V5212" s="2">
        <v>35.273333333333341</v>
      </c>
      <c r="W5212" s="2">
        <v>104.61160461160459</v>
      </c>
      <c r="X5212" s="2">
        <v>78.2777777777778</v>
      </c>
      <c r="Y5212" s="2">
        <v>119.19091554293821</v>
      </c>
      <c r="AA5212" s="3"/>
      <c r="AB5212" s="2">
        <v>124.68752930073009</v>
      </c>
    </row>
    <row r="5213" spans="1:28" x14ac:dyDescent="0.3">
      <c r="A5213">
        <v>27</v>
      </c>
      <c r="B5213" t="s">
        <v>104</v>
      </c>
      <c r="D5213">
        <v>1937</v>
      </c>
      <c r="E5213">
        <v>9</v>
      </c>
      <c r="G5213" s="2">
        <v>93</v>
      </c>
      <c r="H5213" s="2">
        <v>38.6</v>
      </c>
      <c r="I5213" s="3">
        <v>35.909999999999997</v>
      </c>
      <c r="J5213" s="3">
        <v>35.898000000000003</v>
      </c>
      <c r="L5213" s="2">
        <v>107.2</v>
      </c>
      <c r="M5213" s="2">
        <v>119.5</v>
      </c>
      <c r="Q5213" s="3">
        <v>0</v>
      </c>
      <c r="R5213" s="3">
        <v>0</v>
      </c>
      <c r="S5213" s="2">
        <v>0</v>
      </c>
      <c r="V5213" s="2">
        <v>35.273333333333341</v>
      </c>
      <c r="W5213" s="2">
        <v>109.43110943110941</v>
      </c>
      <c r="X5213" s="2">
        <v>78.2777777777778</v>
      </c>
      <c r="Y5213" s="2">
        <v>118.80766501064582</v>
      </c>
      <c r="AA5213" s="3"/>
      <c r="AB5213" s="2">
        <v>130.01254591034569</v>
      </c>
    </row>
    <row r="5214" spans="1:28" x14ac:dyDescent="0.3">
      <c r="A5214">
        <v>27</v>
      </c>
      <c r="B5214" t="s">
        <v>104</v>
      </c>
      <c r="D5214">
        <v>1937</v>
      </c>
      <c r="E5214">
        <v>10</v>
      </c>
      <c r="G5214" s="2">
        <v>93.7</v>
      </c>
      <c r="H5214" s="2">
        <v>38.700000000000003</v>
      </c>
      <c r="I5214" s="3">
        <v>36.229999999999997</v>
      </c>
      <c r="J5214" s="3">
        <v>36.261900000000004</v>
      </c>
      <c r="L5214" s="2">
        <v>107.8</v>
      </c>
      <c r="M5214" s="2">
        <v>120.8</v>
      </c>
      <c r="Q5214" s="3">
        <v>0</v>
      </c>
      <c r="R5214" s="3">
        <v>0</v>
      </c>
      <c r="S5214" s="2">
        <v>0</v>
      </c>
      <c r="V5214" s="2">
        <v>35.273333333333341</v>
      </c>
      <c r="W5214" s="2">
        <v>109.71460971460969</v>
      </c>
      <c r="X5214" s="2">
        <v>78.2777777777778</v>
      </c>
      <c r="Y5214" s="2">
        <v>119.70191625266142</v>
      </c>
      <c r="AA5214" s="3"/>
      <c r="AB5214" s="2">
        <v>131.33049023751641</v>
      </c>
    </row>
    <row r="5215" spans="1:28" x14ac:dyDescent="0.3">
      <c r="A5215">
        <v>27</v>
      </c>
      <c r="B5215" t="s">
        <v>104</v>
      </c>
      <c r="D5215">
        <v>1937</v>
      </c>
      <c r="E5215">
        <v>11</v>
      </c>
      <c r="G5215" s="2">
        <v>93.5</v>
      </c>
      <c r="H5215" s="2">
        <v>38.299999999999997</v>
      </c>
      <c r="I5215" s="3">
        <v>35.869999999999997</v>
      </c>
      <c r="J5215" s="3">
        <v>35.810499999999998</v>
      </c>
      <c r="L5215" s="2">
        <v>107.7</v>
      </c>
      <c r="M5215" s="2">
        <v>121.2</v>
      </c>
      <c r="Q5215" s="3">
        <v>0</v>
      </c>
      <c r="R5215" s="3">
        <v>0</v>
      </c>
      <c r="S5215" s="2">
        <v>0</v>
      </c>
      <c r="V5215" s="2">
        <v>35.273333333333341</v>
      </c>
      <c r="W5215" s="2">
        <v>108.58060858060854</v>
      </c>
      <c r="X5215" s="2">
        <v>78.2777777777778</v>
      </c>
      <c r="Y5215" s="2">
        <v>119.44641589779982</v>
      </c>
      <c r="AA5215" s="3"/>
      <c r="AB5215" s="2">
        <v>129.6956453095558</v>
      </c>
    </row>
    <row r="5216" spans="1:28" x14ac:dyDescent="0.3">
      <c r="A5216">
        <v>27</v>
      </c>
      <c r="B5216" t="s">
        <v>104</v>
      </c>
      <c r="D5216">
        <v>1937</v>
      </c>
      <c r="E5216">
        <v>12</v>
      </c>
      <c r="G5216" s="2">
        <v>94.1</v>
      </c>
      <c r="H5216" s="2">
        <v>38.5</v>
      </c>
      <c r="I5216" s="3">
        <v>36.26</v>
      </c>
      <c r="J5216" s="3">
        <v>36.228499999999997</v>
      </c>
      <c r="L5216" s="2">
        <v>107</v>
      </c>
      <c r="M5216" s="2">
        <v>120.8</v>
      </c>
      <c r="Q5216" s="3">
        <v>0</v>
      </c>
      <c r="R5216" s="3">
        <v>0</v>
      </c>
      <c r="S5216" s="2">
        <v>0</v>
      </c>
      <c r="V5216" s="2">
        <v>35.273333333333341</v>
      </c>
      <c r="W5216" s="2">
        <v>109.14760914760913</v>
      </c>
      <c r="X5216" s="2">
        <v>78.2777777777778</v>
      </c>
      <c r="Y5216" s="2">
        <v>120.21291696238463</v>
      </c>
      <c r="AA5216" s="3"/>
      <c r="AB5216" s="2">
        <v>131.20952475104349</v>
      </c>
    </row>
    <row r="5217" spans="1:28" x14ac:dyDescent="0.3">
      <c r="A5217">
        <v>27</v>
      </c>
      <c r="B5217" t="s">
        <v>104</v>
      </c>
      <c r="D5217">
        <v>1938</v>
      </c>
      <c r="E5217">
        <v>1</v>
      </c>
      <c r="G5217" s="2">
        <v>93.1</v>
      </c>
      <c r="H5217" s="2">
        <v>37.200000000000003</v>
      </c>
      <c r="I5217" s="3">
        <v>34.6</v>
      </c>
      <c r="J5217" s="3">
        <v>34.633200000000002</v>
      </c>
      <c r="M5217" s="2">
        <v>119</v>
      </c>
      <c r="Q5217" s="3">
        <v>0</v>
      </c>
      <c r="R5217" s="3">
        <v>0</v>
      </c>
      <c r="S5217" s="2">
        <v>0</v>
      </c>
      <c r="V5217" s="2">
        <v>35.273333333333341</v>
      </c>
      <c r="W5217" s="2">
        <v>105.46210546210544</v>
      </c>
      <c r="X5217" s="2">
        <v>78.2777777777778</v>
      </c>
      <c r="Y5217" s="2">
        <v>118.9354151880766</v>
      </c>
      <c r="AA5217" s="3"/>
      <c r="AB5217" s="2">
        <v>125.43179299744232</v>
      </c>
    </row>
    <row r="5218" spans="1:28" x14ac:dyDescent="0.3">
      <c r="A5218">
        <v>27</v>
      </c>
      <c r="B5218" t="s">
        <v>104</v>
      </c>
      <c r="D5218">
        <v>1938</v>
      </c>
      <c r="E5218">
        <v>2</v>
      </c>
      <c r="G5218" s="2">
        <v>93.7</v>
      </c>
      <c r="H5218" s="2">
        <v>37.700000000000003</v>
      </c>
      <c r="I5218" s="3">
        <v>35.33</v>
      </c>
      <c r="J5218" s="3">
        <v>35.3249</v>
      </c>
      <c r="M5218" s="2">
        <v>118.3</v>
      </c>
      <c r="Q5218" s="3">
        <v>0</v>
      </c>
      <c r="R5218" s="3">
        <v>0</v>
      </c>
      <c r="S5218" s="2">
        <v>0</v>
      </c>
      <c r="V5218" s="2">
        <v>35.273333333333341</v>
      </c>
      <c r="W5218" s="2">
        <v>106.87960687960687</v>
      </c>
      <c r="X5218" s="2">
        <v>78.2777777777778</v>
      </c>
      <c r="Y5218" s="2">
        <v>119.70191625266142</v>
      </c>
      <c r="AA5218" s="3"/>
      <c r="AB5218" s="2">
        <v>127.93693751820078</v>
      </c>
    </row>
    <row r="5219" spans="1:28" x14ac:dyDescent="0.3">
      <c r="A5219">
        <v>27</v>
      </c>
      <c r="B5219" t="s">
        <v>104</v>
      </c>
      <c r="D5219">
        <v>1938</v>
      </c>
      <c r="E5219">
        <v>3</v>
      </c>
      <c r="G5219" s="2">
        <v>94.4</v>
      </c>
      <c r="H5219" s="2">
        <v>37.1</v>
      </c>
      <c r="I5219" s="3">
        <v>35.03</v>
      </c>
      <c r="J5219" s="3">
        <v>35.022400000000005</v>
      </c>
      <c r="M5219" s="2">
        <v>117.7</v>
      </c>
      <c r="Q5219" s="3">
        <v>0</v>
      </c>
      <c r="R5219" s="3">
        <v>0</v>
      </c>
      <c r="S5219" s="2">
        <v>0</v>
      </c>
      <c r="V5219" s="2">
        <v>35.273333333333341</v>
      </c>
      <c r="W5219" s="2">
        <v>105.17860517860515</v>
      </c>
      <c r="X5219" s="2">
        <v>78.2777777777778</v>
      </c>
      <c r="Y5219" s="2">
        <v>120.59616749467705</v>
      </c>
      <c r="AA5219" s="3"/>
      <c r="AB5219" s="2">
        <v>126.84136686975573</v>
      </c>
    </row>
    <row r="5220" spans="1:28" x14ac:dyDescent="0.3">
      <c r="A5220">
        <v>27</v>
      </c>
      <c r="B5220" t="s">
        <v>104</v>
      </c>
      <c r="D5220">
        <v>1938</v>
      </c>
      <c r="E5220">
        <v>4</v>
      </c>
      <c r="G5220" s="2">
        <v>94.6</v>
      </c>
      <c r="H5220" s="2">
        <v>36.299999999999997</v>
      </c>
      <c r="I5220" s="3">
        <v>34.35</v>
      </c>
      <c r="J5220" s="3">
        <v>34.339799999999997</v>
      </c>
      <c r="M5220" s="2">
        <v>117</v>
      </c>
      <c r="Q5220" s="3">
        <v>0</v>
      </c>
      <c r="R5220" s="3">
        <v>0</v>
      </c>
      <c r="S5220" s="2">
        <v>0</v>
      </c>
      <c r="V5220" s="2">
        <v>35.273333333333341</v>
      </c>
      <c r="W5220" s="2">
        <v>102.91060291060288</v>
      </c>
      <c r="X5220" s="2">
        <v>78.2777777777778</v>
      </c>
      <c r="Y5220" s="2">
        <v>120.85166784953864</v>
      </c>
      <c r="AA5220" s="3"/>
      <c r="AB5220" s="2">
        <v>124.36918001147944</v>
      </c>
    </row>
    <row r="5221" spans="1:28" x14ac:dyDescent="0.3">
      <c r="A5221">
        <v>27</v>
      </c>
      <c r="B5221" t="s">
        <v>104</v>
      </c>
      <c r="D5221">
        <v>1938</v>
      </c>
      <c r="E5221">
        <v>5</v>
      </c>
      <c r="G5221" s="2">
        <v>96.5</v>
      </c>
      <c r="H5221" s="2">
        <v>35.4</v>
      </c>
      <c r="I5221" s="3">
        <v>34.14</v>
      </c>
      <c r="J5221" s="3">
        <v>34.161000000000001</v>
      </c>
      <c r="M5221" s="2">
        <v>113.4</v>
      </c>
      <c r="Q5221" s="3">
        <v>0</v>
      </c>
      <c r="R5221" s="3">
        <v>0</v>
      </c>
      <c r="S5221" s="2">
        <v>0</v>
      </c>
      <c r="V5221" s="2">
        <v>35.273333333333341</v>
      </c>
      <c r="W5221" s="2">
        <v>100.35910035910034</v>
      </c>
      <c r="X5221" s="2">
        <v>78.2777777777778</v>
      </c>
      <c r="Y5221" s="2">
        <v>123.27892122072387</v>
      </c>
      <c r="AA5221" s="3"/>
      <c r="AB5221" s="2">
        <v>123.72161626952251</v>
      </c>
    </row>
    <row r="5222" spans="1:28" x14ac:dyDescent="0.3">
      <c r="A5222">
        <v>27</v>
      </c>
      <c r="B5222" t="s">
        <v>104</v>
      </c>
      <c r="D5222">
        <v>1938</v>
      </c>
      <c r="E5222">
        <v>6</v>
      </c>
      <c r="G5222" s="2">
        <v>97</v>
      </c>
      <c r="H5222" s="2">
        <v>35.1</v>
      </c>
      <c r="I5222" s="3">
        <v>34.08</v>
      </c>
      <c r="J5222" s="3">
        <v>34.047000000000004</v>
      </c>
      <c r="M5222" s="2">
        <v>112.1</v>
      </c>
      <c r="Q5222" s="3">
        <v>0</v>
      </c>
      <c r="R5222" s="3">
        <v>0</v>
      </c>
      <c r="S5222" s="2">
        <v>0</v>
      </c>
      <c r="V5222" s="2">
        <v>35.273333333333341</v>
      </c>
      <c r="W5222" s="2">
        <v>99.508599508599488</v>
      </c>
      <c r="X5222" s="2">
        <v>78.2777777777778</v>
      </c>
      <c r="Y5222" s="2">
        <v>123.91767210787789</v>
      </c>
      <c r="AA5222" s="3"/>
      <c r="AB5222" s="2">
        <v>123.30874005820769</v>
      </c>
    </row>
    <row r="5223" spans="1:28" x14ac:dyDescent="0.3">
      <c r="A5223">
        <v>27</v>
      </c>
      <c r="B5223" t="s">
        <v>104</v>
      </c>
      <c r="D5223">
        <v>1938</v>
      </c>
      <c r="E5223">
        <v>7</v>
      </c>
      <c r="G5223" s="2">
        <v>96</v>
      </c>
      <c r="H5223" s="2">
        <v>34.9</v>
      </c>
      <c r="I5223" s="3">
        <v>33.44</v>
      </c>
      <c r="J5223" s="3">
        <v>33.503999999999998</v>
      </c>
      <c r="M5223" s="2">
        <v>111.1</v>
      </c>
      <c r="Q5223" s="3">
        <v>0</v>
      </c>
      <c r="R5223" s="3">
        <v>0</v>
      </c>
      <c r="S5223" s="2">
        <v>0</v>
      </c>
      <c r="V5223" s="2">
        <v>35.273333333333341</v>
      </c>
      <c r="W5223" s="2">
        <v>98.941598941598912</v>
      </c>
      <c r="X5223" s="2">
        <v>78.2777777777778</v>
      </c>
      <c r="Y5223" s="2">
        <v>122.64017033356987</v>
      </c>
      <c r="AA5223" s="3"/>
      <c r="AB5223" s="2">
        <v>121.34214547273446</v>
      </c>
    </row>
    <row r="5224" spans="1:28" x14ac:dyDescent="0.3">
      <c r="A5224">
        <v>27</v>
      </c>
      <c r="B5224" t="s">
        <v>104</v>
      </c>
      <c r="D5224">
        <v>1938</v>
      </c>
      <c r="E5224">
        <v>8</v>
      </c>
      <c r="G5224" s="2">
        <v>94.4</v>
      </c>
      <c r="H5224" s="2">
        <v>35.9</v>
      </c>
      <c r="I5224" s="3">
        <v>33.92</v>
      </c>
      <c r="J5224" s="3">
        <v>33.889600000000002</v>
      </c>
      <c r="M5224" s="2">
        <v>112.6</v>
      </c>
      <c r="Q5224" s="3">
        <v>0</v>
      </c>
      <c r="R5224" s="3">
        <v>0</v>
      </c>
      <c r="S5224" s="2">
        <v>0</v>
      </c>
      <c r="V5224" s="2">
        <v>35.273333333333341</v>
      </c>
      <c r="W5224" s="2">
        <v>101.77660177660175</v>
      </c>
      <c r="X5224" s="2">
        <v>78.2777777777778</v>
      </c>
      <c r="Y5224" s="2">
        <v>120.59616749467705</v>
      </c>
      <c r="AA5224" s="3"/>
      <c r="AB5224" s="2">
        <v>122.73868114890111</v>
      </c>
    </row>
    <row r="5225" spans="1:28" x14ac:dyDescent="0.3">
      <c r="A5225">
        <v>27</v>
      </c>
      <c r="B5225" t="s">
        <v>104</v>
      </c>
      <c r="D5225">
        <v>1938</v>
      </c>
      <c r="E5225">
        <v>9</v>
      </c>
      <c r="G5225" s="2">
        <v>94.5</v>
      </c>
      <c r="H5225" s="2">
        <v>36.700000000000003</v>
      </c>
      <c r="I5225" s="3">
        <v>34.65</v>
      </c>
      <c r="J5225" s="3">
        <v>34.6815</v>
      </c>
      <c r="M5225" s="2">
        <v>116.2</v>
      </c>
      <c r="Q5225" s="3">
        <v>0</v>
      </c>
      <c r="R5225" s="3">
        <v>0</v>
      </c>
      <c r="S5225" s="2">
        <v>0</v>
      </c>
      <c r="V5225" s="2">
        <v>35.273333333333341</v>
      </c>
      <c r="W5225" s="2">
        <v>104.04460404460403</v>
      </c>
      <c r="X5225" s="2">
        <v>78.2777777777778</v>
      </c>
      <c r="Y5225" s="2">
        <v>120.72391767210785</v>
      </c>
      <c r="AA5225" s="3"/>
      <c r="AB5225" s="2">
        <v>125.60672212907835</v>
      </c>
    </row>
    <row r="5226" spans="1:28" x14ac:dyDescent="0.3">
      <c r="A5226">
        <v>27</v>
      </c>
      <c r="B5226" t="s">
        <v>104</v>
      </c>
      <c r="D5226">
        <v>1938</v>
      </c>
      <c r="E5226">
        <v>10</v>
      </c>
      <c r="G5226" s="2">
        <v>95.2</v>
      </c>
      <c r="H5226" s="2">
        <v>37.5</v>
      </c>
      <c r="I5226" s="3">
        <v>35.69</v>
      </c>
      <c r="J5226" s="3">
        <v>35.700000000000003</v>
      </c>
      <c r="M5226" s="2">
        <v>115.6</v>
      </c>
      <c r="Q5226" s="3">
        <v>0</v>
      </c>
      <c r="R5226" s="3">
        <v>0</v>
      </c>
      <c r="S5226" s="2">
        <v>0</v>
      </c>
      <c r="V5226" s="2">
        <v>35.273333333333341</v>
      </c>
      <c r="W5226" s="2">
        <v>106.31260631260628</v>
      </c>
      <c r="X5226" s="2">
        <v>78.2777777777778</v>
      </c>
      <c r="Y5226" s="2">
        <v>121.61816891412347</v>
      </c>
      <c r="AA5226" s="3"/>
      <c r="AB5226" s="2">
        <v>129.29544512227258</v>
      </c>
    </row>
    <row r="5227" spans="1:28" x14ac:dyDescent="0.3">
      <c r="A5227">
        <v>27</v>
      </c>
      <c r="B5227" t="s">
        <v>104</v>
      </c>
      <c r="D5227">
        <v>1938</v>
      </c>
      <c r="E5227">
        <v>11</v>
      </c>
      <c r="G5227" s="2">
        <v>95.1</v>
      </c>
      <c r="H5227" s="2">
        <v>36.9</v>
      </c>
      <c r="I5227" s="3">
        <v>35.07</v>
      </c>
      <c r="J5227" s="3">
        <v>35.091899999999995</v>
      </c>
      <c r="M5227" s="2">
        <v>119.1</v>
      </c>
      <c r="Q5227" s="3">
        <v>0</v>
      </c>
      <c r="R5227" s="3">
        <v>0</v>
      </c>
      <c r="S5227" s="2">
        <v>0</v>
      </c>
      <c r="V5227" s="2">
        <v>35.273333333333341</v>
      </c>
      <c r="W5227" s="2">
        <v>104.61160461160459</v>
      </c>
      <c r="X5227" s="2">
        <v>78.2777777777778</v>
      </c>
      <c r="Y5227" s="2">
        <v>121.49041873669265</v>
      </c>
      <c r="AA5227" s="3"/>
      <c r="AB5227" s="2">
        <v>127.09307648981171</v>
      </c>
    </row>
    <row r="5228" spans="1:28" x14ac:dyDescent="0.3">
      <c r="A5228">
        <v>27</v>
      </c>
      <c r="B5228" t="s">
        <v>104</v>
      </c>
      <c r="D5228">
        <v>1938</v>
      </c>
      <c r="E5228">
        <v>12</v>
      </c>
      <c r="G5228" s="2">
        <v>95.2</v>
      </c>
      <c r="H5228" s="2">
        <v>38</v>
      </c>
      <c r="I5228" s="3">
        <v>36.21</v>
      </c>
      <c r="J5228" s="3">
        <v>36.176000000000002</v>
      </c>
      <c r="M5228" s="2">
        <v>118.6</v>
      </c>
      <c r="Q5228" s="3">
        <v>0</v>
      </c>
      <c r="R5228" s="3">
        <v>0</v>
      </c>
      <c r="S5228" s="2">
        <v>0</v>
      </c>
      <c r="V5228" s="2">
        <v>35.273333333333341</v>
      </c>
      <c r="W5228" s="2">
        <v>107.73010773010772</v>
      </c>
      <c r="X5228" s="2">
        <v>78.2777777777778</v>
      </c>
      <c r="Y5228" s="2">
        <v>121.61816891412347</v>
      </c>
      <c r="AA5228" s="3"/>
      <c r="AB5228" s="2">
        <v>131.0193843905696</v>
      </c>
    </row>
    <row r="5229" spans="1:28" x14ac:dyDescent="0.3">
      <c r="A5229">
        <v>27</v>
      </c>
      <c r="B5229" t="s">
        <v>104</v>
      </c>
      <c r="D5229">
        <v>1939</v>
      </c>
      <c r="E5229">
        <v>1</v>
      </c>
      <c r="G5229" s="2">
        <v>95.2</v>
      </c>
      <c r="H5229" s="2">
        <v>36.200000000000003</v>
      </c>
      <c r="I5229" s="3">
        <v>34.44</v>
      </c>
      <c r="J5229" s="3">
        <v>34.462400000000002</v>
      </c>
      <c r="M5229" s="2">
        <v>116.4</v>
      </c>
      <c r="Q5229" s="3">
        <v>0</v>
      </c>
      <c r="R5229" s="3">
        <v>0</v>
      </c>
      <c r="S5229" s="2">
        <v>0</v>
      </c>
      <c r="V5229" s="2">
        <v>35.273333333333341</v>
      </c>
      <c r="W5229" s="2">
        <v>102.62710262710262</v>
      </c>
      <c r="X5229" s="2">
        <v>78.2777777777778</v>
      </c>
      <c r="Y5229" s="2">
        <v>121.61816891412347</v>
      </c>
      <c r="AA5229" s="3"/>
      <c r="AB5229" s="2">
        <v>124.8132030247005</v>
      </c>
    </row>
    <row r="5230" spans="1:28" x14ac:dyDescent="0.3">
      <c r="A5230">
        <v>27</v>
      </c>
      <c r="B5230" t="s">
        <v>104</v>
      </c>
      <c r="D5230">
        <v>1939</v>
      </c>
      <c r="E5230">
        <v>2</v>
      </c>
      <c r="G5230" s="2">
        <v>94.8</v>
      </c>
      <c r="H5230" s="2">
        <v>37.4</v>
      </c>
      <c r="I5230" s="3">
        <v>35.409999999999997</v>
      </c>
      <c r="J5230" s="3">
        <v>35.455199999999998</v>
      </c>
      <c r="M5230" s="2">
        <v>117</v>
      </c>
      <c r="Q5230" s="3">
        <v>0</v>
      </c>
      <c r="R5230" s="3">
        <v>0</v>
      </c>
      <c r="S5230" s="2">
        <v>0</v>
      </c>
      <c r="V5230" s="2">
        <v>35.273333333333341</v>
      </c>
      <c r="W5230" s="2">
        <v>106.029106029106</v>
      </c>
      <c r="X5230" s="2">
        <v>78.2777777777778</v>
      </c>
      <c r="Y5230" s="2">
        <v>121.10716820440024</v>
      </c>
      <c r="AA5230" s="3"/>
      <c r="AB5230" s="2">
        <v>128.40884778429128</v>
      </c>
    </row>
    <row r="5231" spans="1:28" x14ac:dyDescent="0.3">
      <c r="A5231">
        <v>27</v>
      </c>
      <c r="B5231" t="s">
        <v>104</v>
      </c>
      <c r="D5231">
        <v>1939</v>
      </c>
      <c r="E5231">
        <v>3</v>
      </c>
      <c r="G5231" s="2">
        <v>95.4</v>
      </c>
      <c r="H5231" s="2">
        <v>37.4</v>
      </c>
      <c r="I5231" s="3">
        <v>35.69</v>
      </c>
      <c r="J5231" s="3">
        <v>35.679600000000001</v>
      </c>
      <c r="M5231" s="2">
        <v>117.9</v>
      </c>
      <c r="Q5231" s="3">
        <v>0</v>
      </c>
      <c r="R5231" s="3">
        <v>0</v>
      </c>
      <c r="S5231" s="2">
        <v>0</v>
      </c>
      <c r="V5231" s="2">
        <v>35.273333333333341</v>
      </c>
      <c r="W5231" s="2">
        <v>106.029106029106</v>
      </c>
      <c r="X5231" s="2">
        <v>78.2777777777778</v>
      </c>
      <c r="Y5231" s="2">
        <v>121.87366926898507</v>
      </c>
      <c r="AA5231" s="3"/>
      <c r="AB5231" s="2">
        <v>129.22156201077416</v>
      </c>
    </row>
    <row r="5232" spans="1:28" x14ac:dyDescent="0.3">
      <c r="A5232">
        <v>27</v>
      </c>
      <c r="B5232" t="s">
        <v>104</v>
      </c>
      <c r="D5232">
        <v>1939</v>
      </c>
      <c r="E5232">
        <v>4</v>
      </c>
      <c r="G5232" s="2">
        <v>96.6</v>
      </c>
      <c r="H5232" s="2">
        <v>37.200000000000003</v>
      </c>
      <c r="I5232" s="3">
        <v>35.97</v>
      </c>
      <c r="J5232" s="3">
        <v>35.935200000000002</v>
      </c>
      <c r="M5232" s="2">
        <v>118.2</v>
      </c>
      <c r="Q5232" s="3">
        <v>0</v>
      </c>
      <c r="R5232" s="3">
        <v>0</v>
      </c>
      <c r="S5232" s="2">
        <v>0</v>
      </c>
      <c r="V5232" s="2">
        <v>35.273333333333341</v>
      </c>
      <c r="W5232" s="2">
        <v>105.46210546210544</v>
      </c>
      <c r="X5232" s="2">
        <v>78.2777777777778</v>
      </c>
      <c r="Y5232" s="2">
        <v>123.40667139815469</v>
      </c>
      <c r="AA5232" s="3"/>
      <c r="AB5232" s="2">
        <v>130.14727393719579</v>
      </c>
    </row>
    <row r="5233" spans="1:28" x14ac:dyDescent="0.3">
      <c r="A5233">
        <v>27</v>
      </c>
      <c r="B5233" t="s">
        <v>104</v>
      </c>
      <c r="D5233">
        <v>1939</v>
      </c>
      <c r="E5233">
        <v>5</v>
      </c>
      <c r="G5233" s="2">
        <v>96.9</v>
      </c>
      <c r="H5233" s="2">
        <v>37</v>
      </c>
      <c r="I5233" s="3">
        <v>35.85</v>
      </c>
      <c r="J5233" s="3">
        <v>35.853000000000002</v>
      </c>
      <c r="M5233" s="2">
        <v>117.4</v>
      </c>
      <c r="Q5233" s="3">
        <v>0</v>
      </c>
      <c r="R5233" s="3">
        <v>0</v>
      </c>
      <c r="S5233" s="2">
        <v>0</v>
      </c>
      <c r="V5233" s="2">
        <v>35.273333333333341</v>
      </c>
      <c r="W5233" s="2">
        <v>104.89510489510488</v>
      </c>
      <c r="X5233" s="2">
        <v>78.2777777777778</v>
      </c>
      <c r="Y5233" s="2">
        <v>123.78992193044709</v>
      </c>
      <c r="AA5233" s="3"/>
      <c r="AB5233" s="2">
        <v>129.8495684585109</v>
      </c>
    </row>
    <row r="5234" spans="1:28" x14ac:dyDescent="0.3">
      <c r="A5234">
        <v>27</v>
      </c>
      <c r="B5234" t="s">
        <v>104</v>
      </c>
      <c r="D5234">
        <v>1939</v>
      </c>
      <c r="E5234">
        <v>6</v>
      </c>
      <c r="G5234" s="2">
        <v>96.7</v>
      </c>
      <c r="H5234" s="2">
        <v>36.4</v>
      </c>
      <c r="I5234" s="3">
        <v>35.26</v>
      </c>
      <c r="J5234" s="3">
        <v>35.198799999999999</v>
      </c>
      <c r="M5234" s="2">
        <v>116.6</v>
      </c>
      <c r="Q5234" s="3">
        <v>0</v>
      </c>
      <c r="R5234" s="3">
        <v>0</v>
      </c>
      <c r="S5234" s="2">
        <v>0</v>
      </c>
      <c r="V5234" s="2">
        <v>35.273333333333341</v>
      </c>
      <c r="W5234" s="2">
        <v>103.19410319410316</v>
      </c>
      <c r="X5234" s="2">
        <v>78.2777777777778</v>
      </c>
      <c r="Y5234" s="2">
        <v>123.5344215755855</v>
      </c>
      <c r="AA5234" s="3"/>
      <c r="AB5234" s="2">
        <v>127.48023848094813</v>
      </c>
    </row>
    <row r="5235" spans="1:28" x14ac:dyDescent="0.3">
      <c r="A5235">
        <v>27</v>
      </c>
      <c r="B5235" t="s">
        <v>104</v>
      </c>
      <c r="D5235">
        <v>1939</v>
      </c>
      <c r="E5235">
        <v>7</v>
      </c>
      <c r="G5235" s="2">
        <v>97.3</v>
      </c>
      <c r="H5235" s="2">
        <v>36.200000000000003</v>
      </c>
      <c r="I5235" s="3">
        <v>35.22</v>
      </c>
      <c r="J5235" s="3">
        <v>35.2226</v>
      </c>
      <c r="M5235" s="2">
        <v>114.8</v>
      </c>
      <c r="Q5235" s="3">
        <v>0</v>
      </c>
      <c r="R5235" s="3">
        <v>0</v>
      </c>
      <c r="S5235" s="2">
        <v>0</v>
      </c>
      <c r="V5235" s="2">
        <v>35.273333333333341</v>
      </c>
      <c r="W5235" s="2">
        <v>102.62710262710262</v>
      </c>
      <c r="X5235" s="2">
        <v>78.2777777777778</v>
      </c>
      <c r="Y5235" s="2">
        <v>124.3009226401703</v>
      </c>
      <c r="AA5235" s="3"/>
      <c r="AB5235" s="2">
        <v>127.56643544436299</v>
      </c>
    </row>
    <row r="5236" spans="1:28" x14ac:dyDescent="0.3">
      <c r="A5236">
        <v>27</v>
      </c>
      <c r="B5236" t="s">
        <v>104</v>
      </c>
      <c r="D5236">
        <v>1939</v>
      </c>
      <c r="E5236">
        <v>8</v>
      </c>
      <c r="G5236" s="2">
        <v>96.3</v>
      </c>
      <c r="H5236" s="2">
        <v>36.5</v>
      </c>
      <c r="I5236" s="3">
        <v>35.11</v>
      </c>
      <c r="J5236" s="3">
        <v>35.149499999999996</v>
      </c>
      <c r="M5236" s="2">
        <v>114.7</v>
      </c>
      <c r="Q5236" s="3">
        <v>0</v>
      </c>
      <c r="R5236" s="3">
        <v>0</v>
      </c>
      <c r="S5236" s="2">
        <v>0</v>
      </c>
      <c r="V5236" s="2">
        <v>35.273333333333341</v>
      </c>
      <c r="W5236" s="2">
        <v>103.47760347760347</v>
      </c>
      <c r="X5236" s="2">
        <v>78.2777777777778</v>
      </c>
      <c r="Y5236" s="2">
        <v>123.02342086586226</v>
      </c>
      <c r="AA5236" s="3"/>
      <c r="AB5236" s="2">
        <v>127.30168762816024</v>
      </c>
    </row>
    <row r="5237" spans="1:28" x14ac:dyDescent="0.3">
      <c r="A5237">
        <v>27</v>
      </c>
      <c r="B5237" t="s">
        <v>104</v>
      </c>
      <c r="D5237">
        <v>1939</v>
      </c>
      <c r="E5237">
        <v>9</v>
      </c>
      <c r="G5237" s="2">
        <v>96.6</v>
      </c>
      <c r="H5237" s="2">
        <v>37.700000000000003</v>
      </c>
      <c r="I5237" s="3">
        <v>36.46</v>
      </c>
      <c r="J5237" s="3">
        <v>36.418199999999999</v>
      </c>
      <c r="M5237" s="2">
        <v>119.9</v>
      </c>
      <c r="Q5237" s="3">
        <v>0</v>
      </c>
      <c r="R5237" s="3">
        <v>0</v>
      </c>
      <c r="S5237" s="2">
        <v>0</v>
      </c>
      <c r="V5237" s="2">
        <v>35.273333333333341</v>
      </c>
      <c r="W5237" s="2">
        <v>106.87960687960687</v>
      </c>
      <c r="X5237" s="2">
        <v>78.2777777777778</v>
      </c>
      <c r="Y5237" s="2">
        <v>123.40667139815469</v>
      </c>
      <c r="AA5237" s="3"/>
      <c r="AB5237" s="2">
        <v>131.89656525355599</v>
      </c>
    </row>
    <row r="5238" spans="1:28" x14ac:dyDescent="0.3">
      <c r="A5238">
        <v>27</v>
      </c>
      <c r="B5238" t="s">
        <v>104</v>
      </c>
      <c r="D5238">
        <v>1939</v>
      </c>
      <c r="E5238">
        <v>10</v>
      </c>
      <c r="G5238" s="2">
        <v>97.7</v>
      </c>
      <c r="H5238" s="2">
        <v>37</v>
      </c>
      <c r="I5238" s="3">
        <v>36.17</v>
      </c>
      <c r="J5238" s="3">
        <v>36.149000000000001</v>
      </c>
      <c r="M5238" s="2">
        <v>120</v>
      </c>
      <c r="Q5238" s="3">
        <v>0</v>
      </c>
      <c r="R5238" s="3">
        <v>0</v>
      </c>
      <c r="S5238" s="2">
        <v>0</v>
      </c>
      <c r="V5238" s="2">
        <v>35.273333333333341</v>
      </c>
      <c r="W5238" s="2">
        <v>104.89510489510488</v>
      </c>
      <c r="X5238" s="2">
        <v>78.2777777777778</v>
      </c>
      <c r="Y5238" s="2">
        <v>124.8119233498935</v>
      </c>
      <c r="AA5238" s="3"/>
      <c r="AB5238" s="2">
        <v>130.9215979194687</v>
      </c>
    </row>
    <row r="5239" spans="1:28" x14ac:dyDescent="0.3">
      <c r="A5239">
        <v>27</v>
      </c>
      <c r="B5239" t="s">
        <v>104</v>
      </c>
      <c r="D5239">
        <v>1939</v>
      </c>
      <c r="E5239">
        <v>11</v>
      </c>
      <c r="G5239" s="2">
        <v>97.4</v>
      </c>
      <c r="H5239" s="2">
        <v>37.200000000000003</v>
      </c>
      <c r="I5239" s="3">
        <v>36.21</v>
      </c>
      <c r="J5239" s="3">
        <v>36.232800000000005</v>
      </c>
      <c r="M5239" s="2">
        <v>119.2</v>
      </c>
      <c r="Q5239" s="3">
        <v>0</v>
      </c>
      <c r="R5239" s="3">
        <v>0</v>
      </c>
      <c r="S5239" s="2">
        <v>0</v>
      </c>
      <c r="V5239" s="2">
        <v>35.273333333333341</v>
      </c>
      <c r="W5239" s="2">
        <v>105.46210546210544</v>
      </c>
      <c r="X5239" s="2">
        <v>78.2777777777778</v>
      </c>
      <c r="Y5239" s="2">
        <v>124.42867281760111</v>
      </c>
      <c r="AA5239" s="3"/>
      <c r="AB5239" s="2">
        <v>131.2250981519966</v>
      </c>
    </row>
    <row r="5240" spans="1:28" x14ac:dyDescent="0.3">
      <c r="A5240">
        <v>27</v>
      </c>
      <c r="B5240" t="s">
        <v>104</v>
      </c>
      <c r="D5240">
        <v>1939</v>
      </c>
      <c r="E5240">
        <v>12</v>
      </c>
      <c r="G5240" s="2">
        <v>97.9</v>
      </c>
      <c r="H5240" s="2">
        <v>37.6</v>
      </c>
      <c r="I5240" s="3">
        <v>36.840000000000003</v>
      </c>
      <c r="J5240" s="3">
        <v>36.810400000000001</v>
      </c>
      <c r="M5240" s="2">
        <v>120.3</v>
      </c>
      <c r="Q5240" s="3">
        <v>0</v>
      </c>
      <c r="R5240" s="3">
        <v>0</v>
      </c>
      <c r="S5240" s="2">
        <v>0</v>
      </c>
      <c r="V5240" s="2">
        <v>35.273333333333341</v>
      </c>
      <c r="W5240" s="2">
        <v>106.59610659610659</v>
      </c>
      <c r="X5240" s="2">
        <v>78.2777777777778</v>
      </c>
      <c r="Y5240" s="2">
        <v>125.06742370475511</v>
      </c>
      <c r="AA5240" s="3"/>
      <c r="AB5240" s="2">
        <v>133.31700428932504</v>
      </c>
    </row>
    <row r="5241" spans="1:28" x14ac:dyDescent="0.3">
      <c r="A5241">
        <v>28</v>
      </c>
      <c r="B5241" t="s">
        <v>10</v>
      </c>
      <c r="C5241">
        <v>61</v>
      </c>
      <c r="D5241">
        <v>1919</v>
      </c>
      <c r="E5241">
        <v>1</v>
      </c>
      <c r="Q5241" s="3">
        <v>0</v>
      </c>
      <c r="R5241" s="3">
        <v>0</v>
      </c>
      <c r="S5241" s="2">
        <v>0</v>
      </c>
      <c r="V5241" s="2">
        <v>44.461111111111109</v>
      </c>
      <c r="X5241" s="2">
        <v>63.836111111111109</v>
      </c>
      <c r="Y5241" s="2"/>
      <c r="AA5241" s="2"/>
    </row>
    <row r="5242" spans="1:28" x14ac:dyDescent="0.3">
      <c r="A5242">
        <v>28</v>
      </c>
      <c r="B5242" t="s">
        <v>10</v>
      </c>
      <c r="C5242">
        <v>61</v>
      </c>
      <c r="D5242">
        <v>1919</v>
      </c>
      <c r="E5242">
        <v>2</v>
      </c>
      <c r="Q5242" s="3">
        <v>0</v>
      </c>
      <c r="R5242" s="3">
        <v>0</v>
      </c>
      <c r="S5242" s="2">
        <v>0</v>
      </c>
      <c r="V5242" s="2">
        <v>44.461111111111109</v>
      </c>
      <c r="X5242" s="2">
        <v>63.836111111111109</v>
      </c>
      <c r="Y5242" s="2"/>
      <c r="AA5242" s="2"/>
    </row>
    <row r="5243" spans="1:28" x14ac:dyDescent="0.3">
      <c r="A5243">
        <v>28</v>
      </c>
      <c r="B5243" t="s">
        <v>10</v>
      </c>
      <c r="C5243">
        <v>61</v>
      </c>
      <c r="D5243">
        <v>1919</v>
      </c>
      <c r="E5243">
        <v>3</v>
      </c>
      <c r="Q5243" s="3">
        <v>0</v>
      </c>
      <c r="R5243" s="3">
        <v>0</v>
      </c>
      <c r="S5243" s="2">
        <v>0</v>
      </c>
      <c r="V5243" s="2">
        <v>44.461111111111109</v>
      </c>
      <c r="X5243" s="2">
        <v>63.836111111111109</v>
      </c>
      <c r="Y5243" s="2"/>
      <c r="AA5243" s="2"/>
    </row>
    <row r="5244" spans="1:28" x14ac:dyDescent="0.3">
      <c r="A5244">
        <v>28</v>
      </c>
      <c r="B5244" t="s">
        <v>10</v>
      </c>
      <c r="C5244">
        <v>61</v>
      </c>
      <c r="D5244">
        <v>1919</v>
      </c>
      <c r="E5244">
        <v>4</v>
      </c>
      <c r="Q5244" s="3">
        <v>0</v>
      </c>
      <c r="R5244" s="3">
        <v>0</v>
      </c>
      <c r="S5244" s="2">
        <v>0</v>
      </c>
      <c r="V5244" s="2">
        <v>44.461111111111109</v>
      </c>
      <c r="W5244" s="2"/>
      <c r="X5244" s="2">
        <v>63.836111111111109</v>
      </c>
      <c r="Y5244" s="2"/>
      <c r="AA5244" s="2"/>
    </row>
    <row r="5245" spans="1:28" x14ac:dyDescent="0.3">
      <c r="A5245">
        <v>28</v>
      </c>
      <c r="B5245" t="s">
        <v>10</v>
      </c>
      <c r="C5245">
        <v>61</v>
      </c>
      <c r="D5245">
        <v>1919</v>
      </c>
      <c r="E5245">
        <v>5</v>
      </c>
      <c r="Q5245" s="3">
        <v>0</v>
      </c>
      <c r="R5245" s="3">
        <v>0</v>
      </c>
      <c r="S5245" s="2">
        <v>0</v>
      </c>
      <c r="V5245" s="2">
        <v>44.461111111111109</v>
      </c>
      <c r="W5245" s="2"/>
      <c r="X5245" s="2">
        <v>63.836111111111109</v>
      </c>
      <c r="Y5245" s="2"/>
      <c r="AA5245" s="2"/>
    </row>
    <row r="5246" spans="1:28" x14ac:dyDescent="0.3">
      <c r="A5246">
        <v>28</v>
      </c>
      <c r="B5246" t="s">
        <v>10</v>
      </c>
      <c r="C5246">
        <v>61</v>
      </c>
      <c r="D5246">
        <v>1919</v>
      </c>
      <c r="E5246">
        <v>6</v>
      </c>
      <c r="Q5246" s="3">
        <v>0</v>
      </c>
      <c r="R5246" s="3">
        <v>0</v>
      </c>
      <c r="S5246" s="2">
        <v>0</v>
      </c>
      <c r="V5246" s="2">
        <v>44.461111111111109</v>
      </c>
      <c r="W5246" s="2"/>
      <c r="X5246" s="2">
        <v>63.836111111111109</v>
      </c>
      <c r="Y5246" s="2"/>
      <c r="AA5246" s="2"/>
    </row>
    <row r="5247" spans="1:28" x14ac:dyDescent="0.3">
      <c r="A5247">
        <v>28</v>
      </c>
      <c r="B5247" t="s">
        <v>10</v>
      </c>
      <c r="C5247">
        <v>61</v>
      </c>
      <c r="D5247">
        <v>1919</v>
      </c>
      <c r="E5247">
        <v>7</v>
      </c>
      <c r="Q5247" s="3">
        <v>0</v>
      </c>
      <c r="R5247" s="3">
        <v>0</v>
      </c>
      <c r="S5247" s="2">
        <v>0</v>
      </c>
      <c r="V5247" s="2">
        <v>44.461111111111109</v>
      </c>
      <c r="W5247" s="2"/>
      <c r="X5247" s="2">
        <v>63.836111111111109</v>
      </c>
      <c r="Y5247" s="2"/>
      <c r="AA5247" s="2"/>
    </row>
    <row r="5248" spans="1:28" x14ac:dyDescent="0.3">
      <c r="A5248">
        <v>28</v>
      </c>
      <c r="B5248" t="s">
        <v>10</v>
      </c>
      <c r="C5248">
        <v>61</v>
      </c>
      <c r="D5248">
        <v>1919</v>
      </c>
      <c r="E5248">
        <v>8</v>
      </c>
      <c r="Q5248" s="3">
        <v>0</v>
      </c>
      <c r="R5248" s="3">
        <v>0</v>
      </c>
      <c r="S5248" s="2">
        <v>0</v>
      </c>
      <c r="V5248" s="2">
        <v>44.461111111111109</v>
      </c>
      <c r="W5248" s="2"/>
      <c r="X5248" s="2">
        <v>63.836111111111109</v>
      </c>
      <c r="Y5248" s="2"/>
      <c r="AA5248" s="2"/>
    </row>
    <row r="5249" spans="1:28" x14ac:dyDescent="0.3">
      <c r="A5249">
        <v>28</v>
      </c>
      <c r="B5249" t="s">
        <v>10</v>
      </c>
      <c r="C5249">
        <v>61</v>
      </c>
      <c r="D5249">
        <v>1919</v>
      </c>
      <c r="E5249">
        <v>9</v>
      </c>
      <c r="Q5249" s="3">
        <v>0</v>
      </c>
      <c r="R5249" s="3">
        <v>0</v>
      </c>
      <c r="S5249" s="2">
        <v>0</v>
      </c>
      <c r="V5249" s="2">
        <v>44.461111111111109</v>
      </c>
      <c r="W5249" s="2"/>
      <c r="X5249" s="2">
        <v>63.836111111111109</v>
      </c>
      <c r="Y5249" s="2"/>
      <c r="AA5249" s="2"/>
    </row>
    <row r="5250" spans="1:28" x14ac:dyDescent="0.3">
      <c r="A5250">
        <v>28</v>
      </c>
      <c r="B5250" t="s">
        <v>10</v>
      </c>
      <c r="C5250">
        <v>61</v>
      </c>
      <c r="D5250">
        <v>1919</v>
      </c>
      <c r="E5250">
        <v>10</v>
      </c>
      <c r="Q5250" s="3">
        <v>0</v>
      </c>
      <c r="R5250" s="3">
        <v>0</v>
      </c>
      <c r="S5250" s="2">
        <v>0</v>
      </c>
      <c r="V5250" s="2">
        <v>44.461111111111109</v>
      </c>
      <c r="W5250" s="2"/>
      <c r="X5250" s="2">
        <v>63.836111111111109</v>
      </c>
      <c r="Y5250" s="2"/>
      <c r="AA5250" s="2"/>
    </row>
    <row r="5251" spans="1:28" x14ac:dyDescent="0.3">
      <c r="A5251">
        <v>28</v>
      </c>
      <c r="B5251" t="s">
        <v>10</v>
      </c>
      <c r="C5251">
        <v>61</v>
      </c>
      <c r="D5251">
        <v>1919</v>
      </c>
      <c r="E5251">
        <v>11</v>
      </c>
      <c r="Q5251" s="3">
        <v>0</v>
      </c>
      <c r="R5251" s="3">
        <v>0</v>
      </c>
      <c r="S5251" s="2">
        <v>0</v>
      </c>
      <c r="V5251" s="2">
        <v>44.461111111111109</v>
      </c>
      <c r="W5251" s="2"/>
      <c r="X5251" s="2">
        <v>63.836111111111109</v>
      </c>
      <c r="Y5251" s="2"/>
      <c r="AA5251" s="2"/>
    </row>
    <row r="5252" spans="1:28" x14ac:dyDescent="0.3">
      <c r="A5252">
        <v>28</v>
      </c>
      <c r="B5252" t="s">
        <v>10</v>
      </c>
      <c r="C5252">
        <v>61</v>
      </c>
      <c r="D5252">
        <v>1919</v>
      </c>
      <c r="E5252">
        <v>12</v>
      </c>
      <c r="Q5252" s="3">
        <v>0</v>
      </c>
      <c r="R5252" s="3">
        <v>0</v>
      </c>
      <c r="S5252" s="2">
        <v>0</v>
      </c>
      <c r="V5252" s="2">
        <v>44.461111111111109</v>
      </c>
      <c r="W5252" s="2"/>
      <c r="X5252" s="2">
        <v>63.836111111111109</v>
      </c>
      <c r="Y5252" s="2"/>
      <c r="AA5252" s="2"/>
    </row>
    <row r="5253" spans="1:28" x14ac:dyDescent="0.3">
      <c r="A5253">
        <v>28</v>
      </c>
      <c r="B5253" t="s">
        <v>10</v>
      </c>
      <c r="C5253">
        <v>61</v>
      </c>
      <c r="D5253">
        <v>1920</v>
      </c>
      <c r="E5253">
        <v>1</v>
      </c>
      <c r="Q5253" s="3">
        <v>0</v>
      </c>
      <c r="R5253" s="3">
        <v>0</v>
      </c>
      <c r="S5253" s="2">
        <v>0</v>
      </c>
      <c r="V5253" s="2">
        <v>44.461111111111109</v>
      </c>
      <c r="W5253" s="2"/>
      <c r="X5253" s="2">
        <v>63.836111111111109</v>
      </c>
      <c r="Y5253" s="2"/>
      <c r="AA5253" s="2"/>
    </row>
    <row r="5254" spans="1:28" x14ac:dyDescent="0.3">
      <c r="A5254">
        <v>28</v>
      </c>
      <c r="B5254" t="s">
        <v>10</v>
      </c>
      <c r="C5254">
        <v>61</v>
      </c>
      <c r="D5254">
        <v>1920</v>
      </c>
      <c r="E5254">
        <v>2</v>
      </c>
      <c r="Q5254" s="3">
        <v>0</v>
      </c>
      <c r="R5254" s="3">
        <v>0</v>
      </c>
      <c r="S5254" s="2">
        <v>0</v>
      </c>
      <c r="V5254" s="2">
        <v>44.461111111111109</v>
      </c>
      <c r="W5254" s="2"/>
      <c r="X5254" s="2">
        <v>63.836111111111109</v>
      </c>
      <c r="Y5254" s="2"/>
      <c r="AA5254" s="2"/>
    </row>
    <row r="5255" spans="1:28" x14ac:dyDescent="0.3">
      <c r="A5255">
        <v>28</v>
      </c>
      <c r="B5255" t="s">
        <v>10</v>
      </c>
      <c r="C5255">
        <v>61</v>
      </c>
      <c r="D5255">
        <v>1920</v>
      </c>
      <c r="E5255">
        <v>3</v>
      </c>
      <c r="Q5255" s="3">
        <v>0</v>
      </c>
      <c r="R5255" s="3">
        <v>0</v>
      </c>
      <c r="S5255" s="2">
        <v>0</v>
      </c>
      <c r="V5255" s="2">
        <v>44.461111111111109</v>
      </c>
      <c r="W5255" s="2"/>
      <c r="X5255" s="2">
        <v>63.836111111111109</v>
      </c>
      <c r="Y5255" s="2"/>
      <c r="AA5255" s="2"/>
    </row>
    <row r="5256" spans="1:28" x14ac:dyDescent="0.3">
      <c r="A5256">
        <v>28</v>
      </c>
      <c r="B5256" t="s">
        <v>10</v>
      </c>
      <c r="C5256">
        <v>61</v>
      </c>
      <c r="D5256">
        <v>1920</v>
      </c>
      <c r="E5256">
        <v>4</v>
      </c>
      <c r="Q5256" s="3">
        <v>0</v>
      </c>
      <c r="R5256" s="3">
        <v>0</v>
      </c>
      <c r="S5256" s="2">
        <v>0</v>
      </c>
      <c r="V5256" s="2">
        <v>44.461111111111109</v>
      </c>
      <c r="W5256" s="2"/>
      <c r="X5256" s="2">
        <v>63.836111111111109</v>
      </c>
      <c r="Y5256" s="2"/>
      <c r="AA5256" s="2"/>
    </row>
    <row r="5257" spans="1:28" x14ac:dyDescent="0.3">
      <c r="A5257">
        <v>28</v>
      </c>
      <c r="B5257" t="s">
        <v>10</v>
      </c>
      <c r="C5257">
        <v>61</v>
      </c>
      <c r="D5257">
        <v>1920</v>
      </c>
      <c r="E5257">
        <v>5</v>
      </c>
      <c r="Q5257" s="3">
        <v>0</v>
      </c>
      <c r="R5257" s="3">
        <v>0</v>
      </c>
      <c r="S5257" s="2">
        <v>0</v>
      </c>
      <c r="V5257" s="2">
        <v>44.461111111111109</v>
      </c>
      <c r="W5257" s="2"/>
      <c r="X5257" s="2">
        <v>63.836111111111109</v>
      </c>
      <c r="Y5257" s="2"/>
      <c r="AA5257" s="2"/>
    </row>
    <row r="5258" spans="1:28" x14ac:dyDescent="0.3">
      <c r="A5258">
        <v>28</v>
      </c>
      <c r="B5258" t="s">
        <v>10</v>
      </c>
      <c r="C5258">
        <v>61</v>
      </c>
      <c r="D5258">
        <v>1920</v>
      </c>
      <c r="E5258">
        <v>6</v>
      </c>
      <c r="G5258">
        <v>72</v>
      </c>
      <c r="H5258" s="2">
        <v>42.8</v>
      </c>
      <c r="J5258" s="3">
        <v>30.815999999999999</v>
      </c>
      <c r="K5258" s="2">
        <v>155.19999999999999</v>
      </c>
      <c r="O5258">
        <v>155.19999999999999</v>
      </c>
      <c r="P5258">
        <v>170.9</v>
      </c>
      <c r="Q5258" s="3">
        <v>0</v>
      </c>
      <c r="R5258" s="3">
        <v>0</v>
      </c>
      <c r="S5258" s="2">
        <v>0</v>
      </c>
      <c r="V5258" s="2">
        <v>44.461111111111109</v>
      </c>
      <c r="W5258" s="2">
        <v>96.263901037111083</v>
      </c>
      <c r="X5258" s="2">
        <v>63.836111111111109</v>
      </c>
      <c r="Y5258" s="2">
        <v>112.78882555154259</v>
      </c>
      <c r="Z5258" s="2">
        <v>149.40157440959641</v>
      </c>
      <c r="AA5258" s="2">
        <v>149.40157440959641</v>
      </c>
      <c r="AB5258" s="2">
        <v>108.57492340985682</v>
      </c>
    </row>
    <row r="5259" spans="1:28" x14ac:dyDescent="0.3">
      <c r="A5259">
        <v>28</v>
      </c>
      <c r="B5259" t="s">
        <v>10</v>
      </c>
      <c r="C5259">
        <v>61</v>
      </c>
      <c r="D5259">
        <v>1920</v>
      </c>
      <c r="E5259">
        <v>7</v>
      </c>
      <c r="G5259">
        <v>69.8</v>
      </c>
      <c r="H5259" s="2">
        <v>42.7</v>
      </c>
      <c r="J5259" s="3">
        <v>29.804600000000001</v>
      </c>
      <c r="K5259" s="2">
        <v>137.30000000000001</v>
      </c>
      <c r="O5259">
        <v>137.30000000000001</v>
      </c>
      <c r="P5259">
        <v>146.1</v>
      </c>
      <c r="Q5259" s="3">
        <v>0</v>
      </c>
      <c r="R5259" s="3">
        <v>0</v>
      </c>
      <c r="S5259" s="2">
        <v>0</v>
      </c>
      <c r="V5259" s="2">
        <v>44.461111111111109</v>
      </c>
      <c r="W5259" s="2">
        <v>96.03898538048233</v>
      </c>
      <c r="X5259" s="2">
        <v>63.836111111111109</v>
      </c>
      <c r="Y5259" s="2">
        <v>109.34250032635656</v>
      </c>
      <c r="Z5259" s="2">
        <v>131.86152692740225</v>
      </c>
      <c r="AA5259" s="2">
        <v>131.86152692740225</v>
      </c>
      <c r="AB5259" s="2">
        <v>105.01142790308342</v>
      </c>
    </row>
    <row r="5260" spans="1:28" x14ac:dyDescent="0.3">
      <c r="A5260">
        <v>28</v>
      </c>
      <c r="B5260" t="s">
        <v>10</v>
      </c>
      <c r="C5260">
        <v>61</v>
      </c>
      <c r="D5260">
        <v>1920</v>
      </c>
      <c r="E5260">
        <v>8</v>
      </c>
      <c r="G5260">
        <v>67.8</v>
      </c>
      <c r="H5260" s="2">
        <v>43.4</v>
      </c>
      <c r="J5260" s="3">
        <v>29.4252</v>
      </c>
      <c r="K5260" s="2">
        <v>110.2</v>
      </c>
      <c r="O5260">
        <v>110.2</v>
      </c>
      <c r="P5260">
        <v>115.7</v>
      </c>
      <c r="Q5260" s="3">
        <v>0</v>
      </c>
      <c r="R5260" s="3">
        <v>0</v>
      </c>
      <c r="S5260" s="2">
        <v>0</v>
      </c>
      <c r="V5260" s="2">
        <v>44.461111111111109</v>
      </c>
      <c r="W5260" s="2">
        <v>97.613394976883669</v>
      </c>
      <c r="X5260" s="2">
        <v>63.836111111111109</v>
      </c>
      <c r="Y5260" s="2">
        <v>106.20947739436926</v>
      </c>
      <c r="Z5260" s="2">
        <v>107.56996126452582</v>
      </c>
      <c r="AA5260" s="2">
        <v>107.56996126452582</v>
      </c>
      <c r="AB5260" s="2">
        <v>103.67467667184962</v>
      </c>
    </row>
    <row r="5261" spans="1:28" x14ac:dyDescent="0.3">
      <c r="A5261">
        <v>28</v>
      </c>
      <c r="B5261" t="s">
        <v>10</v>
      </c>
      <c r="C5261">
        <v>61</v>
      </c>
      <c r="D5261">
        <v>1920</v>
      </c>
      <c r="E5261">
        <v>9</v>
      </c>
      <c r="G5261">
        <v>67.8</v>
      </c>
      <c r="H5261" s="2">
        <v>43.3</v>
      </c>
      <c r="J5261" s="3">
        <v>29.357399999999998</v>
      </c>
      <c r="K5261" s="2">
        <v>96.9</v>
      </c>
      <c r="O5261">
        <v>96.9</v>
      </c>
      <c r="P5261">
        <v>101.6</v>
      </c>
      <c r="Q5261" s="3">
        <v>0</v>
      </c>
      <c r="R5261" s="3">
        <v>0</v>
      </c>
      <c r="S5261" s="2">
        <v>0</v>
      </c>
      <c r="V5261" s="2">
        <v>44.461111111111109</v>
      </c>
      <c r="W5261" s="2">
        <v>97.388479320254902</v>
      </c>
      <c r="X5261" s="2">
        <v>63.836111111111109</v>
      </c>
      <c r="Y5261" s="2">
        <v>106.20947739436926</v>
      </c>
      <c r="Z5261" s="2">
        <v>94.369436461326998</v>
      </c>
      <c r="AA5261" s="2">
        <v>94.369436461326998</v>
      </c>
      <c r="AB5261" s="2">
        <v>103.43579492836611</v>
      </c>
    </row>
    <row r="5262" spans="1:28" x14ac:dyDescent="0.3">
      <c r="A5262">
        <v>28</v>
      </c>
      <c r="B5262" t="s">
        <v>10</v>
      </c>
      <c r="C5262">
        <v>61</v>
      </c>
      <c r="D5262">
        <v>1920</v>
      </c>
      <c r="E5262">
        <v>10</v>
      </c>
      <c r="G5262">
        <v>67.2</v>
      </c>
      <c r="H5262" s="2">
        <v>41.9</v>
      </c>
      <c r="J5262" s="3">
        <v>28.156799999999997</v>
      </c>
      <c r="K5262" s="2">
        <v>87.6</v>
      </c>
      <c r="O5262">
        <v>87.6</v>
      </c>
      <c r="P5262">
        <v>87.9</v>
      </c>
      <c r="Q5262" s="3">
        <v>0</v>
      </c>
      <c r="R5262" s="3">
        <v>0</v>
      </c>
      <c r="S5262" s="2">
        <v>0</v>
      </c>
      <c r="V5262" s="2">
        <v>44.461111111111109</v>
      </c>
      <c r="W5262" s="2">
        <v>94.239660127452211</v>
      </c>
      <c r="X5262" s="2">
        <v>63.836111111111109</v>
      </c>
      <c r="Y5262" s="2">
        <v>105.26957051477308</v>
      </c>
      <c r="Z5262" s="2">
        <v>82.55394227164814</v>
      </c>
      <c r="AA5262" s="2">
        <v>82.55394227164814</v>
      </c>
      <c r="AB5262" s="2">
        <v>99.205685470750794</v>
      </c>
    </row>
    <row r="5263" spans="1:28" x14ac:dyDescent="0.3">
      <c r="A5263">
        <v>28</v>
      </c>
      <c r="B5263" t="s">
        <v>10</v>
      </c>
      <c r="C5263">
        <v>61</v>
      </c>
      <c r="D5263">
        <v>1920</v>
      </c>
      <c r="E5263">
        <v>11</v>
      </c>
      <c r="G5263">
        <v>64.400000000000006</v>
      </c>
      <c r="H5263" s="2">
        <v>40.6</v>
      </c>
      <c r="J5263" s="3">
        <v>26.146400000000003</v>
      </c>
      <c r="K5263" s="2">
        <v>75.5</v>
      </c>
      <c r="O5263">
        <v>75.5</v>
      </c>
      <c r="P5263">
        <v>70.400000000000006</v>
      </c>
      <c r="Q5263" s="3">
        <v>0</v>
      </c>
      <c r="R5263" s="3">
        <v>0</v>
      </c>
      <c r="S5263" s="2">
        <v>0</v>
      </c>
      <c r="V5263" s="2">
        <v>44.461111111111109</v>
      </c>
      <c r="W5263" s="2">
        <v>91.315756591278273</v>
      </c>
      <c r="X5263" s="2">
        <v>63.836111111111109</v>
      </c>
      <c r="Y5263" s="2">
        <v>100.88333840999088</v>
      </c>
      <c r="Z5263" s="2">
        <v>68.943396226415103</v>
      </c>
      <c r="AA5263" s="2">
        <v>68.943396226415103</v>
      </c>
      <c r="AB5263" s="2">
        <v>92.122383743622819</v>
      </c>
    </row>
    <row r="5264" spans="1:28" x14ac:dyDescent="0.3">
      <c r="A5264">
        <v>28</v>
      </c>
      <c r="B5264" t="s">
        <v>10</v>
      </c>
      <c r="C5264">
        <v>61</v>
      </c>
      <c r="D5264">
        <v>1920</v>
      </c>
      <c r="E5264">
        <v>12</v>
      </c>
      <c r="G5264">
        <v>62.1</v>
      </c>
      <c r="H5264" s="2">
        <v>38.799999999999997</v>
      </c>
      <c r="J5264" s="3">
        <v>24.094799999999999</v>
      </c>
      <c r="K5264" s="2">
        <v>67.8</v>
      </c>
      <c r="O5264">
        <v>67.8</v>
      </c>
      <c r="P5264">
        <v>58.2</v>
      </c>
      <c r="Q5264" s="3">
        <v>0</v>
      </c>
      <c r="R5264" s="3">
        <v>0</v>
      </c>
      <c r="S5264" s="2">
        <v>0</v>
      </c>
      <c r="V5264" s="2">
        <v>44.461111111111109</v>
      </c>
      <c r="W5264" s="2">
        <v>87.267274771960516</v>
      </c>
      <c r="X5264" s="2">
        <v>63.836111111111109</v>
      </c>
      <c r="Y5264" s="2">
        <v>97.280362038205482</v>
      </c>
      <c r="Z5264" s="2">
        <v>59.167212295389227</v>
      </c>
      <c r="AA5264" s="2">
        <v>59.167212295389227</v>
      </c>
      <c r="AB5264" s="2">
        <v>84.893920839038742</v>
      </c>
    </row>
    <row r="5265" spans="1:28" x14ac:dyDescent="0.3">
      <c r="A5265">
        <v>28</v>
      </c>
      <c r="B5265" t="s">
        <v>10</v>
      </c>
      <c r="C5265">
        <v>61</v>
      </c>
      <c r="D5265">
        <v>1921</v>
      </c>
      <c r="E5265">
        <v>1</v>
      </c>
      <c r="G5265">
        <v>61.7</v>
      </c>
      <c r="H5265" s="2">
        <v>39.1</v>
      </c>
      <c r="J5265" s="3">
        <v>24.124700000000004</v>
      </c>
      <c r="K5265" s="2">
        <v>63.8</v>
      </c>
      <c r="O5265">
        <v>63.8</v>
      </c>
      <c r="P5265">
        <v>54.9</v>
      </c>
      <c r="Q5265" s="3">
        <v>0</v>
      </c>
      <c r="R5265" s="3">
        <v>0</v>
      </c>
      <c r="S5265" s="2">
        <v>0</v>
      </c>
      <c r="V5265" s="2">
        <v>44.461111111111109</v>
      </c>
      <c r="W5265" s="2">
        <v>87.942021741846816</v>
      </c>
      <c r="X5265" s="2">
        <v>63.836111111111109</v>
      </c>
      <c r="Y5265" s="2">
        <v>96.653757451808019</v>
      </c>
      <c r="Z5265" s="2">
        <v>56.107009871298267</v>
      </c>
      <c r="AA5265" s="2">
        <v>56.107009871298267</v>
      </c>
      <c r="AB5265" s="2">
        <v>84.999268392580888</v>
      </c>
    </row>
    <row r="5266" spans="1:28" x14ac:dyDescent="0.3">
      <c r="A5266">
        <v>28</v>
      </c>
      <c r="B5266" t="s">
        <v>10</v>
      </c>
      <c r="C5266">
        <v>61</v>
      </c>
      <c r="D5266">
        <v>1921</v>
      </c>
      <c r="E5266">
        <v>2</v>
      </c>
      <c r="G5266">
        <v>59</v>
      </c>
      <c r="H5266" s="2">
        <v>40.200000000000003</v>
      </c>
      <c r="J5266" s="3">
        <v>23.718000000000004</v>
      </c>
      <c r="K5266" s="2">
        <v>56.6</v>
      </c>
      <c r="O5266">
        <v>56.6</v>
      </c>
      <c r="P5266">
        <v>47.9</v>
      </c>
      <c r="Q5266" s="3">
        <v>0</v>
      </c>
      <c r="R5266" s="3">
        <v>0</v>
      </c>
      <c r="S5266" s="2">
        <v>0</v>
      </c>
      <c r="V5266" s="2">
        <v>44.461111111111109</v>
      </c>
      <c r="W5266" s="2">
        <v>90.41609396476322</v>
      </c>
      <c r="X5266" s="2">
        <v>63.836111111111109</v>
      </c>
      <c r="Y5266" s="2">
        <v>92.424176493625183</v>
      </c>
      <c r="Z5266" s="2">
        <v>51.175509184055983</v>
      </c>
      <c r="AA5266" s="2">
        <v>51.175509184055983</v>
      </c>
      <c r="AB5266" s="2">
        <v>83.566330264634743</v>
      </c>
    </row>
    <row r="5267" spans="1:28" x14ac:dyDescent="0.3">
      <c r="A5267">
        <v>28</v>
      </c>
      <c r="B5267" t="s">
        <v>10</v>
      </c>
      <c r="C5267">
        <v>61</v>
      </c>
      <c r="D5267">
        <v>1921</v>
      </c>
      <c r="E5267">
        <v>3</v>
      </c>
      <c r="G5267">
        <v>59.7</v>
      </c>
      <c r="H5267" s="2">
        <v>42.7</v>
      </c>
      <c r="J5267" s="3">
        <v>25.491900000000005</v>
      </c>
      <c r="K5267" s="2">
        <v>61.8</v>
      </c>
      <c r="O5267">
        <v>61.8</v>
      </c>
      <c r="P5267">
        <v>56.1</v>
      </c>
      <c r="Q5267" s="3">
        <v>0</v>
      </c>
      <c r="R5267" s="3">
        <v>0</v>
      </c>
      <c r="S5267" s="2">
        <v>0</v>
      </c>
      <c r="V5267" s="2">
        <v>44.461111111111109</v>
      </c>
      <c r="W5267" s="2">
        <v>96.03898538048233</v>
      </c>
      <c r="X5267" s="2">
        <v>63.836111111111109</v>
      </c>
      <c r="Y5267" s="2">
        <v>93.520734519820721</v>
      </c>
      <c r="Z5267" s="2">
        <v>59.352092965138084</v>
      </c>
      <c r="AA5267" s="2">
        <v>59.352092965138084</v>
      </c>
      <c r="AB5267" s="2">
        <v>89.81636455321032</v>
      </c>
    </row>
    <row r="5268" spans="1:28" x14ac:dyDescent="0.3">
      <c r="A5268">
        <v>28</v>
      </c>
      <c r="B5268" t="s">
        <v>10</v>
      </c>
      <c r="C5268">
        <v>61</v>
      </c>
      <c r="D5268">
        <v>1921</v>
      </c>
      <c r="E5268">
        <v>4</v>
      </c>
      <c r="G5268">
        <v>60.8</v>
      </c>
      <c r="H5268" s="2">
        <v>44.5</v>
      </c>
      <c r="J5268" s="3">
        <v>27.055999999999997</v>
      </c>
      <c r="K5268" s="2">
        <v>71.5</v>
      </c>
      <c r="O5268">
        <v>71.5</v>
      </c>
      <c r="P5268">
        <v>69.099999999999994</v>
      </c>
      <c r="Q5268" s="3">
        <v>0</v>
      </c>
      <c r="R5268" s="3">
        <v>0</v>
      </c>
      <c r="S5268" s="2">
        <v>0</v>
      </c>
      <c r="V5268" s="2">
        <v>44.461111111111109</v>
      </c>
      <c r="W5268" s="2">
        <v>100.08746719980009</v>
      </c>
      <c r="X5268" s="2">
        <v>63.836111111111109</v>
      </c>
      <c r="Y5268" s="2">
        <v>95.243897132413736</v>
      </c>
      <c r="Z5268" s="2">
        <v>71.562539047857058</v>
      </c>
      <c r="AA5268" s="2">
        <v>71.562539047857058</v>
      </c>
      <c r="AB5268" s="2">
        <v>95.327204302215947</v>
      </c>
    </row>
    <row r="5269" spans="1:28" x14ac:dyDescent="0.3">
      <c r="A5269">
        <v>28</v>
      </c>
      <c r="B5269" t="s">
        <v>10</v>
      </c>
      <c r="C5269">
        <v>61</v>
      </c>
      <c r="D5269">
        <v>1921</v>
      </c>
      <c r="E5269">
        <v>5</v>
      </c>
      <c r="G5269">
        <v>60.8</v>
      </c>
      <c r="H5269" s="2">
        <v>42.8</v>
      </c>
      <c r="J5269" s="3">
        <v>26.022399999999998</v>
      </c>
      <c r="K5269" s="2">
        <v>78.900000000000006</v>
      </c>
      <c r="O5269">
        <v>78.900000000000006</v>
      </c>
      <c r="P5269">
        <v>73.3</v>
      </c>
      <c r="Q5269" s="3">
        <v>0</v>
      </c>
      <c r="R5269" s="3">
        <v>0</v>
      </c>
      <c r="S5269" s="2">
        <v>0</v>
      </c>
      <c r="V5269" s="2">
        <v>44.461111111111109</v>
      </c>
      <c r="W5269" s="2">
        <v>96.263901037111083</v>
      </c>
      <c r="X5269" s="2">
        <v>63.836111111111109</v>
      </c>
      <c r="Y5269" s="2">
        <v>95.243897132413736</v>
      </c>
      <c r="Z5269" s="2">
        <v>75.952217918280652</v>
      </c>
      <c r="AA5269" s="2">
        <v>75.952217918280652</v>
      </c>
      <c r="AB5269" s="2">
        <v>91.685490879434639</v>
      </c>
    </row>
    <row r="5270" spans="1:28" x14ac:dyDescent="0.3">
      <c r="A5270">
        <v>28</v>
      </c>
      <c r="B5270" t="s">
        <v>10</v>
      </c>
      <c r="C5270">
        <v>61</v>
      </c>
      <c r="D5270">
        <v>1921</v>
      </c>
      <c r="E5270">
        <v>6</v>
      </c>
      <c r="G5270">
        <v>61.6</v>
      </c>
      <c r="H5270" s="2">
        <v>44.7</v>
      </c>
      <c r="J5270" s="3">
        <v>27.535200000000003</v>
      </c>
      <c r="K5270" s="2">
        <v>63</v>
      </c>
      <c r="O5270">
        <v>63</v>
      </c>
      <c r="P5270">
        <v>62</v>
      </c>
      <c r="Q5270" s="3">
        <v>0</v>
      </c>
      <c r="R5270" s="3">
        <v>0</v>
      </c>
      <c r="S5270" s="2">
        <v>0</v>
      </c>
      <c r="V5270" s="2">
        <v>44.461111111111109</v>
      </c>
      <c r="W5270" s="2">
        <v>100.53729851305762</v>
      </c>
      <c r="X5270" s="2">
        <v>63.836111111111109</v>
      </c>
      <c r="Y5270" s="2">
        <v>96.497106305208661</v>
      </c>
      <c r="Z5270" s="2">
        <v>63.338498063226297</v>
      </c>
      <c r="AA5270" s="2">
        <v>63.338498063226297</v>
      </c>
      <c r="AB5270" s="2">
        <v>97.015583822530175</v>
      </c>
    </row>
    <row r="5271" spans="1:28" x14ac:dyDescent="0.3">
      <c r="A5271">
        <v>28</v>
      </c>
      <c r="B5271" t="s">
        <v>10</v>
      </c>
      <c r="C5271">
        <v>61</v>
      </c>
      <c r="D5271">
        <v>1921</v>
      </c>
      <c r="E5271">
        <v>7</v>
      </c>
      <c r="G5271">
        <v>58.7</v>
      </c>
      <c r="H5271" s="2">
        <v>46.1</v>
      </c>
      <c r="J5271" s="3">
        <v>27.060700000000001</v>
      </c>
      <c r="K5271" s="2">
        <v>81.900000000000006</v>
      </c>
      <c r="O5271">
        <v>81.900000000000006</v>
      </c>
      <c r="P5271">
        <v>79</v>
      </c>
      <c r="Q5271" s="3">
        <v>0</v>
      </c>
      <c r="R5271" s="3">
        <v>0</v>
      </c>
      <c r="S5271" s="2">
        <v>0</v>
      </c>
      <c r="V5271" s="2">
        <v>44.461111111111109</v>
      </c>
      <c r="W5271" s="2">
        <v>103.68611770586031</v>
      </c>
      <c r="X5271" s="2">
        <v>63.836111111111109</v>
      </c>
      <c r="Y5271" s="2">
        <v>91.954223053827079</v>
      </c>
      <c r="Z5271" s="2">
        <v>84.918930401099601</v>
      </c>
      <c r="AA5271" s="2">
        <v>84.918930401099601</v>
      </c>
      <c r="AB5271" s="2">
        <v>95.343763951100485</v>
      </c>
    </row>
    <row r="5272" spans="1:28" x14ac:dyDescent="0.3">
      <c r="A5272">
        <v>28</v>
      </c>
      <c r="B5272" t="s">
        <v>10</v>
      </c>
      <c r="C5272">
        <v>61</v>
      </c>
      <c r="D5272">
        <v>1921</v>
      </c>
      <c r="E5272">
        <v>8</v>
      </c>
      <c r="G5272">
        <v>59.8</v>
      </c>
      <c r="H5272" s="2">
        <v>46.5</v>
      </c>
      <c r="J5272" s="3">
        <v>27.806999999999999</v>
      </c>
      <c r="K5272" s="2">
        <v>86.9</v>
      </c>
      <c r="O5272">
        <v>86.9</v>
      </c>
      <c r="P5272">
        <v>86.1</v>
      </c>
      <c r="Q5272" s="3">
        <v>0</v>
      </c>
      <c r="R5272" s="3">
        <v>0</v>
      </c>
      <c r="S5272" s="2">
        <v>0</v>
      </c>
      <c r="V5272" s="2">
        <v>44.461111111111109</v>
      </c>
      <c r="W5272" s="2">
        <v>104.58578033237535</v>
      </c>
      <c r="X5272" s="2">
        <v>63.836111111111109</v>
      </c>
      <c r="Y5272" s="2">
        <v>93.677385666420093</v>
      </c>
      <c r="Z5272" s="2">
        <v>90.885043108834182</v>
      </c>
      <c r="AA5272" s="2">
        <v>90.885043108834182</v>
      </c>
      <c r="AB5272" s="2">
        <v>97.973224794194195</v>
      </c>
    </row>
    <row r="5273" spans="1:28" x14ac:dyDescent="0.3">
      <c r="A5273">
        <v>28</v>
      </c>
      <c r="B5273" t="s">
        <v>10</v>
      </c>
      <c r="C5273">
        <v>61</v>
      </c>
      <c r="D5273">
        <v>1921</v>
      </c>
      <c r="E5273">
        <v>9</v>
      </c>
      <c r="G5273">
        <v>54.1</v>
      </c>
      <c r="H5273" s="2">
        <v>44.3</v>
      </c>
      <c r="J5273" s="3">
        <v>23.9663</v>
      </c>
      <c r="K5273" s="2">
        <v>85.3</v>
      </c>
      <c r="O5273">
        <v>85.3</v>
      </c>
      <c r="P5273">
        <v>73</v>
      </c>
      <c r="Q5273" s="3">
        <v>0</v>
      </c>
      <c r="R5273" s="3">
        <v>0</v>
      </c>
      <c r="S5273" s="2">
        <v>0</v>
      </c>
      <c r="V5273" s="2">
        <v>44.461111111111109</v>
      </c>
      <c r="W5273" s="2">
        <v>99.63763588654254</v>
      </c>
      <c r="X5273" s="2">
        <v>63.836111111111109</v>
      </c>
      <c r="Y5273" s="2">
        <v>84.748270310256302</v>
      </c>
      <c r="Z5273" s="2">
        <v>84.990903411220785</v>
      </c>
      <c r="AA5273" s="2">
        <v>84.990903411220785</v>
      </c>
      <c r="AB5273" s="2">
        <v>84.441172991876016</v>
      </c>
    </row>
    <row r="5274" spans="1:28" x14ac:dyDescent="0.3">
      <c r="A5274">
        <v>28</v>
      </c>
      <c r="B5274" t="s">
        <v>10</v>
      </c>
      <c r="C5274">
        <v>61</v>
      </c>
      <c r="D5274">
        <v>1921</v>
      </c>
      <c r="E5274">
        <v>10</v>
      </c>
      <c r="G5274">
        <v>51.9</v>
      </c>
      <c r="H5274" s="2">
        <v>44.3</v>
      </c>
      <c r="J5274" s="3">
        <v>22.991699999999994</v>
      </c>
      <c r="K5274" s="2">
        <v>83</v>
      </c>
      <c r="O5274">
        <v>83</v>
      </c>
      <c r="P5274">
        <v>68.099999999999994</v>
      </c>
      <c r="Q5274" s="3">
        <v>0</v>
      </c>
      <c r="R5274" s="3">
        <v>0</v>
      </c>
      <c r="S5274" s="2">
        <v>0</v>
      </c>
      <c r="V5274" s="2">
        <v>44.461111111111109</v>
      </c>
      <c r="W5274" s="2">
        <v>99.63763588654254</v>
      </c>
      <c r="X5274" s="2">
        <v>63.836111111111109</v>
      </c>
      <c r="Y5274" s="2">
        <v>81.301945085070287</v>
      </c>
      <c r="Z5274" s="2">
        <v>82.699237785830306</v>
      </c>
      <c r="AA5274" s="2">
        <v>82.699237785830306</v>
      </c>
      <c r="AB5274" s="2">
        <v>81.007336012539099</v>
      </c>
    </row>
    <row r="5275" spans="1:28" x14ac:dyDescent="0.3">
      <c r="A5275">
        <v>28</v>
      </c>
      <c r="B5275" t="s">
        <v>10</v>
      </c>
      <c r="C5275">
        <v>61</v>
      </c>
      <c r="D5275">
        <v>1921</v>
      </c>
      <c r="E5275">
        <v>11</v>
      </c>
      <c r="G5275">
        <v>51.6</v>
      </c>
      <c r="H5275" s="2">
        <v>44</v>
      </c>
      <c r="J5275" s="3">
        <v>22.704000000000001</v>
      </c>
      <c r="K5275" s="2">
        <v>81.8</v>
      </c>
      <c r="O5275">
        <v>81.8</v>
      </c>
      <c r="P5275">
        <v>66.2</v>
      </c>
      <c r="Q5275" s="3">
        <v>0</v>
      </c>
      <c r="R5275" s="3">
        <v>0</v>
      </c>
      <c r="S5275" s="2">
        <v>0</v>
      </c>
      <c r="V5275" s="2">
        <v>44.461111111111109</v>
      </c>
      <c r="W5275" s="2">
        <v>98.962888916656254</v>
      </c>
      <c r="X5275" s="2">
        <v>63.836111111111109</v>
      </c>
      <c r="Y5275" s="2">
        <v>80.831991645272183</v>
      </c>
      <c r="Z5275" s="2">
        <v>80.951643133824803</v>
      </c>
      <c r="AA5275" s="2">
        <v>80.951643133824803</v>
      </c>
      <c r="AB5275" s="2">
        <v>79.993674101031573</v>
      </c>
    </row>
    <row r="5276" spans="1:28" x14ac:dyDescent="0.3">
      <c r="A5276">
        <v>28</v>
      </c>
      <c r="B5276" t="s">
        <v>10</v>
      </c>
      <c r="C5276">
        <v>61</v>
      </c>
      <c r="D5276">
        <v>1921</v>
      </c>
      <c r="E5276">
        <v>12</v>
      </c>
      <c r="G5276">
        <v>51.4</v>
      </c>
      <c r="H5276" s="2">
        <v>45.8</v>
      </c>
      <c r="J5276" s="3">
        <v>23.5412</v>
      </c>
      <c r="K5276" s="2">
        <v>84.3</v>
      </c>
      <c r="O5276">
        <v>84.3</v>
      </c>
      <c r="P5276">
        <v>79.099999999999994</v>
      </c>
      <c r="Q5276" s="3">
        <v>0</v>
      </c>
      <c r="R5276" s="3">
        <v>0</v>
      </c>
      <c r="S5276" s="2">
        <v>0</v>
      </c>
      <c r="V5276" s="2">
        <v>44.461111111111109</v>
      </c>
      <c r="W5276" s="2">
        <v>103.01137073597401</v>
      </c>
      <c r="X5276" s="2">
        <v>63.836111111111109</v>
      </c>
      <c r="Y5276" s="2">
        <v>80.518689352073451</v>
      </c>
      <c r="Z5276" s="2">
        <v>86.838585530426087</v>
      </c>
      <c r="AA5276" s="2">
        <v>86.838585530426087</v>
      </c>
      <c r="AB5276" s="2">
        <v>82.943405600211605</v>
      </c>
    </row>
    <row r="5277" spans="1:28" x14ac:dyDescent="0.3">
      <c r="A5277">
        <v>28</v>
      </c>
      <c r="B5277" t="s">
        <v>10</v>
      </c>
      <c r="C5277">
        <v>61</v>
      </c>
      <c r="D5277">
        <v>1922</v>
      </c>
      <c r="E5277">
        <v>1</v>
      </c>
      <c r="Q5277" s="3">
        <v>0</v>
      </c>
      <c r="R5277" s="3">
        <v>0</v>
      </c>
      <c r="S5277" s="2">
        <v>0</v>
      </c>
      <c r="V5277" s="2">
        <v>44.461111111111109</v>
      </c>
      <c r="W5277" s="2"/>
      <c r="X5277" s="2">
        <v>63.836111111111109</v>
      </c>
      <c r="Y5277" s="2"/>
      <c r="AA5277" s="2"/>
    </row>
    <row r="5278" spans="1:28" x14ac:dyDescent="0.3">
      <c r="A5278">
        <v>28</v>
      </c>
      <c r="B5278" t="s">
        <v>10</v>
      </c>
      <c r="C5278">
        <v>61</v>
      </c>
      <c r="D5278">
        <v>1922</v>
      </c>
      <c r="E5278">
        <v>2</v>
      </c>
      <c r="Q5278" s="3">
        <v>0</v>
      </c>
      <c r="R5278" s="3">
        <v>0</v>
      </c>
      <c r="S5278" s="2">
        <v>0</v>
      </c>
      <c r="V5278" s="2">
        <v>44.461111111111109</v>
      </c>
      <c r="W5278" s="2"/>
      <c r="X5278" s="2">
        <v>63.836111111111109</v>
      </c>
      <c r="Y5278" s="2"/>
      <c r="AA5278" s="2"/>
    </row>
    <row r="5279" spans="1:28" x14ac:dyDescent="0.3">
      <c r="A5279">
        <v>28</v>
      </c>
      <c r="B5279" t="s">
        <v>10</v>
      </c>
      <c r="C5279">
        <v>61</v>
      </c>
      <c r="D5279">
        <v>1922</v>
      </c>
      <c r="E5279">
        <v>3</v>
      </c>
      <c r="Q5279" s="3">
        <v>0</v>
      </c>
      <c r="R5279" s="3">
        <v>0</v>
      </c>
      <c r="S5279" s="2">
        <v>0</v>
      </c>
      <c r="V5279" s="2">
        <v>44.461111111111109</v>
      </c>
      <c r="W5279" s="2"/>
      <c r="X5279" s="2">
        <v>63.836111111111109</v>
      </c>
      <c r="Y5279" s="2"/>
      <c r="AA5279" s="2"/>
    </row>
    <row r="5280" spans="1:28" x14ac:dyDescent="0.3">
      <c r="A5280">
        <v>28</v>
      </c>
      <c r="B5280" t="s">
        <v>10</v>
      </c>
      <c r="C5280">
        <v>61</v>
      </c>
      <c r="D5280">
        <v>1922</v>
      </c>
      <c r="E5280">
        <v>4</v>
      </c>
      <c r="Q5280" s="3">
        <v>0</v>
      </c>
      <c r="R5280" s="3">
        <v>0</v>
      </c>
      <c r="S5280" s="2">
        <v>0</v>
      </c>
      <c r="V5280" s="2">
        <v>44.461111111111109</v>
      </c>
      <c r="W5280" s="2"/>
      <c r="X5280" s="2">
        <v>63.836111111111109</v>
      </c>
      <c r="Y5280" s="2"/>
      <c r="AA5280" s="2"/>
    </row>
    <row r="5281" spans="1:28" x14ac:dyDescent="0.3">
      <c r="A5281">
        <v>28</v>
      </c>
      <c r="B5281" t="s">
        <v>10</v>
      </c>
      <c r="C5281">
        <v>61</v>
      </c>
      <c r="D5281">
        <v>1922</v>
      </c>
      <c r="E5281">
        <v>5</v>
      </c>
      <c r="Q5281" s="3">
        <v>0</v>
      </c>
      <c r="R5281" s="3">
        <v>0</v>
      </c>
      <c r="S5281" s="2">
        <v>0</v>
      </c>
      <c r="V5281" s="2">
        <v>44.461111111111109</v>
      </c>
      <c r="W5281" s="2"/>
      <c r="X5281" s="2">
        <v>63.836111111111109</v>
      </c>
      <c r="Y5281" s="2"/>
      <c r="AA5281" s="2"/>
    </row>
    <row r="5282" spans="1:28" x14ac:dyDescent="0.3">
      <c r="A5282">
        <v>28</v>
      </c>
      <c r="B5282" t="s">
        <v>10</v>
      </c>
      <c r="C5282">
        <v>61</v>
      </c>
      <c r="D5282">
        <v>1922</v>
      </c>
      <c r="E5282">
        <v>6</v>
      </c>
      <c r="Q5282" s="3">
        <v>0</v>
      </c>
      <c r="R5282" s="3">
        <v>0</v>
      </c>
      <c r="S5282" s="2">
        <v>0</v>
      </c>
      <c r="V5282" s="2">
        <v>44.461111111111109</v>
      </c>
      <c r="W5282" s="2"/>
      <c r="X5282" s="2">
        <v>63.836111111111109</v>
      </c>
      <c r="Y5282" s="2"/>
      <c r="AA5282" s="2"/>
    </row>
    <row r="5283" spans="1:28" x14ac:dyDescent="0.3">
      <c r="A5283">
        <v>28</v>
      </c>
      <c r="B5283" t="s">
        <v>10</v>
      </c>
      <c r="C5283">
        <v>61</v>
      </c>
      <c r="D5283">
        <v>1922</v>
      </c>
      <c r="E5283">
        <v>7</v>
      </c>
      <c r="G5283">
        <v>58.4</v>
      </c>
      <c r="H5283" s="2">
        <v>43.9</v>
      </c>
      <c r="J5283" s="3">
        <v>25.637599999999999</v>
      </c>
      <c r="K5283" s="2">
        <v>95.9</v>
      </c>
      <c r="O5283">
        <v>95.9</v>
      </c>
      <c r="P5283">
        <v>87.7</v>
      </c>
      <c r="Q5283" s="3">
        <v>0</v>
      </c>
      <c r="R5283" s="3">
        <v>0</v>
      </c>
      <c r="S5283" s="2">
        <v>0</v>
      </c>
      <c r="V5283" s="2">
        <v>44.461111111111109</v>
      </c>
      <c r="W5283" s="2">
        <v>98.737973260027488</v>
      </c>
      <c r="X5283" s="2">
        <v>63.836111111111109</v>
      </c>
      <c r="Y5283" s="2">
        <v>91.484269614028975</v>
      </c>
      <c r="Z5283" s="2">
        <v>94.689716356366375</v>
      </c>
      <c r="AA5283" s="2">
        <v>94.689716356366375</v>
      </c>
      <c r="AB5283" s="2">
        <v>90.329713668631371</v>
      </c>
    </row>
    <row r="5284" spans="1:28" x14ac:dyDescent="0.3">
      <c r="A5284">
        <v>28</v>
      </c>
      <c r="B5284" t="s">
        <v>10</v>
      </c>
      <c r="C5284">
        <v>61</v>
      </c>
      <c r="D5284">
        <v>1922</v>
      </c>
      <c r="E5284">
        <v>8</v>
      </c>
      <c r="G5284">
        <v>58.6</v>
      </c>
      <c r="H5284" s="2">
        <v>44.9</v>
      </c>
      <c r="J5284" s="3">
        <v>26.311399999999999</v>
      </c>
      <c r="K5284" s="2">
        <v>90.8</v>
      </c>
      <c r="O5284">
        <v>90.8</v>
      </c>
      <c r="P5284">
        <v>85.3</v>
      </c>
      <c r="Q5284" s="3">
        <v>0</v>
      </c>
      <c r="R5284" s="3">
        <v>0</v>
      </c>
      <c r="S5284" s="2">
        <v>0</v>
      </c>
      <c r="V5284" s="2">
        <v>44.461111111111109</v>
      </c>
      <c r="W5284" s="2">
        <v>100.98712982631513</v>
      </c>
      <c r="X5284" s="2">
        <v>63.836111111111109</v>
      </c>
      <c r="Y5284" s="2">
        <v>91.79757190722772</v>
      </c>
      <c r="Z5284" s="2">
        <v>91.69631388229412</v>
      </c>
      <c r="AA5284" s="2">
        <v>91.69631388229412</v>
      </c>
      <c r="AB5284" s="2">
        <v>92.70373311935704</v>
      </c>
    </row>
    <row r="5285" spans="1:28" x14ac:dyDescent="0.3">
      <c r="A5285">
        <v>28</v>
      </c>
      <c r="B5285" t="s">
        <v>10</v>
      </c>
      <c r="C5285">
        <v>61</v>
      </c>
      <c r="D5285">
        <v>1922</v>
      </c>
      <c r="E5285">
        <v>9</v>
      </c>
      <c r="G5285">
        <v>57.3</v>
      </c>
      <c r="H5285" s="2">
        <v>45.6</v>
      </c>
      <c r="J5285" s="3">
        <v>26.128800000000002</v>
      </c>
      <c r="K5285" s="2">
        <v>97.9</v>
      </c>
      <c r="O5285">
        <v>97.9</v>
      </c>
      <c r="P5285">
        <v>91.2</v>
      </c>
      <c r="Q5285" s="3">
        <v>0</v>
      </c>
      <c r="R5285" s="3">
        <v>0</v>
      </c>
      <c r="S5285" s="2">
        <v>0</v>
      </c>
      <c r="V5285" s="2">
        <v>44.461111111111109</v>
      </c>
      <c r="W5285" s="2">
        <v>102.56153942271649</v>
      </c>
      <c r="X5285" s="2">
        <v>63.836111111111109</v>
      </c>
      <c r="Y5285" s="2">
        <v>89.761107001435974</v>
      </c>
      <c r="Z5285" s="2">
        <v>100.40774709483945</v>
      </c>
      <c r="AA5285" s="2">
        <v>100.40774709483945</v>
      </c>
      <c r="AB5285" s="2">
        <v>92.060373143544496</v>
      </c>
    </row>
    <row r="5286" spans="1:28" x14ac:dyDescent="0.3">
      <c r="A5286">
        <v>28</v>
      </c>
      <c r="B5286" t="s">
        <v>10</v>
      </c>
      <c r="C5286">
        <v>61</v>
      </c>
      <c r="D5286">
        <v>1922</v>
      </c>
      <c r="E5286">
        <v>10</v>
      </c>
      <c r="G5286">
        <v>56.9</v>
      </c>
      <c r="H5286" s="2">
        <v>45.1</v>
      </c>
      <c r="J5286" s="3">
        <v>25.661899999999999</v>
      </c>
      <c r="K5286" s="2">
        <v>97.9</v>
      </c>
      <c r="O5286">
        <v>97.9</v>
      </c>
      <c r="P5286">
        <v>89.6</v>
      </c>
      <c r="Q5286" s="3">
        <v>0</v>
      </c>
      <c r="R5286" s="3">
        <v>0</v>
      </c>
      <c r="S5286" s="2">
        <v>0</v>
      </c>
      <c r="V5286" s="2">
        <v>44.461111111111109</v>
      </c>
      <c r="W5286" s="2">
        <v>101.43696113957267</v>
      </c>
      <c r="X5286" s="2">
        <v>63.836111111111109</v>
      </c>
      <c r="Y5286" s="2">
        <v>89.134502415038511</v>
      </c>
      <c r="Z5286" s="2">
        <v>99.306784955641646</v>
      </c>
      <c r="AA5286" s="2">
        <v>99.306784955641646</v>
      </c>
      <c r="AB5286" s="2">
        <v>90.415330576694089</v>
      </c>
    </row>
    <row r="5287" spans="1:28" x14ac:dyDescent="0.3">
      <c r="A5287">
        <v>28</v>
      </c>
      <c r="B5287" t="s">
        <v>10</v>
      </c>
      <c r="C5287">
        <v>61</v>
      </c>
      <c r="D5287">
        <v>1922</v>
      </c>
      <c r="E5287">
        <v>11</v>
      </c>
      <c r="G5287">
        <v>57.7</v>
      </c>
      <c r="H5287" s="2">
        <v>46</v>
      </c>
      <c r="J5287" s="3">
        <v>26.542000000000002</v>
      </c>
      <c r="K5287" s="2">
        <v>98.6</v>
      </c>
      <c r="O5287">
        <v>98.6</v>
      </c>
      <c r="P5287">
        <v>93.3</v>
      </c>
      <c r="Q5287" s="3">
        <v>0</v>
      </c>
      <c r="R5287" s="3">
        <v>0</v>
      </c>
      <c r="S5287" s="2">
        <v>0</v>
      </c>
      <c r="V5287" s="2">
        <v>44.461111111111109</v>
      </c>
      <c r="W5287" s="2">
        <v>103.46120204923155</v>
      </c>
      <c r="X5287" s="2">
        <v>63.836111111111109</v>
      </c>
      <c r="Y5287" s="2">
        <v>90.387711587833437</v>
      </c>
      <c r="Z5287" s="2">
        <v>102.01274522054229</v>
      </c>
      <c r="AA5287" s="2">
        <v>102.01274522054229</v>
      </c>
      <c r="AB5287" s="2">
        <v>93.516212913565028</v>
      </c>
    </row>
    <row r="5288" spans="1:28" x14ac:dyDescent="0.3">
      <c r="A5288">
        <v>28</v>
      </c>
      <c r="B5288" t="s">
        <v>10</v>
      </c>
      <c r="C5288">
        <v>61</v>
      </c>
      <c r="D5288">
        <v>1922</v>
      </c>
      <c r="E5288">
        <v>12</v>
      </c>
      <c r="G5288">
        <v>57.9</v>
      </c>
      <c r="H5288" s="2">
        <v>46.4</v>
      </c>
      <c r="J5288" s="3">
        <v>26.865600000000001</v>
      </c>
      <c r="K5288" s="2">
        <v>99.9</v>
      </c>
      <c r="O5288">
        <v>99.9</v>
      </c>
      <c r="P5288">
        <v>95.8</v>
      </c>
      <c r="Q5288" s="3">
        <v>0</v>
      </c>
      <c r="R5288" s="3">
        <v>0</v>
      </c>
      <c r="S5288" s="2">
        <v>0</v>
      </c>
      <c r="V5288" s="2">
        <v>44.461111111111109</v>
      </c>
      <c r="W5288" s="2">
        <v>104.36086467574658</v>
      </c>
      <c r="X5288" s="2">
        <v>63.836111111111109</v>
      </c>
      <c r="Y5288" s="2">
        <v>90.701013881032154</v>
      </c>
      <c r="Z5288" s="2">
        <v>104.25650381107083</v>
      </c>
      <c r="AA5288" s="2">
        <v>104.25650381107083</v>
      </c>
      <c r="AB5288" s="2">
        <v>94.656362355914098</v>
      </c>
    </row>
    <row r="5289" spans="1:28" x14ac:dyDescent="0.3">
      <c r="A5289">
        <v>28</v>
      </c>
      <c r="B5289" t="s">
        <v>10</v>
      </c>
      <c r="C5289">
        <v>61</v>
      </c>
      <c r="D5289">
        <v>1923</v>
      </c>
      <c r="E5289">
        <v>1</v>
      </c>
      <c r="G5289">
        <v>59</v>
      </c>
      <c r="H5289" s="2">
        <v>46.3</v>
      </c>
      <c r="J5289" s="3">
        <v>27.316999999999997</v>
      </c>
      <c r="K5289" s="2">
        <v>104.7</v>
      </c>
      <c r="O5289">
        <v>104.7</v>
      </c>
      <c r="P5289">
        <v>102.1</v>
      </c>
      <c r="Q5289" s="3">
        <v>0</v>
      </c>
      <c r="R5289" s="3">
        <v>0</v>
      </c>
      <c r="S5289" s="2">
        <v>0</v>
      </c>
      <c r="V5289" s="2">
        <v>44.461111111111109</v>
      </c>
      <c r="W5289" s="2">
        <v>104.13594901911782</v>
      </c>
      <c r="X5289" s="2">
        <v>63.836111111111109</v>
      </c>
      <c r="Y5289" s="2">
        <v>92.424176493625183</v>
      </c>
      <c r="Z5289" s="2">
        <v>109.03033862301636</v>
      </c>
      <c r="AA5289" s="2">
        <v>109.03033862301636</v>
      </c>
      <c r="AB5289" s="2">
        <v>96.246793314740984</v>
      </c>
    </row>
    <row r="5290" spans="1:28" x14ac:dyDescent="0.3">
      <c r="A5290">
        <v>28</v>
      </c>
      <c r="B5290" t="s">
        <v>10</v>
      </c>
      <c r="C5290">
        <v>61</v>
      </c>
      <c r="D5290">
        <v>1923</v>
      </c>
      <c r="E5290">
        <v>2</v>
      </c>
      <c r="G5290">
        <v>58</v>
      </c>
      <c r="H5290" s="2">
        <v>47.8</v>
      </c>
      <c r="J5290" s="3">
        <v>27.723999999999997</v>
      </c>
      <c r="K5290" s="2">
        <v>109.1</v>
      </c>
      <c r="O5290">
        <v>109.1</v>
      </c>
      <c r="P5290">
        <v>108.1</v>
      </c>
      <c r="Q5290" s="3">
        <v>0</v>
      </c>
      <c r="R5290" s="3">
        <v>0</v>
      </c>
      <c r="S5290" s="2">
        <v>0</v>
      </c>
      <c r="V5290" s="2">
        <v>44.461111111111109</v>
      </c>
      <c r="W5290" s="2">
        <v>107.50968386854929</v>
      </c>
      <c r="X5290" s="2">
        <v>63.836111111111109</v>
      </c>
      <c r="Y5290" s="2">
        <v>90.857665027631526</v>
      </c>
      <c r="Z5290" s="2">
        <v>117.29306510058727</v>
      </c>
      <c r="AA5290" s="2">
        <v>117.29306510058727</v>
      </c>
      <c r="AB5290" s="2">
        <v>97.680788441552124</v>
      </c>
    </row>
    <row r="5291" spans="1:28" x14ac:dyDescent="0.3">
      <c r="A5291">
        <v>28</v>
      </c>
      <c r="B5291" t="s">
        <v>10</v>
      </c>
      <c r="C5291">
        <v>61</v>
      </c>
      <c r="D5291">
        <v>1923</v>
      </c>
      <c r="E5291">
        <v>3</v>
      </c>
      <c r="G5291">
        <v>63.8</v>
      </c>
      <c r="H5291" s="2">
        <v>47.2</v>
      </c>
      <c r="J5291" s="3">
        <v>30.113600000000002</v>
      </c>
      <c r="K5291" s="2">
        <v>114</v>
      </c>
      <c r="O5291">
        <v>114</v>
      </c>
      <c r="P5291">
        <v>122.4</v>
      </c>
      <c r="Q5291" s="3">
        <v>0</v>
      </c>
      <c r="R5291" s="3">
        <v>0</v>
      </c>
      <c r="S5291" s="2">
        <v>0</v>
      </c>
      <c r="V5291" s="2">
        <v>44.461111111111109</v>
      </c>
      <c r="W5291" s="2">
        <v>106.16018992877672</v>
      </c>
      <c r="X5291" s="2">
        <v>63.836111111111109</v>
      </c>
      <c r="Y5291" s="2">
        <v>99.943431530394676</v>
      </c>
      <c r="Z5291" s="2">
        <v>121.02261651880546</v>
      </c>
      <c r="AA5291" s="2">
        <v>121.02261651880546</v>
      </c>
      <c r="AB5291" s="2">
        <v>106.1001367340039</v>
      </c>
    </row>
    <row r="5292" spans="1:28" x14ac:dyDescent="0.3">
      <c r="A5292">
        <v>28</v>
      </c>
      <c r="B5292" t="s">
        <v>10</v>
      </c>
      <c r="C5292">
        <v>61</v>
      </c>
      <c r="D5292">
        <v>1923</v>
      </c>
      <c r="E5292">
        <v>4</v>
      </c>
      <c r="G5292">
        <v>64.2</v>
      </c>
      <c r="H5292" s="2">
        <v>46.6</v>
      </c>
      <c r="J5292" s="3">
        <v>29.917200000000001</v>
      </c>
      <c r="K5292" s="2">
        <v>113</v>
      </c>
      <c r="O5292">
        <v>113</v>
      </c>
      <c r="P5292">
        <v>120.6</v>
      </c>
      <c r="Q5292" s="3">
        <v>0</v>
      </c>
      <c r="R5292" s="3">
        <v>0</v>
      </c>
      <c r="S5292" s="2">
        <v>0</v>
      </c>
      <c r="V5292" s="2">
        <v>44.461111111111109</v>
      </c>
      <c r="W5292" s="2">
        <v>104.81069598900415</v>
      </c>
      <c r="X5292" s="2">
        <v>63.836111111111109</v>
      </c>
      <c r="Y5292" s="2">
        <v>100.57003611679214</v>
      </c>
      <c r="Z5292" s="2">
        <v>118.43608646757468</v>
      </c>
      <c r="AA5292" s="2">
        <v>118.43608646757468</v>
      </c>
      <c r="AB5292" s="2">
        <v>105.40815481040268</v>
      </c>
    </row>
    <row r="5293" spans="1:28" x14ac:dyDescent="0.3">
      <c r="A5293">
        <v>28</v>
      </c>
      <c r="B5293" t="s">
        <v>10</v>
      </c>
      <c r="C5293">
        <v>61</v>
      </c>
      <c r="D5293">
        <v>1923</v>
      </c>
      <c r="E5293">
        <v>5</v>
      </c>
      <c r="G5293">
        <v>65.599999999999994</v>
      </c>
      <c r="H5293" s="2">
        <v>46.6</v>
      </c>
      <c r="J5293" s="3">
        <v>30.569600000000001</v>
      </c>
      <c r="K5293" s="2">
        <v>110.9</v>
      </c>
      <c r="O5293">
        <v>110.9</v>
      </c>
      <c r="P5293">
        <v>120.9</v>
      </c>
      <c r="Q5293" s="3">
        <v>0</v>
      </c>
      <c r="R5293" s="3">
        <v>0</v>
      </c>
      <c r="S5293" s="2">
        <v>0</v>
      </c>
      <c r="V5293" s="2">
        <v>44.461111111111109</v>
      </c>
      <c r="W5293" s="2">
        <v>104.81069598900415</v>
      </c>
      <c r="X5293" s="2">
        <v>63.836111111111109</v>
      </c>
      <c r="Y5293" s="2">
        <v>102.76315216918323</v>
      </c>
      <c r="Z5293" s="2">
        <v>116.2350618518056</v>
      </c>
      <c r="AA5293" s="2">
        <v>116.2350618518056</v>
      </c>
      <c r="AB5293" s="2">
        <v>107.70677500876036</v>
      </c>
    </row>
    <row r="5294" spans="1:28" x14ac:dyDescent="0.3">
      <c r="A5294">
        <v>28</v>
      </c>
      <c r="B5294" t="s">
        <v>10</v>
      </c>
      <c r="C5294">
        <v>61</v>
      </c>
      <c r="D5294">
        <v>1923</v>
      </c>
      <c r="E5294">
        <v>6</v>
      </c>
      <c r="G5294">
        <v>66.8</v>
      </c>
      <c r="H5294" s="2">
        <v>44.6</v>
      </c>
      <c r="J5294" s="3">
        <v>29.792799999999996</v>
      </c>
      <c r="K5294" s="2">
        <v>104.3</v>
      </c>
      <c r="O5294">
        <v>104.3</v>
      </c>
      <c r="P5294">
        <v>110.8</v>
      </c>
      <c r="Q5294" s="3">
        <v>0</v>
      </c>
      <c r="R5294" s="3">
        <v>0</v>
      </c>
      <c r="S5294" s="2">
        <v>0</v>
      </c>
      <c r="V5294" s="2">
        <v>44.461111111111109</v>
      </c>
      <c r="W5294" s="2">
        <v>100.31238285642885</v>
      </c>
      <c r="X5294" s="2">
        <v>63.836111111111109</v>
      </c>
      <c r="Y5294" s="2">
        <v>104.6429659283756</v>
      </c>
      <c r="Z5294" s="2">
        <v>104.6258153192553</v>
      </c>
      <c r="AA5294" s="2">
        <v>104.6258153192553</v>
      </c>
      <c r="AB5294" s="2">
        <v>104.96985261439453</v>
      </c>
    </row>
    <row r="5295" spans="1:28" x14ac:dyDescent="0.3">
      <c r="A5295">
        <v>28</v>
      </c>
      <c r="B5295" t="s">
        <v>10</v>
      </c>
      <c r="C5295">
        <v>61</v>
      </c>
      <c r="D5295">
        <v>1923</v>
      </c>
      <c r="E5295">
        <v>7</v>
      </c>
      <c r="G5295">
        <v>62.6</v>
      </c>
      <c r="H5295" s="2">
        <v>42</v>
      </c>
      <c r="J5295" s="3">
        <v>26.292000000000002</v>
      </c>
      <c r="K5295" s="2">
        <v>97.4</v>
      </c>
      <c r="O5295">
        <v>97.4</v>
      </c>
      <c r="P5295">
        <v>91.4</v>
      </c>
      <c r="Q5295" s="3">
        <v>0</v>
      </c>
      <c r="R5295" s="3">
        <v>0</v>
      </c>
      <c r="S5295" s="2">
        <v>0</v>
      </c>
      <c r="V5295" s="2">
        <v>44.461111111111109</v>
      </c>
      <c r="W5295" s="2">
        <v>94.464575784080978</v>
      </c>
      <c r="X5295" s="2">
        <v>63.836111111111109</v>
      </c>
      <c r="Y5295" s="2">
        <v>98.063617771202303</v>
      </c>
      <c r="Z5295" s="2">
        <v>92.008496813694876</v>
      </c>
      <c r="AA5295" s="2">
        <v>92.008496813694876</v>
      </c>
      <c r="AB5295" s="2">
        <v>92.635380526088909</v>
      </c>
    </row>
    <row r="5296" spans="1:28" x14ac:dyDescent="0.3">
      <c r="A5296">
        <v>28</v>
      </c>
      <c r="B5296" t="s">
        <v>10</v>
      </c>
      <c r="C5296">
        <v>61</v>
      </c>
      <c r="D5296">
        <v>1923</v>
      </c>
      <c r="E5296">
        <v>8</v>
      </c>
      <c r="G5296">
        <v>66.099999999999994</v>
      </c>
      <c r="H5296" s="2">
        <v>41.3</v>
      </c>
      <c r="J5296" s="3">
        <v>27.299299999999995</v>
      </c>
      <c r="K5296" s="2">
        <v>76.2</v>
      </c>
      <c r="O5296">
        <v>76.2</v>
      </c>
      <c r="P5296">
        <v>74.3</v>
      </c>
      <c r="Q5296" s="3">
        <v>0</v>
      </c>
      <c r="R5296" s="3">
        <v>0</v>
      </c>
      <c r="S5296" s="2">
        <v>0</v>
      </c>
      <c r="V5296" s="2">
        <v>44.461111111111109</v>
      </c>
      <c r="W5296" s="2">
        <v>92.890166187679625</v>
      </c>
      <c r="X5296" s="2">
        <v>63.836111111111109</v>
      </c>
      <c r="Y5296" s="2">
        <v>103.54640790218006</v>
      </c>
      <c r="Z5296" s="2">
        <v>70.782306635011878</v>
      </c>
      <c r="AA5296" s="2">
        <v>70.782306635011878</v>
      </c>
      <c r="AB5296" s="2">
        <v>96.184430381707699</v>
      </c>
    </row>
    <row r="5297" spans="1:28" x14ac:dyDescent="0.3">
      <c r="A5297">
        <v>28</v>
      </c>
      <c r="B5297" t="s">
        <v>10</v>
      </c>
      <c r="C5297">
        <v>61</v>
      </c>
      <c r="D5297">
        <v>1923</v>
      </c>
      <c r="E5297">
        <v>9</v>
      </c>
      <c r="G5297">
        <v>61.2</v>
      </c>
      <c r="H5297" s="2">
        <v>43.1</v>
      </c>
      <c r="J5297" s="3">
        <v>26.377200000000002</v>
      </c>
      <c r="K5297" s="2">
        <v>88.5</v>
      </c>
      <c r="O5297">
        <v>88.5</v>
      </c>
      <c r="P5297">
        <v>83.4</v>
      </c>
      <c r="Q5297" s="3">
        <v>0</v>
      </c>
      <c r="R5297" s="3">
        <v>0</v>
      </c>
      <c r="S5297" s="2">
        <v>0</v>
      </c>
      <c r="V5297" s="2">
        <v>44.461111111111109</v>
      </c>
      <c r="W5297" s="2">
        <v>96.938648006997383</v>
      </c>
      <c r="X5297" s="2">
        <v>63.836111111111109</v>
      </c>
      <c r="Y5297" s="2">
        <v>95.870501718811198</v>
      </c>
      <c r="Z5297" s="2">
        <v>85.790703486192683</v>
      </c>
      <c r="AA5297" s="2">
        <v>85.790703486192683</v>
      </c>
      <c r="AB5297" s="2">
        <v>92.935568203740772</v>
      </c>
    </row>
    <row r="5298" spans="1:28" x14ac:dyDescent="0.3">
      <c r="A5298">
        <v>28</v>
      </c>
      <c r="B5298" t="s">
        <v>10</v>
      </c>
      <c r="C5298">
        <v>61</v>
      </c>
      <c r="D5298">
        <v>1923</v>
      </c>
      <c r="E5298">
        <v>10</v>
      </c>
      <c r="G5298">
        <v>60.7</v>
      </c>
      <c r="H5298" s="2">
        <v>43.3</v>
      </c>
      <c r="J5298" s="3">
        <v>26.283100000000001</v>
      </c>
      <c r="K5298" s="2">
        <v>90.1</v>
      </c>
      <c r="O5298">
        <v>90.1</v>
      </c>
      <c r="P5298">
        <v>84.6</v>
      </c>
      <c r="Q5298" s="3">
        <v>0</v>
      </c>
      <c r="R5298" s="3">
        <v>0</v>
      </c>
      <c r="S5298" s="2">
        <v>0</v>
      </c>
      <c r="V5298" s="2">
        <v>44.461111111111109</v>
      </c>
      <c r="W5298" s="2">
        <v>97.388479320254902</v>
      </c>
      <c r="X5298" s="2">
        <v>63.836111111111109</v>
      </c>
      <c r="Y5298" s="2">
        <v>95.087245985814377</v>
      </c>
      <c r="Z5298" s="2">
        <v>87.747019867549668</v>
      </c>
      <c r="AA5298" s="2">
        <v>87.747019867549668</v>
      </c>
      <c r="AB5298" s="2">
        <v>92.604022893094751</v>
      </c>
    </row>
    <row r="5299" spans="1:28" x14ac:dyDescent="0.3">
      <c r="A5299">
        <v>28</v>
      </c>
      <c r="B5299" t="s">
        <v>10</v>
      </c>
      <c r="C5299">
        <v>61</v>
      </c>
      <c r="D5299">
        <v>1923</v>
      </c>
      <c r="E5299">
        <v>11</v>
      </c>
      <c r="G5299">
        <v>60.9</v>
      </c>
      <c r="H5299" s="2">
        <v>44.2</v>
      </c>
      <c r="J5299" s="3">
        <v>26.917800000000003</v>
      </c>
      <c r="K5299" s="2">
        <v>94</v>
      </c>
      <c r="O5299">
        <v>94</v>
      </c>
      <c r="P5299">
        <v>90.4</v>
      </c>
      <c r="Q5299" s="3">
        <v>0</v>
      </c>
      <c r="R5299" s="3">
        <v>0</v>
      </c>
      <c r="S5299" s="2">
        <v>0</v>
      </c>
      <c r="V5299" s="2">
        <v>44.461111111111109</v>
      </c>
      <c r="W5299" s="2">
        <v>99.412720229913802</v>
      </c>
      <c r="X5299" s="2">
        <v>63.836111111111109</v>
      </c>
      <c r="Y5299" s="2">
        <v>95.400548279013094</v>
      </c>
      <c r="Z5299" s="2">
        <v>93.447957016118977</v>
      </c>
      <c r="AA5299" s="2">
        <v>93.447957016118977</v>
      </c>
      <c r="AB5299" s="2">
        <v>94.840280158419134</v>
      </c>
    </row>
    <row r="5300" spans="1:28" x14ac:dyDescent="0.3">
      <c r="A5300">
        <v>28</v>
      </c>
      <c r="B5300" t="s">
        <v>10</v>
      </c>
      <c r="C5300">
        <v>61</v>
      </c>
      <c r="D5300">
        <v>1923</v>
      </c>
      <c r="E5300">
        <v>12</v>
      </c>
      <c r="G5300">
        <v>62</v>
      </c>
      <c r="H5300" s="2">
        <v>44.4</v>
      </c>
      <c r="J5300" s="3">
        <v>27.527999999999999</v>
      </c>
      <c r="K5300" s="2">
        <v>98</v>
      </c>
      <c r="O5300">
        <v>98</v>
      </c>
      <c r="P5300">
        <v>96.3</v>
      </c>
      <c r="Q5300" s="3">
        <v>0</v>
      </c>
      <c r="R5300" s="3">
        <v>0</v>
      </c>
      <c r="S5300" s="2">
        <v>0</v>
      </c>
      <c r="V5300" s="2">
        <v>44.461111111111109</v>
      </c>
      <c r="W5300" s="2">
        <v>99.862551543171321</v>
      </c>
      <c r="X5300" s="2">
        <v>63.836111111111109</v>
      </c>
      <c r="Y5300" s="2">
        <v>97.123710891606123</v>
      </c>
      <c r="Z5300" s="2">
        <v>97.865300512307897</v>
      </c>
      <c r="AA5300" s="2">
        <v>97.865300512307897</v>
      </c>
      <c r="AB5300" s="2">
        <v>96.990215849770863</v>
      </c>
    </row>
    <row r="5301" spans="1:28" x14ac:dyDescent="0.3">
      <c r="A5301">
        <v>28</v>
      </c>
      <c r="B5301" t="s">
        <v>10</v>
      </c>
      <c r="C5301">
        <v>61</v>
      </c>
      <c r="D5301">
        <v>1924</v>
      </c>
      <c r="E5301">
        <v>1</v>
      </c>
      <c r="G5301">
        <v>64.400000000000006</v>
      </c>
      <c r="H5301" s="2">
        <v>43.2</v>
      </c>
      <c r="J5301" s="3">
        <v>27.820800000000006</v>
      </c>
      <c r="K5301" s="2">
        <v>100.8</v>
      </c>
      <c r="O5301">
        <v>100.8</v>
      </c>
      <c r="P5301">
        <v>100.2</v>
      </c>
      <c r="Q5301" s="3">
        <v>0</v>
      </c>
      <c r="R5301" s="3">
        <v>0</v>
      </c>
      <c r="S5301" s="2">
        <v>0</v>
      </c>
      <c r="V5301" s="2">
        <v>44.461111111111109</v>
      </c>
      <c r="W5301" s="2">
        <v>97.163563663626149</v>
      </c>
      <c r="X5301" s="2">
        <v>63.836111111111109</v>
      </c>
      <c r="Y5301" s="2">
        <v>100.88333840999088</v>
      </c>
      <c r="Z5301" s="2">
        <v>97.940872172935158</v>
      </c>
      <c r="AA5301" s="2">
        <v>97.940872172935158</v>
      </c>
      <c r="AB5301" s="2">
        <v>98.021846741982898</v>
      </c>
    </row>
    <row r="5302" spans="1:28" x14ac:dyDescent="0.3">
      <c r="A5302">
        <v>28</v>
      </c>
      <c r="B5302" t="s">
        <v>10</v>
      </c>
      <c r="C5302">
        <v>61</v>
      </c>
      <c r="D5302">
        <v>1924</v>
      </c>
      <c r="E5302">
        <v>2</v>
      </c>
      <c r="G5302">
        <v>64.099999999999994</v>
      </c>
      <c r="H5302" s="2">
        <v>43.7</v>
      </c>
      <c r="J5302" s="3">
        <v>28.011700000000001</v>
      </c>
      <c r="K5302" s="2">
        <v>100.9</v>
      </c>
      <c r="O5302">
        <v>100.9</v>
      </c>
      <c r="P5302">
        <v>100.8</v>
      </c>
      <c r="Q5302" s="3">
        <v>0</v>
      </c>
      <c r="R5302" s="3">
        <v>0</v>
      </c>
      <c r="S5302" s="2">
        <v>0</v>
      </c>
      <c r="V5302" s="2">
        <v>44.461111111111109</v>
      </c>
      <c r="W5302" s="2">
        <v>98.288141946769969</v>
      </c>
      <c r="X5302" s="2">
        <v>63.836111111111109</v>
      </c>
      <c r="Y5302" s="2">
        <v>100.41338497019277</v>
      </c>
      <c r="Z5302" s="2">
        <v>99.172735224290903</v>
      </c>
      <c r="AA5302" s="2">
        <v>99.172735224290903</v>
      </c>
      <c r="AB5302" s="2">
        <v>98.694450353059651</v>
      </c>
    </row>
    <row r="5303" spans="1:28" x14ac:dyDescent="0.3">
      <c r="A5303">
        <v>28</v>
      </c>
      <c r="B5303" t="s">
        <v>10</v>
      </c>
      <c r="C5303">
        <v>61</v>
      </c>
      <c r="D5303">
        <v>1924</v>
      </c>
      <c r="E5303">
        <v>3</v>
      </c>
      <c r="G5303">
        <v>62.3</v>
      </c>
      <c r="H5303" s="2">
        <v>45</v>
      </c>
      <c r="J5303" s="3">
        <v>28.035</v>
      </c>
      <c r="K5303" s="2">
        <v>99.8</v>
      </c>
      <c r="O5303">
        <v>99.8</v>
      </c>
      <c r="P5303">
        <v>99.7</v>
      </c>
      <c r="Q5303" s="3">
        <v>0</v>
      </c>
      <c r="R5303" s="3">
        <v>0</v>
      </c>
      <c r="S5303" s="2">
        <v>0</v>
      </c>
      <c r="V5303" s="2">
        <v>44.461111111111109</v>
      </c>
      <c r="W5303" s="2">
        <v>101.21204548294389</v>
      </c>
      <c r="X5303" s="2">
        <v>63.836111111111109</v>
      </c>
      <c r="Y5303" s="2">
        <v>97.593664331404213</v>
      </c>
      <c r="Z5303" s="2">
        <v>101.009621391978</v>
      </c>
      <c r="AA5303" s="2">
        <v>101.009621391978</v>
      </c>
      <c r="AB5303" s="2">
        <v>98.776543931572419</v>
      </c>
    </row>
    <row r="5304" spans="1:28" x14ac:dyDescent="0.3">
      <c r="A5304">
        <v>28</v>
      </c>
      <c r="B5304" t="s">
        <v>10</v>
      </c>
      <c r="C5304">
        <v>61</v>
      </c>
      <c r="D5304">
        <v>1924</v>
      </c>
      <c r="E5304">
        <v>4</v>
      </c>
      <c r="G5304">
        <v>63</v>
      </c>
      <c r="H5304" s="2">
        <v>45.2</v>
      </c>
      <c r="J5304" s="3">
        <v>28.476000000000003</v>
      </c>
      <c r="K5304" s="2">
        <v>99.2</v>
      </c>
      <c r="O5304">
        <v>99.2</v>
      </c>
      <c r="P5304">
        <v>100.9</v>
      </c>
      <c r="Q5304" s="3">
        <v>0</v>
      </c>
      <c r="R5304" s="3">
        <v>0</v>
      </c>
      <c r="S5304" s="2">
        <v>0</v>
      </c>
      <c r="V5304" s="2">
        <v>44.461111111111109</v>
      </c>
      <c r="W5304" s="2">
        <v>101.66187679620144</v>
      </c>
      <c r="X5304" s="2">
        <v>63.836111111111109</v>
      </c>
      <c r="Y5304" s="2">
        <v>98.690222357599751</v>
      </c>
      <c r="Z5304" s="2">
        <v>100.84858178183184</v>
      </c>
      <c r="AA5304" s="2">
        <v>100.84858178183184</v>
      </c>
      <c r="AB5304" s="2">
        <v>100.33033226308031</v>
      </c>
    </row>
    <row r="5305" spans="1:28" x14ac:dyDescent="0.3">
      <c r="A5305">
        <v>28</v>
      </c>
      <c r="B5305" t="s">
        <v>10</v>
      </c>
      <c r="C5305">
        <v>61</v>
      </c>
      <c r="D5305">
        <v>1924</v>
      </c>
      <c r="E5305">
        <v>5</v>
      </c>
      <c r="G5305">
        <v>63.6</v>
      </c>
      <c r="H5305" s="2">
        <v>43.8</v>
      </c>
      <c r="J5305" s="3">
        <v>27.8568</v>
      </c>
      <c r="K5305" s="2">
        <v>94.9</v>
      </c>
      <c r="O5305">
        <v>94.9</v>
      </c>
      <c r="P5305">
        <v>94.2</v>
      </c>
      <c r="Q5305" s="3">
        <v>0</v>
      </c>
      <c r="R5305" s="3">
        <v>0</v>
      </c>
      <c r="S5305" s="2">
        <v>0</v>
      </c>
      <c r="V5305" s="2">
        <v>44.461111111111109</v>
      </c>
      <c r="W5305" s="2">
        <v>98.513057603398721</v>
      </c>
      <c r="X5305" s="2">
        <v>63.836111111111109</v>
      </c>
      <c r="Y5305" s="2">
        <v>99.630129237195959</v>
      </c>
      <c r="Z5305" s="2">
        <v>93.488891665625403</v>
      </c>
      <c r="AA5305" s="2">
        <v>93.488891665625403</v>
      </c>
      <c r="AB5305" s="2">
        <v>98.148686605779446</v>
      </c>
    </row>
    <row r="5306" spans="1:28" x14ac:dyDescent="0.3">
      <c r="A5306">
        <v>28</v>
      </c>
      <c r="B5306" t="s">
        <v>10</v>
      </c>
      <c r="C5306">
        <v>61</v>
      </c>
      <c r="D5306">
        <v>1924</v>
      </c>
      <c r="E5306">
        <v>6</v>
      </c>
      <c r="G5306">
        <v>64.5</v>
      </c>
      <c r="H5306" s="2">
        <v>42.5</v>
      </c>
      <c r="J5306" s="3">
        <v>27.412500000000001</v>
      </c>
      <c r="K5306" s="2">
        <v>91</v>
      </c>
      <c r="O5306">
        <v>91</v>
      </c>
      <c r="P5306">
        <v>89.1</v>
      </c>
      <c r="Q5306" s="3">
        <v>0</v>
      </c>
      <c r="R5306" s="3">
        <v>0</v>
      </c>
      <c r="S5306" s="2">
        <v>0</v>
      </c>
      <c r="V5306" s="2">
        <v>44.461111111111109</v>
      </c>
      <c r="W5306" s="2">
        <v>95.589154067224797</v>
      </c>
      <c r="X5306" s="2">
        <v>63.836111111111109</v>
      </c>
      <c r="Y5306" s="2">
        <v>101.03998955659024</v>
      </c>
      <c r="Z5306" s="2">
        <v>86.986130201174561</v>
      </c>
      <c r="AA5306" s="2">
        <v>86.986130201174561</v>
      </c>
      <c r="AB5306" s="2">
        <v>96.583271286756897</v>
      </c>
    </row>
    <row r="5307" spans="1:28" x14ac:dyDescent="0.3">
      <c r="A5307">
        <v>28</v>
      </c>
      <c r="B5307" t="s">
        <v>10</v>
      </c>
      <c r="C5307">
        <v>61</v>
      </c>
      <c r="D5307">
        <v>1924</v>
      </c>
      <c r="E5307">
        <v>7</v>
      </c>
      <c r="G5307">
        <v>65.3</v>
      </c>
      <c r="H5307" s="2">
        <v>43.1</v>
      </c>
      <c r="J5307" s="3">
        <v>28.144299999999998</v>
      </c>
      <c r="K5307" s="2">
        <v>68.3</v>
      </c>
      <c r="O5307">
        <v>68.3</v>
      </c>
      <c r="P5307">
        <v>68.599999999999994</v>
      </c>
      <c r="Q5307" s="3">
        <v>0</v>
      </c>
      <c r="R5307" s="3">
        <v>0</v>
      </c>
      <c r="S5307" s="2">
        <v>0</v>
      </c>
      <c r="V5307" s="2">
        <v>44.461111111111109</v>
      </c>
      <c r="W5307" s="2">
        <v>96.938648006997383</v>
      </c>
      <c r="X5307" s="2">
        <v>63.836111111111109</v>
      </c>
      <c r="Y5307" s="2">
        <v>102.29319872938514</v>
      </c>
      <c r="Z5307" s="2">
        <v>66.209096588779218</v>
      </c>
      <c r="AA5307" s="2">
        <v>66.209096588779218</v>
      </c>
      <c r="AB5307" s="2">
        <v>99.161643851376979</v>
      </c>
    </row>
    <row r="5308" spans="1:28" x14ac:dyDescent="0.3">
      <c r="A5308">
        <v>28</v>
      </c>
      <c r="B5308" t="s">
        <v>10</v>
      </c>
      <c r="C5308">
        <v>61</v>
      </c>
      <c r="D5308">
        <v>1924</v>
      </c>
      <c r="E5308">
        <v>8</v>
      </c>
      <c r="G5308">
        <v>61.8</v>
      </c>
      <c r="H5308" s="2">
        <v>44.3</v>
      </c>
      <c r="J5308" s="3">
        <v>27.377399999999998</v>
      </c>
      <c r="K5308" s="2">
        <v>87.5</v>
      </c>
      <c r="O5308">
        <v>87.5</v>
      </c>
      <c r="P5308">
        <v>85.5</v>
      </c>
      <c r="Q5308" s="3">
        <v>0</v>
      </c>
      <c r="R5308" s="3">
        <v>0</v>
      </c>
      <c r="S5308" s="2">
        <v>0</v>
      </c>
      <c r="V5308" s="2">
        <v>44.461111111111109</v>
      </c>
      <c r="W5308" s="2">
        <v>99.63763588654254</v>
      </c>
      <c r="X5308" s="2">
        <v>63.836111111111109</v>
      </c>
      <c r="Y5308" s="2">
        <v>96.810408598407378</v>
      </c>
      <c r="Z5308" s="2">
        <v>87.182931400724726</v>
      </c>
      <c r="AA5308" s="2">
        <v>87.182931400724726</v>
      </c>
      <c r="AB5308" s="2">
        <v>96.45960241955521</v>
      </c>
    </row>
    <row r="5309" spans="1:28" x14ac:dyDescent="0.3">
      <c r="A5309">
        <v>28</v>
      </c>
      <c r="B5309" t="s">
        <v>10</v>
      </c>
      <c r="C5309">
        <v>61</v>
      </c>
      <c r="D5309">
        <v>1924</v>
      </c>
      <c r="E5309">
        <v>9</v>
      </c>
      <c r="G5309">
        <v>63</v>
      </c>
      <c r="H5309" s="2">
        <v>45.6</v>
      </c>
      <c r="J5309" s="3">
        <v>28.728000000000002</v>
      </c>
      <c r="K5309" s="2">
        <v>95.5</v>
      </c>
      <c r="O5309">
        <v>95.5</v>
      </c>
      <c r="P5309">
        <v>97.8</v>
      </c>
      <c r="Q5309" s="3">
        <v>0</v>
      </c>
      <c r="R5309" s="3">
        <v>0</v>
      </c>
      <c r="S5309" s="2">
        <v>0</v>
      </c>
      <c r="V5309" s="2">
        <v>44.461111111111109</v>
      </c>
      <c r="W5309" s="2">
        <v>102.56153942271649</v>
      </c>
      <c r="X5309" s="2">
        <v>63.836111111111109</v>
      </c>
      <c r="Y5309" s="2">
        <v>98.690222357599751</v>
      </c>
      <c r="Z5309" s="2">
        <v>97.946270148694254</v>
      </c>
      <c r="AA5309" s="2">
        <v>97.946270148694254</v>
      </c>
      <c r="AB5309" s="2">
        <v>101.21821130965624</v>
      </c>
    </row>
    <row r="5310" spans="1:28" x14ac:dyDescent="0.3">
      <c r="A5310">
        <v>28</v>
      </c>
      <c r="B5310" t="s">
        <v>10</v>
      </c>
      <c r="C5310">
        <v>61</v>
      </c>
      <c r="D5310">
        <v>1924</v>
      </c>
      <c r="E5310">
        <v>10</v>
      </c>
      <c r="G5310">
        <v>64.400000000000006</v>
      </c>
      <c r="H5310" s="2">
        <v>45</v>
      </c>
      <c r="J5310" s="3">
        <v>28.980000000000004</v>
      </c>
      <c r="K5310" s="2">
        <v>97.8</v>
      </c>
      <c r="O5310">
        <v>97.8</v>
      </c>
      <c r="P5310">
        <v>101.1</v>
      </c>
      <c r="Q5310" s="3">
        <v>0</v>
      </c>
      <c r="R5310" s="3">
        <v>0</v>
      </c>
      <c r="S5310" s="2">
        <v>0</v>
      </c>
      <c r="V5310" s="2">
        <v>44.461111111111109</v>
      </c>
      <c r="W5310" s="2">
        <v>101.21204548294389</v>
      </c>
      <c r="X5310" s="2">
        <v>63.836111111111109</v>
      </c>
      <c r="Y5310" s="2">
        <v>100.88333840999088</v>
      </c>
      <c r="Z5310" s="2">
        <v>98.98538048231913</v>
      </c>
      <c r="AA5310" s="2">
        <v>98.98538048231913</v>
      </c>
      <c r="AB5310" s="2">
        <v>102.10609035623219</v>
      </c>
    </row>
    <row r="5311" spans="1:28" x14ac:dyDescent="0.3">
      <c r="A5311">
        <v>28</v>
      </c>
      <c r="B5311" t="s">
        <v>10</v>
      </c>
      <c r="C5311">
        <v>61</v>
      </c>
      <c r="D5311">
        <v>1924</v>
      </c>
      <c r="E5311">
        <v>11</v>
      </c>
      <c r="G5311">
        <v>64.099999999999994</v>
      </c>
      <c r="H5311" s="2">
        <v>44</v>
      </c>
      <c r="J5311" s="3">
        <v>28.203999999999997</v>
      </c>
      <c r="K5311" s="2">
        <v>95.2</v>
      </c>
      <c r="O5311">
        <v>95.2</v>
      </c>
      <c r="P5311">
        <v>95.8</v>
      </c>
      <c r="Q5311" s="3">
        <v>0</v>
      </c>
      <c r="R5311" s="3">
        <v>0</v>
      </c>
      <c r="S5311" s="2">
        <v>0</v>
      </c>
      <c r="V5311" s="2">
        <v>44.461111111111109</v>
      </c>
      <c r="W5311" s="2">
        <v>98.962888916656254</v>
      </c>
      <c r="X5311" s="2">
        <v>63.836111111111109</v>
      </c>
      <c r="Y5311" s="2">
        <v>100.41338497019277</v>
      </c>
      <c r="Z5311" s="2">
        <v>94.212670248656764</v>
      </c>
      <c r="AA5311" s="2">
        <v>94.212670248656764</v>
      </c>
      <c r="AB5311" s="2">
        <v>99.371986625506267</v>
      </c>
    </row>
    <row r="5312" spans="1:28" x14ac:dyDescent="0.3">
      <c r="A5312">
        <v>28</v>
      </c>
      <c r="B5312" t="s">
        <v>10</v>
      </c>
      <c r="C5312">
        <v>61</v>
      </c>
      <c r="D5312">
        <v>1924</v>
      </c>
      <c r="E5312">
        <v>12</v>
      </c>
      <c r="G5312">
        <v>64.2</v>
      </c>
      <c r="H5312" s="2">
        <v>44</v>
      </c>
      <c r="J5312" s="3">
        <v>28.248000000000001</v>
      </c>
      <c r="K5312" s="2">
        <v>95.3</v>
      </c>
      <c r="O5312">
        <v>95.3</v>
      </c>
      <c r="P5312">
        <v>96.2</v>
      </c>
      <c r="Q5312" s="3">
        <v>0</v>
      </c>
      <c r="R5312" s="3">
        <v>0</v>
      </c>
      <c r="S5312" s="2">
        <v>0</v>
      </c>
      <c r="V5312" s="2">
        <v>44.461111111111109</v>
      </c>
      <c r="W5312" s="2">
        <v>98.962888916656254</v>
      </c>
      <c r="X5312" s="2">
        <v>63.836111111111109</v>
      </c>
      <c r="Y5312" s="2">
        <v>100.57003611679214</v>
      </c>
      <c r="Z5312" s="2">
        <v>94.311633137573409</v>
      </c>
      <c r="AA5312" s="2">
        <v>94.311633137573409</v>
      </c>
      <c r="AB5312" s="2">
        <v>99.527013125702084</v>
      </c>
    </row>
    <row r="5313" spans="1:28" x14ac:dyDescent="0.3">
      <c r="A5313">
        <v>28</v>
      </c>
      <c r="B5313" t="s">
        <v>10</v>
      </c>
      <c r="C5313">
        <v>61</v>
      </c>
      <c r="D5313">
        <v>1925</v>
      </c>
      <c r="E5313">
        <v>1</v>
      </c>
      <c r="G5313">
        <v>64.5</v>
      </c>
      <c r="H5313" s="2">
        <v>45.1</v>
      </c>
      <c r="J5313" s="3">
        <v>29.089500000000001</v>
      </c>
      <c r="K5313" s="2">
        <v>98.6</v>
      </c>
      <c r="O5313">
        <v>98.6</v>
      </c>
      <c r="P5313">
        <v>102.3</v>
      </c>
      <c r="Q5313" s="3">
        <v>0</v>
      </c>
      <c r="R5313" s="3">
        <v>0</v>
      </c>
      <c r="S5313" s="2">
        <v>0</v>
      </c>
      <c r="V5313" s="2">
        <v>44.461111111111109</v>
      </c>
      <c r="W5313" s="2">
        <v>101.43696113957267</v>
      </c>
      <c r="X5313" s="2">
        <v>63.836111111111109</v>
      </c>
      <c r="Y5313" s="2">
        <v>101.03998955659024</v>
      </c>
      <c r="Z5313" s="2">
        <v>100.01684368361865</v>
      </c>
      <c r="AA5313" s="2">
        <v>100.01684368361865</v>
      </c>
      <c r="AB5313" s="2">
        <v>102.49189494194674</v>
      </c>
    </row>
    <row r="5314" spans="1:28" x14ac:dyDescent="0.3">
      <c r="A5314">
        <v>28</v>
      </c>
      <c r="B5314" t="s">
        <v>10</v>
      </c>
      <c r="C5314">
        <v>61</v>
      </c>
      <c r="D5314">
        <v>1925</v>
      </c>
      <c r="E5314">
        <v>2</v>
      </c>
      <c r="G5314">
        <v>64.900000000000006</v>
      </c>
      <c r="H5314" s="2">
        <v>45.1</v>
      </c>
      <c r="J5314" s="3">
        <v>29.269900000000003</v>
      </c>
      <c r="K5314" s="2">
        <v>100.3</v>
      </c>
      <c r="O5314">
        <v>100.3</v>
      </c>
      <c r="P5314">
        <v>104.8</v>
      </c>
      <c r="Q5314" s="3">
        <v>0</v>
      </c>
      <c r="R5314" s="3">
        <v>0</v>
      </c>
      <c r="S5314" s="2">
        <v>0</v>
      </c>
      <c r="V5314" s="2">
        <v>44.461111111111109</v>
      </c>
      <c r="W5314" s="2">
        <v>101.43696113957267</v>
      </c>
      <c r="X5314" s="2">
        <v>63.836111111111109</v>
      </c>
      <c r="Y5314" s="2">
        <v>101.66659414298769</v>
      </c>
      <c r="Z5314" s="2">
        <v>101.7412720229914</v>
      </c>
      <c r="AA5314" s="2">
        <v>101.7412720229914</v>
      </c>
      <c r="AB5314" s="2">
        <v>103.12750359274949</v>
      </c>
    </row>
    <row r="5315" spans="1:28" x14ac:dyDescent="0.3">
      <c r="A5315">
        <v>28</v>
      </c>
      <c r="B5315" t="s">
        <v>10</v>
      </c>
      <c r="C5315">
        <v>61</v>
      </c>
      <c r="D5315">
        <v>1925</v>
      </c>
      <c r="E5315">
        <v>3</v>
      </c>
      <c r="G5315">
        <v>64.3</v>
      </c>
      <c r="H5315" s="2">
        <v>45.3</v>
      </c>
      <c r="J5315" s="3">
        <v>29.127899999999997</v>
      </c>
      <c r="K5315" s="2">
        <v>102.3</v>
      </c>
      <c r="O5315">
        <v>102.3</v>
      </c>
      <c r="P5315">
        <v>106.4</v>
      </c>
      <c r="Q5315" s="3">
        <v>0</v>
      </c>
      <c r="R5315" s="3">
        <v>0</v>
      </c>
      <c r="S5315" s="2">
        <v>0</v>
      </c>
      <c r="V5315" s="2">
        <v>44.461111111111109</v>
      </c>
      <c r="W5315" s="2">
        <v>101.88679245283019</v>
      </c>
      <c r="X5315" s="2">
        <v>63.836111111111109</v>
      </c>
      <c r="Y5315" s="2">
        <v>100.72668726339148</v>
      </c>
      <c r="Z5315" s="2">
        <v>104.23018867924529</v>
      </c>
      <c r="AA5315" s="2">
        <v>104.23018867924529</v>
      </c>
      <c r="AB5315" s="2">
        <v>102.62719079666302</v>
      </c>
    </row>
    <row r="5316" spans="1:28" x14ac:dyDescent="0.3">
      <c r="A5316">
        <v>28</v>
      </c>
      <c r="B5316" t="s">
        <v>10</v>
      </c>
      <c r="C5316">
        <v>61</v>
      </c>
      <c r="D5316">
        <v>1925</v>
      </c>
      <c r="E5316">
        <v>4</v>
      </c>
      <c r="G5316">
        <v>65.2</v>
      </c>
      <c r="H5316" s="2">
        <v>44</v>
      </c>
      <c r="J5316" s="3">
        <v>28.688000000000002</v>
      </c>
      <c r="K5316" s="2">
        <v>103</v>
      </c>
      <c r="O5316">
        <v>103</v>
      </c>
      <c r="P5316">
        <v>105.4</v>
      </c>
      <c r="Q5316" s="3">
        <v>0</v>
      </c>
      <c r="R5316" s="3">
        <v>0</v>
      </c>
      <c r="S5316" s="2">
        <v>0</v>
      </c>
      <c r="V5316" s="2">
        <v>44.461111111111109</v>
      </c>
      <c r="W5316" s="2">
        <v>98.962888916656254</v>
      </c>
      <c r="X5316" s="2">
        <v>63.836111111111109</v>
      </c>
      <c r="Y5316" s="2">
        <v>102.13654758278578</v>
      </c>
      <c r="Z5316" s="2">
        <v>101.93177558415594</v>
      </c>
      <c r="AA5316" s="2">
        <v>101.93177558415594</v>
      </c>
      <c r="AB5316" s="2">
        <v>101.07727812766005</v>
      </c>
    </row>
    <row r="5317" spans="1:28" x14ac:dyDescent="0.3">
      <c r="A5317">
        <v>28</v>
      </c>
      <c r="B5317" t="s">
        <v>10</v>
      </c>
      <c r="C5317">
        <v>61</v>
      </c>
      <c r="D5317">
        <v>1925</v>
      </c>
      <c r="E5317">
        <v>5</v>
      </c>
      <c r="G5317">
        <v>65.5</v>
      </c>
      <c r="H5317" s="2">
        <v>44.8</v>
      </c>
      <c r="J5317" s="3">
        <v>29.343999999999998</v>
      </c>
      <c r="K5317" s="2">
        <v>106.9</v>
      </c>
      <c r="O5317">
        <v>106.9</v>
      </c>
      <c r="P5317">
        <v>111.8</v>
      </c>
      <c r="Q5317" s="3">
        <v>0</v>
      </c>
      <c r="R5317" s="3">
        <v>0</v>
      </c>
      <c r="S5317" s="2">
        <v>0</v>
      </c>
      <c r="V5317" s="2">
        <v>44.461111111111109</v>
      </c>
      <c r="W5317" s="2">
        <v>100.76221416968636</v>
      </c>
      <c r="X5317" s="2">
        <v>63.836111111111109</v>
      </c>
      <c r="Y5317" s="2">
        <v>102.60650102258388</v>
      </c>
      <c r="Z5317" s="2">
        <v>107.71480694739472</v>
      </c>
      <c r="AA5317" s="2">
        <v>107.71480694739472</v>
      </c>
      <c r="AB5317" s="2">
        <v>103.38858231239739</v>
      </c>
    </row>
    <row r="5318" spans="1:28" x14ac:dyDescent="0.3">
      <c r="A5318">
        <v>28</v>
      </c>
      <c r="B5318" t="s">
        <v>10</v>
      </c>
      <c r="C5318">
        <v>61</v>
      </c>
      <c r="D5318">
        <v>1925</v>
      </c>
      <c r="E5318">
        <v>6</v>
      </c>
      <c r="G5318">
        <v>66.5</v>
      </c>
      <c r="H5318" s="2">
        <v>43.5</v>
      </c>
      <c r="J5318" s="3">
        <v>28.927499999999998</v>
      </c>
      <c r="K5318" s="2">
        <v>106.7</v>
      </c>
      <c r="O5318">
        <v>106.7</v>
      </c>
      <c r="P5318">
        <v>110.3</v>
      </c>
      <c r="Q5318" s="3">
        <v>0</v>
      </c>
      <c r="R5318" s="3">
        <v>0</v>
      </c>
      <c r="S5318" s="2">
        <v>0</v>
      </c>
      <c r="V5318" s="2">
        <v>44.461111111111109</v>
      </c>
      <c r="W5318" s="2">
        <v>97.838310633512435</v>
      </c>
      <c r="X5318" s="2">
        <v>63.836111111111109</v>
      </c>
      <c r="Y5318" s="2">
        <v>104.17301248857753</v>
      </c>
      <c r="Z5318" s="2">
        <v>104.39347744595779</v>
      </c>
      <c r="AA5318" s="2">
        <v>104.39347744595779</v>
      </c>
      <c r="AB5318" s="2">
        <v>101.92111555486218</v>
      </c>
    </row>
    <row r="5319" spans="1:28" x14ac:dyDescent="0.3">
      <c r="A5319">
        <v>28</v>
      </c>
      <c r="B5319" t="s">
        <v>10</v>
      </c>
      <c r="C5319">
        <v>61</v>
      </c>
      <c r="D5319">
        <v>1925</v>
      </c>
      <c r="E5319">
        <v>7</v>
      </c>
      <c r="G5319">
        <v>66.2</v>
      </c>
      <c r="H5319" s="2">
        <v>45.2</v>
      </c>
      <c r="J5319" s="3">
        <v>29.922400000000003</v>
      </c>
      <c r="K5319" s="2">
        <v>96.6</v>
      </c>
      <c r="O5319">
        <v>96.6</v>
      </c>
      <c r="P5319">
        <v>103.2</v>
      </c>
      <c r="Q5319" s="3">
        <v>0</v>
      </c>
      <c r="R5319" s="3">
        <v>0</v>
      </c>
      <c r="S5319" s="2">
        <v>0</v>
      </c>
      <c r="V5319" s="2">
        <v>44.461111111111109</v>
      </c>
      <c r="W5319" s="2">
        <v>101.66187679620144</v>
      </c>
      <c r="X5319" s="2">
        <v>63.836111111111109</v>
      </c>
      <c r="Y5319" s="2">
        <v>103.70305904877944</v>
      </c>
      <c r="Z5319" s="2">
        <v>98.20537298513058</v>
      </c>
      <c r="AA5319" s="2">
        <v>98.20537298513058</v>
      </c>
      <c r="AB5319" s="2">
        <v>105.42647612406218</v>
      </c>
    </row>
    <row r="5320" spans="1:28" x14ac:dyDescent="0.3">
      <c r="A5320">
        <v>28</v>
      </c>
      <c r="B5320" t="s">
        <v>10</v>
      </c>
      <c r="C5320">
        <v>61</v>
      </c>
      <c r="D5320">
        <v>1925</v>
      </c>
      <c r="E5320">
        <v>8</v>
      </c>
      <c r="G5320">
        <v>65</v>
      </c>
      <c r="H5320" s="2">
        <v>45</v>
      </c>
      <c r="J5320" s="3">
        <v>29.25</v>
      </c>
      <c r="K5320" s="2">
        <v>100.7</v>
      </c>
      <c r="O5320">
        <v>100.7</v>
      </c>
      <c r="P5320">
        <v>105</v>
      </c>
      <c r="Q5320" s="3">
        <v>0</v>
      </c>
      <c r="R5320" s="3">
        <v>0</v>
      </c>
      <c r="S5320" s="2">
        <v>0</v>
      </c>
      <c r="V5320" s="2">
        <v>44.461111111111109</v>
      </c>
      <c r="W5320" s="2">
        <v>101.21204548294389</v>
      </c>
      <c r="X5320" s="2">
        <v>63.836111111111109</v>
      </c>
      <c r="Y5320" s="2">
        <v>101.82324528958706</v>
      </c>
      <c r="Z5320" s="2">
        <v>101.92052980132451</v>
      </c>
      <c r="AA5320" s="2">
        <v>101.92052980132451</v>
      </c>
      <c r="AB5320" s="2">
        <v>103.05738933470639</v>
      </c>
    </row>
    <row r="5321" spans="1:28" x14ac:dyDescent="0.3">
      <c r="A5321">
        <v>28</v>
      </c>
      <c r="B5321" t="s">
        <v>10</v>
      </c>
      <c r="C5321">
        <v>61</v>
      </c>
      <c r="D5321">
        <v>1925</v>
      </c>
      <c r="E5321">
        <v>9</v>
      </c>
      <c r="G5321">
        <v>65.3</v>
      </c>
      <c r="H5321" s="2">
        <v>45</v>
      </c>
      <c r="J5321" s="3">
        <v>29.385000000000002</v>
      </c>
      <c r="K5321" s="2">
        <v>104.6</v>
      </c>
      <c r="O5321">
        <v>104.6</v>
      </c>
      <c r="P5321">
        <v>109.5</v>
      </c>
      <c r="Q5321" s="3">
        <v>0</v>
      </c>
      <c r="R5321" s="3">
        <v>0</v>
      </c>
      <c r="S5321" s="2">
        <v>0</v>
      </c>
      <c r="V5321" s="2">
        <v>44.461111111111109</v>
      </c>
      <c r="W5321" s="2">
        <v>101.21204548294389</v>
      </c>
      <c r="X5321" s="2">
        <v>63.836111111111109</v>
      </c>
      <c r="Y5321" s="2">
        <v>102.29319872938514</v>
      </c>
      <c r="Z5321" s="2">
        <v>105.8677995751593</v>
      </c>
      <c r="AA5321" s="2">
        <v>105.8677995751593</v>
      </c>
      <c r="AB5321" s="2">
        <v>103.53303882394349</v>
      </c>
    </row>
    <row r="5322" spans="1:28" x14ac:dyDescent="0.3">
      <c r="A5322">
        <v>28</v>
      </c>
      <c r="B5322" t="s">
        <v>10</v>
      </c>
      <c r="C5322">
        <v>61</v>
      </c>
      <c r="D5322">
        <v>1925</v>
      </c>
      <c r="E5322">
        <v>10</v>
      </c>
      <c r="G5322">
        <v>65.8</v>
      </c>
      <c r="H5322" s="2">
        <v>43.1</v>
      </c>
      <c r="J5322" s="3">
        <v>28.3598</v>
      </c>
      <c r="K5322" s="2">
        <v>101.9</v>
      </c>
      <c r="O5322">
        <v>101.9</v>
      </c>
      <c r="P5322">
        <v>103.1</v>
      </c>
      <c r="Q5322" s="3">
        <v>0</v>
      </c>
      <c r="R5322" s="3">
        <v>0</v>
      </c>
      <c r="S5322" s="2">
        <v>0</v>
      </c>
      <c r="V5322" s="2">
        <v>44.461111111111109</v>
      </c>
      <c r="W5322" s="2">
        <v>96.938648006997383</v>
      </c>
      <c r="X5322" s="2">
        <v>63.836111111111109</v>
      </c>
      <c r="Y5322" s="2">
        <v>103.07645446238196</v>
      </c>
      <c r="Z5322" s="2">
        <v>98.780482319130329</v>
      </c>
      <c r="AA5322" s="2">
        <v>98.780482319130329</v>
      </c>
      <c r="AB5322" s="2">
        <v>99.920921369381389</v>
      </c>
    </row>
    <row r="5323" spans="1:28" x14ac:dyDescent="0.3">
      <c r="A5323">
        <v>28</v>
      </c>
      <c r="B5323" t="s">
        <v>10</v>
      </c>
      <c r="C5323">
        <v>61</v>
      </c>
      <c r="D5323">
        <v>1925</v>
      </c>
      <c r="E5323">
        <v>11</v>
      </c>
      <c r="G5323">
        <v>64.7</v>
      </c>
      <c r="H5323" s="2">
        <v>43.4</v>
      </c>
      <c r="J5323" s="3">
        <v>28.079799999999999</v>
      </c>
      <c r="K5323" s="2">
        <v>105.8</v>
      </c>
      <c r="O5323">
        <v>105.8</v>
      </c>
      <c r="P5323">
        <v>105.9</v>
      </c>
      <c r="Q5323" s="3">
        <v>0</v>
      </c>
      <c r="R5323" s="3">
        <v>0</v>
      </c>
      <c r="S5323" s="2">
        <v>0</v>
      </c>
      <c r="V5323" s="2">
        <v>44.461111111111109</v>
      </c>
      <c r="W5323" s="2">
        <v>97.613394976883669</v>
      </c>
      <c r="X5323" s="2">
        <v>63.836111111111109</v>
      </c>
      <c r="Y5323" s="2">
        <v>101.35329184978896</v>
      </c>
      <c r="Z5323" s="2">
        <v>103.27497188554293</v>
      </c>
      <c r="AA5323" s="2">
        <v>103.27497188554293</v>
      </c>
      <c r="AB5323" s="2">
        <v>98.934389095408136</v>
      </c>
    </row>
    <row r="5324" spans="1:28" x14ac:dyDescent="0.3">
      <c r="A5324">
        <v>28</v>
      </c>
      <c r="B5324" t="s">
        <v>10</v>
      </c>
      <c r="C5324">
        <v>61</v>
      </c>
      <c r="D5324">
        <v>1925</v>
      </c>
      <c r="E5324">
        <v>12</v>
      </c>
      <c r="G5324">
        <v>64.599999999999994</v>
      </c>
      <c r="H5324" s="2">
        <v>44.3</v>
      </c>
      <c r="J5324" s="3">
        <v>28.617799999999999</v>
      </c>
      <c r="K5324" s="2">
        <v>107.6</v>
      </c>
      <c r="O5324">
        <v>107.6</v>
      </c>
      <c r="P5324">
        <v>110</v>
      </c>
      <c r="Q5324" s="3">
        <v>0</v>
      </c>
      <c r="R5324" s="3">
        <v>0</v>
      </c>
      <c r="S5324" s="2">
        <v>0</v>
      </c>
      <c r="V5324" s="2">
        <v>44.461111111111109</v>
      </c>
      <c r="W5324" s="2">
        <v>99.63763588654254</v>
      </c>
      <c r="X5324" s="2">
        <v>63.836111111111109</v>
      </c>
      <c r="Y5324" s="2">
        <v>101.19664070318959</v>
      </c>
      <c r="Z5324" s="2">
        <v>107.21009621391977</v>
      </c>
      <c r="AA5324" s="2">
        <v>107.21009621391977</v>
      </c>
      <c r="AB5324" s="2">
        <v>100.82994039325675</v>
      </c>
    </row>
    <row r="5325" spans="1:28" x14ac:dyDescent="0.3">
      <c r="A5325">
        <v>28</v>
      </c>
      <c r="B5325" t="s">
        <v>10</v>
      </c>
      <c r="C5325">
        <v>61</v>
      </c>
      <c r="D5325">
        <v>1926</v>
      </c>
      <c r="E5325">
        <v>1</v>
      </c>
      <c r="F5325">
        <v>311</v>
      </c>
      <c r="G5325">
        <v>64.599999999999994</v>
      </c>
      <c r="H5325" s="2">
        <v>45.4</v>
      </c>
      <c r="J5325" s="3">
        <v>29.328399999999998</v>
      </c>
      <c r="K5325" s="2">
        <v>107.4</v>
      </c>
      <c r="O5325">
        <v>107.4</v>
      </c>
      <c r="P5325">
        <v>112.3</v>
      </c>
      <c r="Q5325" s="3">
        <v>0</v>
      </c>
      <c r="R5325" s="3">
        <v>0</v>
      </c>
      <c r="S5325" s="2">
        <v>0</v>
      </c>
      <c r="V5325" s="2">
        <v>44.461111111111109</v>
      </c>
      <c r="W5325" s="2">
        <v>102.11170810945896</v>
      </c>
      <c r="X5325" s="2">
        <v>63.836111111111109</v>
      </c>
      <c r="Y5325" s="2">
        <v>101.19664070318959</v>
      </c>
      <c r="Z5325" s="2">
        <v>109.66797450955893</v>
      </c>
      <c r="AA5325" s="2">
        <v>109.66797450955893</v>
      </c>
      <c r="AB5325" s="2">
        <v>103.33361837141889</v>
      </c>
    </row>
    <row r="5326" spans="1:28" x14ac:dyDescent="0.3">
      <c r="A5326">
        <v>28</v>
      </c>
      <c r="B5326" t="s">
        <v>10</v>
      </c>
      <c r="C5326">
        <v>61</v>
      </c>
      <c r="D5326">
        <v>1926</v>
      </c>
      <c r="E5326">
        <v>2</v>
      </c>
      <c r="F5326">
        <v>307</v>
      </c>
      <c r="G5326">
        <v>66.8</v>
      </c>
      <c r="H5326" s="2">
        <v>45.7</v>
      </c>
      <c r="J5326" s="3">
        <v>30.527600000000003</v>
      </c>
      <c r="K5326" s="2">
        <v>108.2</v>
      </c>
      <c r="O5326">
        <v>108.2</v>
      </c>
      <c r="P5326">
        <v>117.8</v>
      </c>
      <c r="Q5326" s="3">
        <v>0</v>
      </c>
      <c r="R5326" s="3">
        <v>0</v>
      </c>
      <c r="S5326" s="2">
        <v>0</v>
      </c>
      <c r="V5326" s="2">
        <v>44.461111111111109</v>
      </c>
      <c r="W5326" s="2">
        <v>102.78645507934525</v>
      </c>
      <c r="X5326" s="2">
        <v>63.836111111111109</v>
      </c>
      <c r="Y5326" s="2">
        <v>104.6429659283756</v>
      </c>
      <c r="Z5326" s="2">
        <v>111.21494439585156</v>
      </c>
      <c r="AA5326" s="2">
        <v>111.21494439585156</v>
      </c>
      <c r="AB5326" s="2">
        <v>107.55879516766434</v>
      </c>
    </row>
    <row r="5327" spans="1:28" x14ac:dyDescent="0.3">
      <c r="A5327">
        <v>28</v>
      </c>
      <c r="B5327" t="s">
        <v>10</v>
      </c>
      <c r="C5327">
        <v>61</v>
      </c>
      <c r="D5327">
        <v>1926</v>
      </c>
      <c r="E5327">
        <v>3</v>
      </c>
      <c r="F5327">
        <v>319</v>
      </c>
      <c r="G5327">
        <v>68</v>
      </c>
      <c r="H5327" s="2">
        <v>44.5</v>
      </c>
      <c r="J5327" s="3">
        <v>30.26</v>
      </c>
      <c r="K5327" s="2">
        <v>103.1</v>
      </c>
      <c r="O5327">
        <v>103.1</v>
      </c>
      <c r="P5327">
        <v>111.2</v>
      </c>
      <c r="Q5327" s="3">
        <v>0</v>
      </c>
      <c r="R5327" s="3">
        <v>0</v>
      </c>
      <c r="S5327" s="2">
        <v>0</v>
      </c>
      <c r="V5327" s="2">
        <v>44.461111111111109</v>
      </c>
      <c r="W5327" s="2">
        <v>100.08746719980009</v>
      </c>
      <c r="X5327" s="2">
        <v>63.836111111111109</v>
      </c>
      <c r="Y5327" s="2">
        <v>106.522779687568</v>
      </c>
      <c r="Z5327" s="2">
        <v>103.19017868299389</v>
      </c>
      <c r="AA5327" s="2">
        <v>103.19017868299389</v>
      </c>
      <c r="AB5327" s="2">
        <v>106.61595218010994</v>
      </c>
    </row>
    <row r="5328" spans="1:28" x14ac:dyDescent="0.3">
      <c r="A5328">
        <v>28</v>
      </c>
      <c r="B5328" t="s">
        <v>10</v>
      </c>
      <c r="C5328">
        <v>61</v>
      </c>
      <c r="D5328">
        <v>1926</v>
      </c>
      <c r="E5328">
        <v>4</v>
      </c>
      <c r="F5328">
        <v>322</v>
      </c>
      <c r="G5328">
        <v>67.599999999999994</v>
      </c>
      <c r="H5328" s="2">
        <v>45.4</v>
      </c>
      <c r="J5328" s="3">
        <v>30.690399999999997</v>
      </c>
      <c r="K5328" s="2">
        <v>106.8</v>
      </c>
      <c r="O5328">
        <v>106.8</v>
      </c>
      <c r="P5328">
        <v>116.9</v>
      </c>
      <c r="Q5328" s="3">
        <v>0</v>
      </c>
      <c r="R5328" s="3">
        <v>0</v>
      </c>
      <c r="S5328" s="2">
        <v>0</v>
      </c>
      <c r="V5328" s="2">
        <v>44.461111111111109</v>
      </c>
      <c r="W5328" s="2">
        <v>102.11170810945896</v>
      </c>
      <c r="X5328" s="2">
        <v>63.836111111111109</v>
      </c>
      <c r="Y5328" s="2">
        <v>105.89617510117053</v>
      </c>
      <c r="Z5328" s="2">
        <v>109.05530426090216</v>
      </c>
      <c r="AA5328" s="2">
        <v>109.05530426090216</v>
      </c>
      <c r="AB5328" s="2">
        <v>108.13239321838881</v>
      </c>
    </row>
    <row r="5329" spans="1:28" x14ac:dyDescent="0.3">
      <c r="A5329">
        <v>28</v>
      </c>
      <c r="B5329" t="s">
        <v>10</v>
      </c>
      <c r="C5329">
        <v>61</v>
      </c>
      <c r="D5329">
        <v>1926</v>
      </c>
      <c r="E5329">
        <v>5</v>
      </c>
      <c r="F5329">
        <v>315</v>
      </c>
      <c r="G5329">
        <v>67</v>
      </c>
      <c r="H5329" s="2">
        <v>43.3</v>
      </c>
      <c r="J5329" s="3">
        <v>29.010999999999999</v>
      </c>
      <c r="K5329" s="2">
        <v>103.4</v>
      </c>
      <c r="O5329">
        <v>103.4</v>
      </c>
      <c r="P5329">
        <v>107</v>
      </c>
      <c r="Q5329" s="3">
        <v>0</v>
      </c>
      <c r="R5329" s="3">
        <v>0</v>
      </c>
      <c r="S5329" s="2">
        <v>0</v>
      </c>
      <c r="V5329" s="2">
        <v>44.461111111111109</v>
      </c>
      <c r="W5329" s="2">
        <v>97.388479320254902</v>
      </c>
      <c r="X5329" s="2">
        <v>63.836111111111109</v>
      </c>
      <c r="Y5329" s="2">
        <v>104.95626822157436</v>
      </c>
      <c r="Z5329" s="2">
        <v>100.69968761714357</v>
      </c>
      <c r="AA5329" s="2">
        <v>100.69968761714357</v>
      </c>
      <c r="AB5329" s="2">
        <v>102.21531357227921</v>
      </c>
    </row>
    <row r="5330" spans="1:28" x14ac:dyDescent="0.3">
      <c r="A5330">
        <v>28</v>
      </c>
      <c r="B5330" t="s">
        <v>10</v>
      </c>
      <c r="C5330">
        <v>61</v>
      </c>
      <c r="D5330">
        <v>1926</v>
      </c>
      <c r="E5330">
        <v>6</v>
      </c>
      <c r="F5330">
        <v>335</v>
      </c>
      <c r="G5330">
        <v>66.5</v>
      </c>
      <c r="H5330" s="2">
        <v>44.3</v>
      </c>
      <c r="J5330" s="3">
        <v>29.459499999999998</v>
      </c>
      <c r="K5330" s="2">
        <v>101.3</v>
      </c>
      <c r="O5330">
        <v>101.3</v>
      </c>
      <c r="P5330">
        <v>106.5</v>
      </c>
      <c r="Q5330" s="3">
        <v>0</v>
      </c>
      <c r="R5330" s="3">
        <v>0</v>
      </c>
      <c r="S5330" s="2">
        <v>0</v>
      </c>
      <c r="V5330" s="2">
        <v>44.461111111111109</v>
      </c>
      <c r="W5330" s="2">
        <v>99.63763588654254</v>
      </c>
      <c r="X5330" s="2">
        <v>63.836111111111109</v>
      </c>
      <c r="Y5330" s="2">
        <v>104.17301248857753</v>
      </c>
      <c r="Z5330" s="2">
        <v>100.93292515306759</v>
      </c>
      <c r="AA5330" s="2">
        <v>100.93292515306759</v>
      </c>
      <c r="AB5330" s="2">
        <v>103.79552687541135</v>
      </c>
    </row>
    <row r="5331" spans="1:28" x14ac:dyDescent="0.3">
      <c r="A5331">
        <v>28</v>
      </c>
      <c r="B5331" t="s">
        <v>10</v>
      </c>
      <c r="C5331">
        <v>61</v>
      </c>
      <c r="D5331">
        <v>1926</v>
      </c>
      <c r="E5331">
        <v>7</v>
      </c>
      <c r="F5331">
        <v>320</v>
      </c>
      <c r="G5331">
        <v>63.3</v>
      </c>
      <c r="H5331" s="2">
        <v>46</v>
      </c>
      <c r="J5331" s="3">
        <v>29.117999999999999</v>
      </c>
      <c r="K5331" s="2">
        <v>98.5</v>
      </c>
      <c r="O5331">
        <v>98.5</v>
      </c>
      <c r="P5331">
        <v>102.4</v>
      </c>
      <c r="Q5331" s="3">
        <v>0</v>
      </c>
      <c r="R5331" s="3">
        <v>0</v>
      </c>
      <c r="S5331" s="2">
        <v>0</v>
      </c>
      <c r="V5331" s="2">
        <v>44.461111111111109</v>
      </c>
      <c r="W5331" s="2">
        <v>103.46120204923155</v>
      </c>
      <c r="X5331" s="2">
        <v>63.836111111111109</v>
      </c>
      <c r="Y5331" s="2">
        <v>99.160175797397855</v>
      </c>
      <c r="Z5331" s="2">
        <v>101.90928401849307</v>
      </c>
      <c r="AA5331" s="2">
        <v>101.90928401849307</v>
      </c>
      <c r="AB5331" s="2">
        <v>102.59230983411899</v>
      </c>
    </row>
    <row r="5332" spans="1:28" x14ac:dyDescent="0.3">
      <c r="A5332">
        <v>28</v>
      </c>
      <c r="B5332" t="s">
        <v>10</v>
      </c>
      <c r="C5332">
        <v>61</v>
      </c>
      <c r="D5332">
        <v>1926</v>
      </c>
      <c r="E5332">
        <v>8</v>
      </c>
      <c r="F5332">
        <v>344</v>
      </c>
      <c r="G5332">
        <v>65.099999999999994</v>
      </c>
      <c r="H5332" s="2">
        <v>45.5</v>
      </c>
      <c r="J5332" s="3">
        <v>29.620499999999996</v>
      </c>
      <c r="K5332" s="2">
        <v>101.4</v>
      </c>
      <c r="O5332">
        <v>101.4</v>
      </c>
      <c r="P5332">
        <v>107.2</v>
      </c>
      <c r="Q5332" s="3">
        <v>0</v>
      </c>
      <c r="R5332" s="3">
        <v>0</v>
      </c>
      <c r="S5332" s="2">
        <v>0</v>
      </c>
      <c r="V5332" s="2">
        <v>44.461111111111109</v>
      </c>
      <c r="W5332" s="2">
        <v>102.33662376608773</v>
      </c>
      <c r="X5332" s="2">
        <v>63.836111111111109</v>
      </c>
      <c r="Y5332" s="2">
        <v>101.97989643618641</v>
      </c>
      <c r="Z5332" s="2">
        <v>103.76933649881295</v>
      </c>
      <c r="AA5332" s="2">
        <v>103.76933649881295</v>
      </c>
      <c r="AB5332" s="2">
        <v>104.36278293294599</v>
      </c>
    </row>
    <row r="5333" spans="1:28" x14ac:dyDescent="0.3">
      <c r="A5333">
        <v>28</v>
      </c>
      <c r="B5333" t="s">
        <v>10</v>
      </c>
      <c r="C5333">
        <v>61</v>
      </c>
      <c r="D5333">
        <v>1926</v>
      </c>
      <c r="E5333">
        <v>9</v>
      </c>
      <c r="F5333">
        <v>349</v>
      </c>
      <c r="G5333">
        <v>65.900000000000006</v>
      </c>
      <c r="H5333" s="2">
        <v>45.7</v>
      </c>
      <c r="J5333" s="3">
        <v>30.116300000000006</v>
      </c>
      <c r="K5333" s="2">
        <v>103.1</v>
      </c>
      <c r="O5333">
        <v>103.1</v>
      </c>
      <c r="P5333">
        <v>110.7</v>
      </c>
      <c r="Q5333" s="3">
        <v>0</v>
      </c>
      <c r="R5333" s="3">
        <v>0</v>
      </c>
      <c r="S5333" s="2">
        <v>0</v>
      </c>
      <c r="V5333" s="2">
        <v>44.461111111111109</v>
      </c>
      <c r="W5333" s="2">
        <v>102.78645507934525</v>
      </c>
      <c r="X5333" s="2">
        <v>63.836111111111109</v>
      </c>
      <c r="Y5333" s="2">
        <v>103.23310560898133</v>
      </c>
      <c r="Z5333" s="2">
        <v>105.97283518680496</v>
      </c>
      <c r="AA5333" s="2">
        <v>105.97283518680496</v>
      </c>
      <c r="AB5333" s="2">
        <v>106.10964972378865</v>
      </c>
    </row>
    <row r="5334" spans="1:28" x14ac:dyDescent="0.3">
      <c r="A5334">
        <v>28</v>
      </c>
      <c r="B5334" t="s">
        <v>10</v>
      </c>
      <c r="C5334">
        <v>61</v>
      </c>
      <c r="D5334">
        <v>1926</v>
      </c>
      <c r="E5334">
        <v>10</v>
      </c>
      <c r="F5334">
        <v>313</v>
      </c>
      <c r="G5334">
        <v>65.8</v>
      </c>
      <c r="H5334" s="2">
        <v>46.1</v>
      </c>
      <c r="J5334" s="3">
        <v>30.3338</v>
      </c>
      <c r="K5334" s="2">
        <v>102.2</v>
      </c>
      <c r="O5334">
        <v>102.2</v>
      </c>
      <c r="P5334">
        <v>110.4</v>
      </c>
      <c r="Q5334" s="3">
        <v>0</v>
      </c>
      <c r="R5334" s="3">
        <v>0</v>
      </c>
      <c r="S5334" s="2">
        <v>0</v>
      </c>
      <c r="V5334" s="2">
        <v>44.461111111111109</v>
      </c>
      <c r="W5334" s="2">
        <v>103.68611770586031</v>
      </c>
      <c r="X5334" s="2">
        <v>63.836111111111109</v>
      </c>
      <c r="Y5334" s="2">
        <v>103.07645446238196</v>
      </c>
      <c r="Z5334" s="2">
        <v>105.96721229538923</v>
      </c>
      <c r="AA5334" s="2">
        <v>105.96721229538923</v>
      </c>
      <c r="AB5334" s="2">
        <v>106.87597390089286</v>
      </c>
    </row>
    <row r="5335" spans="1:28" x14ac:dyDescent="0.3">
      <c r="A5335">
        <v>28</v>
      </c>
      <c r="B5335" t="s">
        <v>10</v>
      </c>
      <c r="C5335">
        <v>61</v>
      </c>
      <c r="D5335">
        <v>1926</v>
      </c>
      <c r="E5335">
        <v>11</v>
      </c>
      <c r="F5335">
        <v>344</v>
      </c>
      <c r="G5335">
        <v>66.400000000000006</v>
      </c>
      <c r="H5335" s="2">
        <v>43.8</v>
      </c>
      <c r="J5335" s="3">
        <v>29.083200000000001</v>
      </c>
      <c r="K5335" s="2">
        <v>97.4</v>
      </c>
      <c r="O5335">
        <v>97.4</v>
      </c>
      <c r="P5335">
        <v>101</v>
      </c>
      <c r="Q5335" s="3">
        <v>0</v>
      </c>
      <c r="R5335" s="3">
        <v>0</v>
      </c>
      <c r="S5335" s="2">
        <v>0</v>
      </c>
      <c r="V5335" s="2">
        <v>44.461111111111109</v>
      </c>
      <c r="W5335" s="2">
        <v>98.513057603398721</v>
      </c>
      <c r="X5335" s="2">
        <v>63.836111111111109</v>
      </c>
      <c r="Y5335" s="2">
        <v>104.01636134197815</v>
      </c>
      <c r="Z5335" s="2">
        <v>95.951718105710356</v>
      </c>
      <c r="AA5335" s="2">
        <v>95.951718105710356</v>
      </c>
      <c r="AB5335" s="2">
        <v>102.4696979657823</v>
      </c>
    </row>
    <row r="5336" spans="1:28" x14ac:dyDescent="0.3">
      <c r="A5336">
        <v>28</v>
      </c>
      <c r="B5336" t="s">
        <v>10</v>
      </c>
      <c r="C5336">
        <v>61</v>
      </c>
      <c r="D5336">
        <v>1926</v>
      </c>
      <c r="E5336">
        <v>12</v>
      </c>
      <c r="F5336">
        <v>331</v>
      </c>
      <c r="G5336">
        <v>64.8</v>
      </c>
      <c r="H5336" s="2">
        <v>44.3</v>
      </c>
      <c r="J5336" s="3">
        <v>28.706399999999999</v>
      </c>
      <c r="K5336" s="2">
        <v>97.2</v>
      </c>
      <c r="O5336">
        <v>97.2</v>
      </c>
      <c r="P5336">
        <v>99.5</v>
      </c>
      <c r="Q5336" s="3">
        <v>0</v>
      </c>
      <c r="R5336" s="3">
        <v>0</v>
      </c>
      <c r="S5336" s="2">
        <v>0</v>
      </c>
      <c r="V5336" s="2">
        <v>44.461111111111109</v>
      </c>
      <c r="W5336" s="2">
        <v>99.63763588654254</v>
      </c>
      <c r="X5336" s="2">
        <v>63.836111111111109</v>
      </c>
      <c r="Y5336" s="2">
        <v>101.50994299638832</v>
      </c>
      <c r="Z5336" s="2">
        <v>96.847782081719359</v>
      </c>
      <c r="AA5336" s="2">
        <v>96.847782081719359</v>
      </c>
      <c r="AB5336" s="2">
        <v>101.14210739137829</v>
      </c>
    </row>
    <row r="5337" spans="1:28" x14ac:dyDescent="0.3">
      <c r="A5337">
        <v>28</v>
      </c>
      <c r="B5337" t="s">
        <v>10</v>
      </c>
      <c r="C5337">
        <v>61</v>
      </c>
      <c r="D5337">
        <v>1927</v>
      </c>
      <c r="E5337">
        <v>1</v>
      </c>
      <c r="F5337">
        <v>337</v>
      </c>
      <c r="G5337">
        <v>66.2</v>
      </c>
      <c r="H5337" s="2">
        <v>46.2</v>
      </c>
      <c r="J5337" s="3">
        <v>30.584400000000006</v>
      </c>
      <c r="K5337" s="2">
        <v>101.6</v>
      </c>
      <c r="O5337">
        <v>101.6</v>
      </c>
      <c r="P5337">
        <v>110.8</v>
      </c>
      <c r="Q5337" s="3">
        <v>0</v>
      </c>
      <c r="R5337" s="3">
        <v>0</v>
      </c>
      <c r="S5337" s="2">
        <v>0</v>
      </c>
      <c r="V5337" s="2">
        <v>44.461111111111109</v>
      </c>
      <c r="W5337" s="2">
        <v>103.91103336248908</v>
      </c>
      <c r="X5337" s="2">
        <v>63.836111111111109</v>
      </c>
      <c r="Y5337" s="2">
        <v>103.70305904877944</v>
      </c>
      <c r="Z5337" s="2">
        <v>105.57360989628889</v>
      </c>
      <c r="AA5337" s="2">
        <v>105.57360989628889</v>
      </c>
      <c r="AB5337" s="2">
        <v>107.75892028609894</v>
      </c>
    </row>
    <row r="5338" spans="1:28" x14ac:dyDescent="0.3">
      <c r="A5338">
        <v>28</v>
      </c>
      <c r="B5338" t="s">
        <v>10</v>
      </c>
      <c r="C5338">
        <v>61</v>
      </c>
      <c r="D5338">
        <v>1927</v>
      </c>
      <c r="E5338">
        <v>2</v>
      </c>
      <c r="F5338">
        <v>336</v>
      </c>
      <c r="G5338">
        <v>66.599999999999994</v>
      </c>
      <c r="H5338" s="2">
        <v>46.2</v>
      </c>
      <c r="J5338" s="3">
        <v>30.769200000000001</v>
      </c>
      <c r="K5338" s="2">
        <v>102.1</v>
      </c>
      <c r="O5338">
        <v>102.1</v>
      </c>
      <c r="P5338">
        <v>111.9</v>
      </c>
      <c r="Q5338" s="3">
        <v>0</v>
      </c>
      <c r="R5338" s="3">
        <v>0</v>
      </c>
      <c r="S5338" s="2">
        <v>0</v>
      </c>
      <c r="V5338" s="2">
        <v>44.461111111111109</v>
      </c>
      <c r="W5338" s="2">
        <v>103.91103336248908</v>
      </c>
      <c r="X5338" s="2">
        <v>63.836111111111109</v>
      </c>
      <c r="Y5338" s="2">
        <v>104.32966363517689</v>
      </c>
      <c r="Z5338" s="2">
        <v>106.09316506310135</v>
      </c>
      <c r="AA5338" s="2">
        <v>106.09316506310135</v>
      </c>
      <c r="AB5338" s="2">
        <v>108.41003158692129</v>
      </c>
    </row>
    <row r="5339" spans="1:28" x14ac:dyDescent="0.3">
      <c r="A5339">
        <v>28</v>
      </c>
      <c r="B5339" t="s">
        <v>10</v>
      </c>
      <c r="C5339">
        <v>61</v>
      </c>
      <c r="D5339">
        <v>1927</v>
      </c>
      <c r="E5339">
        <v>3</v>
      </c>
      <c r="F5339">
        <v>344</v>
      </c>
      <c r="G5339">
        <v>65.7</v>
      </c>
      <c r="H5339" s="2">
        <v>45.9</v>
      </c>
      <c r="J5339" s="3">
        <v>30.156300000000002</v>
      </c>
      <c r="K5339" s="2">
        <v>104.1</v>
      </c>
      <c r="O5339">
        <v>104.1</v>
      </c>
      <c r="P5339">
        <v>112.1</v>
      </c>
      <c r="Q5339" s="3">
        <v>0</v>
      </c>
      <c r="R5339" s="3">
        <v>0</v>
      </c>
      <c r="S5339" s="2">
        <v>0</v>
      </c>
      <c r="V5339" s="2">
        <v>44.461111111111109</v>
      </c>
      <c r="W5339" s="2">
        <v>103.23628639260278</v>
      </c>
      <c r="X5339" s="2">
        <v>63.836111111111109</v>
      </c>
      <c r="Y5339" s="2">
        <v>102.91980331578262</v>
      </c>
      <c r="Z5339" s="2">
        <v>107.46897413469949</v>
      </c>
      <c r="AA5339" s="2">
        <v>107.46897413469949</v>
      </c>
      <c r="AB5339" s="2">
        <v>106.25058290578482</v>
      </c>
    </row>
    <row r="5340" spans="1:28" x14ac:dyDescent="0.3">
      <c r="A5340">
        <v>28</v>
      </c>
      <c r="B5340" t="s">
        <v>10</v>
      </c>
      <c r="C5340">
        <v>61</v>
      </c>
      <c r="D5340">
        <v>1927</v>
      </c>
      <c r="E5340">
        <v>4</v>
      </c>
      <c r="F5340">
        <v>330</v>
      </c>
      <c r="G5340">
        <v>66.400000000000006</v>
      </c>
      <c r="H5340" s="2">
        <v>46.2</v>
      </c>
      <c r="J5340" s="3">
        <v>30.676800000000004</v>
      </c>
      <c r="K5340" s="2">
        <v>106</v>
      </c>
      <c r="O5340">
        <v>106</v>
      </c>
      <c r="P5340">
        <v>115.9</v>
      </c>
      <c r="Q5340" s="3">
        <v>0</v>
      </c>
      <c r="R5340" s="3">
        <v>0</v>
      </c>
      <c r="S5340" s="2">
        <v>0</v>
      </c>
      <c r="V5340" s="2">
        <v>44.461111111111109</v>
      </c>
      <c r="W5340" s="2">
        <v>103.91103336248908</v>
      </c>
      <c r="X5340" s="2">
        <v>63.836111111111109</v>
      </c>
      <c r="Y5340" s="2">
        <v>104.01636134197815</v>
      </c>
      <c r="Z5340" s="2">
        <v>110.14569536423842</v>
      </c>
      <c r="AA5340" s="2">
        <v>110.14569536423842</v>
      </c>
      <c r="AB5340" s="2">
        <v>108.08447593651012</v>
      </c>
    </row>
    <row r="5341" spans="1:28" x14ac:dyDescent="0.3">
      <c r="A5341">
        <v>28</v>
      </c>
      <c r="B5341" t="s">
        <v>10</v>
      </c>
      <c r="C5341">
        <v>61</v>
      </c>
      <c r="D5341">
        <v>1927</v>
      </c>
      <c r="E5341">
        <v>5</v>
      </c>
      <c r="F5341">
        <v>344</v>
      </c>
      <c r="G5341">
        <v>66.599999999999994</v>
      </c>
      <c r="H5341" s="2">
        <v>46</v>
      </c>
      <c r="J5341" s="3">
        <v>30.635999999999999</v>
      </c>
      <c r="K5341" s="2">
        <v>108.2</v>
      </c>
      <c r="O5341">
        <v>108.2</v>
      </c>
      <c r="P5341">
        <v>118.4</v>
      </c>
      <c r="Q5341" s="3">
        <v>0</v>
      </c>
      <c r="R5341" s="3">
        <v>0</v>
      </c>
      <c r="S5341" s="2">
        <v>0</v>
      </c>
      <c r="V5341" s="2">
        <v>44.461111111111109</v>
      </c>
      <c r="W5341" s="2">
        <v>103.46120204923155</v>
      </c>
      <c r="X5341" s="2">
        <v>63.836111111111109</v>
      </c>
      <c r="Y5341" s="2">
        <v>104.32966363517689</v>
      </c>
      <c r="Z5341" s="2">
        <v>111.94502061726853</v>
      </c>
      <c r="AA5341" s="2">
        <v>111.94502061726853</v>
      </c>
      <c r="AB5341" s="2">
        <v>107.94072409087401</v>
      </c>
    </row>
    <row r="5342" spans="1:28" x14ac:dyDescent="0.3">
      <c r="A5342">
        <v>28</v>
      </c>
      <c r="B5342" t="s">
        <v>10</v>
      </c>
      <c r="C5342">
        <v>61</v>
      </c>
      <c r="D5342">
        <v>1927</v>
      </c>
      <c r="E5342">
        <v>6</v>
      </c>
      <c r="F5342">
        <v>350</v>
      </c>
      <c r="G5342">
        <v>66.8</v>
      </c>
      <c r="H5342" s="2">
        <v>46.2</v>
      </c>
      <c r="J5342" s="3">
        <v>30.861599999999999</v>
      </c>
      <c r="K5342" s="2">
        <v>107.7</v>
      </c>
      <c r="O5342">
        <v>107.7</v>
      </c>
      <c r="P5342">
        <v>118.7</v>
      </c>
      <c r="Q5342" s="3">
        <v>0</v>
      </c>
      <c r="R5342" s="3">
        <v>0</v>
      </c>
      <c r="S5342" s="2">
        <v>0</v>
      </c>
      <c r="V5342" s="2">
        <v>44.461111111111109</v>
      </c>
      <c r="W5342" s="2">
        <v>103.91103336248908</v>
      </c>
      <c r="X5342" s="2">
        <v>63.836111111111109</v>
      </c>
      <c r="Y5342" s="2">
        <v>104.6429659283756</v>
      </c>
      <c r="Z5342" s="2">
        <v>111.91218293140075</v>
      </c>
      <c r="AA5342" s="2">
        <v>111.91218293140075</v>
      </c>
      <c r="AB5342" s="2">
        <v>108.73558723733245</v>
      </c>
    </row>
    <row r="5343" spans="1:28" x14ac:dyDescent="0.3">
      <c r="A5343">
        <v>28</v>
      </c>
      <c r="B5343" t="s">
        <v>10</v>
      </c>
      <c r="C5343">
        <v>61</v>
      </c>
      <c r="D5343">
        <v>1927</v>
      </c>
      <c r="E5343">
        <v>7</v>
      </c>
      <c r="F5343">
        <v>341</v>
      </c>
      <c r="G5343">
        <v>65.8</v>
      </c>
      <c r="H5343" s="2">
        <v>45.4</v>
      </c>
      <c r="J5343" s="3">
        <v>29.873199999999997</v>
      </c>
      <c r="K5343" s="2">
        <v>106.5</v>
      </c>
      <c r="O5343">
        <v>106.5</v>
      </c>
      <c r="P5343">
        <v>113.4</v>
      </c>
      <c r="Q5343" s="3">
        <v>0</v>
      </c>
      <c r="R5343" s="3">
        <v>0</v>
      </c>
      <c r="S5343" s="2">
        <v>0</v>
      </c>
      <c r="V5343" s="2">
        <v>44.461111111111109</v>
      </c>
      <c r="W5343" s="2">
        <v>102.11170810945896</v>
      </c>
      <c r="X5343" s="2">
        <v>63.836111111111109</v>
      </c>
      <c r="Y5343" s="2">
        <v>103.07645446238196</v>
      </c>
      <c r="Z5343" s="2">
        <v>108.74896913657379</v>
      </c>
      <c r="AA5343" s="2">
        <v>108.74896913657379</v>
      </c>
      <c r="AB5343" s="2">
        <v>105.25312831020685</v>
      </c>
    </row>
    <row r="5344" spans="1:28" x14ac:dyDescent="0.3">
      <c r="A5344">
        <v>28</v>
      </c>
      <c r="B5344" t="s">
        <v>10</v>
      </c>
      <c r="C5344">
        <v>61</v>
      </c>
      <c r="D5344">
        <v>1927</v>
      </c>
      <c r="E5344">
        <v>8</v>
      </c>
      <c r="F5344">
        <v>348</v>
      </c>
      <c r="G5344">
        <v>66.900000000000006</v>
      </c>
      <c r="H5344" s="2">
        <v>45.6</v>
      </c>
      <c r="J5344" s="3">
        <v>30.506400000000003</v>
      </c>
      <c r="K5344" s="2">
        <v>95.7</v>
      </c>
      <c r="O5344">
        <v>95.7</v>
      </c>
      <c r="P5344">
        <v>104.1</v>
      </c>
      <c r="Q5344" s="3">
        <v>0</v>
      </c>
      <c r="R5344" s="3">
        <v>0</v>
      </c>
      <c r="S5344" s="2">
        <v>0</v>
      </c>
      <c r="V5344" s="2">
        <v>44.461111111111109</v>
      </c>
      <c r="W5344" s="2">
        <v>102.56153942271649</v>
      </c>
      <c r="X5344" s="2">
        <v>63.836111111111109</v>
      </c>
      <c r="Y5344" s="2">
        <v>104.79961707497498</v>
      </c>
      <c r="Z5344" s="2">
        <v>98.151393227539685</v>
      </c>
      <c r="AA5344" s="2">
        <v>98.151393227539685</v>
      </c>
      <c r="AB5344" s="2">
        <v>107.48410058120639</v>
      </c>
    </row>
    <row r="5345" spans="1:28" x14ac:dyDescent="0.3">
      <c r="A5345">
        <v>28</v>
      </c>
      <c r="B5345" t="s">
        <v>10</v>
      </c>
      <c r="C5345">
        <v>61</v>
      </c>
      <c r="D5345">
        <v>1927</v>
      </c>
      <c r="E5345">
        <v>9</v>
      </c>
      <c r="F5345">
        <v>357</v>
      </c>
      <c r="G5345">
        <v>64.8</v>
      </c>
      <c r="H5345" s="2">
        <v>44.7</v>
      </c>
      <c r="J5345" s="3">
        <v>28.965599999999998</v>
      </c>
      <c r="K5345" s="2">
        <v>102.4</v>
      </c>
      <c r="O5345">
        <v>102.4</v>
      </c>
      <c r="P5345">
        <v>105.7</v>
      </c>
      <c r="Q5345" s="3">
        <v>0</v>
      </c>
      <c r="R5345" s="3">
        <v>0</v>
      </c>
      <c r="S5345" s="2">
        <v>0</v>
      </c>
      <c r="V5345" s="2">
        <v>44.461111111111109</v>
      </c>
      <c r="W5345" s="2">
        <v>100.53729851305762</v>
      </c>
      <c r="X5345" s="2">
        <v>63.836111111111109</v>
      </c>
      <c r="Y5345" s="2">
        <v>101.50994299638832</v>
      </c>
      <c r="Z5345" s="2">
        <v>102.950193677371</v>
      </c>
      <c r="AA5345" s="2">
        <v>102.950193677371</v>
      </c>
      <c r="AB5345" s="2">
        <v>102.05535441071355</v>
      </c>
    </row>
    <row r="5346" spans="1:28" x14ac:dyDescent="0.3">
      <c r="A5346">
        <v>28</v>
      </c>
      <c r="B5346" t="s">
        <v>10</v>
      </c>
      <c r="C5346">
        <v>61</v>
      </c>
      <c r="D5346">
        <v>1927</v>
      </c>
      <c r="E5346">
        <v>10</v>
      </c>
      <c r="F5346">
        <v>343</v>
      </c>
      <c r="G5346">
        <v>65.400000000000006</v>
      </c>
      <c r="H5346" s="2">
        <v>44.3</v>
      </c>
      <c r="J5346" s="3">
        <v>28.972200000000001</v>
      </c>
      <c r="K5346" s="2">
        <v>100.6</v>
      </c>
      <c r="O5346">
        <v>100.6</v>
      </c>
      <c r="P5346">
        <v>104</v>
      </c>
      <c r="Q5346" s="3">
        <v>0</v>
      </c>
      <c r="R5346" s="3">
        <v>0</v>
      </c>
      <c r="S5346" s="2">
        <v>0</v>
      </c>
      <c r="V5346" s="2">
        <v>44.461111111111109</v>
      </c>
      <c r="W5346" s="2">
        <v>99.63763588654254</v>
      </c>
      <c r="X5346" s="2">
        <v>63.836111111111109</v>
      </c>
      <c r="Y5346" s="2">
        <v>102.44984987598451</v>
      </c>
      <c r="Z5346" s="2">
        <v>100.23546170186178</v>
      </c>
      <c r="AA5346" s="2">
        <v>100.23546170186178</v>
      </c>
      <c r="AB5346" s="2">
        <v>102.0786083857429</v>
      </c>
    </row>
    <row r="5347" spans="1:28" x14ac:dyDescent="0.3">
      <c r="A5347">
        <v>28</v>
      </c>
      <c r="B5347" t="s">
        <v>10</v>
      </c>
      <c r="C5347">
        <v>61</v>
      </c>
      <c r="D5347">
        <v>1927</v>
      </c>
      <c r="E5347">
        <v>11</v>
      </c>
      <c r="F5347">
        <v>369</v>
      </c>
      <c r="G5347">
        <v>64.7</v>
      </c>
      <c r="H5347" s="2">
        <v>44</v>
      </c>
      <c r="J5347" s="3">
        <v>28.468000000000004</v>
      </c>
      <c r="K5347" s="2">
        <v>100.2</v>
      </c>
      <c r="O5347">
        <v>100.2</v>
      </c>
      <c r="P5347">
        <v>101.7</v>
      </c>
      <c r="Q5347" s="3">
        <v>0</v>
      </c>
      <c r="R5347" s="3">
        <v>0</v>
      </c>
      <c r="S5347" s="2">
        <v>0</v>
      </c>
      <c r="V5347" s="2">
        <v>44.461111111111109</v>
      </c>
      <c r="W5347" s="2">
        <v>98.962888916656254</v>
      </c>
      <c r="X5347" s="2">
        <v>63.836111111111109</v>
      </c>
      <c r="Y5347" s="2">
        <v>101.35329184978896</v>
      </c>
      <c r="Z5347" s="2">
        <v>99.160814694489559</v>
      </c>
      <c r="AA5347" s="2">
        <v>99.160814694489559</v>
      </c>
      <c r="AB5347" s="2">
        <v>100.30214562668107</v>
      </c>
    </row>
    <row r="5348" spans="1:28" x14ac:dyDescent="0.3">
      <c r="A5348">
        <v>28</v>
      </c>
      <c r="B5348" t="s">
        <v>10</v>
      </c>
      <c r="C5348">
        <v>61</v>
      </c>
      <c r="D5348">
        <v>1927</v>
      </c>
      <c r="E5348">
        <v>12</v>
      </c>
      <c r="F5348">
        <v>360</v>
      </c>
      <c r="G5348">
        <v>66.5</v>
      </c>
      <c r="H5348" s="2">
        <v>44.3</v>
      </c>
      <c r="J5348" s="3">
        <v>29.459499999999998</v>
      </c>
      <c r="K5348" s="2">
        <v>100.8</v>
      </c>
      <c r="O5348">
        <v>100.8</v>
      </c>
      <c r="P5348">
        <v>105.9</v>
      </c>
      <c r="Q5348" s="3">
        <v>0</v>
      </c>
      <c r="R5348" s="3">
        <v>0</v>
      </c>
      <c r="S5348" s="2">
        <v>0</v>
      </c>
      <c r="V5348" s="2">
        <v>44.461111111111109</v>
      </c>
      <c r="W5348" s="2">
        <v>99.63763588654254</v>
      </c>
      <c r="X5348" s="2">
        <v>63.836111111111109</v>
      </c>
      <c r="Y5348" s="2">
        <v>104.17301248857753</v>
      </c>
      <c r="Z5348" s="2">
        <v>100.43473697363488</v>
      </c>
      <c r="AA5348" s="2">
        <v>100.43473697363488</v>
      </c>
      <c r="AB5348" s="2">
        <v>103.79552687541135</v>
      </c>
    </row>
    <row r="5349" spans="1:28" x14ac:dyDescent="0.3">
      <c r="A5349">
        <v>28</v>
      </c>
      <c r="B5349" t="s">
        <v>10</v>
      </c>
      <c r="C5349">
        <v>61</v>
      </c>
      <c r="D5349">
        <v>1928</v>
      </c>
      <c r="E5349">
        <v>1</v>
      </c>
      <c r="F5349">
        <v>368</v>
      </c>
      <c r="G5349">
        <v>67.2</v>
      </c>
      <c r="H5349" s="2">
        <v>46.3</v>
      </c>
      <c r="J5349" s="3">
        <v>31.113600000000002</v>
      </c>
      <c r="K5349" s="2">
        <v>104.2</v>
      </c>
      <c r="O5349">
        <v>104.2</v>
      </c>
      <c r="P5349">
        <v>115.8</v>
      </c>
      <c r="Q5349" s="3">
        <v>0</v>
      </c>
      <c r="R5349" s="3">
        <v>0</v>
      </c>
      <c r="S5349" s="2">
        <v>0</v>
      </c>
      <c r="V5349" s="2">
        <v>44.461111111111109</v>
      </c>
      <c r="W5349" s="2">
        <v>104.13594901911782</v>
      </c>
      <c r="X5349" s="2">
        <v>63.836111111111109</v>
      </c>
      <c r="Y5349" s="2">
        <v>105.26957051477308</v>
      </c>
      <c r="Z5349" s="2">
        <v>108.50965887792077</v>
      </c>
      <c r="AA5349" s="2">
        <v>108.50965887792077</v>
      </c>
      <c r="AB5349" s="2">
        <v>109.62346628390839</v>
      </c>
    </row>
    <row r="5350" spans="1:28" x14ac:dyDescent="0.3">
      <c r="A5350">
        <v>28</v>
      </c>
      <c r="B5350" t="s">
        <v>10</v>
      </c>
      <c r="C5350">
        <v>61</v>
      </c>
      <c r="D5350">
        <v>1928</v>
      </c>
      <c r="E5350">
        <v>2</v>
      </c>
      <c r="F5350">
        <v>360</v>
      </c>
      <c r="G5350">
        <v>65.7</v>
      </c>
      <c r="H5350" s="2">
        <v>46.7</v>
      </c>
      <c r="J5350" s="3">
        <v>30.681900000000006</v>
      </c>
      <c r="K5350" s="2">
        <v>105.8</v>
      </c>
      <c r="O5350">
        <v>105.8</v>
      </c>
      <c r="P5350">
        <v>115.6</v>
      </c>
      <c r="Q5350" s="3">
        <v>0</v>
      </c>
      <c r="R5350" s="3">
        <v>0</v>
      </c>
      <c r="S5350" s="2">
        <v>0</v>
      </c>
      <c r="V5350" s="2">
        <v>44.461111111111109</v>
      </c>
      <c r="W5350" s="2">
        <v>105.03561164563291</v>
      </c>
      <c r="X5350" s="2">
        <v>63.836111111111109</v>
      </c>
      <c r="Y5350" s="2">
        <v>102.91980331578262</v>
      </c>
      <c r="Z5350" s="2">
        <v>111.12767712107961</v>
      </c>
      <c r="AA5350" s="2">
        <v>111.12767712107961</v>
      </c>
      <c r="AB5350" s="2">
        <v>108.10244491721465</v>
      </c>
    </row>
    <row r="5351" spans="1:28" x14ac:dyDescent="0.3">
      <c r="A5351">
        <v>28</v>
      </c>
      <c r="B5351" t="s">
        <v>10</v>
      </c>
      <c r="C5351">
        <v>61</v>
      </c>
      <c r="D5351">
        <v>1928</v>
      </c>
      <c r="E5351">
        <v>3</v>
      </c>
      <c r="F5351">
        <v>370</v>
      </c>
      <c r="G5351">
        <v>66.3</v>
      </c>
      <c r="H5351" s="2">
        <v>46.3</v>
      </c>
      <c r="J5351" s="3">
        <v>30.696899999999996</v>
      </c>
      <c r="K5351" s="2">
        <v>105.1</v>
      </c>
      <c r="O5351">
        <v>105.1</v>
      </c>
      <c r="P5351">
        <v>115.2</v>
      </c>
      <c r="Q5351" s="3">
        <v>0</v>
      </c>
      <c r="R5351" s="3">
        <v>0</v>
      </c>
      <c r="S5351" s="2">
        <v>0</v>
      </c>
      <c r="V5351" s="2">
        <v>44.461111111111109</v>
      </c>
      <c r="W5351" s="2">
        <v>104.13594901911782</v>
      </c>
      <c r="X5351" s="2">
        <v>63.836111111111109</v>
      </c>
      <c r="Y5351" s="2">
        <v>103.85971019537878</v>
      </c>
      <c r="Z5351" s="2">
        <v>109.44688241909282</v>
      </c>
      <c r="AA5351" s="2">
        <v>109.44688241909282</v>
      </c>
      <c r="AB5351" s="2">
        <v>108.15529486046316</v>
      </c>
    </row>
    <row r="5352" spans="1:28" x14ac:dyDescent="0.3">
      <c r="A5352">
        <v>28</v>
      </c>
      <c r="B5352" t="s">
        <v>10</v>
      </c>
      <c r="C5352">
        <v>61</v>
      </c>
      <c r="D5352">
        <v>1928</v>
      </c>
      <c r="E5352">
        <v>4</v>
      </c>
      <c r="F5352">
        <v>364</v>
      </c>
      <c r="G5352">
        <v>66.7</v>
      </c>
      <c r="H5352" s="2">
        <v>45</v>
      </c>
      <c r="J5352" s="3">
        <v>30.015000000000001</v>
      </c>
      <c r="K5352" s="2">
        <v>103.2</v>
      </c>
      <c r="O5352">
        <v>103.2</v>
      </c>
      <c r="P5352">
        <v>110.5</v>
      </c>
      <c r="Q5352" s="3">
        <v>0</v>
      </c>
      <c r="R5352" s="3">
        <v>0</v>
      </c>
      <c r="S5352" s="2">
        <v>0</v>
      </c>
      <c r="V5352" s="2">
        <v>44.461111111111109</v>
      </c>
      <c r="W5352" s="2">
        <v>101.21204548294389</v>
      </c>
      <c r="X5352" s="2">
        <v>63.836111111111109</v>
      </c>
      <c r="Y5352" s="2">
        <v>104.48631478177626</v>
      </c>
      <c r="Z5352" s="2">
        <v>104.4508309383981</v>
      </c>
      <c r="AA5352" s="2">
        <v>104.4508309383981</v>
      </c>
      <c r="AB5352" s="2">
        <v>105.7527364403833</v>
      </c>
    </row>
    <row r="5353" spans="1:28" x14ac:dyDescent="0.3">
      <c r="A5353">
        <v>28</v>
      </c>
      <c r="B5353" t="s">
        <v>10</v>
      </c>
      <c r="C5353">
        <v>61</v>
      </c>
      <c r="D5353">
        <v>1928</v>
      </c>
      <c r="E5353">
        <v>5</v>
      </c>
      <c r="F5353">
        <v>354</v>
      </c>
      <c r="G5353">
        <v>63.7</v>
      </c>
      <c r="H5353" s="2">
        <v>45.6</v>
      </c>
      <c r="J5353" s="3">
        <v>29.047200000000004</v>
      </c>
      <c r="K5353" s="2">
        <v>102.4</v>
      </c>
      <c r="O5353">
        <v>102.4</v>
      </c>
      <c r="P5353">
        <v>106.2</v>
      </c>
      <c r="Q5353" s="3">
        <v>0</v>
      </c>
      <c r="R5353" s="3">
        <v>0</v>
      </c>
      <c r="S5353" s="2">
        <v>0</v>
      </c>
      <c r="V5353" s="2">
        <v>44.461111111111109</v>
      </c>
      <c r="W5353" s="2">
        <v>102.56153942271649</v>
      </c>
      <c r="X5353" s="2">
        <v>63.836111111111109</v>
      </c>
      <c r="Y5353" s="2">
        <v>99.786780383795318</v>
      </c>
      <c r="Z5353" s="2">
        <v>105.0230163688617</v>
      </c>
      <c r="AA5353" s="2">
        <v>105.0230163688617</v>
      </c>
      <c r="AB5353" s="2">
        <v>102.34285810198577</v>
      </c>
    </row>
    <row r="5354" spans="1:28" x14ac:dyDescent="0.3">
      <c r="A5354">
        <v>28</v>
      </c>
      <c r="B5354" t="s">
        <v>10</v>
      </c>
      <c r="C5354">
        <v>61</v>
      </c>
      <c r="D5354">
        <v>1928</v>
      </c>
      <c r="E5354">
        <v>6</v>
      </c>
      <c r="F5354">
        <v>386</v>
      </c>
      <c r="G5354">
        <v>64.5</v>
      </c>
      <c r="H5354" s="2">
        <v>46.1</v>
      </c>
      <c r="J5354" s="3">
        <v>29.734500000000004</v>
      </c>
      <c r="K5354" s="2">
        <v>104.6</v>
      </c>
      <c r="O5354">
        <v>104.6</v>
      </c>
      <c r="P5354">
        <v>111.1</v>
      </c>
      <c r="Q5354" s="3">
        <v>0</v>
      </c>
      <c r="R5354" s="3">
        <v>0</v>
      </c>
      <c r="S5354" s="2">
        <v>0</v>
      </c>
      <c r="V5354" s="2">
        <v>44.461111111111109</v>
      </c>
      <c r="W5354" s="2">
        <v>103.68611770586031</v>
      </c>
      <c r="X5354" s="2">
        <v>63.836111111111109</v>
      </c>
      <c r="Y5354" s="2">
        <v>101.03998955659024</v>
      </c>
      <c r="Z5354" s="2">
        <v>108.45567912032988</v>
      </c>
      <c r="AA5354" s="2">
        <v>108.45567912032988</v>
      </c>
      <c r="AB5354" s="2">
        <v>104.76444250163513</v>
      </c>
    </row>
    <row r="5355" spans="1:28" x14ac:dyDescent="0.3">
      <c r="A5355">
        <v>28</v>
      </c>
      <c r="B5355" t="s">
        <v>10</v>
      </c>
      <c r="C5355">
        <v>61</v>
      </c>
      <c r="D5355">
        <v>1928</v>
      </c>
      <c r="E5355">
        <v>7</v>
      </c>
      <c r="F5355">
        <v>380</v>
      </c>
      <c r="G5355">
        <v>63.1</v>
      </c>
      <c r="H5355" s="2">
        <v>45.9</v>
      </c>
      <c r="J5355" s="3">
        <v>28.962900000000001</v>
      </c>
      <c r="K5355" s="2">
        <v>107.5</v>
      </c>
      <c r="O5355">
        <v>107.5</v>
      </c>
      <c r="P5355">
        <v>111.2</v>
      </c>
      <c r="Q5355" s="3">
        <v>0</v>
      </c>
      <c r="R5355" s="3">
        <v>0</v>
      </c>
      <c r="S5355" s="2">
        <v>0</v>
      </c>
      <c r="V5355" s="2">
        <v>44.461111111111109</v>
      </c>
      <c r="W5355" s="2">
        <v>103.23628639260278</v>
      </c>
      <c r="X5355" s="2">
        <v>63.836111111111109</v>
      </c>
      <c r="Y5355" s="2">
        <v>98.846873504199124</v>
      </c>
      <c r="Z5355" s="2">
        <v>110.97900787204799</v>
      </c>
      <c r="AA5355" s="2">
        <v>110.97900787204799</v>
      </c>
      <c r="AB5355" s="2">
        <v>102.04584142092881</v>
      </c>
    </row>
    <row r="5356" spans="1:28" x14ac:dyDescent="0.3">
      <c r="A5356">
        <v>28</v>
      </c>
      <c r="B5356" t="s">
        <v>10</v>
      </c>
      <c r="C5356">
        <v>61</v>
      </c>
      <c r="D5356">
        <v>1928</v>
      </c>
      <c r="E5356">
        <v>8</v>
      </c>
      <c r="F5356">
        <v>387</v>
      </c>
      <c r="G5356">
        <v>63.6</v>
      </c>
      <c r="H5356" s="2">
        <v>46.2</v>
      </c>
      <c r="J5356" s="3">
        <v>29.383200000000002</v>
      </c>
      <c r="K5356" s="2">
        <v>110.7</v>
      </c>
      <c r="O5356">
        <v>110.7</v>
      </c>
      <c r="P5356">
        <v>116.1</v>
      </c>
      <c r="Q5356" s="3">
        <v>0</v>
      </c>
      <c r="R5356" s="3">
        <v>0</v>
      </c>
      <c r="S5356" s="2">
        <v>0</v>
      </c>
      <c r="V5356" s="2">
        <v>44.461111111111109</v>
      </c>
      <c r="W5356" s="2">
        <v>103.91103336248908</v>
      </c>
      <c r="X5356" s="2">
        <v>63.836111111111109</v>
      </c>
      <c r="Y5356" s="2">
        <v>99.630129237195959</v>
      </c>
      <c r="Z5356" s="2">
        <v>115.02951393227541</v>
      </c>
      <c r="AA5356" s="2">
        <v>115.02951393227541</v>
      </c>
      <c r="AB5356" s="2">
        <v>103.52669683075368</v>
      </c>
    </row>
    <row r="5357" spans="1:28" x14ac:dyDescent="0.3">
      <c r="A5357">
        <v>28</v>
      </c>
      <c r="B5357" t="s">
        <v>10</v>
      </c>
      <c r="C5357">
        <v>61</v>
      </c>
      <c r="D5357">
        <v>1928</v>
      </c>
      <c r="E5357">
        <v>9</v>
      </c>
      <c r="F5357">
        <v>396</v>
      </c>
      <c r="G5357">
        <v>64.7</v>
      </c>
      <c r="H5357" s="2">
        <v>47.5</v>
      </c>
      <c r="J5357" s="3">
        <v>30.732500000000002</v>
      </c>
      <c r="K5357" s="2">
        <v>112.4</v>
      </c>
      <c r="O5357">
        <v>112.4</v>
      </c>
      <c r="P5357">
        <v>123.2</v>
      </c>
      <c r="Q5357" s="3">
        <v>0</v>
      </c>
      <c r="R5357" s="3">
        <v>0</v>
      </c>
      <c r="S5357" s="2">
        <v>0</v>
      </c>
      <c r="V5357" s="2">
        <v>44.461111111111109</v>
      </c>
      <c r="W5357" s="2">
        <v>106.83493689866302</v>
      </c>
      <c r="X5357" s="2">
        <v>63.836111111111109</v>
      </c>
      <c r="Y5357" s="2">
        <v>101.35329184978896</v>
      </c>
      <c r="Z5357" s="2">
        <v>120.08246907409725</v>
      </c>
      <c r="AA5357" s="2">
        <v>120.08246907409725</v>
      </c>
      <c r="AB5357" s="2">
        <v>108.28072539243981</v>
      </c>
    </row>
    <row r="5358" spans="1:28" x14ac:dyDescent="0.3">
      <c r="A5358">
        <v>28</v>
      </c>
      <c r="B5358" t="s">
        <v>10</v>
      </c>
      <c r="C5358">
        <v>61</v>
      </c>
      <c r="D5358">
        <v>1928</v>
      </c>
      <c r="E5358">
        <v>10</v>
      </c>
      <c r="F5358">
        <v>360</v>
      </c>
      <c r="G5358">
        <v>65.3</v>
      </c>
      <c r="H5358" s="2">
        <v>46.7</v>
      </c>
      <c r="J5358" s="3">
        <v>30.495100000000001</v>
      </c>
      <c r="K5358" s="2">
        <v>109.3</v>
      </c>
      <c r="O5358">
        <v>109.3</v>
      </c>
      <c r="P5358">
        <v>118.9</v>
      </c>
      <c r="Q5358" s="3">
        <v>0</v>
      </c>
      <c r="R5358" s="3">
        <v>0</v>
      </c>
      <c r="S5358" s="2">
        <v>0</v>
      </c>
      <c r="V5358" s="2">
        <v>44.461111111111109</v>
      </c>
      <c r="W5358" s="2">
        <v>105.03561164563291</v>
      </c>
      <c r="X5358" s="2">
        <v>63.836111111111109</v>
      </c>
      <c r="Y5358" s="2">
        <v>102.29319872938514</v>
      </c>
      <c r="Z5358" s="2">
        <v>114.80392352867676</v>
      </c>
      <c r="AA5358" s="2">
        <v>114.80392352867676</v>
      </c>
      <c r="AB5358" s="2">
        <v>107.44428695729248</v>
      </c>
    </row>
    <row r="5359" spans="1:28" x14ac:dyDescent="0.3">
      <c r="A5359">
        <v>28</v>
      </c>
      <c r="B5359" t="s">
        <v>10</v>
      </c>
      <c r="C5359">
        <v>61</v>
      </c>
      <c r="D5359">
        <v>1928</v>
      </c>
      <c r="E5359">
        <v>11</v>
      </c>
      <c r="F5359">
        <v>411</v>
      </c>
      <c r="G5359">
        <v>65.099999999999994</v>
      </c>
      <c r="H5359" s="2">
        <v>45.7</v>
      </c>
      <c r="J5359" s="3">
        <v>29.750699999999998</v>
      </c>
      <c r="K5359" s="2">
        <v>107</v>
      </c>
      <c r="O5359">
        <v>107</v>
      </c>
      <c r="P5359">
        <v>113.4</v>
      </c>
      <c r="Q5359" s="3">
        <v>0</v>
      </c>
      <c r="R5359" s="3">
        <v>0</v>
      </c>
      <c r="S5359" s="2">
        <v>0</v>
      </c>
      <c r="V5359" s="2">
        <v>44.461111111111109</v>
      </c>
      <c r="W5359" s="2">
        <v>102.78645507934525</v>
      </c>
      <c r="X5359" s="2">
        <v>63.836111111111109</v>
      </c>
      <c r="Y5359" s="2">
        <v>101.97989643618641</v>
      </c>
      <c r="Z5359" s="2">
        <v>109.98150693489941</v>
      </c>
      <c r="AA5359" s="2">
        <v>109.98150693489941</v>
      </c>
      <c r="AB5359" s="2">
        <v>104.82152044034353</v>
      </c>
    </row>
    <row r="5360" spans="1:28" x14ac:dyDescent="0.3">
      <c r="A5360">
        <v>28</v>
      </c>
      <c r="B5360" t="s">
        <v>10</v>
      </c>
      <c r="C5360">
        <v>61</v>
      </c>
      <c r="D5360">
        <v>1928</v>
      </c>
      <c r="E5360">
        <v>12</v>
      </c>
      <c r="F5360">
        <v>394</v>
      </c>
      <c r="G5360">
        <v>64.7</v>
      </c>
      <c r="H5360" s="2">
        <v>44.7</v>
      </c>
      <c r="J5360" s="3">
        <v>28.920900000000003</v>
      </c>
      <c r="K5360" s="2">
        <v>104.8</v>
      </c>
      <c r="O5360">
        <v>104.8</v>
      </c>
      <c r="P5360">
        <v>108.3</v>
      </c>
      <c r="Q5360" s="3">
        <v>0</v>
      </c>
      <c r="R5360" s="3">
        <v>0</v>
      </c>
      <c r="S5360" s="2">
        <v>0</v>
      </c>
      <c r="V5360" s="2">
        <v>44.461111111111109</v>
      </c>
      <c r="W5360" s="2">
        <v>100.53729851305762</v>
      </c>
      <c r="X5360" s="2">
        <v>63.836111111111109</v>
      </c>
      <c r="Y5360" s="2">
        <v>101.35329184978896</v>
      </c>
      <c r="Z5360" s="2">
        <v>105.36308884168439</v>
      </c>
      <c r="AA5360" s="2">
        <v>105.36308884168439</v>
      </c>
      <c r="AB5360" s="2">
        <v>101.89786157983282</v>
      </c>
    </row>
    <row r="5361" spans="1:28" x14ac:dyDescent="0.3">
      <c r="A5361">
        <v>28</v>
      </c>
      <c r="B5361" t="s">
        <v>10</v>
      </c>
      <c r="C5361">
        <v>61</v>
      </c>
      <c r="D5361">
        <v>1929</v>
      </c>
      <c r="E5361">
        <v>1</v>
      </c>
      <c r="F5361">
        <v>406</v>
      </c>
      <c r="G5361">
        <v>67.2</v>
      </c>
      <c r="H5361" s="2">
        <v>46.7</v>
      </c>
      <c r="J5361" s="3">
        <v>31.382400000000004</v>
      </c>
      <c r="K5361" s="2">
        <v>109.4</v>
      </c>
      <c r="O5361">
        <v>109.4</v>
      </c>
      <c r="P5361">
        <v>122.3</v>
      </c>
      <c r="Q5361" s="3">
        <v>0</v>
      </c>
      <c r="R5361" s="3">
        <v>0</v>
      </c>
      <c r="S5361" s="2">
        <v>0</v>
      </c>
      <c r="V5361" s="2">
        <v>44.461111111111109</v>
      </c>
      <c r="W5361" s="2">
        <v>105.03561164563291</v>
      </c>
      <c r="X5361" s="2">
        <v>63.836111111111109</v>
      </c>
      <c r="Y5361" s="2">
        <v>105.26957051477308</v>
      </c>
      <c r="Z5361" s="2">
        <v>114.90895914032241</v>
      </c>
      <c r="AA5361" s="2">
        <v>114.90895914032241</v>
      </c>
      <c r="AB5361" s="2">
        <v>110.57053726692274</v>
      </c>
    </row>
    <row r="5362" spans="1:28" x14ac:dyDescent="0.3">
      <c r="A5362">
        <v>28</v>
      </c>
      <c r="B5362" t="s">
        <v>10</v>
      </c>
      <c r="C5362">
        <v>61</v>
      </c>
      <c r="D5362">
        <v>1929</v>
      </c>
      <c r="E5362">
        <v>2</v>
      </c>
      <c r="F5362">
        <v>395</v>
      </c>
      <c r="G5362">
        <v>67.900000000000006</v>
      </c>
      <c r="H5362" s="2">
        <v>47</v>
      </c>
      <c r="J5362" s="3">
        <v>31.913</v>
      </c>
      <c r="K5362" s="2">
        <v>112.7</v>
      </c>
      <c r="O5362">
        <v>112.7</v>
      </c>
      <c r="P5362">
        <v>128.30000000000001</v>
      </c>
      <c r="Q5362" s="3">
        <v>0</v>
      </c>
      <c r="R5362" s="3">
        <v>0</v>
      </c>
      <c r="S5362" s="2">
        <v>0</v>
      </c>
      <c r="V5362" s="2">
        <v>44.461111111111109</v>
      </c>
      <c r="W5362" s="2">
        <v>105.71035861551918</v>
      </c>
      <c r="X5362" s="2">
        <v>63.836111111111109</v>
      </c>
      <c r="Y5362" s="2">
        <v>106.36612854096863</v>
      </c>
      <c r="Z5362" s="2">
        <v>119.13557415969014</v>
      </c>
      <c r="AA5362" s="2">
        <v>119.13557415969014</v>
      </c>
      <c r="AB5362" s="2">
        <v>112.44001592610203</v>
      </c>
    </row>
    <row r="5363" spans="1:28" x14ac:dyDescent="0.3">
      <c r="A5363">
        <v>28</v>
      </c>
      <c r="B5363" t="s">
        <v>10</v>
      </c>
      <c r="C5363">
        <v>61</v>
      </c>
      <c r="D5363">
        <v>1929</v>
      </c>
      <c r="E5363">
        <v>3</v>
      </c>
      <c r="F5363">
        <v>399</v>
      </c>
      <c r="G5363">
        <v>66.900000000000006</v>
      </c>
      <c r="H5363" s="2">
        <v>46.5</v>
      </c>
      <c r="J5363" s="3">
        <v>31.108500000000003</v>
      </c>
      <c r="K5363" s="2">
        <v>113.4</v>
      </c>
      <c r="O5363">
        <v>113.4</v>
      </c>
      <c r="P5363">
        <v>126</v>
      </c>
      <c r="Q5363" s="3">
        <v>0</v>
      </c>
      <c r="R5363" s="3">
        <v>0</v>
      </c>
      <c r="S5363" s="2">
        <v>0</v>
      </c>
      <c r="V5363" s="2">
        <v>44.461111111111109</v>
      </c>
      <c r="W5363" s="2">
        <v>104.58578033237535</v>
      </c>
      <c r="X5363" s="2">
        <v>63.836111111111109</v>
      </c>
      <c r="Y5363" s="2">
        <v>104.79961707497498</v>
      </c>
      <c r="Z5363" s="2">
        <v>118.60027489691365</v>
      </c>
      <c r="AA5363" s="2">
        <v>118.60027489691365</v>
      </c>
      <c r="AB5363" s="2">
        <v>109.60549730320386</v>
      </c>
    </row>
    <row r="5364" spans="1:28" x14ac:dyDescent="0.3">
      <c r="A5364">
        <v>28</v>
      </c>
      <c r="B5364" t="s">
        <v>10</v>
      </c>
      <c r="C5364">
        <v>61</v>
      </c>
      <c r="D5364">
        <v>1929</v>
      </c>
      <c r="E5364">
        <v>4</v>
      </c>
      <c r="F5364">
        <v>399</v>
      </c>
      <c r="G5364">
        <v>65.8</v>
      </c>
      <c r="H5364" s="2">
        <v>47.5</v>
      </c>
      <c r="J5364" s="3">
        <v>31.254999999999999</v>
      </c>
      <c r="K5364" s="2">
        <v>114.6</v>
      </c>
      <c r="O5364">
        <v>114.6</v>
      </c>
      <c r="P5364">
        <v>127.8</v>
      </c>
      <c r="Q5364" s="3">
        <v>0</v>
      </c>
      <c r="R5364" s="3">
        <v>0</v>
      </c>
      <c r="S5364" s="2">
        <v>0</v>
      </c>
      <c r="V5364" s="2">
        <v>44.461111111111109</v>
      </c>
      <c r="W5364" s="2">
        <v>106.83493689866302</v>
      </c>
      <c r="X5364" s="2">
        <v>63.836111111111109</v>
      </c>
      <c r="Y5364" s="2">
        <v>103.07645446238196</v>
      </c>
      <c r="Z5364" s="2">
        <v>122.43283768586781</v>
      </c>
      <c r="AA5364" s="2">
        <v>122.43283768586781</v>
      </c>
      <c r="AB5364" s="2">
        <v>110.12166508226488</v>
      </c>
    </row>
    <row r="5365" spans="1:28" x14ac:dyDescent="0.3">
      <c r="A5365">
        <v>28</v>
      </c>
      <c r="B5365" t="s">
        <v>10</v>
      </c>
      <c r="C5365">
        <v>61</v>
      </c>
      <c r="D5365">
        <v>1929</v>
      </c>
      <c r="E5365">
        <v>5</v>
      </c>
      <c r="F5365">
        <v>380</v>
      </c>
      <c r="G5365">
        <v>66.099999999999994</v>
      </c>
      <c r="H5365" s="2">
        <v>47.5</v>
      </c>
      <c r="J5365" s="3">
        <v>31.397499999999994</v>
      </c>
      <c r="K5365" s="2">
        <v>115.2</v>
      </c>
      <c r="O5365">
        <v>115.2</v>
      </c>
      <c r="P5365">
        <v>129.1</v>
      </c>
      <c r="Q5365" s="3">
        <v>0</v>
      </c>
      <c r="R5365" s="3">
        <v>0</v>
      </c>
      <c r="S5365" s="2">
        <v>0</v>
      </c>
      <c r="V5365" s="2">
        <v>44.461111111111109</v>
      </c>
      <c r="W5365" s="2">
        <v>106.83493689866302</v>
      </c>
      <c r="X5365" s="2">
        <v>63.836111111111109</v>
      </c>
      <c r="Y5365" s="2">
        <v>103.54640790218006</v>
      </c>
      <c r="Z5365" s="2">
        <v>123.0738473072598</v>
      </c>
      <c r="AA5365" s="2">
        <v>123.0738473072598</v>
      </c>
      <c r="AB5365" s="2">
        <v>110.62373954312629</v>
      </c>
    </row>
    <row r="5366" spans="1:28" x14ac:dyDescent="0.3">
      <c r="A5366">
        <v>28</v>
      </c>
      <c r="B5366" t="s">
        <v>10</v>
      </c>
      <c r="C5366">
        <v>61</v>
      </c>
      <c r="D5366">
        <v>1929</v>
      </c>
      <c r="E5366">
        <v>6</v>
      </c>
      <c r="F5366">
        <v>408</v>
      </c>
      <c r="G5366">
        <v>66.2</v>
      </c>
      <c r="H5366" s="2">
        <v>46.9</v>
      </c>
      <c r="J5366" s="3">
        <v>31.047800000000002</v>
      </c>
      <c r="K5366" s="2">
        <v>115.4</v>
      </c>
      <c r="O5366">
        <v>115.4</v>
      </c>
      <c r="P5366">
        <v>127.9</v>
      </c>
      <c r="Q5366" s="3">
        <v>0</v>
      </c>
      <c r="R5366" s="3">
        <v>0</v>
      </c>
      <c r="S5366" s="2">
        <v>0</v>
      </c>
      <c r="V5366" s="2">
        <v>44.461111111111109</v>
      </c>
      <c r="W5366" s="2">
        <v>105.48544295889042</v>
      </c>
      <c r="X5366" s="2">
        <v>63.836111111111109</v>
      </c>
      <c r="Y5366" s="2">
        <v>103.70305904877944</v>
      </c>
      <c r="Z5366" s="2">
        <v>121.73020117455955</v>
      </c>
      <c r="AA5366" s="2">
        <v>121.73020117455955</v>
      </c>
      <c r="AB5366" s="2">
        <v>109.39163119952467</v>
      </c>
    </row>
    <row r="5367" spans="1:28" x14ac:dyDescent="0.3">
      <c r="A5367">
        <v>28</v>
      </c>
      <c r="B5367" t="s">
        <v>10</v>
      </c>
      <c r="C5367">
        <v>61</v>
      </c>
      <c r="D5367">
        <v>1929</v>
      </c>
      <c r="E5367">
        <v>7</v>
      </c>
      <c r="F5367">
        <v>407</v>
      </c>
      <c r="G5367">
        <v>66</v>
      </c>
      <c r="H5367" s="2">
        <v>44.9</v>
      </c>
      <c r="J5367" s="3">
        <v>29.634</v>
      </c>
      <c r="K5367" s="2">
        <v>113.4</v>
      </c>
      <c r="O5367">
        <v>113.4</v>
      </c>
      <c r="P5367">
        <v>120</v>
      </c>
      <c r="Q5367" s="3">
        <v>0</v>
      </c>
      <c r="R5367" s="3">
        <v>0</v>
      </c>
      <c r="S5367" s="2">
        <v>0</v>
      </c>
      <c r="V5367" s="2">
        <v>44.461111111111109</v>
      </c>
      <c r="W5367" s="2">
        <v>100.98712982631513</v>
      </c>
      <c r="X5367" s="2">
        <v>63.836111111111109</v>
      </c>
      <c r="Y5367" s="2">
        <v>103.38975675558071</v>
      </c>
      <c r="Z5367" s="2">
        <v>114.51940522304136</v>
      </c>
      <c r="AA5367" s="2">
        <v>114.51940522304136</v>
      </c>
      <c r="AB5367" s="2">
        <v>104.4103478818697</v>
      </c>
    </row>
    <row r="5368" spans="1:28" x14ac:dyDescent="0.3">
      <c r="A5368">
        <v>28</v>
      </c>
      <c r="B5368" t="s">
        <v>10</v>
      </c>
      <c r="C5368">
        <v>61</v>
      </c>
      <c r="D5368">
        <v>1929</v>
      </c>
      <c r="E5368">
        <v>8</v>
      </c>
      <c r="F5368">
        <v>424</v>
      </c>
      <c r="G5368">
        <v>65.7</v>
      </c>
      <c r="H5368" s="2">
        <v>42.7</v>
      </c>
      <c r="J5368" s="3">
        <v>28.053900000000002</v>
      </c>
      <c r="K5368" s="2">
        <v>109.2</v>
      </c>
      <c r="O5368">
        <v>109.2</v>
      </c>
      <c r="P5368">
        <v>109.2</v>
      </c>
      <c r="Q5368" s="3">
        <v>0</v>
      </c>
      <c r="R5368" s="3">
        <v>0</v>
      </c>
      <c r="S5368" s="2">
        <v>0</v>
      </c>
      <c r="V5368" s="2">
        <v>44.461111111111109</v>
      </c>
      <c r="W5368" s="2">
        <v>96.03898538048233</v>
      </c>
      <c r="X5368" s="2">
        <v>63.836111111111109</v>
      </c>
      <c r="Y5368" s="2">
        <v>102.91980331578262</v>
      </c>
      <c r="Z5368" s="2">
        <v>104.87457203548671</v>
      </c>
      <c r="AA5368" s="2">
        <v>104.87457203548671</v>
      </c>
      <c r="AB5368" s="2">
        <v>98.843134860065632</v>
      </c>
    </row>
    <row r="5369" spans="1:28" x14ac:dyDescent="0.3">
      <c r="A5369">
        <v>28</v>
      </c>
      <c r="B5369" t="s">
        <v>10</v>
      </c>
      <c r="C5369">
        <v>61</v>
      </c>
      <c r="D5369">
        <v>1929</v>
      </c>
      <c r="E5369">
        <v>9</v>
      </c>
      <c r="F5369">
        <v>415</v>
      </c>
      <c r="G5369">
        <v>65.8</v>
      </c>
      <c r="H5369" s="2">
        <v>44.3</v>
      </c>
      <c r="J5369" s="3">
        <v>29.149399999999996</v>
      </c>
      <c r="K5369" s="2">
        <v>106.2</v>
      </c>
      <c r="O5369">
        <v>106.2</v>
      </c>
      <c r="P5369">
        <v>110.7</v>
      </c>
      <c r="Q5369" s="3">
        <v>0</v>
      </c>
      <c r="R5369" s="3">
        <v>0</v>
      </c>
      <c r="S5369" s="2">
        <v>0</v>
      </c>
      <c r="V5369" s="2">
        <v>44.461111111111109</v>
      </c>
      <c r="W5369" s="2">
        <v>99.63763588654254</v>
      </c>
      <c r="X5369" s="2">
        <v>63.836111111111109</v>
      </c>
      <c r="Y5369" s="2">
        <v>103.07645446238196</v>
      </c>
      <c r="Z5369" s="2">
        <v>105.81516931150819</v>
      </c>
      <c r="AA5369" s="2">
        <v>105.81516931150819</v>
      </c>
      <c r="AB5369" s="2">
        <v>102.70294238198598</v>
      </c>
    </row>
    <row r="5370" spans="1:28" x14ac:dyDescent="0.3">
      <c r="A5370">
        <v>28</v>
      </c>
      <c r="B5370" t="s">
        <v>10</v>
      </c>
      <c r="C5370">
        <v>61</v>
      </c>
      <c r="D5370">
        <v>1929</v>
      </c>
      <c r="E5370">
        <v>10</v>
      </c>
      <c r="F5370">
        <v>393</v>
      </c>
      <c r="G5370">
        <v>65</v>
      </c>
      <c r="H5370" s="2">
        <v>41.7</v>
      </c>
      <c r="J5370" s="3">
        <v>27.105</v>
      </c>
      <c r="K5370" s="2">
        <v>99.2</v>
      </c>
      <c r="O5370">
        <v>99.2</v>
      </c>
      <c r="P5370">
        <v>95.7</v>
      </c>
      <c r="Q5370" s="3">
        <v>0</v>
      </c>
      <c r="R5370" s="3">
        <v>0</v>
      </c>
      <c r="S5370" s="2">
        <v>0</v>
      </c>
      <c r="V5370" s="2">
        <v>44.461111111111109</v>
      </c>
      <c r="W5370" s="2">
        <v>93.789828814194692</v>
      </c>
      <c r="X5370" s="2">
        <v>63.836111111111109</v>
      </c>
      <c r="Y5370" s="2">
        <v>101.82324528958706</v>
      </c>
      <c r="Z5370" s="2">
        <v>93.039510183681145</v>
      </c>
      <c r="AA5370" s="2">
        <v>93.039510183681145</v>
      </c>
      <c r="AB5370" s="2">
        <v>95.499847450161269</v>
      </c>
    </row>
    <row r="5371" spans="1:28" x14ac:dyDescent="0.3">
      <c r="A5371">
        <v>28</v>
      </c>
      <c r="B5371" t="s">
        <v>10</v>
      </c>
      <c r="C5371">
        <v>61</v>
      </c>
      <c r="D5371">
        <v>1929</v>
      </c>
      <c r="E5371">
        <v>11</v>
      </c>
      <c r="F5371">
        <v>444</v>
      </c>
      <c r="G5371">
        <v>65.8</v>
      </c>
      <c r="H5371" s="2">
        <v>39.799999999999997</v>
      </c>
      <c r="J5371" s="3">
        <v>26.188399999999998</v>
      </c>
      <c r="K5371" s="2">
        <v>95.9</v>
      </c>
      <c r="O5371">
        <v>95.9</v>
      </c>
      <c r="P5371">
        <v>89.7</v>
      </c>
      <c r="Q5371" s="3">
        <v>0</v>
      </c>
      <c r="R5371" s="3">
        <v>0</v>
      </c>
      <c r="S5371" s="2">
        <v>0</v>
      </c>
      <c r="V5371" s="2">
        <v>44.461111111111109</v>
      </c>
      <c r="W5371" s="2">
        <v>89.516431338248154</v>
      </c>
      <c r="X5371" s="2">
        <v>63.836111111111109</v>
      </c>
      <c r="Y5371" s="2">
        <v>103.07645446238196</v>
      </c>
      <c r="Z5371" s="2">
        <v>85.846257653379979</v>
      </c>
      <c r="AA5371" s="2">
        <v>85.846257653379979</v>
      </c>
      <c r="AB5371" s="2">
        <v>92.27036358471878</v>
      </c>
    </row>
    <row r="5372" spans="1:28" x14ac:dyDescent="0.3">
      <c r="A5372">
        <v>28</v>
      </c>
      <c r="B5372" t="s">
        <v>10</v>
      </c>
      <c r="C5372">
        <v>61</v>
      </c>
      <c r="D5372">
        <v>1929</v>
      </c>
      <c r="E5372">
        <v>12</v>
      </c>
      <c r="F5372">
        <v>419</v>
      </c>
      <c r="G5372">
        <v>64.400000000000006</v>
      </c>
      <c r="H5372" s="2">
        <v>41.5</v>
      </c>
      <c r="J5372" s="3">
        <v>26.726000000000003</v>
      </c>
      <c r="K5372" s="2">
        <v>93.6</v>
      </c>
      <c r="O5372">
        <v>93.6</v>
      </c>
      <c r="P5372">
        <v>89.2</v>
      </c>
      <c r="Q5372" s="3">
        <v>0</v>
      </c>
      <c r="R5372" s="3">
        <v>0</v>
      </c>
      <c r="S5372" s="2">
        <v>0</v>
      </c>
      <c r="V5372" s="2">
        <v>44.461111111111109</v>
      </c>
      <c r="W5372" s="2">
        <v>93.339997500937159</v>
      </c>
      <c r="X5372" s="2">
        <v>63.836111111111109</v>
      </c>
      <c r="Y5372" s="2">
        <v>100.88333840999088</v>
      </c>
      <c r="Z5372" s="2">
        <v>87.366237660877175</v>
      </c>
      <c r="AA5372" s="2">
        <v>87.366237660877175</v>
      </c>
      <c r="AB5372" s="2">
        <v>94.164505550747478</v>
      </c>
    </row>
    <row r="5373" spans="1:28" x14ac:dyDescent="0.3">
      <c r="A5373">
        <v>28</v>
      </c>
      <c r="B5373" t="s">
        <v>10</v>
      </c>
      <c r="C5373">
        <v>61</v>
      </c>
      <c r="D5373">
        <v>1930</v>
      </c>
      <c r="E5373">
        <v>1</v>
      </c>
      <c r="F5373">
        <v>426</v>
      </c>
      <c r="G5373">
        <v>66.400000000000006</v>
      </c>
      <c r="H5373" s="2">
        <v>44.8</v>
      </c>
      <c r="J5373" s="3">
        <v>29.747200000000003</v>
      </c>
      <c r="K5373" s="2">
        <v>94.8</v>
      </c>
      <c r="O5373">
        <v>94.8</v>
      </c>
      <c r="P5373">
        <v>100.5</v>
      </c>
      <c r="Q5373" s="3">
        <v>0</v>
      </c>
      <c r="R5373" s="3">
        <v>0</v>
      </c>
      <c r="S5373" s="2">
        <v>0</v>
      </c>
      <c r="V5373" s="2">
        <v>44.461111111111109</v>
      </c>
      <c r="W5373" s="2">
        <v>100.76221416968636</v>
      </c>
      <c r="X5373" s="2">
        <v>63.836111111111109</v>
      </c>
      <c r="Y5373" s="2">
        <v>104.01636134197815</v>
      </c>
      <c r="Z5373" s="2">
        <v>95.522579032862666</v>
      </c>
      <c r="AA5373" s="2">
        <v>95.522579032862666</v>
      </c>
      <c r="AB5373" s="2">
        <v>104.80918878691888</v>
      </c>
    </row>
    <row r="5374" spans="1:28" x14ac:dyDescent="0.3">
      <c r="A5374">
        <v>28</v>
      </c>
      <c r="B5374" t="s">
        <v>10</v>
      </c>
      <c r="C5374">
        <v>61</v>
      </c>
      <c r="D5374">
        <v>1930</v>
      </c>
      <c r="E5374">
        <v>2</v>
      </c>
      <c r="F5374">
        <v>417</v>
      </c>
      <c r="G5374">
        <v>66.5</v>
      </c>
      <c r="H5374" s="2">
        <v>44.5</v>
      </c>
      <c r="J5374" s="3">
        <v>29.592500000000001</v>
      </c>
      <c r="K5374" s="2">
        <v>92.5</v>
      </c>
      <c r="O5374">
        <v>92.5</v>
      </c>
      <c r="P5374">
        <v>97.6</v>
      </c>
      <c r="Q5374" s="3">
        <v>0</v>
      </c>
      <c r="R5374" s="3">
        <v>0</v>
      </c>
      <c r="S5374" s="2">
        <v>0</v>
      </c>
      <c r="V5374" s="2">
        <v>44.461111111111109</v>
      </c>
      <c r="W5374" s="2">
        <v>100.08746719980009</v>
      </c>
      <c r="X5374" s="2">
        <v>63.836111111111109</v>
      </c>
      <c r="Y5374" s="2">
        <v>104.17301248857753</v>
      </c>
      <c r="Z5374" s="2">
        <v>92.580907159815084</v>
      </c>
      <c r="AA5374" s="2">
        <v>92.580907159815084</v>
      </c>
      <c r="AB5374" s="2">
        <v>104.26412970554867</v>
      </c>
    </row>
    <row r="5375" spans="1:28" x14ac:dyDescent="0.3">
      <c r="A5375">
        <v>28</v>
      </c>
      <c r="B5375" t="s">
        <v>10</v>
      </c>
      <c r="C5375">
        <v>61</v>
      </c>
      <c r="D5375">
        <v>1930</v>
      </c>
      <c r="E5375">
        <v>3</v>
      </c>
      <c r="F5375">
        <v>427</v>
      </c>
      <c r="G5375">
        <v>66.099999999999994</v>
      </c>
      <c r="H5375" s="2">
        <v>44.1</v>
      </c>
      <c r="J5375" s="3">
        <v>29.150099999999998</v>
      </c>
      <c r="K5375" s="2">
        <v>92</v>
      </c>
      <c r="O5375">
        <v>92</v>
      </c>
      <c r="P5375">
        <v>95.5</v>
      </c>
      <c r="Q5375" s="3">
        <v>0</v>
      </c>
      <c r="R5375" s="3">
        <v>0</v>
      </c>
      <c r="S5375" s="2">
        <v>0</v>
      </c>
      <c r="V5375" s="2">
        <v>44.461111111111109</v>
      </c>
      <c r="W5375" s="2">
        <v>99.187804573285035</v>
      </c>
      <c r="X5375" s="2">
        <v>63.836111111111109</v>
      </c>
      <c r="Y5375" s="2">
        <v>103.54640790218006</v>
      </c>
      <c r="Z5375" s="2">
        <v>91.252780207422234</v>
      </c>
      <c r="AA5375" s="2">
        <v>91.252780207422234</v>
      </c>
      <c r="AB5375" s="2">
        <v>102.70540871267094</v>
      </c>
    </row>
    <row r="5376" spans="1:28" x14ac:dyDescent="0.3">
      <c r="A5376">
        <v>28</v>
      </c>
      <c r="B5376" t="s">
        <v>10</v>
      </c>
      <c r="C5376">
        <v>61</v>
      </c>
      <c r="D5376">
        <v>1930</v>
      </c>
      <c r="E5376">
        <v>4</v>
      </c>
      <c r="F5376">
        <v>423</v>
      </c>
      <c r="G5376">
        <v>67.8</v>
      </c>
      <c r="H5376" s="2">
        <v>44.4</v>
      </c>
      <c r="J5376" s="3">
        <v>30.103199999999998</v>
      </c>
      <c r="K5376" s="2">
        <v>91.3</v>
      </c>
      <c r="O5376">
        <v>91.3</v>
      </c>
      <c r="P5376">
        <v>98</v>
      </c>
      <c r="Q5376" s="3">
        <v>0</v>
      </c>
      <c r="R5376" s="3">
        <v>0</v>
      </c>
      <c r="S5376" s="2">
        <v>0</v>
      </c>
      <c r="V5376" s="2">
        <v>44.461111111111109</v>
      </c>
      <c r="W5376" s="2">
        <v>99.862551543171321</v>
      </c>
      <c r="X5376" s="2">
        <v>63.836111111111109</v>
      </c>
      <c r="Y5376" s="2">
        <v>106.20947739436926</v>
      </c>
      <c r="Z5376" s="2">
        <v>91.174509558915418</v>
      </c>
      <c r="AA5376" s="2">
        <v>91.174509558915418</v>
      </c>
      <c r="AB5376" s="2">
        <v>106.0634941066849</v>
      </c>
    </row>
    <row r="5377" spans="1:28" x14ac:dyDescent="0.3">
      <c r="A5377">
        <v>28</v>
      </c>
      <c r="B5377" t="s">
        <v>10</v>
      </c>
      <c r="C5377">
        <v>61</v>
      </c>
      <c r="D5377">
        <v>1930</v>
      </c>
      <c r="E5377">
        <v>5</v>
      </c>
      <c r="F5377">
        <v>418</v>
      </c>
      <c r="G5377">
        <v>66.900000000000006</v>
      </c>
      <c r="H5377" s="2">
        <v>44.1</v>
      </c>
      <c r="J5377" s="3">
        <v>29.502900000000004</v>
      </c>
      <c r="K5377" s="2">
        <v>91.2</v>
      </c>
      <c r="O5377">
        <v>91.2</v>
      </c>
      <c r="P5377">
        <v>96.1</v>
      </c>
      <c r="Q5377" s="3">
        <v>0</v>
      </c>
      <c r="R5377" s="3">
        <v>0</v>
      </c>
      <c r="S5377" s="2">
        <v>0</v>
      </c>
      <c r="V5377" s="2">
        <v>44.461111111111109</v>
      </c>
      <c r="W5377" s="2">
        <v>99.187804573285035</v>
      </c>
      <c r="X5377" s="2">
        <v>63.836111111111109</v>
      </c>
      <c r="Y5377" s="2">
        <v>104.79961707497498</v>
      </c>
      <c r="Z5377" s="2">
        <v>90.459277770835968</v>
      </c>
      <c r="AA5377" s="2">
        <v>90.459277770835968</v>
      </c>
      <c r="AB5377" s="2">
        <v>103.94843937787724</v>
      </c>
    </row>
    <row r="5378" spans="1:28" x14ac:dyDescent="0.3">
      <c r="A5378">
        <v>28</v>
      </c>
      <c r="B5378" t="s">
        <v>10</v>
      </c>
      <c r="C5378">
        <v>61</v>
      </c>
      <c r="D5378">
        <v>1930</v>
      </c>
      <c r="E5378">
        <v>6</v>
      </c>
      <c r="F5378">
        <v>432</v>
      </c>
      <c r="G5378">
        <v>66.7</v>
      </c>
      <c r="H5378" s="2">
        <v>42.1</v>
      </c>
      <c r="J5378" s="3">
        <v>28.0807</v>
      </c>
      <c r="K5378" s="2">
        <v>89.9</v>
      </c>
      <c r="O5378">
        <v>89.9</v>
      </c>
      <c r="P5378">
        <v>90.1</v>
      </c>
      <c r="Q5378" s="3">
        <v>0</v>
      </c>
      <c r="R5378" s="3">
        <v>0</v>
      </c>
      <c r="S5378" s="2">
        <v>0</v>
      </c>
      <c r="V5378" s="2">
        <v>44.461111111111109</v>
      </c>
      <c r="W5378" s="2">
        <v>94.689491440709745</v>
      </c>
      <c r="X5378" s="2">
        <v>63.836111111111109</v>
      </c>
      <c r="Y5378" s="2">
        <v>104.48631478177626</v>
      </c>
      <c r="Z5378" s="2">
        <v>85.125852805198065</v>
      </c>
      <c r="AA5378" s="2">
        <v>85.125852805198065</v>
      </c>
      <c r="AB5378" s="2">
        <v>98.937560092003082</v>
      </c>
    </row>
    <row r="5379" spans="1:28" x14ac:dyDescent="0.3">
      <c r="A5379">
        <v>28</v>
      </c>
      <c r="B5379" t="s">
        <v>10</v>
      </c>
      <c r="C5379">
        <v>61</v>
      </c>
      <c r="D5379">
        <v>1930</v>
      </c>
      <c r="E5379">
        <v>7</v>
      </c>
      <c r="F5379">
        <v>417</v>
      </c>
      <c r="G5379">
        <v>66.5</v>
      </c>
      <c r="H5379" s="2">
        <v>40.299999999999997</v>
      </c>
      <c r="J5379" s="3">
        <v>26.799499999999998</v>
      </c>
      <c r="K5379" s="2">
        <v>84.2</v>
      </c>
      <c r="O5379">
        <v>84.2</v>
      </c>
      <c r="P5379">
        <v>80.5</v>
      </c>
      <c r="Q5379" s="3">
        <v>0</v>
      </c>
      <c r="R5379" s="3">
        <v>0</v>
      </c>
      <c r="S5379" s="2">
        <v>0</v>
      </c>
      <c r="V5379" s="2">
        <v>44.461111111111109</v>
      </c>
      <c r="W5379" s="2">
        <v>90.641009621391973</v>
      </c>
      <c r="X5379" s="2">
        <v>63.836111111111109</v>
      </c>
      <c r="Y5379" s="2">
        <v>104.17301248857753</v>
      </c>
      <c r="Z5379" s="2">
        <v>76.319730101212045</v>
      </c>
      <c r="AA5379" s="2">
        <v>76.319730101212045</v>
      </c>
      <c r="AB5379" s="2">
        <v>94.423470272665412</v>
      </c>
    </row>
    <row r="5380" spans="1:28" x14ac:dyDescent="0.3">
      <c r="A5380">
        <v>28</v>
      </c>
      <c r="B5380" t="s">
        <v>10</v>
      </c>
      <c r="C5380">
        <v>61</v>
      </c>
      <c r="D5380">
        <v>1930</v>
      </c>
      <c r="E5380">
        <v>8</v>
      </c>
      <c r="F5380">
        <v>424</v>
      </c>
      <c r="G5380">
        <v>67.099999999999994</v>
      </c>
      <c r="H5380" s="2">
        <v>42.1</v>
      </c>
      <c r="J5380" s="3">
        <v>28.249099999999999</v>
      </c>
      <c r="K5380" s="2">
        <v>82.7</v>
      </c>
      <c r="O5380">
        <v>82.7</v>
      </c>
      <c r="P5380">
        <v>83.3</v>
      </c>
      <c r="Q5380" s="3">
        <v>0</v>
      </c>
      <c r="R5380" s="3">
        <v>0</v>
      </c>
      <c r="S5380" s="2">
        <v>0</v>
      </c>
      <c r="V5380" s="2">
        <v>44.461111111111109</v>
      </c>
      <c r="W5380" s="2">
        <v>94.689491440709745</v>
      </c>
      <c r="X5380" s="2">
        <v>63.836111111111109</v>
      </c>
      <c r="Y5380" s="2">
        <v>105.11291936817371</v>
      </c>
      <c r="Z5380" s="2">
        <v>78.30820942146697</v>
      </c>
      <c r="AA5380" s="2">
        <v>78.30820942146697</v>
      </c>
      <c r="AB5380" s="2">
        <v>99.53088878820698</v>
      </c>
    </row>
    <row r="5381" spans="1:28" x14ac:dyDescent="0.3">
      <c r="A5381">
        <v>28</v>
      </c>
      <c r="B5381" t="s">
        <v>10</v>
      </c>
      <c r="C5381">
        <v>61</v>
      </c>
      <c r="D5381">
        <v>1930</v>
      </c>
      <c r="E5381">
        <v>9</v>
      </c>
      <c r="F5381">
        <v>424</v>
      </c>
      <c r="G5381">
        <v>64.7</v>
      </c>
      <c r="H5381" s="2">
        <v>40.4</v>
      </c>
      <c r="J5381" s="3">
        <v>26.1388</v>
      </c>
      <c r="K5381" s="2">
        <v>75.900000000000006</v>
      </c>
      <c r="O5381">
        <v>75.900000000000006</v>
      </c>
      <c r="P5381">
        <v>70.8</v>
      </c>
      <c r="Q5381" s="3">
        <v>0</v>
      </c>
      <c r="R5381" s="3">
        <v>0</v>
      </c>
      <c r="S5381" s="2">
        <v>0</v>
      </c>
      <c r="V5381" s="2">
        <v>44.461111111111109</v>
      </c>
      <c r="W5381" s="2">
        <v>90.86592527802074</v>
      </c>
      <c r="X5381" s="2">
        <v>63.836111111111109</v>
      </c>
      <c r="Y5381" s="2">
        <v>101.35329184978896</v>
      </c>
      <c r="Z5381" s="2">
        <v>68.967237286017749</v>
      </c>
      <c r="AA5381" s="2">
        <v>68.967237286017749</v>
      </c>
      <c r="AB5381" s="2">
        <v>92.095606439043507</v>
      </c>
    </row>
    <row r="5382" spans="1:28" x14ac:dyDescent="0.3">
      <c r="A5382">
        <v>28</v>
      </c>
      <c r="B5382" t="s">
        <v>10</v>
      </c>
      <c r="C5382">
        <v>61</v>
      </c>
      <c r="D5382">
        <v>1930</v>
      </c>
      <c r="E5382">
        <v>10</v>
      </c>
      <c r="F5382">
        <v>398</v>
      </c>
      <c r="G5382">
        <v>64.599999999999994</v>
      </c>
      <c r="H5382" s="2">
        <v>37.9</v>
      </c>
      <c r="J5382" s="3">
        <v>24.483399999999996</v>
      </c>
      <c r="K5382" s="2">
        <v>77</v>
      </c>
      <c r="O5382">
        <v>77</v>
      </c>
      <c r="P5382">
        <v>67.3</v>
      </c>
      <c r="Q5382" s="3">
        <v>0</v>
      </c>
      <c r="R5382" s="3">
        <v>0</v>
      </c>
      <c r="S5382" s="2">
        <v>0</v>
      </c>
      <c r="V5382" s="2">
        <v>44.461111111111109</v>
      </c>
      <c r="W5382" s="2">
        <v>85.243033862301644</v>
      </c>
      <c r="X5382" s="2">
        <v>63.836111111111109</v>
      </c>
      <c r="Y5382" s="2">
        <v>101.19664070318959</v>
      </c>
      <c r="Z5382" s="2">
        <v>65.637136073972272</v>
      </c>
      <c r="AA5382" s="2">
        <v>65.637136073972272</v>
      </c>
      <c r="AB5382" s="2">
        <v>86.263086702131616</v>
      </c>
    </row>
    <row r="5383" spans="1:28" x14ac:dyDescent="0.3">
      <c r="A5383">
        <v>28</v>
      </c>
      <c r="B5383" t="s">
        <v>10</v>
      </c>
      <c r="C5383">
        <v>61</v>
      </c>
      <c r="D5383">
        <v>1930</v>
      </c>
      <c r="E5383">
        <v>11</v>
      </c>
      <c r="F5383">
        <v>432</v>
      </c>
      <c r="G5383">
        <v>62.9</v>
      </c>
      <c r="H5383" s="2">
        <v>36</v>
      </c>
      <c r="J5383" s="3">
        <v>22.644000000000002</v>
      </c>
      <c r="K5383" s="2">
        <v>75.099999999999994</v>
      </c>
      <c r="O5383">
        <v>75.099999999999994</v>
      </c>
      <c r="P5383">
        <v>60.7</v>
      </c>
      <c r="Q5383" s="3">
        <v>0</v>
      </c>
      <c r="R5383" s="3">
        <v>0</v>
      </c>
      <c r="S5383" s="2">
        <v>0</v>
      </c>
      <c r="V5383" s="2">
        <v>44.461111111111109</v>
      </c>
      <c r="W5383" s="2">
        <v>80.96963638635512</v>
      </c>
      <c r="X5383" s="2">
        <v>63.836111111111109</v>
      </c>
      <c r="Y5383" s="2">
        <v>98.533571211000393</v>
      </c>
      <c r="Z5383" s="2">
        <v>60.808196926152689</v>
      </c>
      <c r="AA5383" s="2">
        <v>60.808196926152689</v>
      </c>
      <c r="AB5383" s="2">
        <v>79.782274328037317</v>
      </c>
    </row>
    <row r="5384" spans="1:28" x14ac:dyDescent="0.3">
      <c r="A5384">
        <v>28</v>
      </c>
      <c r="B5384" t="s">
        <v>10</v>
      </c>
      <c r="C5384">
        <v>61</v>
      </c>
      <c r="D5384">
        <v>1930</v>
      </c>
      <c r="E5384">
        <v>12</v>
      </c>
      <c r="F5384">
        <v>409</v>
      </c>
      <c r="G5384">
        <v>63.2</v>
      </c>
      <c r="H5384" s="2">
        <v>35.9</v>
      </c>
      <c r="J5384" s="3">
        <v>22.688800000000001</v>
      </c>
      <c r="K5384" s="2">
        <v>75.3</v>
      </c>
      <c r="O5384">
        <v>75.3</v>
      </c>
      <c r="P5384">
        <v>61</v>
      </c>
      <c r="Q5384" s="3">
        <v>0</v>
      </c>
      <c r="R5384" s="3">
        <v>0</v>
      </c>
      <c r="S5384" s="2">
        <v>0</v>
      </c>
      <c r="V5384" s="2">
        <v>44.461111111111109</v>
      </c>
      <c r="W5384" s="2">
        <v>80.744720729726353</v>
      </c>
      <c r="X5384" s="2">
        <v>63.836111111111109</v>
      </c>
      <c r="Y5384" s="2">
        <v>99.003524650798497</v>
      </c>
      <c r="Z5384" s="2">
        <v>60.800774709483939</v>
      </c>
      <c r="AA5384" s="2">
        <v>60.800774709483939</v>
      </c>
      <c r="AB5384" s="2">
        <v>79.940119491873034</v>
      </c>
    </row>
    <row r="5385" spans="1:28" x14ac:dyDescent="0.3">
      <c r="A5385">
        <v>28</v>
      </c>
      <c r="B5385" t="s">
        <v>10</v>
      </c>
      <c r="C5385">
        <v>61</v>
      </c>
      <c r="D5385">
        <v>1931</v>
      </c>
      <c r="E5385">
        <v>1</v>
      </c>
      <c r="F5385">
        <v>399</v>
      </c>
      <c r="G5385">
        <v>68.099999999999994</v>
      </c>
      <c r="H5385" s="2">
        <v>37.4</v>
      </c>
      <c r="J5385" s="3">
        <v>25.469399999999997</v>
      </c>
      <c r="K5385" s="2">
        <v>75.599999999999994</v>
      </c>
      <c r="O5385">
        <v>75.599999999999994</v>
      </c>
      <c r="P5385">
        <v>68.7</v>
      </c>
      <c r="Q5385" s="3">
        <v>0</v>
      </c>
      <c r="R5385" s="3">
        <v>0</v>
      </c>
      <c r="S5385" s="2">
        <v>0</v>
      </c>
      <c r="V5385" s="2">
        <v>44.461111111111109</v>
      </c>
      <c r="W5385" s="2">
        <v>84.118455579157811</v>
      </c>
      <c r="X5385" s="2">
        <v>63.836111111111109</v>
      </c>
      <c r="Y5385" s="2">
        <v>106.67943083416735</v>
      </c>
      <c r="Z5385" s="2">
        <v>63.593552417843306</v>
      </c>
      <c r="AA5385" s="2">
        <v>63.593552417843306</v>
      </c>
      <c r="AB5385" s="2">
        <v>89.737089638337437</v>
      </c>
    </row>
    <row r="5386" spans="1:28" x14ac:dyDescent="0.3">
      <c r="A5386">
        <v>28</v>
      </c>
      <c r="B5386" t="s">
        <v>10</v>
      </c>
      <c r="C5386">
        <v>61</v>
      </c>
      <c r="D5386">
        <v>1931</v>
      </c>
      <c r="E5386">
        <v>2</v>
      </c>
      <c r="F5386">
        <v>369</v>
      </c>
      <c r="G5386">
        <v>67.5</v>
      </c>
      <c r="H5386" s="2">
        <v>39.6</v>
      </c>
      <c r="J5386" s="3">
        <v>26.73</v>
      </c>
      <c r="K5386" s="2">
        <v>76.2</v>
      </c>
      <c r="O5386">
        <v>76.2</v>
      </c>
      <c r="P5386">
        <v>72.599999999999994</v>
      </c>
      <c r="Q5386" s="3">
        <v>0</v>
      </c>
      <c r="R5386" s="3">
        <v>0</v>
      </c>
      <c r="S5386" s="2">
        <v>0</v>
      </c>
      <c r="V5386" s="2">
        <v>44.461111111111109</v>
      </c>
      <c r="W5386" s="2">
        <v>89.066600024990635</v>
      </c>
      <c r="X5386" s="2">
        <v>63.836111111111109</v>
      </c>
      <c r="Y5386" s="2">
        <v>105.73952395457118</v>
      </c>
      <c r="Z5386" s="2">
        <v>67.868749219042869</v>
      </c>
      <c r="AA5386" s="2">
        <v>67.868749219042869</v>
      </c>
      <c r="AB5386" s="2">
        <v>94.178598868947077</v>
      </c>
    </row>
    <row r="5387" spans="1:28" x14ac:dyDescent="0.3">
      <c r="A5387">
        <v>28</v>
      </c>
      <c r="B5387" t="s">
        <v>10</v>
      </c>
      <c r="C5387">
        <v>61</v>
      </c>
      <c r="D5387">
        <v>1931</v>
      </c>
      <c r="E5387">
        <v>3</v>
      </c>
      <c r="F5387">
        <v>359</v>
      </c>
      <c r="G5387">
        <v>68.599999999999994</v>
      </c>
      <c r="H5387" s="2">
        <v>40.4</v>
      </c>
      <c r="J5387" s="3">
        <v>27.714399999999998</v>
      </c>
      <c r="K5387" s="2">
        <v>73.400000000000006</v>
      </c>
      <c r="O5387">
        <v>73.400000000000006</v>
      </c>
      <c r="P5387">
        <v>72.5</v>
      </c>
      <c r="Q5387" s="3">
        <v>0</v>
      </c>
      <c r="R5387" s="3">
        <v>0</v>
      </c>
      <c r="S5387" s="2">
        <v>0</v>
      </c>
      <c r="V5387" s="2">
        <v>44.461111111111109</v>
      </c>
      <c r="W5387" s="2">
        <v>90.86592527802074</v>
      </c>
      <c r="X5387" s="2">
        <v>63.836111111111109</v>
      </c>
      <c r="Y5387" s="2">
        <v>107.46268656716418</v>
      </c>
      <c r="Z5387" s="2">
        <v>66.695589154067235</v>
      </c>
      <c r="AA5387" s="2">
        <v>66.695589154067235</v>
      </c>
      <c r="AB5387" s="2">
        <v>97.646964477873041</v>
      </c>
    </row>
    <row r="5388" spans="1:28" x14ac:dyDescent="0.3">
      <c r="A5388">
        <v>28</v>
      </c>
      <c r="B5388" t="s">
        <v>10</v>
      </c>
      <c r="C5388">
        <v>61</v>
      </c>
      <c r="D5388">
        <v>1931</v>
      </c>
      <c r="E5388">
        <v>4</v>
      </c>
      <c r="F5388">
        <v>350</v>
      </c>
      <c r="G5388">
        <v>68.3</v>
      </c>
      <c r="H5388" s="2">
        <v>40.9</v>
      </c>
      <c r="J5388" s="3">
        <v>27.934699999999999</v>
      </c>
      <c r="K5388" s="2">
        <v>71.599999999999994</v>
      </c>
      <c r="O5388">
        <v>71.599999999999994</v>
      </c>
      <c r="P5388">
        <v>71.3</v>
      </c>
      <c r="Q5388" s="3">
        <v>0</v>
      </c>
      <c r="R5388" s="3">
        <v>0</v>
      </c>
      <c r="S5388" s="2">
        <v>0</v>
      </c>
      <c r="V5388" s="2">
        <v>44.461111111111109</v>
      </c>
      <c r="W5388" s="2">
        <v>91.990503561164559</v>
      </c>
      <c r="X5388" s="2">
        <v>63.836111111111109</v>
      </c>
      <c r="Y5388" s="2">
        <v>106.99273312736608</v>
      </c>
      <c r="Z5388" s="2">
        <v>65.865200549793812</v>
      </c>
      <c r="AA5388" s="2">
        <v>65.865200549793812</v>
      </c>
      <c r="AB5388" s="2">
        <v>98.423153977716993</v>
      </c>
    </row>
    <row r="5389" spans="1:28" x14ac:dyDescent="0.3">
      <c r="A5389">
        <v>28</v>
      </c>
      <c r="B5389" t="s">
        <v>10</v>
      </c>
      <c r="C5389">
        <v>61</v>
      </c>
      <c r="D5389">
        <v>1931</v>
      </c>
      <c r="E5389">
        <v>5</v>
      </c>
      <c r="F5389">
        <v>346</v>
      </c>
      <c r="G5389">
        <v>65.2</v>
      </c>
      <c r="H5389" s="2">
        <v>44.5</v>
      </c>
      <c r="J5389" s="3">
        <v>29.013999999999999</v>
      </c>
      <c r="K5389" s="2">
        <v>73.400000000000006</v>
      </c>
      <c r="O5389">
        <v>73.400000000000006</v>
      </c>
      <c r="P5389">
        <v>75.900000000000006</v>
      </c>
      <c r="Q5389" s="3">
        <v>0</v>
      </c>
      <c r="R5389" s="3">
        <v>0</v>
      </c>
      <c r="S5389" s="2">
        <v>0</v>
      </c>
      <c r="V5389" s="2">
        <v>44.461111111111109</v>
      </c>
      <c r="W5389" s="2">
        <v>100.08746719980009</v>
      </c>
      <c r="X5389" s="2">
        <v>63.836111111111109</v>
      </c>
      <c r="Y5389" s="2">
        <v>102.13654758278578</v>
      </c>
      <c r="Z5389" s="2">
        <v>73.464200924653269</v>
      </c>
      <c r="AA5389" s="2">
        <v>73.464200924653269</v>
      </c>
      <c r="AB5389" s="2">
        <v>102.22588356092892</v>
      </c>
    </row>
    <row r="5390" spans="1:28" x14ac:dyDescent="0.3">
      <c r="A5390">
        <v>28</v>
      </c>
      <c r="B5390" t="s">
        <v>10</v>
      </c>
      <c r="C5390">
        <v>61</v>
      </c>
      <c r="D5390">
        <v>1931</v>
      </c>
      <c r="E5390">
        <v>6</v>
      </c>
      <c r="F5390">
        <v>369</v>
      </c>
      <c r="G5390">
        <v>64.900000000000006</v>
      </c>
      <c r="H5390" s="2">
        <v>44.4</v>
      </c>
      <c r="J5390" s="3">
        <v>28.8156</v>
      </c>
      <c r="K5390" s="2">
        <v>75.099999999999994</v>
      </c>
      <c r="O5390">
        <v>75.099999999999994</v>
      </c>
      <c r="P5390">
        <v>77.2</v>
      </c>
      <c r="Q5390" s="3">
        <v>0</v>
      </c>
      <c r="R5390" s="3">
        <v>0</v>
      </c>
      <c r="S5390" s="2">
        <v>0</v>
      </c>
      <c r="V5390" s="2">
        <v>44.461111111111109</v>
      </c>
      <c r="W5390" s="2">
        <v>99.862551543171321</v>
      </c>
      <c r="X5390" s="2">
        <v>63.836111111111109</v>
      </c>
      <c r="Y5390" s="2">
        <v>101.66659414298769</v>
      </c>
      <c r="Z5390" s="2">
        <v>74.996776208921659</v>
      </c>
      <c r="AA5390" s="2">
        <v>74.996776208921659</v>
      </c>
      <c r="AB5390" s="2">
        <v>101.52685497822787</v>
      </c>
    </row>
    <row r="5391" spans="1:28" x14ac:dyDescent="0.3">
      <c r="A5391">
        <v>28</v>
      </c>
      <c r="B5391" t="s">
        <v>10</v>
      </c>
      <c r="C5391">
        <v>61</v>
      </c>
      <c r="D5391">
        <v>1931</v>
      </c>
      <c r="E5391">
        <v>7</v>
      </c>
      <c r="F5391">
        <v>333</v>
      </c>
      <c r="G5391">
        <v>63.4</v>
      </c>
      <c r="H5391" s="2">
        <v>38.799999999999997</v>
      </c>
      <c r="J5391" s="3">
        <v>24.599199999999996</v>
      </c>
      <c r="K5391" s="2">
        <v>73</v>
      </c>
      <c r="O5391">
        <v>73</v>
      </c>
      <c r="P5391">
        <v>64.099999999999994</v>
      </c>
      <c r="Q5391" s="3">
        <v>0</v>
      </c>
      <c r="R5391" s="3">
        <v>0</v>
      </c>
      <c r="S5391" s="2">
        <v>0</v>
      </c>
      <c r="V5391" s="2">
        <v>44.461111111111109</v>
      </c>
      <c r="W5391" s="2">
        <v>87.267274771960516</v>
      </c>
      <c r="X5391" s="2">
        <v>63.836111111111109</v>
      </c>
      <c r="Y5391" s="2">
        <v>99.316826943997214</v>
      </c>
      <c r="Z5391" s="2">
        <v>63.70511058353118</v>
      </c>
      <c r="AA5391" s="2">
        <v>63.70511058353118</v>
      </c>
      <c r="AB5391" s="2">
        <v>86.671088264010564</v>
      </c>
    </row>
    <row r="5392" spans="1:28" x14ac:dyDescent="0.3">
      <c r="A5392">
        <v>28</v>
      </c>
      <c r="B5392" t="s">
        <v>10</v>
      </c>
      <c r="C5392">
        <v>61</v>
      </c>
      <c r="D5392">
        <v>1931</v>
      </c>
      <c r="E5392">
        <v>8</v>
      </c>
      <c r="F5392">
        <v>337</v>
      </c>
      <c r="G5392">
        <v>63.8</v>
      </c>
      <c r="H5392" s="2">
        <v>37.5</v>
      </c>
      <c r="J5392" s="3">
        <v>23.925000000000001</v>
      </c>
      <c r="K5392" s="2">
        <v>70.599999999999994</v>
      </c>
      <c r="O5392">
        <v>70.599999999999994</v>
      </c>
      <c r="P5392">
        <v>60.2</v>
      </c>
      <c r="Q5392" s="3">
        <v>0</v>
      </c>
      <c r="R5392" s="3">
        <v>0</v>
      </c>
      <c r="S5392" s="2">
        <v>0</v>
      </c>
      <c r="V5392" s="2">
        <v>44.461111111111109</v>
      </c>
      <c r="W5392" s="2">
        <v>84.343371235786577</v>
      </c>
      <c r="X5392" s="2">
        <v>63.836111111111109</v>
      </c>
      <c r="Y5392" s="2">
        <v>99.943431530394676</v>
      </c>
      <c r="Z5392" s="2">
        <v>59.546420092465326</v>
      </c>
      <c r="AA5392" s="2">
        <v>59.546420092465326</v>
      </c>
      <c r="AB5392" s="2">
        <v>84.295659481464952</v>
      </c>
    </row>
    <row r="5393" spans="1:28" x14ac:dyDescent="0.3">
      <c r="A5393">
        <v>28</v>
      </c>
      <c r="B5393" t="s">
        <v>10</v>
      </c>
      <c r="C5393">
        <v>61</v>
      </c>
      <c r="D5393">
        <v>1931</v>
      </c>
      <c r="E5393">
        <v>9</v>
      </c>
      <c r="F5393">
        <v>300</v>
      </c>
      <c r="G5393">
        <v>63.9</v>
      </c>
      <c r="H5393" s="2">
        <v>36.799999999999997</v>
      </c>
      <c r="J5393" s="3">
        <v>23.5152</v>
      </c>
      <c r="K5393" s="2">
        <v>70.599999999999994</v>
      </c>
      <c r="O5393">
        <v>70.599999999999994</v>
      </c>
      <c r="P5393">
        <v>59.2</v>
      </c>
      <c r="Q5393" s="3">
        <v>0</v>
      </c>
      <c r="R5393" s="3">
        <v>0</v>
      </c>
      <c r="S5393" s="2">
        <v>0</v>
      </c>
      <c r="V5393" s="2">
        <v>44.461111111111109</v>
      </c>
      <c r="W5393" s="2">
        <v>82.768961639385225</v>
      </c>
      <c r="X5393" s="2">
        <v>63.836111111111109</v>
      </c>
      <c r="Y5393" s="2">
        <v>100.10008267699403</v>
      </c>
      <c r="Z5393" s="2">
        <v>58.434886917405969</v>
      </c>
      <c r="AA5393" s="2">
        <v>58.434886917405969</v>
      </c>
      <c r="AB5393" s="2">
        <v>82.851799031914084</v>
      </c>
    </row>
    <row r="5394" spans="1:28" x14ac:dyDescent="0.3">
      <c r="A5394">
        <v>28</v>
      </c>
      <c r="B5394" t="s">
        <v>10</v>
      </c>
      <c r="C5394">
        <v>61</v>
      </c>
      <c r="D5394">
        <v>1931</v>
      </c>
      <c r="E5394">
        <v>10</v>
      </c>
      <c r="F5394">
        <v>275</v>
      </c>
      <c r="G5394">
        <v>62.6</v>
      </c>
      <c r="H5394" s="2">
        <v>32.6</v>
      </c>
      <c r="J5394" s="3">
        <v>20.407600000000002</v>
      </c>
      <c r="K5394" s="2">
        <v>68.3</v>
      </c>
      <c r="O5394">
        <v>68.3</v>
      </c>
      <c r="P5394">
        <v>49.8</v>
      </c>
      <c r="Q5394" s="3">
        <v>0</v>
      </c>
      <c r="R5394" s="3">
        <v>0</v>
      </c>
      <c r="S5394" s="2">
        <v>0</v>
      </c>
      <c r="V5394" s="2">
        <v>44.461111111111109</v>
      </c>
      <c r="W5394" s="2">
        <v>73.322504060977138</v>
      </c>
      <c r="X5394" s="2">
        <v>63.836111111111109</v>
      </c>
      <c r="Y5394" s="2">
        <v>98.063617771202303</v>
      </c>
      <c r="Z5394" s="2">
        <v>50.079270273647381</v>
      </c>
      <c r="AA5394" s="2">
        <v>50.079270273647381</v>
      </c>
      <c r="AB5394" s="2">
        <v>71.902700122630904</v>
      </c>
    </row>
    <row r="5395" spans="1:28" x14ac:dyDescent="0.3">
      <c r="A5395">
        <v>28</v>
      </c>
      <c r="B5395" t="s">
        <v>10</v>
      </c>
      <c r="C5395">
        <v>61</v>
      </c>
      <c r="D5395">
        <v>1931</v>
      </c>
      <c r="E5395">
        <v>11</v>
      </c>
      <c r="F5395">
        <v>297</v>
      </c>
      <c r="G5395">
        <v>62.9</v>
      </c>
      <c r="H5395" s="2">
        <v>32</v>
      </c>
      <c r="J5395" s="3">
        <v>20.128</v>
      </c>
      <c r="K5395" s="2">
        <v>68.5</v>
      </c>
      <c r="O5395">
        <v>68.5</v>
      </c>
      <c r="P5395">
        <v>49.3</v>
      </c>
      <c r="Q5395" s="3">
        <v>0</v>
      </c>
      <c r="R5395" s="3">
        <v>0</v>
      </c>
      <c r="S5395" s="2">
        <v>0</v>
      </c>
      <c r="V5395" s="2">
        <v>44.461111111111109</v>
      </c>
      <c r="W5395" s="2">
        <v>71.973010121204553</v>
      </c>
      <c r="X5395" s="2">
        <v>63.836111111111109</v>
      </c>
      <c r="Y5395" s="2">
        <v>98.533571211000393</v>
      </c>
      <c r="Z5395" s="2">
        <v>49.301511933025125</v>
      </c>
      <c r="AA5395" s="2">
        <v>49.301511933025125</v>
      </c>
      <c r="AB5395" s="2">
        <v>70.917577180477608</v>
      </c>
    </row>
    <row r="5396" spans="1:28" x14ac:dyDescent="0.3">
      <c r="A5396">
        <v>28</v>
      </c>
      <c r="B5396" t="s">
        <v>10</v>
      </c>
      <c r="C5396">
        <v>61</v>
      </c>
      <c r="D5396">
        <v>1931</v>
      </c>
      <c r="E5396">
        <v>12</v>
      </c>
      <c r="F5396">
        <v>268</v>
      </c>
      <c r="G5396">
        <v>62.5</v>
      </c>
      <c r="H5396" s="2">
        <v>32.200000000000003</v>
      </c>
      <c r="J5396" s="3">
        <v>20.125000000000004</v>
      </c>
      <c r="K5396" s="2">
        <v>67.7</v>
      </c>
      <c r="O5396">
        <v>67.7</v>
      </c>
      <c r="P5396">
        <v>48.6</v>
      </c>
      <c r="Q5396" s="3">
        <v>0</v>
      </c>
      <c r="R5396" s="3">
        <v>0</v>
      </c>
      <c r="S5396" s="2">
        <v>0</v>
      </c>
      <c r="V5396" s="2">
        <v>44.461111111111109</v>
      </c>
      <c r="W5396" s="2">
        <v>72.422841434462086</v>
      </c>
      <c r="X5396" s="2">
        <v>63.836111111111109</v>
      </c>
      <c r="Y5396" s="2">
        <v>97.90696662460293</v>
      </c>
      <c r="Z5396" s="2">
        <v>49.030263651130838</v>
      </c>
      <c r="AA5396" s="2">
        <v>49.030263651130838</v>
      </c>
      <c r="AB5396" s="2">
        <v>70.907007191827901</v>
      </c>
    </row>
    <row r="5397" spans="1:28" x14ac:dyDescent="0.3">
      <c r="A5397">
        <v>28</v>
      </c>
      <c r="B5397" t="s">
        <v>10</v>
      </c>
      <c r="C5397">
        <v>61</v>
      </c>
      <c r="D5397">
        <v>1932</v>
      </c>
      <c r="E5397">
        <v>1</v>
      </c>
      <c r="F5397">
        <v>270</v>
      </c>
      <c r="G5397">
        <v>63</v>
      </c>
      <c r="H5397" s="2">
        <v>35.9</v>
      </c>
      <c r="J5397" s="3">
        <v>22.616999999999997</v>
      </c>
      <c r="K5397" s="2">
        <v>67.599999999999994</v>
      </c>
      <c r="L5397" s="2">
        <v>67.7</v>
      </c>
      <c r="O5397">
        <v>67.7</v>
      </c>
      <c r="P5397">
        <v>54.6</v>
      </c>
      <c r="Q5397" s="3">
        <v>0</v>
      </c>
      <c r="R5397" s="3">
        <v>0</v>
      </c>
      <c r="S5397" s="2">
        <v>0</v>
      </c>
      <c r="V5397" s="2">
        <v>44.461111111111109</v>
      </c>
      <c r="W5397" s="2">
        <v>80.744720729726353</v>
      </c>
      <c r="X5397" s="2">
        <v>63.836111111111109</v>
      </c>
      <c r="Y5397" s="2">
        <v>98.690222357599751</v>
      </c>
      <c r="Z5397" s="2">
        <v>54.66417593402474</v>
      </c>
      <c r="AA5397" s="2">
        <v>54.583431213295007</v>
      </c>
      <c r="AB5397" s="2">
        <v>79.687144430189889</v>
      </c>
    </row>
    <row r="5398" spans="1:28" x14ac:dyDescent="0.3">
      <c r="A5398">
        <v>28</v>
      </c>
      <c r="B5398" t="s">
        <v>10</v>
      </c>
      <c r="C5398">
        <v>61</v>
      </c>
      <c r="D5398">
        <v>1932</v>
      </c>
      <c r="E5398">
        <v>2</v>
      </c>
      <c r="F5398">
        <v>259</v>
      </c>
      <c r="G5398">
        <v>63.7</v>
      </c>
      <c r="H5398" s="2">
        <v>37.5</v>
      </c>
      <c r="J5398" s="3">
        <v>23.887499999999999</v>
      </c>
      <c r="K5398" s="2">
        <v>67.2</v>
      </c>
      <c r="L5398" s="2">
        <v>67.3</v>
      </c>
      <c r="O5398">
        <v>67.3</v>
      </c>
      <c r="P5398">
        <v>57.3</v>
      </c>
      <c r="Q5398" s="3">
        <v>0</v>
      </c>
      <c r="R5398" s="3">
        <v>0</v>
      </c>
      <c r="S5398" s="2">
        <v>0</v>
      </c>
      <c r="V5398" s="2">
        <v>44.461111111111109</v>
      </c>
      <c r="W5398" s="2">
        <v>84.343371235786577</v>
      </c>
      <c r="X5398" s="2">
        <v>63.836111111111109</v>
      </c>
      <c r="Y5398" s="2">
        <v>99.786780383795318</v>
      </c>
      <c r="Z5398" s="2">
        <v>56.763088841684365</v>
      </c>
      <c r="AA5398" s="2">
        <v>56.678745470448582</v>
      </c>
      <c r="AB5398" s="2">
        <v>84.163534623343551</v>
      </c>
    </row>
    <row r="5399" spans="1:28" x14ac:dyDescent="0.3">
      <c r="A5399">
        <v>28</v>
      </c>
      <c r="B5399" t="s">
        <v>10</v>
      </c>
      <c r="C5399">
        <v>61</v>
      </c>
      <c r="D5399">
        <v>1932</v>
      </c>
      <c r="E5399">
        <v>3</v>
      </c>
      <c r="F5399">
        <v>266</v>
      </c>
      <c r="G5399">
        <v>62.1</v>
      </c>
      <c r="H5399" s="2">
        <v>34.6</v>
      </c>
      <c r="J5399" s="3">
        <v>21.486600000000003</v>
      </c>
      <c r="K5399" s="2">
        <v>67.2</v>
      </c>
      <c r="L5399" s="2">
        <v>67.400000000000006</v>
      </c>
      <c r="O5399">
        <v>67.400000000000006</v>
      </c>
      <c r="P5399">
        <v>51.6</v>
      </c>
      <c r="Q5399" s="3">
        <v>0</v>
      </c>
      <c r="R5399" s="3">
        <v>0</v>
      </c>
      <c r="S5399" s="2">
        <v>0</v>
      </c>
      <c r="V5399" s="2">
        <v>44.461111111111109</v>
      </c>
      <c r="W5399" s="2">
        <v>77.820817193552429</v>
      </c>
      <c r="X5399" s="2">
        <v>63.836111111111109</v>
      </c>
      <c r="Y5399" s="2">
        <v>97.280362038205482</v>
      </c>
      <c r="Z5399" s="2">
        <v>52.451230788454339</v>
      </c>
      <c r="AA5399" s="2">
        <v>52.295589154067237</v>
      </c>
      <c r="AB5399" s="2">
        <v>75.704372706977864</v>
      </c>
    </row>
    <row r="5400" spans="1:28" x14ac:dyDescent="0.3">
      <c r="A5400">
        <v>28</v>
      </c>
      <c r="B5400" t="s">
        <v>10</v>
      </c>
      <c r="C5400">
        <v>61</v>
      </c>
      <c r="D5400">
        <v>1932</v>
      </c>
      <c r="E5400">
        <v>4</v>
      </c>
      <c r="F5400">
        <v>272</v>
      </c>
      <c r="G5400">
        <v>61</v>
      </c>
      <c r="H5400" s="2">
        <v>32.9</v>
      </c>
      <c r="J5400" s="3">
        <v>20.068999999999999</v>
      </c>
      <c r="K5400" s="2">
        <v>66.5</v>
      </c>
      <c r="L5400" s="2">
        <v>66.8</v>
      </c>
      <c r="O5400">
        <v>66.8</v>
      </c>
      <c r="P5400">
        <v>47.8</v>
      </c>
      <c r="Q5400" s="3">
        <v>0</v>
      </c>
      <c r="R5400" s="3">
        <v>0</v>
      </c>
      <c r="S5400" s="2">
        <v>0</v>
      </c>
      <c r="V5400" s="2">
        <v>44.461111111111109</v>
      </c>
      <c r="W5400" s="2">
        <v>73.997251030863424</v>
      </c>
      <c r="X5400" s="2">
        <v>63.836111111111109</v>
      </c>
      <c r="Y5400" s="2">
        <v>95.557199425612467</v>
      </c>
      <c r="Z5400" s="2">
        <v>49.430163688616766</v>
      </c>
      <c r="AA5400" s="2">
        <v>49.208171935524177</v>
      </c>
      <c r="AB5400" s="2">
        <v>70.709700737033231</v>
      </c>
    </row>
    <row r="5401" spans="1:28" x14ac:dyDescent="0.3">
      <c r="A5401">
        <v>28</v>
      </c>
      <c r="B5401" t="s">
        <v>10</v>
      </c>
      <c r="C5401">
        <v>61</v>
      </c>
      <c r="D5401">
        <v>1932</v>
      </c>
      <c r="E5401">
        <v>5</v>
      </c>
      <c r="F5401">
        <v>264</v>
      </c>
      <c r="G5401">
        <v>62.6</v>
      </c>
      <c r="H5401" s="2">
        <v>32.5</v>
      </c>
      <c r="J5401" s="3">
        <v>20.344999999999999</v>
      </c>
      <c r="K5401" s="2">
        <v>66.599999999999994</v>
      </c>
      <c r="L5401" s="2">
        <v>67</v>
      </c>
      <c r="O5401">
        <v>67</v>
      </c>
      <c r="P5401">
        <v>48.6</v>
      </c>
      <c r="Q5401" s="3">
        <v>0</v>
      </c>
      <c r="R5401" s="3">
        <v>0</v>
      </c>
      <c r="S5401" s="2">
        <v>0</v>
      </c>
      <c r="V5401" s="2">
        <v>44.461111111111109</v>
      </c>
      <c r="W5401" s="2">
        <v>73.097588404348372</v>
      </c>
      <c r="X5401" s="2">
        <v>63.836111111111109</v>
      </c>
      <c r="Y5401" s="2">
        <v>98.063617771202303</v>
      </c>
      <c r="Z5401" s="2">
        <v>48.975384230913406</v>
      </c>
      <c r="AA5401" s="2">
        <v>48.682993877296013</v>
      </c>
      <c r="AB5401" s="2">
        <v>71.682139692806885</v>
      </c>
    </row>
    <row r="5402" spans="1:28" x14ac:dyDescent="0.3">
      <c r="A5402">
        <v>28</v>
      </c>
      <c r="B5402" t="s">
        <v>10</v>
      </c>
      <c r="C5402">
        <v>61</v>
      </c>
      <c r="D5402">
        <v>1932</v>
      </c>
      <c r="E5402">
        <v>6</v>
      </c>
      <c r="F5402">
        <v>274</v>
      </c>
      <c r="G5402">
        <v>61.9</v>
      </c>
      <c r="H5402" s="2">
        <v>37</v>
      </c>
      <c r="J5402" s="3">
        <v>22.902999999999999</v>
      </c>
      <c r="K5402" s="2">
        <v>67.599999999999994</v>
      </c>
      <c r="L5402" s="2">
        <v>68</v>
      </c>
      <c r="O5402">
        <v>68</v>
      </c>
      <c r="P5402">
        <v>55.6</v>
      </c>
      <c r="Q5402" s="3">
        <v>0</v>
      </c>
      <c r="R5402" s="3">
        <v>0</v>
      </c>
      <c r="S5402" s="2">
        <v>0</v>
      </c>
      <c r="V5402" s="2">
        <v>44.461111111111109</v>
      </c>
      <c r="W5402" s="2">
        <v>83.218792952642758</v>
      </c>
      <c r="X5402" s="2">
        <v>63.836111111111109</v>
      </c>
      <c r="Y5402" s="2">
        <v>96.96705974500675</v>
      </c>
      <c r="Z5402" s="2">
        <v>56.588779207797081</v>
      </c>
      <c r="AA5402" s="2">
        <v>56.255904035986497</v>
      </c>
      <c r="AB5402" s="2">
        <v>80.694816681462569</v>
      </c>
    </row>
    <row r="5403" spans="1:28" x14ac:dyDescent="0.3">
      <c r="A5403">
        <v>28</v>
      </c>
      <c r="B5403" t="s">
        <v>10</v>
      </c>
      <c r="C5403">
        <v>61</v>
      </c>
      <c r="D5403">
        <v>1932</v>
      </c>
      <c r="E5403">
        <v>7</v>
      </c>
      <c r="F5403">
        <v>279</v>
      </c>
      <c r="G5403">
        <v>62.1</v>
      </c>
      <c r="H5403" s="2">
        <v>33.799999999999997</v>
      </c>
      <c r="J5403" s="3">
        <v>20.989799999999999</v>
      </c>
      <c r="K5403" s="2">
        <v>65.099999999999994</v>
      </c>
      <c r="L5403" s="2">
        <v>65.599999999999994</v>
      </c>
      <c r="O5403">
        <v>65.599999999999994</v>
      </c>
      <c r="P5403">
        <v>49.2</v>
      </c>
      <c r="Q5403" s="3">
        <v>0</v>
      </c>
      <c r="R5403" s="3">
        <v>0</v>
      </c>
      <c r="S5403" s="2">
        <v>0</v>
      </c>
      <c r="V5403" s="2">
        <v>44.461111111111109</v>
      </c>
      <c r="W5403" s="2">
        <v>76.021491940522296</v>
      </c>
      <c r="X5403" s="2">
        <v>63.836111111111109</v>
      </c>
      <c r="Y5403" s="2">
        <v>97.280362038205482</v>
      </c>
      <c r="Z5403" s="2">
        <v>49.870098712982617</v>
      </c>
      <c r="AA5403" s="2">
        <v>49.48999125328001</v>
      </c>
      <c r="AB5403" s="2">
        <v>73.953982586585283</v>
      </c>
    </row>
    <row r="5404" spans="1:28" x14ac:dyDescent="0.3">
      <c r="A5404">
        <v>28</v>
      </c>
      <c r="B5404" t="s">
        <v>10</v>
      </c>
      <c r="C5404">
        <v>61</v>
      </c>
      <c r="D5404">
        <v>1932</v>
      </c>
      <c r="E5404">
        <v>8</v>
      </c>
      <c r="F5404">
        <v>303</v>
      </c>
      <c r="G5404">
        <v>60.1</v>
      </c>
      <c r="H5404" s="2">
        <v>29.5</v>
      </c>
      <c r="J5404" s="3">
        <v>17.729500000000002</v>
      </c>
      <c r="K5404" s="2">
        <v>63</v>
      </c>
      <c r="L5404" s="2">
        <v>63.5</v>
      </c>
      <c r="O5404">
        <v>63.5</v>
      </c>
      <c r="P5404">
        <v>40.200000000000003</v>
      </c>
      <c r="Q5404" s="3">
        <v>0</v>
      </c>
      <c r="R5404" s="3">
        <v>0</v>
      </c>
      <c r="S5404" s="2">
        <v>0</v>
      </c>
      <c r="V5404" s="2">
        <v>44.461111111111109</v>
      </c>
      <c r="W5404" s="2">
        <v>66.350118705485457</v>
      </c>
      <c r="X5404" s="2">
        <v>63.836111111111109</v>
      </c>
      <c r="Y5404" s="2">
        <v>94.147339106218183</v>
      </c>
      <c r="Z5404" s="2">
        <v>42.132325377983264</v>
      </c>
      <c r="AA5404" s="2">
        <v>41.80057478445584</v>
      </c>
      <c r="AB5404" s="2">
        <v>62.466871255031691</v>
      </c>
    </row>
    <row r="5405" spans="1:28" x14ac:dyDescent="0.3">
      <c r="A5405">
        <v>28</v>
      </c>
      <c r="B5405" t="s">
        <v>10</v>
      </c>
      <c r="C5405">
        <v>61</v>
      </c>
      <c r="D5405">
        <v>1932</v>
      </c>
      <c r="E5405">
        <v>9</v>
      </c>
      <c r="F5405">
        <v>316</v>
      </c>
      <c r="G5405">
        <v>57</v>
      </c>
      <c r="H5405" s="2">
        <v>30.1</v>
      </c>
      <c r="J5405" s="3">
        <v>17.157</v>
      </c>
      <c r="K5405" s="2">
        <v>61.1</v>
      </c>
      <c r="L5405" s="2">
        <v>61.7</v>
      </c>
      <c r="O5405">
        <v>61.7</v>
      </c>
      <c r="P5405">
        <v>37.799999999999997</v>
      </c>
      <c r="Q5405" s="3">
        <v>0</v>
      </c>
      <c r="R5405" s="3">
        <v>0</v>
      </c>
      <c r="S5405" s="2">
        <v>0</v>
      </c>
      <c r="V5405" s="2">
        <v>44.461111111111109</v>
      </c>
      <c r="W5405" s="2">
        <v>67.699612645258028</v>
      </c>
      <c r="X5405" s="2">
        <v>63.836111111111109</v>
      </c>
      <c r="Y5405" s="2">
        <v>89.291153561637884</v>
      </c>
      <c r="Z5405" s="2">
        <v>41.770661002124207</v>
      </c>
      <c r="AA5405" s="2">
        <v>41.364463326252654</v>
      </c>
      <c r="AB5405" s="2">
        <v>60.44976508771137</v>
      </c>
    </row>
    <row r="5406" spans="1:28" x14ac:dyDescent="0.3">
      <c r="A5406">
        <v>28</v>
      </c>
      <c r="B5406" t="s">
        <v>10</v>
      </c>
      <c r="C5406">
        <v>61</v>
      </c>
      <c r="D5406">
        <v>1932</v>
      </c>
      <c r="E5406">
        <v>10</v>
      </c>
      <c r="F5406">
        <v>298</v>
      </c>
      <c r="G5406">
        <v>55.5</v>
      </c>
      <c r="H5406" s="2">
        <v>31.4</v>
      </c>
      <c r="J5406" s="3">
        <v>17.427</v>
      </c>
      <c r="K5406" s="2">
        <v>62.4</v>
      </c>
      <c r="L5406" s="2">
        <v>63.1</v>
      </c>
      <c r="O5406">
        <v>63.1</v>
      </c>
      <c r="P5406">
        <v>39.200000000000003</v>
      </c>
      <c r="Q5406" s="3">
        <v>0</v>
      </c>
      <c r="R5406" s="3">
        <v>0</v>
      </c>
      <c r="S5406" s="2">
        <v>0</v>
      </c>
      <c r="V5406" s="2">
        <v>44.461111111111109</v>
      </c>
      <c r="W5406" s="2">
        <v>70.623516181431967</v>
      </c>
      <c r="X5406" s="2">
        <v>63.836111111111109</v>
      </c>
      <c r="Y5406" s="2">
        <v>86.941386362647407</v>
      </c>
      <c r="Z5406" s="2">
        <v>44.563438710483567</v>
      </c>
      <c r="AA5406" s="2">
        <v>44.069074097213544</v>
      </c>
      <c r="AB5406" s="2">
        <v>61.401064066185569</v>
      </c>
    </row>
    <row r="5407" spans="1:28" x14ac:dyDescent="0.3">
      <c r="A5407">
        <v>28</v>
      </c>
      <c r="B5407" t="s">
        <v>10</v>
      </c>
      <c r="C5407">
        <v>61</v>
      </c>
      <c r="D5407">
        <v>1932</v>
      </c>
      <c r="E5407">
        <v>11</v>
      </c>
      <c r="F5407">
        <v>329</v>
      </c>
      <c r="G5407">
        <v>55.3</v>
      </c>
      <c r="H5407" s="2">
        <v>31.9</v>
      </c>
      <c r="J5407" s="3">
        <v>17.640699999999999</v>
      </c>
      <c r="K5407" s="2">
        <v>63.3</v>
      </c>
      <c r="L5407" s="2">
        <v>64.099999999999994</v>
      </c>
      <c r="O5407">
        <v>64.099999999999994</v>
      </c>
      <c r="P5407">
        <v>40.299999999999997</v>
      </c>
      <c r="Q5407" s="3">
        <v>0</v>
      </c>
      <c r="R5407" s="3">
        <v>0</v>
      </c>
      <c r="S5407" s="2">
        <v>0</v>
      </c>
      <c r="V5407" s="2">
        <v>44.461111111111109</v>
      </c>
      <c r="W5407" s="2">
        <v>71.748094464575786</v>
      </c>
      <c r="X5407" s="2">
        <v>63.836111111111109</v>
      </c>
      <c r="Y5407" s="2">
        <v>86.628084069448676</v>
      </c>
      <c r="Z5407" s="2">
        <v>45.990528551793076</v>
      </c>
      <c r="AA5407" s="2">
        <v>45.416543796076468</v>
      </c>
      <c r="AB5407" s="2">
        <v>62.153999591000165</v>
      </c>
    </row>
    <row r="5408" spans="1:28" x14ac:dyDescent="0.3">
      <c r="A5408">
        <v>28</v>
      </c>
      <c r="B5408" t="s">
        <v>10</v>
      </c>
      <c r="C5408">
        <v>61</v>
      </c>
      <c r="D5408">
        <v>1932</v>
      </c>
      <c r="E5408">
        <v>12</v>
      </c>
      <c r="F5408">
        <v>300</v>
      </c>
      <c r="G5408">
        <v>54.5</v>
      </c>
      <c r="H5408" s="2">
        <v>29.6</v>
      </c>
      <c r="J5408" s="3">
        <v>16.132000000000001</v>
      </c>
      <c r="K5408" s="2">
        <v>64.5</v>
      </c>
      <c r="L5408" s="2">
        <v>65.400000000000006</v>
      </c>
      <c r="O5408">
        <v>65.400000000000006</v>
      </c>
      <c r="P5408">
        <v>37.700000000000003</v>
      </c>
      <c r="Q5408" s="3">
        <v>0</v>
      </c>
      <c r="R5408" s="3">
        <v>0</v>
      </c>
      <c r="S5408" s="2">
        <v>0</v>
      </c>
      <c r="V5408" s="2">
        <v>44.461111111111109</v>
      </c>
      <c r="W5408" s="2">
        <v>66.575034362114209</v>
      </c>
      <c r="X5408" s="2">
        <v>63.836111111111109</v>
      </c>
      <c r="Y5408" s="2">
        <v>85.374874896653765</v>
      </c>
      <c r="Z5408" s="2">
        <v>43.540072472822693</v>
      </c>
      <c r="AA5408" s="2">
        <v>42.940897163563669</v>
      </c>
      <c r="AB5408" s="2">
        <v>56.83835229905926</v>
      </c>
    </row>
    <row r="5409" spans="1:28" x14ac:dyDescent="0.3">
      <c r="A5409">
        <v>28</v>
      </c>
      <c r="B5409" t="s">
        <v>10</v>
      </c>
      <c r="C5409">
        <v>61</v>
      </c>
      <c r="D5409">
        <v>1933</v>
      </c>
      <c r="E5409">
        <v>1</v>
      </c>
      <c r="F5409">
        <v>307</v>
      </c>
      <c r="G5409">
        <v>55.7</v>
      </c>
      <c r="H5409" s="2">
        <v>29.8</v>
      </c>
      <c r="J5409" s="3">
        <v>16.598600000000001</v>
      </c>
      <c r="K5409" s="2">
        <v>64.3</v>
      </c>
      <c r="L5409" s="2">
        <v>65.2</v>
      </c>
      <c r="O5409">
        <v>65.2</v>
      </c>
      <c r="P5409">
        <v>38.700000000000003</v>
      </c>
      <c r="Q5409" s="3">
        <v>0</v>
      </c>
      <c r="R5409" s="3">
        <v>0</v>
      </c>
      <c r="S5409" s="2">
        <v>0</v>
      </c>
      <c r="V5409" s="2">
        <v>44.461111111111109</v>
      </c>
      <c r="W5409" s="2">
        <v>67.024865675371743</v>
      </c>
      <c r="X5409" s="2">
        <v>63.836111111111109</v>
      </c>
      <c r="Y5409" s="2">
        <v>87.254688655846152</v>
      </c>
      <c r="Z5409" s="2">
        <v>43.700212420342375</v>
      </c>
      <c r="AA5409" s="2">
        <v>43.096988629264033</v>
      </c>
      <c r="AB5409" s="2">
        <v>58.482337867044706</v>
      </c>
    </row>
    <row r="5410" spans="1:28" x14ac:dyDescent="0.3">
      <c r="A5410">
        <v>28</v>
      </c>
      <c r="B5410" t="s">
        <v>10</v>
      </c>
      <c r="C5410">
        <v>61</v>
      </c>
      <c r="D5410">
        <v>1933</v>
      </c>
      <c r="E5410">
        <v>2</v>
      </c>
      <c r="F5410">
        <v>302</v>
      </c>
      <c r="G5410">
        <v>55.4</v>
      </c>
      <c r="H5410" s="2">
        <v>29.6</v>
      </c>
      <c r="J5410" s="3">
        <v>16.398400000000002</v>
      </c>
      <c r="K5410" s="2">
        <v>63.7</v>
      </c>
      <c r="L5410" s="2">
        <v>64.5</v>
      </c>
      <c r="O5410">
        <v>64.5</v>
      </c>
      <c r="P5410">
        <v>37.700000000000003</v>
      </c>
      <c r="Q5410" s="3">
        <v>0</v>
      </c>
      <c r="R5410" s="3">
        <v>0</v>
      </c>
      <c r="S5410" s="2">
        <v>0</v>
      </c>
      <c r="V5410" s="2">
        <v>44.461111111111109</v>
      </c>
      <c r="W5410" s="2">
        <v>66.575034362114209</v>
      </c>
      <c r="X5410" s="2">
        <v>63.836111111111109</v>
      </c>
      <c r="Y5410" s="2">
        <v>86.784735216048034</v>
      </c>
      <c r="Z5410" s="2">
        <v>42.940897163563669</v>
      </c>
      <c r="AA5410" s="2">
        <v>42.408296888666754</v>
      </c>
      <c r="AB5410" s="2">
        <v>57.776967291153802</v>
      </c>
    </row>
    <row r="5411" spans="1:28" x14ac:dyDescent="0.3">
      <c r="A5411">
        <v>28</v>
      </c>
      <c r="B5411" t="s">
        <v>10</v>
      </c>
      <c r="C5411">
        <v>61</v>
      </c>
      <c r="D5411">
        <v>1933</v>
      </c>
      <c r="E5411">
        <v>3</v>
      </c>
      <c r="F5411">
        <v>321</v>
      </c>
      <c r="G5411">
        <v>55.4</v>
      </c>
      <c r="H5411" s="2">
        <v>24.7</v>
      </c>
      <c r="J5411" s="3">
        <v>13.683799999999998</v>
      </c>
      <c r="K5411" s="2">
        <v>63.2</v>
      </c>
      <c r="L5411" s="2">
        <v>63.8</v>
      </c>
      <c r="O5411">
        <v>63.8</v>
      </c>
      <c r="P5411">
        <v>31.1</v>
      </c>
      <c r="Q5411" s="3">
        <v>0</v>
      </c>
      <c r="R5411" s="3">
        <v>0</v>
      </c>
      <c r="S5411" s="2">
        <v>0</v>
      </c>
      <c r="V5411" s="2">
        <v>44.461111111111109</v>
      </c>
      <c r="W5411" s="2">
        <v>55.554167187304756</v>
      </c>
      <c r="X5411" s="2">
        <v>63.836111111111109</v>
      </c>
      <c r="Y5411" s="2">
        <v>86.784735216048034</v>
      </c>
      <c r="Z5411" s="2">
        <v>35.443558665500433</v>
      </c>
      <c r="AA5411" s="2">
        <v>35.110233662376608</v>
      </c>
      <c r="AB5411" s="2">
        <v>48.212536894983067</v>
      </c>
    </row>
    <row r="5412" spans="1:28" x14ac:dyDescent="0.3">
      <c r="A5412">
        <v>28</v>
      </c>
      <c r="B5412" t="s">
        <v>10</v>
      </c>
      <c r="C5412">
        <v>61</v>
      </c>
      <c r="D5412">
        <v>1933</v>
      </c>
      <c r="E5412">
        <v>4</v>
      </c>
      <c r="F5412">
        <v>332</v>
      </c>
      <c r="G5412">
        <v>55.8</v>
      </c>
      <c r="H5412" s="2">
        <v>30.7</v>
      </c>
      <c r="J5412" s="3">
        <v>17.130600000000001</v>
      </c>
      <c r="K5412" s="2">
        <v>61.5</v>
      </c>
      <c r="L5412" s="2">
        <v>61.9</v>
      </c>
      <c r="O5412">
        <v>61.9</v>
      </c>
      <c r="P5412">
        <v>37.799999999999997</v>
      </c>
      <c r="Q5412" s="3">
        <v>0</v>
      </c>
      <c r="R5412" s="3">
        <v>0</v>
      </c>
      <c r="S5412" s="2">
        <v>0</v>
      </c>
      <c r="V5412" s="2">
        <v>44.461111111111109</v>
      </c>
      <c r="W5412" s="2">
        <v>69.049106585030614</v>
      </c>
      <c r="X5412" s="2">
        <v>63.836111111111109</v>
      </c>
      <c r="Y5412" s="2">
        <v>87.411339802445497</v>
      </c>
      <c r="Z5412" s="2">
        <v>42.741396976133949</v>
      </c>
      <c r="AA5412" s="2">
        <v>42.465200549793828</v>
      </c>
      <c r="AB5412" s="2">
        <v>60.356749187593877</v>
      </c>
    </row>
    <row r="5413" spans="1:28" x14ac:dyDescent="0.3">
      <c r="A5413">
        <v>28</v>
      </c>
      <c r="B5413" t="s">
        <v>10</v>
      </c>
      <c r="C5413">
        <v>61</v>
      </c>
      <c r="D5413">
        <v>1933</v>
      </c>
      <c r="E5413">
        <v>5</v>
      </c>
      <c r="F5413">
        <v>329</v>
      </c>
      <c r="G5413">
        <v>55.8</v>
      </c>
      <c r="H5413" s="2">
        <v>34.700000000000003</v>
      </c>
      <c r="J5413" s="3">
        <v>19.3626</v>
      </c>
      <c r="K5413" s="2">
        <v>64.900000000000006</v>
      </c>
      <c r="L5413" s="2">
        <v>65.2</v>
      </c>
      <c r="O5413">
        <v>65.2</v>
      </c>
      <c r="P5413">
        <v>45</v>
      </c>
      <c r="Q5413" s="3">
        <v>0</v>
      </c>
      <c r="R5413" s="3">
        <v>0</v>
      </c>
      <c r="S5413" s="2">
        <v>0</v>
      </c>
      <c r="V5413" s="2">
        <v>44.461111111111109</v>
      </c>
      <c r="W5413" s="2">
        <v>78.045732850181196</v>
      </c>
      <c r="X5413" s="2">
        <v>63.836111111111109</v>
      </c>
      <c r="Y5413" s="2">
        <v>87.411339802445497</v>
      </c>
      <c r="Z5413" s="2">
        <v>50.885817818318145</v>
      </c>
      <c r="AA5413" s="2">
        <v>50.651680619767603</v>
      </c>
      <c r="AB5413" s="2">
        <v>68.22082074298072</v>
      </c>
    </row>
    <row r="5414" spans="1:28" x14ac:dyDescent="0.3">
      <c r="A5414">
        <v>28</v>
      </c>
      <c r="B5414" t="s">
        <v>10</v>
      </c>
      <c r="C5414">
        <v>61</v>
      </c>
      <c r="D5414">
        <v>1933</v>
      </c>
      <c r="E5414">
        <v>6</v>
      </c>
      <c r="F5414">
        <v>339</v>
      </c>
      <c r="G5414">
        <v>56.8</v>
      </c>
      <c r="H5414" s="2">
        <v>40.200000000000003</v>
      </c>
      <c r="J5414" s="3">
        <v>22.833600000000001</v>
      </c>
      <c r="K5414" s="2">
        <v>75.2</v>
      </c>
      <c r="L5414" s="2">
        <v>75.400000000000006</v>
      </c>
      <c r="O5414">
        <v>75.400000000000006</v>
      </c>
      <c r="P5414">
        <v>61.5</v>
      </c>
      <c r="Q5414" s="3">
        <v>0</v>
      </c>
      <c r="R5414" s="3">
        <v>0</v>
      </c>
      <c r="S5414" s="2">
        <v>0</v>
      </c>
      <c r="V5414" s="2">
        <v>44.461111111111109</v>
      </c>
      <c r="W5414" s="2">
        <v>90.41609396476322</v>
      </c>
      <c r="X5414" s="2">
        <v>63.836111111111109</v>
      </c>
      <c r="Y5414" s="2">
        <v>88.977851268439139</v>
      </c>
      <c r="Z5414" s="2">
        <v>68.173734849431469</v>
      </c>
      <c r="AA5414" s="2">
        <v>67.992902661501944</v>
      </c>
      <c r="AB5414" s="2">
        <v>80.450297610699195</v>
      </c>
    </row>
    <row r="5415" spans="1:28" x14ac:dyDescent="0.3">
      <c r="A5415">
        <v>28</v>
      </c>
      <c r="B5415" t="s">
        <v>10</v>
      </c>
      <c r="C5415">
        <v>61</v>
      </c>
      <c r="D5415">
        <v>1933</v>
      </c>
      <c r="E5415">
        <v>7</v>
      </c>
      <c r="F5415">
        <v>331</v>
      </c>
      <c r="G5415">
        <v>58.8</v>
      </c>
      <c r="H5415" s="2">
        <v>40</v>
      </c>
      <c r="J5415" s="3">
        <v>23.52</v>
      </c>
      <c r="K5415" s="2">
        <v>84.1</v>
      </c>
      <c r="L5415" s="2">
        <v>84.1</v>
      </c>
      <c r="O5415">
        <v>84.1</v>
      </c>
      <c r="P5415">
        <v>70.5</v>
      </c>
      <c r="Q5415" s="3">
        <v>0</v>
      </c>
      <c r="R5415" s="3">
        <v>0</v>
      </c>
      <c r="S5415" s="2">
        <v>0</v>
      </c>
      <c r="V5415" s="2">
        <v>44.461111111111109</v>
      </c>
      <c r="W5415" s="2">
        <v>89.966262651505687</v>
      </c>
      <c r="X5415" s="2">
        <v>63.836111111111109</v>
      </c>
      <c r="Y5415" s="2">
        <v>92.110874200426437</v>
      </c>
      <c r="Z5415" s="2">
        <v>75.661626889916278</v>
      </c>
      <c r="AA5415" s="2">
        <v>75.661626889916278</v>
      </c>
      <c r="AB5415" s="2">
        <v>82.868711013753639</v>
      </c>
    </row>
    <row r="5416" spans="1:28" x14ac:dyDescent="0.3">
      <c r="A5416">
        <v>28</v>
      </c>
      <c r="B5416" t="s">
        <v>10</v>
      </c>
      <c r="C5416">
        <v>61</v>
      </c>
      <c r="D5416">
        <v>1933</v>
      </c>
      <c r="E5416">
        <v>8</v>
      </c>
      <c r="F5416">
        <v>343</v>
      </c>
      <c r="G5416">
        <v>62.3</v>
      </c>
      <c r="H5416" s="2">
        <v>34.799999999999997</v>
      </c>
      <c r="J5416" s="3">
        <v>21.680399999999995</v>
      </c>
      <c r="K5416" s="2">
        <v>91.4</v>
      </c>
      <c r="L5416" s="2">
        <v>91.1</v>
      </c>
      <c r="O5416">
        <v>91.1</v>
      </c>
      <c r="P5416">
        <v>70.3</v>
      </c>
      <c r="Q5416" s="3">
        <v>1</v>
      </c>
      <c r="R5416" s="3">
        <v>0</v>
      </c>
      <c r="S5416" s="2">
        <v>0</v>
      </c>
      <c r="V5416" s="2">
        <v>44.461111111111109</v>
      </c>
      <c r="W5416" s="2">
        <v>78.270648506809948</v>
      </c>
      <c r="X5416" s="2">
        <v>63.836111111111109</v>
      </c>
      <c r="Y5416" s="2">
        <v>97.593664331404213</v>
      </c>
      <c r="Z5416" s="2">
        <v>71.304560789703856</v>
      </c>
      <c r="AA5416" s="2">
        <v>71.539372735224291</v>
      </c>
      <c r="AB5416" s="2">
        <v>76.387193973749348</v>
      </c>
    </row>
    <row r="5417" spans="1:28" x14ac:dyDescent="0.3">
      <c r="A5417">
        <v>28</v>
      </c>
      <c r="B5417" t="s">
        <v>10</v>
      </c>
      <c r="C5417">
        <v>61</v>
      </c>
      <c r="D5417">
        <v>1933</v>
      </c>
      <c r="E5417">
        <v>9</v>
      </c>
      <c r="F5417">
        <v>358</v>
      </c>
      <c r="G5417">
        <v>65.400000000000006</v>
      </c>
      <c r="H5417" s="2">
        <v>31.8</v>
      </c>
      <c r="J5417" s="3">
        <v>20.797200000000004</v>
      </c>
      <c r="K5417" s="2">
        <v>88.9</v>
      </c>
      <c r="L5417" s="2">
        <v>88.5</v>
      </c>
      <c r="O5417">
        <v>88.5</v>
      </c>
      <c r="P5417">
        <v>65.7</v>
      </c>
      <c r="Q5417" s="3">
        <v>1</v>
      </c>
      <c r="R5417" s="3">
        <v>0</v>
      </c>
      <c r="S5417" s="2">
        <v>0</v>
      </c>
      <c r="V5417" s="2">
        <v>44.461111111111109</v>
      </c>
      <c r="W5417" s="2">
        <v>71.523178807947033</v>
      </c>
      <c r="X5417" s="2">
        <v>63.836111111111109</v>
      </c>
      <c r="Y5417" s="2">
        <v>102.44984987598451</v>
      </c>
      <c r="Z5417" s="2">
        <v>63.298013245033125</v>
      </c>
      <c r="AA5417" s="2">
        <v>63.584105960264914</v>
      </c>
      <c r="AB5417" s="2">
        <v>73.275389315273699</v>
      </c>
    </row>
    <row r="5418" spans="1:28" x14ac:dyDescent="0.3">
      <c r="A5418">
        <v>28</v>
      </c>
      <c r="B5418" t="s">
        <v>10</v>
      </c>
      <c r="C5418">
        <v>61</v>
      </c>
      <c r="D5418">
        <v>1933</v>
      </c>
      <c r="E5418">
        <v>10</v>
      </c>
      <c r="F5418">
        <v>327</v>
      </c>
      <c r="G5418">
        <v>65.5</v>
      </c>
      <c r="H5418" s="2">
        <v>33.9</v>
      </c>
      <c r="J5418" s="3">
        <v>22.204499999999999</v>
      </c>
      <c r="K5418" s="2">
        <v>89.3</v>
      </c>
      <c r="L5418" s="2">
        <v>88.6</v>
      </c>
      <c r="O5418">
        <v>88.6</v>
      </c>
      <c r="P5418">
        <v>70.2</v>
      </c>
      <c r="Q5418" s="3">
        <v>1</v>
      </c>
      <c r="R5418" s="3">
        <v>0</v>
      </c>
      <c r="S5418" s="2">
        <v>0</v>
      </c>
      <c r="V5418" s="2">
        <v>44.461111111111109</v>
      </c>
      <c r="W5418" s="2">
        <v>76.246407597151062</v>
      </c>
      <c r="X5418" s="2">
        <v>63.836111111111109</v>
      </c>
      <c r="Y5418" s="2">
        <v>102.60650102258388</v>
      </c>
      <c r="Z5418" s="2">
        <v>67.554317131075834</v>
      </c>
      <c r="AA5418" s="2">
        <v>68.088041984255895</v>
      </c>
      <c r="AB5418" s="2">
        <v>78.233770990854282</v>
      </c>
    </row>
    <row r="5419" spans="1:28" x14ac:dyDescent="0.3">
      <c r="A5419">
        <v>28</v>
      </c>
      <c r="B5419" t="s">
        <v>10</v>
      </c>
      <c r="C5419">
        <v>61</v>
      </c>
      <c r="D5419">
        <v>1933</v>
      </c>
      <c r="E5419">
        <v>11</v>
      </c>
      <c r="F5419">
        <v>353</v>
      </c>
      <c r="G5419">
        <v>66.3</v>
      </c>
      <c r="H5419" s="2">
        <v>30.9</v>
      </c>
      <c r="J5419" s="3">
        <v>20.486699999999995</v>
      </c>
      <c r="K5419" s="2">
        <v>88.7</v>
      </c>
      <c r="L5419" s="2">
        <v>87.9</v>
      </c>
      <c r="O5419">
        <v>87.9</v>
      </c>
      <c r="P5419">
        <v>64.3</v>
      </c>
      <c r="Q5419" s="3">
        <v>1</v>
      </c>
      <c r="R5419" s="3">
        <v>0</v>
      </c>
      <c r="S5419" s="2">
        <v>0</v>
      </c>
      <c r="V5419" s="2">
        <v>44.461111111111109</v>
      </c>
      <c r="W5419" s="2">
        <v>69.498937898288133</v>
      </c>
      <c r="X5419" s="2">
        <v>63.836111111111109</v>
      </c>
      <c r="Y5419" s="2">
        <v>103.85971019537878</v>
      </c>
      <c r="Z5419" s="2">
        <v>61.089566412595275</v>
      </c>
      <c r="AA5419" s="2">
        <v>61.645557915781573</v>
      </c>
      <c r="AB5419" s="2">
        <v>72.181395490028322</v>
      </c>
    </row>
    <row r="5420" spans="1:28" x14ac:dyDescent="0.3">
      <c r="A5420">
        <v>28</v>
      </c>
      <c r="B5420" t="s">
        <v>10</v>
      </c>
      <c r="C5420">
        <v>61</v>
      </c>
      <c r="D5420">
        <v>1933</v>
      </c>
      <c r="E5420">
        <v>12</v>
      </c>
      <c r="F5420">
        <v>329</v>
      </c>
      <c r="G5420">
        <v>67.2</v>
      </c>
      <c r="H5420" s="2">
        <v>31.9</v>
      </c>
      <c r="J5420" s="3">
        <v>21.436799999999998</v>
      </c>
      <c r="K5420" s="2">
        <v>88.4</v>
      </c>
      <c r="L5420" s="2">
        <v>87.4</v>
      </c>
      <c r="O5420">
        <v>87.4</v>
      </c>
      <c r="P5420">
        <v>66.900000000000006</v>
      </c>
      <c r="Q5420" s="3">
        <f>14/31</f>
        <v>0.45161290322580644</v>
      </c>
      <c r="R5420" s="3">
        <f>17/31</f>
        <v>0.54838709677419351</v>
      </c>
      <c r="S5420" s="2" t="s">
        <v>199</v>
      </c>
      <c r="T5420" s="5">
        <v>156</v>
      </c>
      <c r="U5420" s="2" t="s">
        <v>10</v>
      </c>
      <c r="V5420" s="2">
        <v>44.461111111111109</v>
      </c>
      <c r="W5420" s="2">
        <v>71.748094464575786</v>
      </c>
      <c r="X5420" s="2">
        <v>63.836111111111109</v>
      </c>
      <c r="Y5420" s="2">
        <v>105.26957051477308</v>
      </c>
      <c r="Z5420" s="2">
        <v>62.707834562039245</v>
      </c>
      <c r="AA5420" s="2">
        <v>63.425315506685003</v>
      </c>
      <c r="AB5420" s="2">
        <v>75.528910895392613</v>
      </c>
    </row>
    <row r="5421" spans="1:28" x14ac:dyDescent="0.3">
      <c r="A5421">
        <v>28</v>
      </c>
      <c r="B5421" t="s">
        <v>10</v>
      </c>
      <c r="C5421">
        <v>61</v>
      </c>
      <c r="D5421">
        <v>1934</v>
      </c>
      <c r="E5421">
        <v>1</v>
      </c>
      <c r="F5421">
        <v>335</v>
      </c>
      <c r="G5421">
        <v>69</v>
      </c>
      <c r="H5421" s="2">
        <v>33.200000000000003</v>
      </c>
      <c r="J5421" s="3">
        <v>22.908000000000001</v>
      </c>
      <c r="K5421" s="2">
        <v>87.4</v>
      </c>
      <c r="L5421" s="2">
        <v>86.2</v>
      </c>
      <c r="M5421">
        <v>86.2</v>
      </c>
      <c r="N5421" s="4">
        <f>K5421/M5421</f>
        <v>1.0139211136890951</v>
      </c>
      <c r="O5421">
        <v>86.2</v>
      </c>
      <c r="P5421">
        <v>70.5</v>
      </c>
      <c r="Q5421" s="3">
        <v>0</v>
      </c>
      <c r="R5421" s="3">
        <v>1</v>
      </c>
      <c r="S5421" s="2">
        <v>0</v>
      </c>
      <c r="T5421" s="5">
        <v>156</v>
      </c>
      <c r="U5421" s="2" t="s">
        <v>10</v>
      </c>
      <c r="V5421" s="2">
        <v>44.461111111111109</v>
      </c>
      <c r="W5421" s="2">
        <v>74.671998000749724</v>
      </c>
      <c r="X5421" s="2">
        <v>63.836111111111109</v>
      </c>
      <c r="Y5421" s="2">
        <v>108.08929115356165</v>
      </c>
      <c r="Z5421" s="2">
        <v>64.367262276646258</v>
      </c>
      <c r="AA5421" s="2">
        <v>65.263326252655261</v>
      </c>
      <c r="AB5421" s="2">
        <v>80.712433329212104</v>
      </c>
    </row>
    <row r="5422" spans="1:28" x14ac:dyDescent="0.3">
      <c r="A5422">
        <v>28</v>
      </c>
      <c r="B5422" t="s">
        <v>10</v>
      </c>
      <c r="C5422">
        <v>61</v>
      </c>
      <c r="D5422">
        <v>1934</v>
      </c>
      <c r="E5422">
        <v>2</v>
      </c>
      <c r="F5422">
        <v>332</v>
      </c>
      <c r="G5422">
        <v>74.5</v>
      </c>
      <c r="H5422" s="2">
        <v>35.1</v>
      </c>
      <c r="J5422" s="3">
        <v>26.149500000000003</v>
      </c>
      <c r="K5422" s="2">
        <v>87.5</v>
      </c>
      <c r="L5422" s="2">
        <v>86.3</v>
      </c>
      <c r="M5422">
        <v>86.2</v>
      </c>
      <c r="N5422" s="4">
        <f t="shared" ref="N5422:N5450" si="21">K5422/M5422</f>
        <v>1.0150812064965198</v>
      </c>
      <c r="O5422">
        <v>86.2</v>
      </c>
      <c r="P5422">
        <v>80.5</v>
      </c>
      <c r="Q5422" s="3">
        <v>0</v>
      </c>
      <c r="R5422" s="3">
        <v>1</v>
      </c>
      <c r="S5422" s="2">
        <v>0</v>
      </c>
      <c r="T5422" s="5">
        <v>156</v>
      </c>
      <c r="U5422" s="2" t="s">
        <v>10</v>
      </c>
      <c r="V5422" s="2">
        <v>44.461111111111109</v>
      </c>
      <c r="W5422" s="2">
        <v>78.945395476696248</v>
      </c>
      <c r="X5422" s="2">
        <v>63.836111111111109</v>
      </c>
      <c r="Y5422" s="2">
        <v>116.70510421652671</v>
      </c>
      <c r="Z5422" s="2">
        <v>68.050930900912178</v>
      </c>
      <c r="AA5422" s="2">
        <v>69.077221042109215</v>
      </c>
      <c r="AB5422" s="2">
        <v>92.133306065227515</v>
      </c>
    </row>
    <row r="5423" spans="1:28" x14ac:dyDescent="0.3">
      <c r="A5423">
        <v>28</v>
      </c>
      <c r="B5423" t="s">
        <v>10</v>
      </c>
      <c r="C5423">
        <v>61</v>
      </c>
      <c r="D5423">
        <v>1934</v>
      </c>
      <c r="E5423">
        <v>3</v>
      </c>
      <c r="F5423">
        <v>340</v>
      </c>
      <c r="G5423">
        <v>75.7</v>
      </c>
      <c r="H5423" s="2">
        <v>35.700000000000003</v>
      </c>
      <c r="J5423" s="3">
        <v>27.024900000000002</v>
      </c>
      <c r="K5423" s="2">
        <v>89.4</v>
      </c>
      <c r="L5423" s="2">
        <v>88</v>
      </c>
      <c r="M5423">
        <v>87.8</v>
      </c>
      <c r="N5423" s="4">
        <f t="shared" si="21"/>
        <v>1.018223234624146</v>
      </c>
      <c r="O5423">
        <v>87.8</v>
      </c>
      <c r="P5423">
        <v>84.7</v>
      </c>
      <c r="Q5423" s="3">
        <v>0</v>
      </c>
      <c r="R5423" s="3">
        <v>1</v>
      </c>
      <c r="S5423" s="2">
        <v>0</v>
      </c>
      <c r="T5423" s="5">
        <v>156</v>
      </c>
      <c r="U5423" s="2" t="s">
        <v>10</v>
      </c>
      <c r="V5423" s="2">
        <v>44.461111111111109</v>
      </c>
      <c r="W5423" s="2">
        <v>80.294889416468834</v>
      </c>
      <c r="X5423" s="2">
        <v>63.836111111111109</v>
      </c>
      <c r="Y5423" s="2">
        <v>118.58491797571908</v>
      </c>
      <c r="Z5423" s="2">
        <v>70.49891290765963</v>
      </c>
      <c r="AA5423" s="2">
        <v>71.783631138323145</v>
      </c>
      <c r="AB5423" s="2">
        <v>95.217628753213901</v>
      </c>
    </row>
    <row r="5424" spans="1:28" x14ac:dyDescent="0.3">
      <c r="A5424">
        <v>28</v>
      </c>
      <c r="B5424" t="s">
        <v>10</v>
      </c>
      <c r="C5424">
        <v>61</v>
      </c>
      <c r="D5424">
        <v>1934</v>
      </c>
      <c r="E5424">
        <v>4</v>
      </c>
      <c r="F5424">
        <v>343</v>
      </c>
      <c r="G5424">
        <v>75.900000000000006</v>
      </c>
      <c r="H5424" s="2">
        <v>35.200000000000003</v>
      </c>
      <c r="J5424" s="3">
        <v>26.716800000000003</v>
      </c>
      <c r="K5424" s="2">
        <v>92</v>
      </c>
      <c r="L5424" s="2">
        <v>90.4</v>
      </c>
      <c r="M5424">
        <v>90.2</v>
      </c>
      <c r="N5424" s="4">
        <f t="shared" si="21"/>
        <v>1.0199556541019956</v>
      </c>
      <c r="O5424">
        <v>90.2</v>
      </c>
      <c r="P5424">
        <v>85.9</v>
      </c>
      <c r="Q5424" s="3">
        <v>0</v>
      </c>
      <c r="R5424" s="3">
        <v>1</v>
      </c>
      <c r="S5424" s="2">
        <v>0</v>
      </c>
      <c r="T5424" s="5">
        <v>156</v>
      </c>
      <c r="U5424" s="2" t="s">
        <v>10</v>
      </c>
      <c r="V5424" s="2">
        <v>44.461111111111109</v>
      </c>
      <c r="W5424" s="2">
        <v>79.170311133325015</v>
      </c>
      <c r="X5424" s="2">
        <v>63.836111111111109</v>
      </c>
      <c r="Y5424" s="2">
        <v>118.89822026891781</v>
      </c>
      <c r="Z5424" s="2">
        <v>71.411620642259166</v>
      </c>
      <c r="AA5424" s="2">
        <v>72.836686242659013</v>
      </c>
      <c r="AB5424" s="2">
        <v>94.132090918888338</v>
      </c>
    </row>
    <row r="5425" spans="1:28" x14ac:dyDescent="0.3">
      <c r="A5425">
        <v>28</v>
      </c>
      <c r="B5425" t="s">
        <v>10</v>
      </c>
      <c r="C5425">
        <v>61</v>
      </c>
      <c r="D5425">
        <v>1934</v>
      </c>
      <c r="E5425">
        <v>5</v>
      </c>
      <c r="F5425">
        <v>330</v>
      </c>
      <c r="G5425">
        <v>75.3</v>
      </c>
      <c r="H5425" s="2">
        <v>33.1</v>
      </c>
      <c r="J5425" s="3">
        <v>24.924299999999999</v>
      </c>
      <c r="K5425" s="2">
        <v>93.4</v>
      </c>
      <c r="L5425" s="2">
        <v>91.7</v>
      </c>
      <c r="M5425">
        <v>91.4</v>
      </c>
      <c r="N5425" s="4">
        <f t="shared" si="21"/>
        <v>1.0218818380743981</v>
      </c>
      <c r="O5425">
        <v>91.4</v>
      </c>
      <c r="P5425">
        <v>81.2</v>
      </c>
      <c r="Q5425" s="3">
        <v>0</v>
      </c>
      <c r="R5425" s="3">
        <v>1</v>
      </c>
      <c r="S5425" s="2">
        <v>0</v>
      </c>
      <c r="T5425" s="5">
        <v>156</v>
      </c>
      <c r="U5425" s="2" t="s">
        <v>10</v>
      </c>
      <c r="V5425" s="2">
        <v>44.461111111111109</v>
      </c>
      <c r="W5425" s="2">
        <v>74.447082344120957</v>
      </c>
      <c r="X5425" s="2">
        <v>63.836111111111109</v>
      </c>
      <c r="Y5425" s="2">
        <v>117.95831338932162</v>
      </c>
      <c r="Z5425" s="2">
        <v>68.04463326252656</v>
      </c>
      <c r="AA5425" s="2">
        <v>69.533574909408983</v>
      </c>
      <c r="AB5425" s="2">
        <v>87.81652270068453</v>
      </c>
    </row>
    <row r="5426" spans="1:28" x14ac:dyDescent="0.3">
      <c r="A5426">
        <v>28</v>
      </c>
      <c r="B5426" t="s">
        <v>10</v>
      </c>
      <c r="C5426">
        <v>61</v>
      </c>
      <c r="D5426">
        <v>1934</v>
      </c>
      <c r="E5426">
        <v>6</v>
      </c>
      <c r="F5426">
        <v>344</v>
      </c>
      <c r="G5426">
        <v>74.900000000000006</v>
      </c>
      <c r="H5426" s="2">
        <v>31.7</v>
      </c>
      <c r="J5426" s="3">
        <v>23.743299999999998</v>
      </c>
      <c r="K5426" s="2">
        <v>92.3</v>
      </c>
      <c r="L5426" s="2">
        <v>90.5</v>
      </c>
      <c r="M5426">
        <v>90.2</v>
      </c>
      <c r="N5426" s="4">
        <f t="shared" si="21"/>
        <v>1.0232815964523281</v>
      </c>
      <c r="O5426">
        <v>90.2</v>
      </c>
      <c r="P5426">
        <v>76.599999999999994</v>
      </c>
      <c r="Q5426" s="3">
        <v>0</v>
      </c>
      <c r="R5426" s="3">
        <v>1</v>
      </c>
      <c r="S5426" s="2">
        <v>0</v>
      </c>
      <c r="T5426" s="5">
        <v>156</v>
      </c>
      <c r="U5426" s="2" t="s">
        <v>10</v>
      </c>
      <c r="V5426" s="2">
        <v>44.461111111111109</v>
      </c>
      <c r="W5426" s="2">
        <v>71.298263151318253</v>
      </c>
      <c r="X5426" s="2">
        <v>63.836111111111109</v>
      </c>
      <c r="Y5426" s="2">
        <v>117.33170880292417</v>
      </c>
      <c r="Z5426" s="2">
        <v>64.31103336248907</v>
      </c>
      <c r="AA5426" s="2">
        <v>65.808296888666746</v>
      </c>
      <c r="AB5426" s="2">
        <v>83.655470502247312</v>
      </c>
    </row>
    <row r="5427" spans="1:28" x14ac:dyDescent="0.3">
      <c r="A5427">
        <v>28</v>
      </c>
      <c r="B5427" t="s">
        <v>10</v>
      </c>
      <c r="C5427">
        <v>61</v>
      </c>
      <c r="D5427">
        <v>1934</v>
      </c>
      <c r="E5427">
        <v>7</v>
      </c>
      <c r="F5427">
        <v>348</v>
      </c>
      <c r="G5427">
        <v>74.8</v>
      </c>
      <c r="H5427" s="2">
        <v>30.4</v>
      </c>
      <c r="J5427" s="3">
        <v>22.739199999999997</v>
      </c>
      <c r="K5427" s="2">
        <v>89.9</v>
      </c>
      <c r="L5427" s="2">
        <v>88.1</v>
      </c>
      <c r="M5427">
        <v>87.7</v>
      </c>
      <c r="N5427" s="4">
        <f t="shared" si="21"/>
        <v>1.0250855188141392</v>
      </c>
      <c r="O5427">
        <v>87.7</v>
      </c>
      <c r="P5427">
        <v>71.099999999999994</v>
      </c>
      <c r="Q5427" s="3">
        <v>0</v>
      </c>
      <c r="R5427" s="3">
        <v>1</v>
      </c>
      <c r="S5427" s="2">
        <v>0</v>
      </c>
      <c r="T5427" s="5">
        <v>156</v>
      </c>
      <c r="U5427" s="2" t="s">
        <v>10</v>
      </c>
      <c r="V5427" s="2">
        <v>44.461111111111109</v>
      </c>
      <c r="W5427" s="2">
        <v>68.374359615144314</v>
      </c>
      <c r="X5427" s="2">
        <v>63.836111111111109</v>
      </c>
      <c r="Y5427" s="2">
        <v>117.17505765632478</v>
      </c>
      <c r="Z5427" s="2">
        <v>59.964313382481571</v>
      </c>
      <c r="AA5427" s="2">
        <v>61.46854929401475</v>
      </c>
      <c r="AB5427" s="2">
        <v>80.117695301188192</v>
      </c>
    </row>
    <row r="5428" spans="1:28" x14ac:dyDescent="0.3">
      <c r="A5428">
        <v>28</v>
      </c>
      <c r="B5428" t="s">
        <v>10</v>
      </c>
      <c r="C5428">
        <v>61</v>
      </c>
      <c r="D5428">
        <v>1934</v>
      </c>
      <c r="E5428">
        <v>8</v>
      </c>
      <c r="F5428">
        <v>361</v>
      </c>
      <c r="G5428">
        <v>74.8</v>
      </c>
      <c r="H5428" s="2">
        <v>29.6</v>
      </c>
      <c r="J5428" s="3">
        <v>22.140799999999999</v>
      </c>
      <c r="K5428" s="2">
        <v>90.6</v>
      </c>
      <c r="L5428" s="2">
        <v>88.6</v>
      </c>
      <c r="M5428">
        <v>88.2</v>
      </c>
      <c r="N5428" s="4">
        <f t="shared" si="21"/>
        <v>1.0272108843537413</v>
      </c>
      <c r="O5428">
        <v>88.2</v>
      </c>
      <c r="P5428">
        <v>69.599999999999994</v>
      </c>
      <c r="Q5428" s="3">
        <v>0</v>
      </c>
      <c r="R5428" s="3">
        <v>1</v>
      </c>
      <c r="S5428" s="2">
        <v>0</v>
      </c>
      <c r="T5428" s="5">
        <v>156</v>
      </c>
      <c r="U5428" s="2" t="s">
        <v>10</v>
      </c>
      <c r="V5428" s="2">
        <v>44.461111111111109</v>
      </c>
      <c r="W5428" s="2">
        <v>66.575034362114209</v>
      </c>
      <c r="X5428" s="2">
        <v>63.836111111111109</v>
      </c>
      <c r="Y5428" s="2">
        <v>117.17505765632478</v>
      </c>
      <c r="Z5428" s="2">
        <v>58.719180307384732</v>
      </c>
      <c r="AA5428" s="2">
        <v>60.316981132075469</v>
      </c>
      <c r="AB5428" s="2">
        <v>78.009334898525353</v>
      </c>
    </row>
    <row r="5429" spans="1:28" x14ac:dyDescent="0.3">
      <c r="A5429">
        <v>28</v>
      </c>
      <c r="B5429" t="s">
        <v>10</v>
      </c>
      <c r="C5429">
        <v>61</v>
      </c>
      <c r="D5429">
        <v>1934</v>
      </c>
      <c r="E5429">
        <v>9</v>
      </c>
      <c r="F5429">
        <v>351</v>
      </c>
      <c r="G5429">
        <v>75.2</v>
      </c>
      <c r="H5429" s="2">
        <v>29.8</v>
      </c>
      <c r="J5429" s="3">
        <v>22.409600000000001</v>
      </c>
      <c r="K5429" s="2">
        <v>84.7</v>
      </c>
      <c r="L5429" s="2">
        <v>82.7</v>
      </c>
      <c r="M5429">
        <v>82.3</v>
      </c>
      <c r="N5429" s="4">
        <f t="shared" si="21"/>
        <v>1.0291616038882139</v>
      </c>
      <c r="O5429">
        <v>82.3</v>
      </c>
      <c r="P5429">
        <v>65.8</v>
      </c>
      <c r="Q5429" s="3">
        <v>0</v>
      </c>
      <c r="R5429" s="3">
        <v>1</v>
      </c>
      <c r="S5429" s="2">
        <v>0</v>
      </c>
      <c r="T5429" s="5">
        <v>156</v>
      </c>
      <c r="U5429" s="2" t="s">
        <v>10</v>
      </c>
      <c r="V5429" s="2">
        <v>44.461111111111109</v>
      </c>
      <c r="W5429" s="2">
        <v>67.024865675371743</v>
      </c>
      <c r="X5429" s="2">
        <v>63.836111111111109</v>
      </c>
      <c r="Y5429" s="2">
        <v>117.80166224272226</v>
      </c>
      <c r="Z5429" s="2">
        <v>55.161464450830948</v>
      </c>
      <c r="AA5429" s="2">
        <v>56.770061227039868</v>
      </c>
      <c r="AB5429" s="2">
        <v>78.956405881539709</v>
      </c>
    </row>
    <row r="5430" spans="1:28" x14ac:dyDescent="0.3">
      <c r="A5430">
        <v>28</v>
      </c>
      <c r="B5430" t="s">
        <v>10</v>
      </c>
      <c r="C5430">
        <v>61</v>
      </c>
      <c r="D5430">
        <v>1934</v>
      </c>
      <c r="E5430">
        <v>10</v>
      </c>
      <c r="F5430">
        <v>316</v>
      </c>
      <c r="G5430">
        <v>75.7</v>
      </c>
      <c r="H5430" s="2">
        <v>30.6</v>
      </c>
      <c r="J5430" s="3">
        <v>23.164200000000001</v>
      </c>
      <c r="K5430" s="2">
        <v>83.7</v>
      </c>
      <c r="L5430" s="2">
        <v>81.599999999999994</v>
      </c>
      <c r="M5430">
        <v>81.2</v>
      </c>
      <c r="N5430" s="4">
        <f t="shared" si="21"/>
        <v>1.0307881773399015</v>
      </c>
      <c r="O5430">
        <v>81.2</v>
      </c>
      <c r="P5430">
        <v>67.099999999999994</v>
      </c>
      <c r="Q5430" s="3">
        <v>0</v>
      </c>
      <c r="R5430" s="3">
        <v>1</v>
      </c>
      <c r="S5430" s="2">
        <v>0</v>
      </c>
      <c r="T5430" s="5">
        <v>156</v>
      </c>
      <c r="U5430" s="2" t="s">
        <v>10</v>
      </c>
      <c r="V5430" s="2">
        <v>44.461111111111109</v>
      </c>
      <c r="W5430" s="2">
        <v>68.824190928401848</v>
      </c>
      <c r="X5430" s="2">
        <v>63.836111111111109</v>
      </c>
      <c r="Y5430" s="2">
        <v>118.58491797571908</v>
      </c>
      <c r="Z5430" s="2">
        <v>55.885243033862295</v>
      </c>
      <c r="AA5430" s="2">
        <v>57.605847807072351</v>
      </c>
      <c r="AB5430" s="2">
        <v>81.615110359897628</v>
      </c>
    </row>
    <row r="5431" spans="1:28" x14ac:dyDescent="0.3">
      <c r="A5431">
        <v>28</v>
      </c>
      <c r="B5431" t="s">
        <v>10</v>
      </c>
      <c r="C5431">
        <v>61</v>
      </c>
      <c r="D5431">
        <v>1934</v>
      </c>
      <c r="E5431">
        <v>11</v>
      </c>
      <c r="F5431">
        <v>347</v>
      </c>
      <c r="G5431">
        <v>76.8</v>
      </c>
      <c r="H5431" s="2">
        <v>30.8</v>
      </c>
      <c r="J5431" s="3">
        <v>23.654399999999999</v>
      </c>
      <c r="K5431" s="2">
        <v>82.5</v>
      </c>
      <c r="L5431" s="2">
        <v>80.400000000000006</v>
      </c>
      <c r="M5431">
        <v>79.900000000000006</v>
      </c>
      <c r="N5431" s="4">
        <f t="shared" si="21"/>
        <v>1.0325406758448059</v>
      </c>
      <c r="O5431">
        <v>79.900000000000006</v>
      </c>
      <c r="P5431">
        <v>67.400000000000006</v>
      </c>
      <c r="Q5431" s="3">
        <v>0</v>
      </c>
      <c r="R5431" s="3">
        <v>1</v>
      </c>
      <c r="S5431" s="2">
        <v>0</v>
      </c>
      <c r="T5431" s="5">
        <v>156</v>
      </c>
      <c r="U5431" s="2" t="s">
        <v>10</v>
      </c>
      <c r="V5431" s="2">
        <v>44.461111111111109</v>
      </c>
      <c r="W5431" s="2">
        <v>69.274022241659381</v>
      </c>
      <c r="X5431" s="2">
        <v>63.836111111111109</v>
      </c>
      <c r="Y5431" s="2">
        <v>120.30808058831208</v>
      </c>
      <c r="Z5431" s="2">
        <v>55.349943771085847</v>
      </c>
      <c r="AA5431" s="2">
        <v>57.151068349368991</v>
      </c>
      <c r="AB5431" s="2">
        <v>83.342246505260803</v>
      </c>
    </row>
    <row r="5432" spans="1:28" x14ac:dyDescent="0.3">
      <c r="A5432">
        <v>28</v>
      </c>
      <c r="B5432" t="s">
        <v>10</v>
      </c>
      <c r="C5432">
        <v>61</v>
      </c>
      <c r="D5432">
        <v>1934</v>
      </c>
      <c r="E5432">
        <v>12</v>
      </c>
      <c r="F5432">
        <v>323</v>
      </c>
      <c r="G5432">
        <v>77.2</v>
      </c>
      <c r="H5432" s="2">
        <v>32.6</v>
      </c>
      <c r="J5432" s="3">
        <v>25.167200000000001</v>
      </c>
      <c r="K5432" s="2">
        <v>84.4</v>
      </c>
      <c r="L5432" s="2">
        <v>82.1</v>
      </c>
      <c r="M5432">
        <v>81.599999999999994</v>
      </c>
      <c r="N5432" s="4">
        <f t="shared" si="21"/>
        <v>1.0343137254901962</v>
      </c>
      <c r="O5432">
        <v>81.599999999999994</v>
      </c>
      <c r="P5432">
        <v>73.3</v>
      </c>
      <c r="Q5432" s="3">
        <v>0</v>
      </c>
      <c r="R5432" s="3">
        <v>1</v>
      </c>
      <c r="S5432" s="2">
        <v>0</v>
      </c>
      <c r="T5432" s="5">
        <v>156</v>
      </c>
      <c r="U5432" s="2" t="s">
        <v>10</v>
      </c>
      <c r="V5432" s="2">
        <v>44.461111111111109</v>
      </c>
      <c r="W5432" s="2">
        <v>73.322504060977138</v>
      </c>
      <c r="X5432" s="2">
        <v>63.836111111111109</v>
      </c>
      <c r="Y5432" s="2">
        <v>120.93468517470956</v>
      </c>
      <c r="Z5432" s="2">
        <v>59.831163313757344</v>
      </c>
      <c r="AA5432" s="2">
        <v>61.884193427464709</v>
      </c>
      <c r="AB5432" s="2">
        <v>88.672339448356325</v>
      </c>
    </row>
    <row r="5433" spans="1:28" x14ac:dyDescent="0.3">
      <c r="A5433">
        <v>28</v>
      </c>
      <c r="B5433" t="s">
        <v>10</v>
      </c>
      <c r="C5433">
        <v>61</v>
      </c>
      <c r="D5433">
        <v>1935</v>
      </c>
      <c r="E5433">
        <v>1</v>
      </c>
      <c r="F5433">
        <v>314</v>
      </c>
      <c r="G5433">
        <v>78.5</v>
      </c>
      <c r="H5433" s="2">
        <v>33</v>
      </c>
      <c r="J5433" s="3">
        <v>25.905000000000001</v>
      </c>
      <c r="K5433" s="2">
        <v>87.3</v>
      </c>
      <c r="L5433" s="2">
        <v>84.8</v>
      </c>
      <c r="M5433">
        <v>84.2</v>
      </c>
      <c r="N5433" s="4">
        <f t="shared" si="21"/>
        <v>1.0368171021377672</v>
      </c>
      <c r="O5433">
        <v>84.2</v>
      </c>
      <c r="P5433">
        <v>77.7</v>
      </c>
      <c r="Q5433" s="3">
        <v>0</v>
      </c>
      <c r="R5433" s="3">
        <v>1</v>
      </c>
      <c r="S5433" s="2">
        <v>0</v>
      </c>
      <c r="T5433" s="5">
        <v>156</v>
      </c>
      <c r="U5433" s="2" t="s">
        <v>10</v>
      </c>
      <c r="V5433" s="2">
        <v>44.461111111111109</v>
      </c>
      <c r="W5433" s="2">
        <v>74.222166687492191</v>
      </c>
      <c r="X5433" s="2">
        <v>63.836111111111109</v>
      </c>
      <c r="Y5433" s="2">
        <v>122.97115008050127</v>
      </c>
      <c r="Z5433" s="2">
        <v>62.495064350868425</v>
      </c>
      <c r="AA5433" s="2">
        <v>64.795951518180686</v>
      </c>
      <c r="AB5433" s="2">
        <v>91.271851990275849</v>
      </c>
    </row>
    <row r="5434" spans="1:28" x14ac:dyDescent="0.3">
      <c r="A5434">
        <v>28</v>
      </c>
      <c r="B5434" t="s">
        <v>10</v>
      </c>
      <c r="C5434">
        <v>61</v>
      </c>
      <c r="D5434">
        <v>1935</v>
      </c>
      <c r="E5434">
        <v>2</v>
      </c>
      <c r="F5434">
        <v>314</v>
      </c>
      <c r="G5434">
        <v>79.3</v>
      </c>
      <c r="H5434" s="2">
        <v>33.700000000000003</v>
      </c>
      <c r="J5434" s="3">
        <v>26.724100000000004</v>
      </c>
      <c r="K5434" s="2">
        <v>88.2</v>
      </c>
      <c r="L5434" s="2">
        <v>85.6</v>
      </c>
      <c r="M5434">
        <v>85.1</v>
      </c>
      <c r="N5434" s="4">
        <f t="shared" si="21"/>
        <v>1.036427732079906</v>
      </c>
      <c r="O5434">
        <v>85.1</v>
      </c>
      <c r="P5434">
        <v>81.2</v>
      </c>
      <c r="Q5434" s="3">
        <v>0</v>
      </c>
      <c r="R5434" s="3">
        <v>1</v>
      </c>
      <c r="S5434" s="2">
        <v>0</v>
      </c>
      <c r="T5434" s="5">
        <v>156</v>
      </c>
      <c r="U5434" s="2" t="s">
        <v>10</v>
      </c>
      <c r="V5434" s="2">
        <v>44.461111111111109</v>
      </c>
      <c r="W5434" s="2">
        <v>75.796576283893543</v>
      </c>
      <c r="X5434" s="2">
        <v>63.836111111111109</v>
      </c>
      <c r="Y5434" s="2">
        <v>124.2243592532962</v>
      </c>
      <c r="Z5434" s="2">
        <v>64.502886417593402</v>
      </c>
      <c r="AA5434" s="2">
        <v>66.852580282394115</v>
      </c>
      <c r="AB5434" s="2">
        <v>94.157811224602625</v>
      </c>
    </row>
    <row r="5435" spans="1:28" x14ac:dyDescent="0.3">
      <c r="A5435">
        <v>28</v>
      </c>
      <c r="B5435" t="s">
        <v>10</v>
      </c>
      <c r="C5435">
        <v>61</v>
      </c>
      <c r="D5435">
        <v>1935</v>
      </c>
      <c r="E5435">
        <v>3</v>
      </c>
      <c r="F5435">
        <v>318</v>
      </c>
      <c r="G5435">
        <v>78.8</v>
      </c>
      <c r="H5435" s="2">
        <v>31.7</v>
      </c>
      <c r="J5435" s="3">
        <v>24.979600000000001</v>
      </c>
      <c r="K5435" s="2">
        <v>88.1</v>
      </c>
      <c r="L5435" s="2">
        <v>85.3</v>
      </c>
      <c r="M5435">
        <v>84.9</v>
      </c>
      <c r="N5435" s="4">
        <f t="shared" si="21"/>
        <v>1.0376914016489986</v>
      </c>
      <c r="O5435">
        <v>84.9</v>
      </c>
      <c r="P5435">
        <v>75.7</v>
      </c>
      <c r="Q5435" s="3">
        <v>0</v>
      </c>
      <c r="R5435" s="3">
        <v>1</v>
      </c>
      <c r="S5435" s="2">
        <v>0</v>
      </c>
      <c r="T5435" s="5">
        <v>156</v>
      </c>
      <c r="U5435" s="2" t="s">
        <v>10</v>
      </c>
      <c r="V5435" s="2">
        <v>44.461111111111109</v>
      </c>
      <c r="W5435" s="2">
        <v>71.298263151318253</v>
      </c>
      <c r="X5435" s="2">
        <v>63.836111111111109</v>
      </c>
      <c r="Y5435" s="2">
        <v>123.44110352029938</v>
      </c>
      <c r="Z5435" s="2">
        <v>60.532225415469199</v>
      </c>
      <c r="AA5435" s="2">
        <v>62.813769836311373</v>
      </c>
      <c r="AB5435" s="2">
        <v>88.011362824794233</v>
      </c>
    </row>
    <row r="5436" spans="1:28" x14ac:dyDescent="0.3">
      <c r="A5436">
        <v>28</v>
      </c>
      <c r="B5436" t="s">
        <v>10</v>
      </c>
      <c r="C5436">
        <v>61</v>
      </c>
      <c r="D5436">
        <v>1935</v>
      </c>
      <c r="E5436">
        <v>4</v>
      </c>
      <c r="F5436">
        <v>316</v>
      </c>
      <c r="G5436">
        <v>80.099999999999994</v>
      </c>
      <c r="H5436" s="2">
        <v>33.299999999999997</v>
      </c>
      <c r="J5436" s="3">
        <v>26.673299999999994</v>
      </c>
      <c r="K5436" s="2">
        <v>87.4</v>
      </c>
      <c r="L5436" s="2">
        <v>85.6</v>
      </c>
      <c r="M5436">
        <v>84.3</v>
      </c>
      <c r="N5436" s="4">
        <f t="shared" si="21"/>
        <v>1.036773428232503</v>
      </c>
      <c r="O5436">
        <v>84.3</v>
      </c>
      <c r="P5436">
        <v>80.3</v>
      </c>
      <c r="Q5436" s="3">
        <v>0</v>
      </c>
      <c r="R5436" s="3">
        <v>1</v>
      </c>
      <c r="S5436" s="2">
        <v>0</v>
      </c>
      <c r="T5436" s="5">
        <v>156</v>
      </c>
      <c r="U5436" s="2" t="s">
        <v>10</v>
      </c>
      <c r="V5436" s="2">
        <v>44.461111111111109</v>
      </c>
      <c r="W5436" s="2">
        <v>74.896913657378477</v>
      </c>
      <c r="X5436" s="2">
        <v>63.836111111111109</v>
      </c>
      <c r="Y5436" s="2">
        <v>125.47756842609112</v>
      </c>
      <c r="Z5436" s="2">
        <v>63.138098213170053</v>
      </c>
      <c r="AA5436" s="2">
        <v>65.459902536548782</v>
      </c>
      <c r="AB5436" s="2">
        <v>93.978826083467467</v>
      </c>
    </row>
    <row r="5437" spans="1:28" x14ac:dyDescent="0.3">
      <c r="A5437">
        <v>28</v>
      </c>
      <c r="B5437" t="s">
        <v>10</v>
      </c>
      <c r="C5437">
        <v>61</v>
      </c>
      <c r="D5437">
        <v>1935</v>
      </c>
      <c r="E5437">
        <v>5</v>
      </c>
      <c r="F5437">
        <v>311</v>
      </c>
      <c r="G5437">
        <v>80.5</v>
      </c>
      <c r="H5437" s="2">
        <v>32.9</v>
      </c>
      <c r="J5437" s="3">
        <v>26.484499999999997</v>
      </c>
      <c r="K5437" s="2">
        <v>85.3</v>
      </c>
      <c r="L5437" s="2">
        <v>82.4</v>
      </c>
      <c r="M5437">
        <v>82.3</v>
      </c>
      <c r="N5437" s="4">
        <f t="shared" si="21"/>
        <v>1.0364520048602672</v>
      </c>
      <c r="O5437">
        <v>82.3</v>
      </c>
      <c r="P5437">
        <v>77.900000000000006</v>
      </c>
      <c r="Q5437" s="3">
        <v>0</v>
      </c>
      <c r="R5437" s="3">
        <v>1</v>
      </c>
      <c r="S5437" s="2">
        <v>0</v>
      </c>
      <c r="T5437" s="5">
        <v>156</v>
      </c>
      <c r="U5437" s="2" t="s">
        <v>10</v>
      </c>
      <c r="V5437" s="2">
        <v>44.461111111111109</v>
      </c>
      <c r="W5437" s="2">
        <v>73.997251030863424</v>
      </c>
      <c r="X5437" s="2">
        <v>63.836111111111109</v>
      </c>
      <c r="Y5437" s="2">
        <v>126.10417301248857</v>
      </c>
      <c r="Z5437" s="2">
        <v>60.899737598400598</v>
      </c>
      <c r="AA5437" s="2">
        <v>63.119655129326503</v>
      </c>
      <c r="AB5437" s="2">
        <v>93.31362146444549</v>
      </c>
    </row>
    <row r="5438" spans="1:28" x14ac:dyDescent="0.3">
      <c r="A5438">
        <v>28</v>
      </c>
      <c r="B5438" t="s">
        <v>10</v>
      </c>
      <c r="C5438">
        <v>61</v>
      </c>
      <c r="D5438">
        <v>1935</v>
      </c>
      <c r="E5438">
        <v>6</v>
      </c>
      <c r="F5438">
        <v>326</v>
      </c>
      <c r="G5438">
        <v>80.3</v>
      </c>
      <c r="H5438" s="2">
        <v>32.4</v>
      </c>
      <c r="J5438" s="3">
        <v>26.017199999999999</v>
      </c>
      <c r="K5438" s="2">
        <v>85</v>
      </c>
      <c r="L5438" s="2">
        <v>82</v>
      </c>
      <c r="M5438">
        <v>82</v>
      </c>
      <c r="N5438" s="4">
        <f t="shared" si="21"/>
        <v>1.0365853658536586</v>
      </c>
      <c r="O5438">
        <v>82</v>
      </c>
      <c r="P5438">
        <v>76.2</v>
      </c>
      <c r="Q5438" s="3">
        <v>0</v>
      </c>
      <c r="R5438" s="3">
        <v>0</v>
      </c>
      <c r="S5438" s="2">
        <v>0</v>
      </c>
      <c r="V5438" s="2">
        <v>44.461111111111109</v>
      </c>
      <c r="W5438" s="2">
        <v>72.872672747719605</v>
      </c>
      <c r="X5438" s="2">
        <v>63.836111111111109</v>
      </c>
      <c r="Y5438" s="2">
        <v>125.79087071928984</v>
      </c>
      <c r="Z5438" s="2">
        <v>59.755591653130075</v>
      </c>
      <c r="AA5438" s="2">
        <v>61.941771835561667</v>
      </c>
      <c r="AB5438" s="2">
        <v>91.667169565775126</v>
      </c>
    </row>
    <row r="5439" spans="1:28" x14ac:dyDescent="0.3">
      <c r="A5439">
        <v>28</v>
      </c>
      <c r="B5439" t="s">
        <v>10</v>
      </c>
      <c r="C5439">
        <v>61</v>
      </c>
      <c r="D5439">
        <v>1935</v>
      </c>
      <c r="E5439">
        <v>7</v>
      </c>
      <c r="F5439">
        <v>320</v>
      </c>
      <c r="G5439">
        <v>80.400000000000006</v>
      </c>
      <c r="H5439" s="2">
        <v>30.8</v>
      </c>
      <c r="J5439" s="3">
        <v>24.763200000000001</v>
      </c>
      <c r="K5439" s="2">
        <v>85.6</v>
      </c>
      <c r="L5439" s="2">
        <v>82.5</v>
      </c>
      <c r="M5439">
        <v>82.5</v>
      </c>
      <c r="N5439" s="4">
        <f t="shared" si="21"/>
        <v>1.0375757575757576</v>
      </c>
      <c r="O5439">
        <v>82.5</v>
      </c>
      <c r="P5439">
        <v>72.900000000000006</v>
      </c>
      <c r="Q5439" s="3">
        <v>0</v>
      </c>
      <c r="R5439" s="3">
        <v>0</v>
      </c>
      <c r="S5439" s="2">
        <v>0</v>
      </c>
      <c r="V5439" s="2">
        <v>44.461111111111109</v>
      </c>
      <c r="W5439" s="2">
        <v>69.274022241659381</v>
      </c>
      <c r="X5439" s="2">
        <v>63.836111111111109</v>
      </c>
      <c r="Y5439" s="2">
        <v>125.94752186588923</v>
      </c>
      <c r="Z5439" s="2">
        <v>57.151068349368991</v>
      </c>
      <c r="AA5439" s="2">
        <v>59.298563038860429</v>
      </c>
      <c r="AB5439" s="2">
        <v>87.24891431019492</v>
      </c>
    </row>
    <row r="5440" spans="1:28" x14ac:dyDescent="0.3">
      <c r="A5440">
        <v>28</v>
      </c>
      <c r="B5440" t="s">
        <v>10</v>
      </c>
      <c r="C5440">
        <v>61</v>
      </c>
      <c r="D5440">
        <v>1935</v>
      </c>
      <c r="E5440">
        <v>8</v>
      </c>
      <c r="F5440">
        <v>336</v>
      </c>
      <c r="G5440">
        <v>80.099999999999994</v>
      </c>
      <c r="H5440" s="2">
        <v>32.200000000000003</v>
      </c>
      <c r="J5440" s="3">
        <v>25.792200000000001</v>
      </c>
      <c r="K5440" s="2">
        <v>85.1</v>
      </c>
      <c r="L5440" s="2">
        <v>81.900000000000006</v>
      </c>
      <c r="M5440">
        <v>82.1</v>
      </c>
      <c r="N5440" s="4">
        <f t="shared" si="21"/>
        <v>1.0365408038976858</v>
      </c>
      <c r="O5440">
        <v>82.1</v>
      </c>
      <c r="P5440">
        <v>75.5</v>
      </c>
      <c r="Q5440" s="3">
        <v>0</v>
      </c>
      <c r="R5440" s="3">
        <v>0</v>
      </c>
      <c r="S5440" s="2">
        <v>0</v>
      </c>
      <c r="V5440" s="2">
        <v>44.461111111111109</v>
      </c>
      <c r="W5440" s="2">
        <v>72.422841434462086</v>
      </c>
      <c r="X5440" s="2">
        <v>63.836111111111109</v>
      </c>
      <c r="Y5440" s="2">
        <v>125.47756842609112</v>
      </c>
      <c r="Z5440" s="2">
        <v>59.459152817693365</v>
      </c>
      <c r="AA5440" s="2">
        <v>61.631838060727233</v>
      </c>
      <c r="AB5440" s="2">
        <v>90.874420417046636</v>
      </c>
    </row>
    <row r="5441" spans="1:28" x14ac:dyDescent="0.3">
      <c r="A5441">
        <v>28</v>
      </c>
      <c r="B5441" t="s">
        <v>10</v>
      </c>
      <c r="C5441">
        <v>61</v>
      </c>
      <c r="D5441">
        <v>1935</v>
      </c>
      <c r="E5441">
        <v>9</v>
      </c>
      <c r="F5441">
        <v>349</v>
      </c>
      <c r="G5441">
        <v>80.400000000000006</v>
      </c>
      <c r="H5441" s="2">
        <v>32.9</v>
      </c>
      <c r="J5441" s="3">
        <v>26.451599999999999</v>
      </c>
      <c r="K5441" s="2">
        <v>86.1</v>
      </c>
      <c r="L5441" s="2">
        <v>82.8</v>
      </c>
      <c r="M5441">
        <v>83.1</v>
      </c>
      <c r="N5441" s="4">
        <f t="shared" si="21"/>
        <v>1.036101083032491</v>
      </c>
      <c r="O5441">
        <v>83.1</v>
      </c>
      <c r="P5441">
        <v>78.400000000000006</v>
      </c>
      <c r="Q5441" s="3">
        <v>0</v>
      </c>
      <c r="R5441" s="3">
        <v>0</v>
      </c>
      <c r="S5441" s="2">
        <v>0</v>
      </c>
      <c r="V5441" s="2">
        <v>44.461111111111109</v>
      </c>
      <c r="W5441" s="2">
        <v>73.997251030863424</v>
      </c>
      <c r="X5441" s="2">
        <v>63.836111111111109</v>
      </c>
      <c r="Y5441" s="2">
        <v>125.94752186588923</v>
      </c>
      <c r="Z5441" s="2">
        <v>61.491715606647503</v>
      </c>
      <c r="AA5441" s="2">
        <v>63.711633137573408</v>
      </c>
      <c r="AB5441" s="2">
        <v>93.197703922253652</v>
      </c>
    </row>
    <row r="5442" spans="1:28" x14ac:dyDescent="0.3">
      <c r="A5442">
        <v>28</v>
      </c>
      <c r="B5442" t="s">
        <v>10</v>
      </c>
      <c r="C5442">
        <v>61</v>
      </c>
      <c r="D5442">
        <v>1935</v>
      </c>
      <c r="E5442">
        <v>10</v>
      </c>
      <c r="F5442">
        <v>330</v>
      </c>
      <c r="G5442">
        <v>79.5</v>
      </c>
      <c r="H5442" s="2">
        <v>32.6</v>
      </c>
      <c r="J5442" s="3">
        <v>25.917000000000002</v>
      </c>
      <c r="K5442" s="2">
        <v>85.9</v>
      </c>
      <c r="L5442" s="2">
        <v>82.4</v>
      </c>
      <c r="M5442">
        <v>82.8</v>
      </c>
      <c r="N5442" s="4">
        <f t="shared" si="21"/>
        <v>1.0374396135265702</v>
      </c>
      <c r="O5442">
        <v>82.8</v>
      </c>
      <c r="P5442">
        <v>76.599999999999994</v>
      </c>
      <c r="Q5442" s="3">
        <v>0</v>
      </c>
      <c r="R5442" s="3">
        <v>0</v>
      </c>
      <c r="S5442" s="2">
        <v>0</v>
      </c>
      <c r="V5442" s="2">
        <v>44.461111111111109</v>
      </c>
      <c r="W5442" s="2">
        <v>73.322504060977138</v>
      </c>
      <c r="X5442" s="2">
        <v>63.836111111111109</v>
      </c>
      <c r="Y5442" s="2">
        <v>124.53766154649493</v>
      </c>
      <c r="Z5442" s="2">
        <v>60.711033362489069</v>
      </c>
      <c r="AA5442" s="2">
        <v>62.984030988379367</v>
      </c>
      <c r="AB5442" s="2">
        <v>91.314131944874717</v>
      </c>
    </row>
    <row r="5443" spans="1:28" x14ac:dyDescent="0.3">
      <c r="A5443">
        <v>28</v>
      </c>
      <c r="B5443" t="s">
        <v>10</v>
      </c>
      <c r="C5443">
        <v>61</v>
      </c>
      <c r="D5443">
        <v>1935</v>
      </c>
      <c r="E5443">
        <v>11</v>
      </c>
      <c r="F5443">
        <v>352</v>
      </c>
      <c r="G5443">
        <v>80.8</v>
      </c>
      <c r="H5443" s="2">
        <v>35.200000000000003</v>
      </c>
      <c r="J5443" s="3">
        <v>28.441600000000005</v>
      </c>
      <c r="K5443" s="2">
        <v>85.5</v>
      </c>
      <c r="L5443" s="2">
        <v>82</v>
      </c>
      <c r="M5443">
        <v>82.5</v>
      </c>
      <c r="N5443" s="4">
        <f t="shared" si="21"/>
        <v>1.0363636363636364</v>
      </c>
      <c r="O5443">
        <v>82.5</v>
      </c>
      <c r="P5443">
        <v>83.7</v>
      </c>
      <c r="Q5443" s="3">
        <v>0</v>
      </c>
      <c r="R5443" s="3">
        <v>0</v>
      </c>
      <c r="S5443" s="2">
        <v>0</v>
      </c>
      <c r="V5443" s="2">
        <v>44.461111111111109</v>
      </c>
      <c r="W5443" s="2">
        <v>79.170311133325015</v>
      </c>
      <c r="X5443" s="2">
        <v>63.836111111111109</v>
      </c>
      <c r="Y5443" s="2">
        <v>126.57412645228668</v>
      </c>
      <c r="Z5443" s="2">
        <v>65.315506684993139</v>
      </c>
      <c r="AA5443" s="2">
        <v>67.690616018992884</v>
      </c>
      <c r="AB5443" s="2">
        <v>100.2091297265636</v>
      </c>
    </row>
    <row r="5444" spans="1:28" x14ac:dyDescent="0.3">
      <c r="A5444">
        <v>28</v>
      </c>
      <c r="B5444" t="s">
        <v>10</v>
      </c>
      <c r="C5444">
        <v>61</v>
      </c>
      <c r="D5444">
        <v>1935</v>
      </c>
      <c r="E5444">
        <v>12</v>
      </c>
      <c r="F5444">
        <v>336</v>
      </c>
      <c r="G5444">
        <v>82.3</v>
      </c>
      <c r="H5444" s="2">
        <v>36.4</v>
      </c>
      <c r="J5444" s="3">
        <v>29.957199999999997</v>
      </c>
      <c r="K5444" s="2">
        <v>85.4</v>
      </c>
      <c r="L5444" s="2">
        <v>81.8</v>
      </c>
      <c r="M5444">
        <v>82.4</v>
      </c>
      <c r="N5444" s="4">
        <f t="shared" si="21"/>
        <v>1.0364077669902914</v>
      </c>
      <c r="O5444">
        <v>82.4</v>
      </c>
      <c r="P5444">
        <v>88</v>
      </c>
      <c r="Q5444" s="3">
        <v>0</v>
      </c>
      <c r="R5444" s="3">
        <v>0</v>
      </c>
      <c r="S5444" s="2">
        <v>0</v>
      </c>
      <c r="V5444" s="2">
        <v>44.461111111111109</v>
      </c>
      <c r="W5444" s="2">
        <v>81.869299012870172</v>
      </c>
      <c r="X5444" s="2">
        <v>63.836111111111109</v>
      </c>
      <c r="Y5444" s="2">
        <v>128.92389365127715</v>
      </c>
      <c r="Z5444" s="2">
        <v>67.460302386605022</v>
      </c>
      <c r="AA5444" s="2">
        <v>69.916381356991138</v>
      </c>
      <c r="AB5444" s="2">
        <v>105.54908799239884</v>
      </c>
    </row>
    <row r="5445" spans="1:28" x14ac:dyDescent="0.3">
      <c r="A5445">
        <v>28</v>
      </c>
      <c r="B5445" t="s">
        <v>10</v>
      </c>
      <c r="C5445">
        <v>61</v>
      </c>
      <c r="D5445">
        <v>1936</v>
      </c>
      <c r="E5445">
        <v>1</v>
      </c>
      <c r="F5445">
        <v>347</v>
      </c>
      <c r="G5445">
        <v>74.099999999999994</v>
      </c>
      <c r="H5445" s="2">
        <v>35.700000000000003</v>
      </c>
      <c r="J5445" s="3">
        <v>26.453699999999998</v>
      </c>
      <c r="K5445" s="2">
        <v>85.9</v>
      </c>
      <c r="L5445" s="2">
        <v>82.2</v>
      </c>
      <c r="M5445">
        <v>82.9</v>
      </c>
      <c r="N5445" s="4">
        <f t="shared" si="21"/>
        <v>1.0361881785283473</v>
      </c>
      <c r="O5445">
        <v>82.8</v>
      </c>
      <c r="P5445">
        <v>78.099999999999994</v>
      </c>
      <c r="Q5445" s="3">
        <v>0</v>
      </c>
      <c r="R5445" s="3">
        <v>0</v>
      </c>
      <c r="S5445" s="2">
        <v>0</v>
      </c>
      <c r="V5445" s="2">
        <v>44.461111111111109</v>
      </c>
      <c r="W5445" s="2">
        <v>80.294889416468834</v>
      </c>
      <c r="X5445" s="2">
        <v>63.836111111111109</v>
      </c>
      <c r="Y5445" s="2">
        <v>116.07849963012924</v>
      </c>
      <c r="Z5445" s="2">
        <v>66.484168436836185</v>
      </c>
      <c r="AA5445" s="2">
        <v>68.973310008746736</v>
      </c>
      <c r="AB5445" s="2">
        <v>93.205102914308469</v>
      </c>
    </row>
    <row r="5446" spans="1:28" x14ac:dyDescent="0.3">
      <c r="A5446">
        <v>28</v>
      </c>
      <c r="B5446" t="s">
        <v>10</v>
      </c>
      <c r="C5446">
        <v>61</v>
      </c>
      <c r="D5446">
        <v>1936</v>
      </c>
      <c r="E5446">
        <v>2</v>
      </c>
      <c r="F5446">
        <v>289</v>
      </c>
      <c r="G5446">
        <v>72.900000000000006</v>
      </c>
      <c r="H5446" s="2">
        <v>35.1</v>
      </c>
      <c r="J5446" s="3">
        <v>25.587900000000005</v>
      </c>
      <c r="K5446" s="2">
        <v>85.5</v>
      </c>
      <c r="L5446" s="2">
        <v>81.900000000000006</v>
      </c>
      <c r="M5446">
        <v>82.7</v>
      </c>
      <c r="N5446" s="4">
        <f t="shared" si="21"/>
        <v>1.0338573155985489</v>
      </c>
      <c r="O5446">
        <v>82.4</v>
      </c>
      <c r="P5446">
        <v>75.099999999999994</v>
      </c>
      <c r="Q5446" s="3">
        <v>0</v>
      </c>
      <c r="R5446" s="3">
        <v>0</v>
      </c>
      <c r="S5446" s="2">
        <v>0</v>
      </c>
      <c r="V5446" s="2">
        <v>44.461111111111109</v>
      </c>
      <c r="W5446" s="2">
        <v>78.945395476696248</v>
      </c>
      <c r="X5446" s="2">
        <v>63.836111111111109</v>
      </c>
      <c r="Y5446" s="2">
        <v>114.19868587093687</v>
      </c>
      <c r="Z5446" s="2">
        <v>65.051005872797717</v>
      </c>
      <c r="AA5446" s="2">
        <v>67.498313132575291</v>
      </c>
      <c r="AB5446" s="2">
        <v>90.154604190001152</v>
      </c>
    </row>
    <row r="5447" spans="1:28" x14ac:dyDescent="0.3">
      <c r="A5447">
        <v>28</v>
      </c>
      <c r="B5447" t="s">
        <v>10</v>
      </c>
      <c r="C5447">
        <v>61</v>
      </c>
      <c r="D5447">
        <v>1936</v>
      </c>
      <c r="E5447">
        <v>3</v>
      </c>
      <c r="F5447">
        <v>350</v>
      </c>
      <c r="G5447">
        <v>73</v>
      </c>
      <c r="H5447" s="2">
        <v>35.4</v>
      </c>
      <c r="J5447" s="3">
        <v>25.841999999999999</v>
      </c>
      <c r="K5447" s="2">
        <v>85.7</v>
      </c>
      <c r="L5447" s="2">
        <v>82.1</v>
      </c>
      <c r="M5447">
        <v>83</v>
      </c>
      <c r="N5447" s="4">
        <f t="shared" si="21"/>
        <v>1.0325301204819277</v>
      </c>
      <c r="O5447">
        <v>82.7</v>
      </c>
      <c r="P5447">
        <v>76.3</v>
      </c>
      <c r="Q5447" s="3">
        <v>0</v>
      </c>
      <c r="R5447" s="3">
        <v>0</v>
      </c>
      <c r="S5447" s="2">
        <v>0</v>
      </c>
      <c r="V5447" s="2">
        <v>44.461111111111109</v>
      </c>
      <c r="W5447" s="2">
        <v>79.620142446582534</v>
      </c>
      <c r="X5447" s="2">
        <v>63.836111111111109</v>
      </c>
      <c r="Y5447" s="2">
        <v>114.35533701753624</v>
      </c>
      <c r="Z5447" s="2">
        <v>65.845857803323767</v>
      </c>
      <c r="AA5447" s="2">
        <v>68.234462076721243</v>
      </c>
      <c r="AB5447" s="2">
        <v>91.049882228631887</v>
      </c>
    </row>
    <row r="5448" spans="1:28" x14ac:dyDescent="0.3">
      <c r="A5448">
        <v>28</v>
      </c>
      <c r="B5448" t="s">
        <v>10</v>
      </c>
      <c r="C5448">
        <v>61</v>
      </c>
      <c r="D5448">
        <v>1936</v>
      </c>
      <c r="E5448">
        <v>4</v>
      </c>
      <c r="F5448">
        <v>307</v>
      </c>
      <c r="G5448">
        <v>73.7</v>
      </c>
      <c r="H5448" s="2">
        <v>36.700000000000003</v>
      </c>
      <c r="J5448" s="3">
        <v>27.047900000000006</v>
      </c>
      <c r="K5448" s="2">
        <v>86.8</v>
      </c>
      <c r="L5448" s="2">
        <v>83.1</v>
      </c>
      <c r="M5448">
        <v>84.2</v>
      </c>
      <c r="N5448" s="4">
        <f t="shared" si="21"/>
        <v>1.0308788598574821</v>
      </c>
      <c r="O5448">
        <v>83.7</v>
      </c>
      <c r="P5448">
        <v>80.900000000000006</v>
      </c>
      <c r="Q5448" s="3">
        <v>0</v>
      </c>
      <c r="R5448" s="3">
        <v>0</v>
      </c>
      <c r="S5448" s="2">
        <v>0</v>
      </c>
      <c r="V5448" s="2">
        <v>44.461111111111109</v>
      </c>
      <c r="W5448" s="2">
        <v>82.544045982756472</v>
      </c>
      <c r="X5448" s="2">
        <v>63.836111111111109</v>
      </c>
      <c r="Y5448" s="2">
        <v>115.4518950437318</v>
      </c>
      <c r="Z5448" s="2">
        <v>69.089366487567162</v>
      </c>
      <c r="AA5448" s="2">
        <v>71.648231913032618</v>
      </c>
      <c r="AB5448" s="2">
        <v>95.298665332861717</v>
      </c>
    </row>
    <row r="5449" spans="1:28" x14ac:dyDescent="0.3">
      <c r="A5449">
        <v>28</v>
      </c>
      <c r="B5449" t="s">
        <v>10</v>
      </c>
      <c r="C5449">
        <v>61</v>
      </c>
      <c r="D5449">
        <v>1936</v>
      </c>
      <c r="E5449">
        <v>5</v>
      </c>
      <c r="F5449">
        <v>311</v>
      </c>
      <c r="G5449">
        <v>76.8</v>
      </c>
      <c r="H5449" s="2">
        <v>37.200000000000003</v>
      </c>
      <c r="J5449" s="3">
        <v>28.569600000000001</v>
      </c>
      <c r="K5449" s="2">
        <v>88</v>
      </c>
      <c r="L5449" s="2">
        <v>84.2</v>
      </c>
      <c r="M5449">
        <v>85.3</v>
      </c>
      <c r="N5449" s="4">
        <f t="shared" si="21"/>
        <v>1.0316529894490036</v>
      </c>
      <c r="O5449">
        <v>84.8</v>
      </c>
      <c r="P5449">
        <v>86.4</v>
      </c>
      <c r="Q5449" s="3">
        <v>0</v>
      </c>
      <c r="R5449" s="3">
        <v>0</v>
      </c>
      <c r="S5449" s="2">
        <v>0</v>
      </c>
      <c r="V5449" s="2">
        <v>44.461111111111109</v>
      </c>
      <c r="W5449" s="2">
        <v>83.668624265900291</v>
      </c>
      <c r="X5449" s="2">
        <v>63.836111111111109</v>
      </c>
      <c r="Y5449" s="2">
        <v>120.30808058831208</v>
      </c>
      <c r="Z5449" s="2">
        <v>70.950993377483442</v>
      </c>
      <c r="AA5449" s="2">
        <v>73.628389353992262</v>
      </c>
      <c r="AB5449" s="2">
        <v>100.66011590895135</v>
      </c>
    </row>
    <row r="5450" spans="1:28" x14ac:dyDescent="0.3">
      <c r="A5450">
        <v>28</v>
      </c>
      <c r="B5450" t="s">
        <v>10</v>
      </c>
      <c r="C5450">
        <v>61</v>
      </c>
      <c r="D5450">
        <v>1936</v>
      </c>
      <c r="E5450">
        <v>6</v>
      </c>
      <c r="F5450">
        <v>328</v>
      </c>
      <c r="G5450">
        <v>77.400000000000006</v>
      </c>
      <c r="H5450" s="2">
        <v>37.299999999999997</v>
      </c>
      <c r="J5450" s="3">
        <v>28.870200000000001</v>
      </c>
      <c r="K5450" s="2">
        <v>90.7</v>
      </c>
      <c r="L5450" s="2">
        <v>86.9</v>
      </c>
      <c r="M5450">
        <v>88.1</v>
      </c>
      <c r="N5450" s="4">
        <f t="shared" si="21"/>
        <v>1.0295119182746879</v>
      </c>
      <c r="O5450">
        <v>87.4</v>
      </c>
      <c r="P5450">
        <v>89.9</v>
      </c>
      <c r="Q5450" s="3">
        <v>0</v>
      </c>
      <c r="R5450" s="3">
        <v>0</v>
      </c>
      <c r="S5450" s="2">
        <v>0</v>
      </c>
      <c r="V5450" s="2">
        <v>44.461111111111109</v>
      </c>
      <c r="W5450" s="2">
        <v>83.893539922529044</v>
      </c>
      <c r="X5450" s="2">
        <v>63.836111111111109</v>
      </c>
      <c r="Y5450" s="2">
        <v>121.24798746790827</v>
      </c>
      <c r="Z5450" s="2">
        <v>73.322953892290386</v>
      </c>
      <c r="AA5450" s="2">
        <v>76.091440709733845</v>
      </c>
      <c r="AB5450" s="2">
        <v>101.71922877165264</v>
      </c>
    </row>
    <row r="5451" spans="1:28" x14ac:dyDescent="0.3">
      <c r="A5451">
        <v>28</v>
      </c>
      <c r="B5451" t="s">
        <v>10</v>
      </c>
      <c r="C5451">
        <v>61</v>
      </c>
      <c r="D5451">
        <v>1936</v>
      </c>
      <c r="E5451">
        <v>7</v>
      </c>
      <c r="F5451">
        <v>304</v>
      </c>
      <c r="G5451">
        <v>76.599999999999994</v>
      </c>
      <c r="H5451" s="2">
        <v>36.700000000000003</v>
      </c>
      <c r="J5451" s="3">
        <v>28.112199999999998</v>
      </c>
      <c r="L5451" s="2">
        <v>86.3</v>
      </c>
      <c r="M5451">
        <v>87.6</v>
      </c>
      <c r="O5451">
        <v>86.8</v>
      </c>
      <c r="P5451">
        <v>86.9</v>
      </c>
      <c r="Q5451" s="3">
        <v>0</v>
      </c>
      <c r="R5451" s="3">
        <v>0</v>
      </c>
      <c r="S5451" s="2">
        <v>0</v>
      </c>
      <c r="V5451" s="2">
        <v>44.461111111111109</v>
      </c>
      <c r="W5451" s="2">
        <v>82.544045982756472</v>
      </c>
      <c r="X5451" s="2">
        <v>63.836111111111109</v>
      </c>
      <c r="Y5451" s="2">
        <v>119.99477829511336</v>
      </c>
      <c r="Z5451" s="2">
        <v>71.648231913032618</v>
      </c>
      <c r="AA5451" s="2"/>
      <c r="AB5451" s="2">
        <v>99.048544972825056</v>
      </c>
    </row>
    <row r="5452" spans="1:28" x14ac:dyDescent="0.3">
      <c r="A5452">
        <v>28</v>
      </c>
      <c r="B5452" t="s">
        <v>10</v>
      </c>
      <c r="C5452">
        <v>61</v>
      </c>
      <c r="D5452">
        <v>1936</v>
      </c>
      <c r="E5452">
        <v>8</v>
      </c>
      <c r="F5452">
        <v>321</v>
      </c>
      <c r="G5452">
        <v>76.8</v>
      </c>
      <c r="H5452" s="2">
        <v>37.5</v>
      </c>
      <c r="J5452" s="3">
        <v>28.8</v>
      </c>
      <c r="L5452" s="2">
        <v>87.9</v>
      </c>
      <c r="M5452">
        <v>89.3</v>
      </c>
      <c r="O5452">
        <v>88.4</v>
      </c>
      <c r="P5452">
        <v>90.8</v>
      </c>
      <c r="Q5452" s="3">
        <v>0</v>
      </c>
      <c r="R5452" s="3">
        <v>0</v>
      </c>
      <c r="S5452" s="2">
        <v>0</v>
      </c>
      <c r="V5452" s="2">
        <v>44.461111111111109</v>
      </c>
      <c r="W5452" s="2">
        <v>84.343371235786577</v>
      </c>
      <c r="X5452" s="2">
        <v>63.836111111111109</v>
      </c>
      <c r="Y5452" s="2">
        <v>120.30808058831208</v>
      </c>
      <c r="Z5452" s="2">
        <v>74.559540172435334</v>
      </c>
      <c r="AA5452" s="2"/>
      <c r="AB5452" s="2">
        <v>101.47189103724935</v>
      </c>
    </row>
    <row r="5453" spans="1:28" x14ac:dyDescent="0.3">
      <c r="A5453">
        <v>28</v>
      </c>
      <c r="B5453" t="s">
        <v>10</v>
      </c>
      <c r="C5453">
        <v>61</v>
      </c>
      <c r="D5453">
        <v>1936</v>
      </c>
      <c r="E5453">
        <v>9</v>
      </c>
      <c r="F5453">
        <v>329</v>
      </c>
      <c r="G5453">
        <v>76.8</v>
      </c>
      <c r="H5453" s="2">
        <v>37</v>
      </c>
      <c r="J5453" s="3">
        <v>28.416</v>
      </c>
      <c r="L5453" s="2">
        <v>88.6</v>
      </c>
      <c r="M5453">
        <v>90.2</v>
      </c>
      <c r="O5453">
        <v>89.2</v>
      </c>
      <c r="P5453">
        <v>90.4</v>
      </c>
      <c r="Q5453" s="3">
        <v>0</v>
      </c>
      <c r="R5453" s="3">
        <v>0</v>
      </c>
      <c r="S5453" s="2">
        <v>0</v>
      </c>
      <c r="V5453" s="2">
        <v>44.461111111111109</v>
      </c>
      <c r="W5453" s="2">
        <v>83.218792952642758</v>
      </c>
      <c r="X5453" s="2">
        <v>63.836111111111109</v>
      </c>
      <c r="Y5453" s="2">
        <v>120.30808058831208</v>
      </c>
      <c r="Z5453" s="2">
        <v>74.231163313757349</v>
      </c>
      <c r="AA5453" s="2"/>
      <c r="AB5453" s="2">
        <v>100.11893249008602</v>
      </c>
    </row>
    <row r="5454" spans="1:28" x14ac:dyDescent="0.3">
      <c r="A5454">
        <v>28</v>
      </c>
      <c r="B5454" t="s">
        <v>10</v>
      </c>
      <c r="C5454">
        <v>61</v>
      </c>
      <c r="D5454">
        <v>1936</v>
      </c>
      <c r="E5454">
        <v>10</v>
      </c>
      <c r="F5454">
        <v>319</v>
      </c>
      <c r="G5454">
        <v>75.7</v>
      </c>
      <c r="H5454" s="2">
        <v>36.299999999999997</v>
      </c>
      <c r="J5454" s="3">
        <v>27.479099999999999</v>
      </c>
      <c r="L5454" s="2">
        <v>89.1</v>
      </c>
      <c r="M5454">
        <v>90.8</v>
      </c>
      <c r="O5454">
        <v>89.6</v>
      </c>
      <c r="P5454">
        <v>87.7</v>
      </c>
      <c r="Q5454" s="3">
        <v>0</v>
      </c>
      <c r="R5454" s="3">
        <v>0</v>
      </c>
      <c r="S5454" s="2">
        <v>0</v>
      </c>
      <c r="V5454" s="2">
        <v>44.461111111111109</v>
      </c>
      <c r="W5454" s="2">
        <v>81.644383356241406</v>
      </c>
      <c r="X5454" s="2">
        <v>63.836111111111109</v>
      </c>
      <c r="Y5454" s="2">
        <v>118.58491797571908</v>
      </c>
      <c r="Z5454" s="2">
        <v>73.153367487192284</v>
      </c>
      <c r="AA5454" s="2"/>
      <c r="AB5454" s="2">
        <v>96.817925034780515</v>
      </c>
    </row>
    <row r="5455" spans="1:28" x14ac:dyDescent="0.3">
      <c r="A5455">
        <v>28</v>
      </c>
      <c r="B5455" t="s">
        <v>10</v>
      </c>
      <c r="C5455">
        <v>61</v>
      </c>
      <c r="D5455">
        <v>1936</v>
      </c>
      <c r="E5455">
        <v>11</v>
      </c>
      <c r="F5455">
        <v>368</v>
      </c>
      <c r="G5455">
        <v>76.2</v>
      </c>
      <c r="H5455" s="2">
        <v>37</v>
      </c>
      <c r="J5455" s="3">
        <v>28.194000000000003</v>
      </c>
      <c r="L5455" s="2">
        <v>89.6</v>
      </c>
      <c r="M5455">
        <v>91.4</v>
      </c>
      <c r="O5455">
        <v>90.1</v>
      </c>
      <c r="P5455">
        <v>90.7</v>
      </c>
      <c r="Q5455" s="3">
        <v>0</v>
      </c>
      <c r="R5455" s="3">
        <v>0</v>
      </c>
      <c r="S5455" s="2">
        <v>0</v>
      </c>
      <c r="V5455" s="2">
        <v>44.461111111111109</v>
      </c>
      <c r="W5455" s="2">
        <v>83.218792952642758</v>
      </c>
      <c r="X5455" s="2">
        <v>63.836111111111109</v>
      </c>
      <c r="Y5455" s="2">
        <v>119.36817370871591</v>
      </c>
      <c r="Z5455" s="2">
        <v>74.980132450331126</v>
      </c>
      <c r="AA5455" s="2"/>
      <c r="AB5455" s="2">
        <v>99.336753330007255</v>
      </c>
    </row>
    <row r="5456" spans="1:28" x14ac:dyDescent="0.3">
      <c r="A5456">
        <v>28</v>
      </c>
      <c r="B5456" t="s">
        <v>10</v>
      </c>
      <c r="C5456">
        <v>61</v>
      </c>
      <c r="D5456">
        <v>1936</v>
      </c>
      <c r="E5456">
        <v>12</v>
      </c>
      <c r="F5456">
        <v>362</v>
      </c>
      <c r="G5456">
        <v>76.900000000000006</v>
      </c>
      <c r="H5456" s="2">
        <v>36.9</v>
      </c>
      <c r="J5456" s="3">
        <v>28.376100000000001</v>
      </c>
      <c r="L5456" s="2">
        <v>92.5</v>
      </c>
      <c r="M5456">
        <v>94.4</v>
      </c>
      <c r="O5456">
        <v>93</v>
      </c>
      <c r="P5456">
        <v>94.1</v>
      </c>
      <c r="Q5456" s="3">
        <v>0</v>
      </c>
      <c r="R5456" s="3">
        <v>0</v>
      </c>
      <c r="S5456" s="2">
        <v>0</v>
      </c>
      <c r="V5456" s="2">
        <v>44.461111111111109</v>
      </c>
      <c r="W5456" s="2">
        <v>82.993877296013991</v>
      </c>
      <c r="X5456" s="2">
        <v>63.836111111111109</v>
      </c>
      <c r="Y5456" s="2">
        <v>120.46473173491145</v>
      </c>
      <c r="Z5456" s="2">
        <v>77.184305885293014</v>
      </c>
      <c r="AA5456" s="2"/>
      <c r="AB5456" s="2">
        <v>99.978351641044853</v>
      </c>
    </row>
    <row r="5457" spans="1:28" x14ac:dyDescent="0.3">
      <c r="A5457">
        <v>28</v>
      </c>
      <c r="B5457" t="s">
        <v>10</v>
      </c>
      <c r="C5457">
        <v>61</v>
      </c>
      <c r="D5457">
        <v>1937</v>
      </c>
      <c r="E5457">
        <v>1</v>
      </c>
      <c r="F5457">
        <v>364</v>
      </c>
      <c r="G5457">
        <v>80.7</v>
      </c>
      <c r="H5457" s="2">
        <v>34.4</v>
      </c>
      <c r="J5457" s="3">
        <v>27.7608</v>
      </c>
      <c r="L5457" s="2">
        <v>94.8</v>
      </c>
      <c r="M5457">
        <v>96.9</v>
      </c>
      <c r="O5457">
        <v>95.3</v>
      </c>
      <c r="P5457">
        <v>94.3</v>
      </c>
      <c r="Q5457" s="3">
        <v>0</v>
      </c>
      <c r="R5457" s="3">
        <v>0</v>
      </c>
      <c r="S5457" s="2">
        <v>0</v>
      </c>
      <c r="V5457" s="2">
        <v>44.461111111111109</v>
      </c>
      <c r="W5457" s="2">
        <v>77.370985880294896</v>
      </c>
      <c r="X5457" s="2">
        <v>63.836111111111109</v>
      </c>
      <c r="Y5457" s="2">
        <v>126.41747530568732</v>
      </c>
      <c r="Z5457" s="2">
        <v>73.734549543921034</v>
      </c>
      <c r="AB5457" s="2">
        <v>97.810446968988614</v>
      </c>
    </row>
    <row r="5458" spans="1:28" x14ac:dyDescent="0.3">
      <c r="A5458">
        <v>28</v>
      </c>
      <c r="B5458" t="s">
        <v>10</v>
      </c>
      <c r="C5458">
        <v>61</v>
      </c>
      <c r="D5458">
        <v>1937</v>
      </c>
      <c r="E5458">
        <v>2</v>
      </c>
      <c r="F5458">
        <v>366</v>
      </c>
      <c r="G5458">
        <v>80.900000000000006</v>
      </c>
      <c r="H5458" s="2">
        <v>34.799999999999997</v>
      </c>
      <c r="J5458" s="3">
        <v>28.153200000000002</v>
      </c>
      <c r="L5458" s="2">
        <v>95.2</v>
      </c>
      <c r="M5458">
        <v>97.5</v>
      </c>
      <c r="O5458">
        <v>96.2</v>
      </c>
      <c r="P5458">
        <v>96.5</v>
      </c>
      <c r="Q5458" s="3">
        <v>0</v>
      </c>
      <c r="R5458" s="3">
        <v>0</v>
      </c>
      <c r="S5458" s="2">
        <v>0</v>
      </c>
      <c r="V5458" s="2">
        <v>44.461111111111109</v>
      </c>
      <c r="W5458" s="2">
        <v>78.270648506809948</v>
      </c>
      <c r="X5458" s="2">
        <v>63.836111111111109</v>
      </c>
      <c r="Y5458" s="2">
        <v>126.73077759888605</v>
      </c>
      <c r="Z5458" s="2">
        <v>75.296363863551164</v>
      </c>
      <c r="AB5458" s="2">
        <v>99.193001484371138</v>
      </c>
    </row>
    <row r="5459" spans="1:28" x14ac:dyDescent="0.3">
      <c r="A5459">
        <v>28</v>
      </c>
      <c r="B5459" t="s">
        <v>10</v>
      </c>
      <c r="C5459">
        <v>61</v>
      </c>
      <c r="D5459">
        <v>1937</v>
      </c>
      <c r="E5459">
        <v>3</v>
      </c>
      <c r="F5459">
        <v>349</v>
      </c>
      <c r="G5459">
        <v>83.7</v>
      </c>
      <c r="H5459" s="2">
        <v>35.799999999999997</v>
      </c>
      <c r="J5459" s="3">
        <v>29.964600000000001</v>
      </c>
      <c r="L5459" s="2">
        <v>96</v>
      </c>
      <c r="M5459">
        <v>98.4</v>
      </c>
      <c r="O5459">
        <v>97.4</v>
      </c>
      <c r="P5459">
        <v>103.9</v>
      </c>
      <c r="Q5459" s="3">
        <v>0</v>
      </c>
      <c r="R5459" s="3">
        <v>0</v>
      </c>
      <c r="S5459" s="2">
        <v>0</v>
      </c>
      <c r="V5459" s="2">
        <v>44.461111111111109</v>
      </c>
      <c r="W5459" s="2">
        <v>80.519805073097587</v>
      </c>
      <c r="X5459" s="2">
        <v>63.836111111111109</v>
      </c>
      <c r="Y5459" s="2">
        <v>131.11700970366826</v>
      </c>
      <c r="Z5459" s="2">
        <v>78.426290141197057</v>
      </c>
      <c r="AB5459" s="2">
        <v>105.57516063106814</v>
      </c>
    </row>
    <row r="5460" spans="1:28" x14ac:dyDescent="0.3">
      <c r="A5460">
        <v>28</v>
      </c>
      <c r="B5460" t="s">
        <v>10</v>
      </c>
      <c r="C5460">
        <v>61</v>
      </c>
      <c r="D5460">
        <v>1937</v>
      </c>
      <c r="E5460">
        <v>4</v>
      </c>
      <c r="F5460">
        <v>321</v>
      </c>
      <c r="G5460">
        <v>84.9</v>
      </c>
      <c r="H5460" s="2">
        <v>34.6</v>
      </c>
      <c r="J5460" s="3">
        <v>29.375400000000003</v>
      </c>
      <c r="L5460" s="2">
        <v>95.6</v>
      </c>
      <c r="M5460">
        <v>98</v>
      </c>
      <c r="O5460">
        <v>97.3</v>
      </c>
      <c r="P5460">
        <v>102</v>
      </c>
      <c r="Q5460" s="3">
        <v>0</v>
      </c>
      <c r="R5460" s="3">
        <v>0</v>
      </c>
      <c r="S5460" s="2">
        <v>0</v>
      </c>
      <c r="V5460" s="2">
        <v>44.461111111111109</v>
      </c>
      <c r="W5460" s="2">
        <v>77.820817193552429</v>
      </c>
      <c r="X5460" s="2">
        <v>63.836111111111109</v>
      </c>
      <c r="Y5460" s="2">
        <v>132.99682346286065</v>
      </c>
      <c r="Z5460" s="2">
        <v>75.719655129326512</v>
      </c>
      <c r="AB5460" s="2">
        <v>103.49921486026443</v>
      </c>
    </row>
    <row r="5461" spans="1:28" x14ac:dyDescent="0.3">
      <c r="A5461">
        <v>28</v>
      </c>
      <c r="B5461" t="s">
        <v>10</v>
      </c>
      <c r="C5461">
        <v>61</v>
      </c>
      <c r="D5461">
        <v>1937</v>
      </c>
      <c r="E5461">
        <v>5</v>
      </c>
      <c r="F5461">
        <v>349</v>
      </c>
      <c r="G5461">
        <v>86</v>
      </c>
      <c r="H5461" s="2">
        <v>34.700000000000003</v>
      </c>
      <c r="J5461" s="3">
        <v>29.842000000000002</v>
      </c>
      <c r="L5461" s="2">
        <v>95.9</v>
      </c>
      <c r="M5461">
        <v>98.5</v>
      </c>
      <c r="O5461">
        <v>98.1</v>
      </c>
      <c r="P5461">
        <v>104.4</v>
      </c>
      <c r="Q5461" s="3">
        <v>0</v>
      </c>
      <c r="R5461" s="3">
        <v>0</v>
      </c>
      <c r="S5461" s="2">
        <v>0</v>
      </c>
      <c r="V5461" s="2">
        <v>44.461111111111109</v>
      </c>
      <c r="W5461" s="2">
        <v>78.045732850181196</v>
      </c>
      <c r="X5461" s="2">
        <v>63.836111111111109</v>
      </c>
      <c r="Y5461" s="2">
        <v>134.71998607545365</v>
      </c>
      <c r="Z5461" s="2">
        <v>76.562863926027745</v>
      </c>
      <c r="AB5461" s="2">
        <v>105.14320042824986</v>
      </c>
    </row>
    <row r="5462" spans="1:28" x14ac:dyDescent="0.3">
      <c r="A5462">
        <v>28</v>
      </c>
      <c r="B5462" t="s">
        <v>10</v>
      </c>
      <c r="C5462">
        <v>61</v>
      </c>
      <c r="D5462">
        <v>1937</v>
      </c>
      <c r="E5462">
        <v>6</v>
      </c>
      <c r="F5462">
        <v>375</v>
      </c>
      <c r="G5462">
        <v>86</v>
      </c>
      <c r="H5462" s="2">
        <v>34.299999999999997</v>
      </c>
      <c r="J5462" s="3">
        <v>29.497999999999998</v>
      </c>
      <c r="L5462" s="2">
        <v>94.7</v>
      </c>
      <c r="M5462">
        <v>97.3</v>
      </c>
      <c r="O5462">
        <v>97.2</v>
      </c>
      <c r="P5462">
        <v>102.4</v>
      </c>
      <c r="Q5462" s="3">
        <v>0</v>
      </c>
      <c r="R5462" s="3">
        <v>0</v>
      </c>
      <c r="S5462" s="2">
        <v>0</v>
      </c>
      <c r="V5462" s="2">
        <v>44.461111111111109</v>
      </c>
      <c r="W5462" s="2">
        <v>77.146070223666115</v>
      </c>
      <c r="X5462" s="2">
        <v>63.836111111111109</v>
      </c>
      <c r="Y5462" s="2">
        <v>134.71998607545365</v>
      </c>
      <c r="Z5462" s="2">
        <v>74.985980257403469</v>
      </c>
      <c r="AB5462" s="2">
        <v>103.93117506308268</v>
      </c>
    </row>
    <row r="5463" spans="1:28" x14ac:dyDescent="0.3">
      <c r="A5463">
        <v>28</v>
      </c>
      <c r="B5463" t="s">
        <v>10</v>
      </c>
      <c r="C5463">
        <v>61</v>
      </c>
      <c r="D5463">
        <v>1937</v>
      </c>
      <c r="E5463">
        <v>7</v>
      </c>
      <c r="F5463">
        <v>372</v>
      </c>
      <c r="G5463">
        <v>86.5</v>
      </c>
      <c r="H5463" s="2">
        <v>33.1</v>
      </c>
      <c r="J5463" s="3">
        <v>28.631500000000003</v>
      </c>
      <c r="L5463" s="2">
        <v>92.2</v>
      </c>
      <c r="M5463">
        <v>94.9</v>
      </c>
      <c r="O5463">
        <v>95.1</v>
      </c>
      <c r="P5463">
        <v>97.3</v>
      </c>
      <c r="Q5463" s="3">
        <v>0</v>
      </c>
      <c r="R5463" s="3">
        <v>0</v>
      </c>
      <c r="S5463" s="2">
        <v>0</v>
      </c>
      <c r="V5463" s="2">
        <v>44.461111111111109</v>
      </c>
      <c r="W5463" s="2">
        <v>74.447082344120957</v>
      </c>
      <c r="X5463" s="2">
        <v>63.836111111111109</v>
      </c>
      <c r="Y5463" s="2">
        <v>135.50324180845047</v>
      </c>
      <c r="Z5463" s="2">
        <v>70.799175309259027</v>
      </c>
      <c r="AB5463" s="2">
        <v>100.87821000809046</v>
      </c>
    </row>
    <row r="5464" spans="1:28" x14ac:dyDescent="0.3">
      <c r="A5464">
        <v>28</v>
      </c>
      <c r="B5464" t="s">
        <v>10</v>
      </c>
      <c r="C5464">
        <v>61</v>
      </c>
      <c r="D5464">
        <v>1937</v>
      </c>
      <c r="E5464">
        <v>8</v>
      </c>
      <c r="F5464">
        <v>385</v>
      </c>
      <c r="G5464">
        <v>85.2</v>
      </c>
      <c r="H5464" s="2">
        <v>33.1</v>
      </c>
      <c r="J5464" s="3">
        <v>28.201200000000004</v>
      </c>
      <c r="L5464" s="2">
        <v>91.3</v>
      </c>
      <c r="M5464">
        <v>94</v>
      </c>
      <c r="O5464">
        <v>94.5</v>
      </c>
      <c r="P5464">
        <v>95.1</v>
      </c>
      <c r="Q5464" s="3">
        <v>0</v>
      </c>
      <c r="R5464" s="3">
        <v>0</v>
      </c>
      <c r="S5464" s="2">
        <v>0</v>
      </c>
      <c r="V5464" s="2">
        <v>44.461111111111109</v>
      </c>
      <c r="W5464" s="2">
        <v>74.447082344120957</v>
      </c>
      <c r="X5464" s="2">
        <v>63.836111111111109</v>
      </c>
      <c r="Y5464" s="2">
        <v>133.46677690265872</v>
      </c>
      <c r="Z5464" s="2">
        <v>70.352492815194296</v>
      </c>
      <c r="AB5464" s="2">
        <v>99.362121302766553</v>
      </c>
    </row>
    <row r="5465" spans="1:28" x14ac:dyDescent="0.3">
      <c r="A5465">
        <v>28</v>
      </c>
      <c r="B5465" t="s">
        <v>10</v>
      </c>
      <c r="C5465">
        <v>61</v>
      </c>
      <c r="D5465">
        <v>1937</v>
      </c>
      <c r="E5465">
        <v>9</v>
      </c>
      <c r="F5465">
        <v>365</v>
      </c>
      <c r="G5465">
        <v>85.9</v>
      </c>
      <c r="H5465" s="2">
        <v>33.200000000000003</v>
      </c>
      <c r="J5465" s="3">
        <v>28.518800000000006</v>
      </c>
      <c r="L5465" s="2">
        <v>91</v>
      </c>
      <c r="M5465">
        <v>93.9</v>
      </c>
      <c r="O5465">
        <v>94.6</v>
      </c>
      <c r="P5465">
        <v>96.3</v>
      </c>
      <c r="Q5465" s="3">
        <v>0</v>
      </c>
      <c r="R5465" s="3">
        <v>0</v>
      </c>
      <c r="S5465" s="2">
        <v>0</v>
      </c>
      <c r="V5465" s="2">
        <v>44.461111111111109</v>
      </c>
      <c r="W5465" s="2">
        <v>74.671998000749724</v>
      </c>
      <c r="X5465" s="2">
        <v>63.836111111111109</v>
      </c>
      <c r="Y5465" s="2">
        <v>134.56333492885429</v>
      </c>
      <c r="Z5465" s="2">
        <v>70.639710108709238</v>
      </c>
      <c r="AB5465" s="2">
        <v>100.48113076781623</v>
      </c>
    </row>
    <row r="5466" spans="1:28" x14ac:dyDescent="0.3">
      <c r="A5466">
        <v>28</v>
      </c>
      <c r="B5466" t="s">
        <v>10</v>
      </c>
      <c r="C5466">
        <v>61</v>
      </c>
      <c r="D5466">
        <v>1937</v>
      </c>
      <c r="E5466">
        <v>10</v>
      </c>
      <c r="F5466">
        <v>332</v>
      </c>
      <c r="G5466">
        <v>86.1</v>
      </c>
      <c r="H5466" s="2">
        <v>32.799999999999997</v>
      </c>
      <c r="J5466" s="3">
        <v>28.240799999999993</v>
      </c>
      <c r="L5466" s="2">
        <v>88.7</v>
      </c>
      <c r="M5466">
        <v>91.6</v>
      </c>
      <c r="O5466">
        <v>92.6</v>
      </c>
      <c r="P5466">
        <v>93.3</v>
      </c>
      <c r="Q5466" s="3">
        <v>0</v>
      </c>
      <c r="R5466" s="3">
        <v>0</v>
      </c>
      <c r="S5466" s="2">
        <v>0</v>
      </c>
      <c r="V5466" s="2">
        <v>44.461111111111109</v>
      </c>
      <c r="W5466" s="2">
        <v>73.772335374234657</v>
      </c>
      <c r="X5466" s="2">
        <v>63.836111111111109</v>
      </c>
      <c r="Y5466" s="2">
        <v>134.87663722205298</v>
      </c>
      <c r="Z5466" s="2">
        <v>68.313182556541292</v>
      </c>
      <c r="AB5466" s="2">
        <v>99.501645152942743</v>
      </c>
    </row>
    <row r="5467" spans="1:28" x14ac:dyDescent="0.3">
      <c r="A5467">
        <v>28</v>
      </c>
      <c r="B5467" t="s">
        <v>10</v>
      </c>
      <c r="C5467">
        <v>61</v>
      </c>
      <c r="D5467">
        <v>1937</v>
      </c>
      <c r="E5467">
        <v>11</v>
      </c>
      <c r="F5467">
        <v>379</v>
      </c>
      <c r="G5467">
        <v>85</v>
      </c>
      <c r="H5467" s="2">
        <v>29</v>
      </c>
      <c r="J5467" s="3">
        <v>24.65</v>
      </c>
      <c r="L5467" s="2">
        <v>84.5</v>
      </c>
      <c r="M5467">
        <v>87.4</v>
      </c>
      <c r="O5467">
        <v>88.6</v>
      </c>
      <c r="P5467">
        <v>78</v>
      </c>
      <c r="Q5467" s="3">
        <v>0</v>
      </c>
      <c r="R5467" s="3">
        <v>0</v>
      </c>
      <c r="S5467" s="2">
        <v>0</v>
      </c>
      <c r="V5467" s="2">
        <v>44.461111111111109</v>
      </c>
      <c r="W5467" s="2">
        <v>65.225540422341624</v>
      </c>
      <c r="X5467" s="2">
        <v>63.836111111111109</v>
      </c>
      <c r="Y5467" s="2">
        <v>133.15347460945998</v>
      </c>
      <c r="Z5467" s="2">
        <v>57.789828814194671</v>
      </c>
      <c r="AB5467" s="2">
        <v>86.850073405145707</v>
      </c>
    </row>
    <row r="5468" spans="1:28" x14ac:dyDescent="0.3">
      <c r="A5468">
        <v>28</v>
      </c>
      <c r="B5468" t="s">
        <v>10</v>
      </c>
      <c r="C5468">
        <v>61</v>
      </c>
      <c r="D5468">
        <v>1937</v>
      </c>
      <c r="E5468">
        <v>12</v>
      </c>
      <c r="F5468">
        <v>358</v>
      </c>
      <c r="G5468">
        <v>85.1</v>
      </c>
      <c r="H5468" s="2">
        <v>29.4</v>
      </c>
      <c r="J5468" s="3">
        <v>25.019399999999997</v>
      </c>
      <c r="L5468" s="2">
        <v>78.8</v>
      </c>
      <c r="M5468">
        <v>81.5</v>
      </c>
      <c r="O5468">
        <v>83</v>
      </c>
      <c r="P5468">
        <v>74.099999999999994</v>
      </c>
      <c r="Q5468" s="3">
        <v>0</v>
      </c>
      <c r="R5468" s="3">
        <v>0</v>
      </c>
      <c r="S5468" s="2">
        <v>0</v>
      </c>
      <c r="V5468" s="2">
        <v>44.461111111111109</v>
      </c>
      <c r="W5468" s="2">
        <v>66.12520304885669</v>
      </c>
      <c r="X5468" s="2">
        <v>63.836111111111109</v>
      </c>
      <c r="Y5468" s="2">
        <v>133.31012575605934</v>
      </c>
      <c r="Z5468" s="2">
        <v>54.883918530551057</v>
      </c>
      <c r="AB5468" s="2">
        <v>88.151591340880444</v>
      </c>
    </row>
    <row r="5469" spans="1:28" x14ac:dyDescent="0.3">
      <c r="A5469">
        <v>28</v>
      </c>
      <c r="B5469" t="s">
        <v>10</v>
      </c>
      <c r="C5469">
        <v>61</v>
      </c>
      <c r="D5469">
        <v>1938</v>
      </c>
      <c r="E5469">
        <v>1</v>
      </c>
      <c r="F5469">
        <v>371</v>
      </c>
      <c r="G5469">
        <v>85.2</v>
      </c>
      <c r="H5469" s="2">
        <v>27</v>
      </c>
      <c r="J5469" s="3">
        <v>23.004000000000001</v>
      </c>
      <c r="M5469">
        <v>75.3</v>
      </c>
      <c r="O5469">
        <v>77.2</v>
      </c>
      <c r="P5469">
        <v>63.4</v>
      </c>
      <c r="Q5469" s="3">
        <v>0</v>
      </c>
      <c r="R5469" s="3">
        <v>0</v>
      </c>
      <c r="S5469" s="2">
        <v>0</v>
      </c>
      <c r="V5469" s="2">
        <v>44.461111111111109</v>
      </c>
      <c r="W5469" s="2">
        <v>60.72722728976634</v>
      </c>
      <c r="X5469" s="2">
        <v>63.836111111111109</v>
      </c>
      <c r="Y5469" s="2">
        <v>133.46677690265872</v>
      </c>
      <c r="Z5469" s="2">
        <v>46.881419467699615</v>
      </c>
      <c r="AA5469" s="2"/>
      <c r="AB5469" s="2">
        <v>81.050672966002921</v>
      </c>
    </row>
    <row r="5470" spans="1:28" x14ac:dyDescent="0.3">
      <c r="A5470">
        <v>28</v>
      </c>
      <c r="B5470" t="s">
        <v>10</v>
      </c>
      <c r="C5470">
        <v>61</v>
      </c>
      <c r="D5470">
        <v>1938</v>
      </c>
      <c r="E5470">
        <v>2</v>
      </c>
      <c r="F5470">
        <v>351</v>
      </c>
      <c r="G5470">
        <v>82.3</v>
      </c>
      <c r="H5470" s="2">
        <v>25.2</v>
      </c>
      <c r="J5470" s="3">
        <v>20.739599999999999</v>
      </c>
      <c r="M5470">
        <v>70.099999999999994</v>
      </c>
      <c r="O5470">
        <v>72.5</v>
      </c>
      <c r="P5470">
        <v>53.7</v>
      </c>
      <c r="Q5470" s="3">
        <v>0</v>
      </c>
      <c r="R5470" s="3">
        <v>0</v>
      </c>
      <c r="S5470" s="2">
        <v>0</v>
      </c>
      <c r="V5470" s="2">
        <v>44.461111111111109</v>
      </c>
      <c r="W5470" s="2">
        <v>56.67874547044859</v>
      </c>
      <c r="X5470" s="2">
        <v>63.836111111111109</v>
      </c>
      <c r="Y5470" s="2">
        <v>128.92389365127715</v>
      </c>
      <c r="Z5470" s="2">
        <v>41.092090466075227</v>
      </c>
      <c r="AA5470" s="2"/>
      <c r="AB5470" s="2">
        <v>73.0724455331992</v>
      </c>
    </row>
    <row r="5471" spans="1:28" x14ac:dyDescent="0.3">
      <c r="A5471">
        <v>28</v>
      </c>
      <c r="B5471" t="s">
        <v>10</v>
      </c>
      <c r="C5471">
        <v>61</v>
      </c>
      <c r="D5471">
        <v>1938</v>
      </c>
      <c r="E5471">
        <v>3</v>
      </c>
      <c r="F5471">
        <v>336</v>
      </c>
      <c r="G5471">
        <v>83.4</v>
      </c>
      <c r="H5471" s="2">
        <v>26.6</v>
      </c>
      <c r="J5471" s="3">
        <v>22.1844</v>
      </c>
      <c r="M5471">
        <v>69</v>
      </c>
      <c r="O5471">
        <v>71.900000000000006</v>
      </c>
      <c r="P5471">
        <v>56.9</v>
      </c>
      <c r="Q5471" s="3">
        <v>0</v>
      </c>
      <c r="R5471" s="3">
        <v>0</v>
      </c>
      <c r="S5471" s="2">
        <v>0</v>
      </c>
      <c r="V5471" s="2">
        <v>44.461111111111109</v>
      </c>
      <c r="W5471" s="2">
        <v>59.827564663251287</v>
      </c>
      <c r="X5471" s="2">
        <v>63.836111111111109</v>
      </c>
      <c r="Y5471" s="2">
        <v>130.64705626387016</v>
      </c>
      <c r="Z5471" s="2">
        <v>43.016018992877683</v>
      </c>
      <c r="AA5471" s="2"/>
      <c r="AB5471" s="2">
        <v>78.162952066901212</v>
      </c>
    </row>
    <row r="5472" spans="1:28" x14ac:dyDescent="0.3">
      <c r="A5472">
        <v>28</v>
      </c>
      <c r="B5472" t="s">
        <v>10</v>
      </c>
      <c r="C5472">
        <v>61</v>
      </c>
      <c r="D5472">
        <v>1938</v>
      </c>
      <c r="E5472">
        <v>4</v>
      </c>
      <c r="F5472">
        <v>319</v>
      </c>
      <c r="G5472">
        <v>84</v>
      </c>
      <c r="H5472" s="2">
        <v>27.3</v>
      </c>
      <c r="J5472" s="3">
        <v>22.932000000000002</v>
      </c>
      <c r="M5472">
        <v>67.5</v>
      </c>
      <c r="O5472">
        <v>71</v>
      </c>
      <c r="P5472">
        <v>58.1</v>
      </c>
      <c r="Q5472" s="3">
        <v>0</v>
      </c>
      <c r="R5472" s="3">
        <v>0</v>
      </c>
      <c r="S5472" s="2">
        <v>0</v>
      </c>
      <c r="V5472" s="2">
        <v>44.461111111111109</v>
      </c>
      <c r="W5472" s="2">
        <v>61.401974259652633</v>
      </c>
      <c r="X5472" s="2">
        <v>63.836111111111109</v>
      </c>
      <c r="Y5472" s="2">
        <v>131.58696314346633</v>
      </c>
      <c r="Z5472" s="2">
        <v>43.595401724353366</v>
      </c>
      <c r="AA5472" s="2"/>
      <c r="AB5472" s="2">
        <v>80.796993238409797</v>
      </c>
    </row>
    <row r="5473" spans="1:28" x14ac:dyDescent="0.3">
      <c r="A5473">
        <v>28</v>
      </c>
      <c r="B5473" t="s">
        <v>10</v>
      </c>
      <c r="C5473">
        <v>61</v>
      </c>
      <c r="D5473">
        <v>1938</v>
      </c>
      <c r="E5473">
        <v>5</v>
      </c>
      <c r="F5473">
        <v>344</v>
      </c>
      <c r="G5473">
        <v>84.1</v>
      </c>
      <c r="H5473" s="2">
        <v>28.8</v>
      </c>
      <c r="J5473" s="3">
        <v>24.220800000000001</v>
      </c>
      <c r="M5473">
        <v>66.3</v>
      </c>
      <c r="O5473">
        <v>70.3</v>
      </c>
      <c r="P5473">
        <v>60.7</v>
      </c>
      <c r="Q5473" s="3">
        <v>0</v>
      </c>
      <c r="R5473" s="3">
        <v>0</v>
      </c>
      <c r="S5473" s="2">
        <v>0</v>
      </c>
      <c r="V5473" s="2">
        <v>44.461111111111109</v>
      </c>
      <c r="W5473" s="2">
        <v>64.775709109084104</v>
      </c>
      <c r="X5473" s="2">
        <v>63.836111111111109</v>
      </c>
      <c r="Y5473" s="2">
        <v>131.74361429006572</v>
      </c>
      <c r="Z5473" s="2">
        <v>45.537323503686117</v>
      </c>
      <c r="AA5473" s="2"/>
      <c r="AB5473" s="2">
        <v>85.337860362326737</v>
      </c>
    </row>
    <row r="5474" spans="1:28" x14ac:dyDescent="0.3">
      <c r="A5474">
        <v>28</v>
      </c>
      <c r="B5474" t="s">
        <v>10</v>
      </c>
      <c r="C5474">
        <v>61</v>
      </c>
      <c r="D5474">
        <v>1938</v>
      </c>
      <c r="E5474">
        <v>6</v>
      </c>
      <c r="F5474">
        <v>373</v>
      </c>
      <c r="G5474">
        <v>84</v>
      </c>
      <c r="H5474" s="2">
        <v>29.1</v>
      </c>
      <c r="J5474" s="3">
        <v>24.444000000000003</v>
      </c>
      <c r="M5474">
        <v>65.400000000000006</v>
      </c>
      <c r="O5474">
        <v>69.900000000000006</v>
      </c>
      <c r="P5474">
        <v>61</v>
      </c>
      <c r="Q5474" s="3">
        <v>0</v>
      </c>
      <c r="R5474" s="3">
        <v>0</v>
      </c>
      <c r="S5474" s="2">
        <v>0</v>
      </c>
      <c r="V5474" s="2">
        <v>44.461111111111109</v>
      </c>
      <c r="W5474" s="2">
        <v>65.450456078970404</v>
      </c>
      <c r="X5474" s="2">
        <v>63.836111111111109</v>
      </c>
      <c r="Y5474" s="2">
        <v>131.58696314346633</v>
      </c>
      <c r="Z5474" s="2">
        <v>45.749868799200314</v>
      </c>
      <c r="AA5474" s="2"/>
      <c r="AB5474" s="2">
        <v>86.124267517865405</v>
      </c>
    </row>
    <row r="5475" spans="1:28" x14ac:dyDescent="0.3">
      <c r="A5475">
        <v>28</v>
      </c>
      <c r="B5475" t="s">
        <v>10</v>
      </c>
      <c r="C5475">
        <v>61</v>
      </c>
      <c r="D5475">
        <v>1938</v>
      </c>
      <c r="E5475">
        <v>7</v>
      </c>
      <c r="F5475">
        <v>367</v>
      </c>
      <c r="G5475">
        <v>84.1</v>
      </c>
      <c r="H5475" s="2">
        <v>29.7</v>
      </c>
      <c r="J5475" s="3">
        <v>24.977699999999999</v>
      </c>
      <c r="M5475">
        <v>65.5</v>
      </c>
      <c r="O5475">
        <v>70.599999999999994</v>
      </c>
      <c r="P5475">
        <v>62.9</v>
      </c>
      <c r="Q5475" s="3">
        <v>0</v>
      </c>
      <c r="R5475" s="3">
        <v>0</v>
      </c>
      <c r="S5475" s="2">
        <v>0</v>
      </c>
      <c r="V5475" s="2">
        <v>44.461111111111109</v>
      </c>
      <c r="W5475" s="2">
        <v>66.799950018742976</v>
      </c>
      <c r="X5475" s="2">
        <v>63.836111111111109</v>
      </c>
      <c r="Y5475" s="2">
        <v>131.74361429006572</v>
      </c>
      <c r="Z5475" s="2">
        <v>47.160764713232538</v>
      </c>
      <c r="AA5475" s="2"/>
      <c r="AB5475" s="2">
        <v>88.004668498649423</v>
      </c>
    </row>
    <row r="5476" spans="1:28" x14ac:dyDescent="0.3">
      <c r="A5476">
        <v>28</v>
      </c>
      <c r="B5476" t="s">
        <v>10</v>
      </c>
      <c r="C5476">
        <v>61</v>
      </c>
      <c r="D5476">
        <v>1938</v>
      </c>
      <c r="E5476">
        <v>8</v>
      </c>
      <c r="F5476">
        <v>387</v>
      </c>
      <c r="G5476">
        <v>83.4</v>
      </c>
      <c r="H5476" s="2">
        <v>31.5</v>
      </c>
      <c r="J5476" s="3">
        <v>26.271000000000004</v>
      </c>
      <c r="M5476">
        <v>65.7</v>
      </c>
      <c r="O5476">
        <v>71.3</v>
      </c>
      <c r="P5476">
        <v>66.900000000000006</v>
      </c>
      <c r="Q5476" s="3">
        <v>0</v>
      </c>
      <c r="R5476" s="3">
        <v>0</v>
      </c>
      <c r="S5476" s="2">
        <v>0</v>
      </c>
      <c r="V5476" s="2">
        <v>44.461111111111109</v>
      </c>
      <c r="W5476" s="2">
        <v>70.848431838060733</v>
      </c>
      <c r="X5476" s="2">
        <v>63.836111111111109</v>
      </c>
      <c r="Y5476" s="2">
        <v>130.64705626387016</v>
      </c>
      <c r="Z5476" s="2">
        <v>50.514931900537306</v>
      </c>
      <c r="AA5476" s="2"/>
      <c r="AB5476" s="2">
        <v>92.561390605540907</v>
      </c>
    </row>
    <row r="5477" spans="1:28" x14ac:dyDescent="0.3">
      <c r="A5477">
        <v>28</v>
      </c>
      <c r="B5477" t="s">
        <v>10</v>
      </c>
      <c r="C5477">
        <v>61</v>
      </c>
      <c r="D5477">
        <v>1938</v>
      </c>
      <c r="E5477">
        <v>9</v>
      </c>
      <c r="F5477">
        <v>405</v>
      </c>
      <c r="G5477">
        <v>83.3</v>
      </c>
      <c r="H5477" s="2">
        <v>33</v>
      </c>
      <c r="J5477" s="3">
        <v>27.489000000000001</v>
      </c>
      <c r="M5477">
        <v>67.400000000000006</v>
      </c>
      <c r="O5477">
        <v>73.7</v>
      </c>
      <c r="P5477">
        <v>72.400000000000006</v>
      </c>
      <c r="Q5477" s="3">
        <v>0</v>
      </c>
      <c r="R5477" s="3">
        <v>0</v>
      </c>
      <c r="S5477" s="2">
        <v>0</v>
      </c>
      <c r="V5477" s="2">
        <v>44.461111111111109</v>
      </c>
      <c r="W5477" s="2">
        <v>74.222166687492191</v>
      </c>
      <c r="X5477" s="2">
        <v>63.836111111111109</v>
      </c>
      <c r="Y5477" s="2">
        <v>130.4904051172708</v>
      </c>
      <c r="Z5477" s="2">
        <v>54.701736848681747</v>
      </c>
      <c r="AA5477" s="2"/>
      <c r="AB5477" s="2">
        <v>96.85280599732458</v>
      </c>
    </row>
    <row r="5478" spans="1:28" x14ac:dyDescent="0.3">
      <c r="A5478">
        <v>28</v>
      </c>
      <c r="B5478" t="s">
        <v>10</v>
      </c>
      <c r="C5478">
        <v>61</v>
      </c>
      <c r="D5478">
        <v>1938</v>
      </c>
      <c r="E5478">
        <v>10</v>
      </c>
      <c r="F5478">
        <v>369</v>
      </c>
      <c r="G5478">
        <v>84.2</v>
      </c>
      <c r="H5478" s="2">
        <v>34.799999999999997</v>
      </c>
      <c r="J5478" s="3">
        <v>29.301599999999997</v>
      </c>
      <c r="M5478">
        <v>68.900000000000006</v>
      </c>
      <c r="O5478">
        <v>76</v>
      </c>
      <c r="P5478">
        <v>79.3</v>
      </c>
      <c r="Q5478" s="3">
        <v>0</v>
      </c>
      <c r="R5478" s="3">
        <v>0</v>
      </c>
      <c r="S5478" s="2">
        <v>0</v>
      </c>
      <c r="V5478" s="2">
        <v>44.461111111111109</v>
      </c>
      <c r="W5478" s="2">
        <v>78.270648506809948</v>
      </c>
      <c r="X5478" s="2">
        <v>63.836111111111109</v>
      </c>
      <c r="Y5478" s="2">
        <v>131.90026543666508</v>
      </c>
      <c r="Z5478" s="2">
        <v>59.485692865175558</v>
      </c>
      <c r="AA5478" s="2"/>
      <c r="AB5478" s="2">
        <v>103.23919313948144</v>
      </c>
    </row>
    <row r="5479" spans="1:28" x14ac:dyDescent="0.3">
      <c r="A5479">
        <v>28</v>
      </c>
      <c r="B5479" t="s">
        <v>10</v>
      </c>
      <c r="C5479">
        <v>61</v>
      </c>
      <c r="D5479">
        <v>1938</v>
      </c>
      <c r="E5479">
        <v>11</v>
      </c>
      <c r="F5479">
        <v>401</v>
      </c>
      <c r="G5479">
        <v>84.8</v>
      </c>
      <c r="H5479" s="2">
        <v>35.299999999999997</v>
      </c>
      <c r="J5479" s="3">
        <v>29.934399999999997</v>
      </c>
      <c r="M5479">
        <v>71.599999999999994</v>
      </c>
      <c r="O5479">
        <v>79.5</v>
      </c>
      <c r="P5479">
        <v>84.9</v>
      </c>
      <c r="Q5479" s="3">
        <v>0</v>
      </c>
      <c r="R5479" s="3">
        <v>0</v>
      </c>
      <c r="S5479" s="2">
        <v>0</v>
      </c>
      <c r="V5479" s="2">
        <v>44.461111111111109</v>
      </c>
      <c r="W5479" s="2">
        <v>79.395226789953767</v>
      </c>
      <c r="X5479" s="2">
        <v>63.836111111111109</v>
      </c>
      <c r="Y5479" s="2">
        <v>132.84017231626126</v>
      </c>
      <c r="Z5479" s="2">
        <v>63.119205298013249</v>
      </c>
      <c r="AA5479" s="2"/>
      <c r="AB5479" s="2">
        <v>105.468756078661</v>
      </c>
    </row>
    <row r="5480" spans="1:28" x14ac:dyDescent="0.3">
      <c r="A5480">
        <v>28</v>
      </c>
      <c r="B5480" t="s">
        <v>10</v>
      </c>
      <c r="C5480">
        <v>61</v>
      </c>
      <c r="D5480">
        <v>1938</v>
      </c>
      <c r="E5480">
        <v>12</v>
      </c>
      <c r="F5480">
        <v>389</v>
      </c>
      <c r="G5480">
        <v>85.8</v>
      </c>
      <c r="H5480" s="2">
        <v>35.700000000000003</v>
      </c>
      <c r="J5480" s="3">
        <v>30.630600000000001</v>
      </c>
      <c r="M5480">
        <v>73.400000000000006</v>
      </c>
      <c r="O5480">
        <v>82.1</v>
      </c>
      <c r="P5480">
        <v>89.7</v>
      </c>
      <c r="Q5480" s="3">
        <v>0</v>
      </c>
      <c r="R5480" s="3">
        <v>0</v>
      </c>
      <c r="S5480" s="2">
        <v>0</v>
      </c>
      <c r="V5480" s="2">
        <v>44.461111111111109</v>
      </c>
      <c r="W5480" s="2">
        <v>80.294889416468834</v>
      </c>
      <c r="X5480" s="2">
        <v>63.836111111111109</v>
      </c>
      <c r="Y5480" s="2">
        <v>134.4066837822549</v>
      </c>
      <c r="Z5480" s="2">
        <v>65.922104210920907</v>
      </c>
      <c r="AA5480" s="2"/>
      <c r="AB5480" s="2">
        <v>107.92169811130452</v>
      </c>
    </row>
    <row r="5481" spans="1:28" x14ac:dyDescent="0.3">
      <c r="A5481">
        <v>28</v>
      </c>
      <c r="B5481" t="s">
        <v>10</v>
      </c>
      <c r="C5481">
        <v>61</v>
      </c>
      <c r="D5481">
        <v>1939</v>
      </c>
      <c r="E5481">
        <v>1</v>
      </c>
      <c r="F5481">
        <v>401</v>
      </c>
      <c r="G5481">
        <v>85.8</v>
      </c>
      <c r="H5481" s="2">
        <v>34.799999999999997</v>
      </c>
      <c r="J5481" s="3">
        <v>29.858399999999996</v>
      </c>
      <c r="M5481">
        <v>73.3</v>
      </c>
      <c r="O5481">
        <v>82.6</v>
      </c>
      <c r="P5481">
        <v>88</v>
      </c>
      <c r="Q5481" s="3">
        <v>0</v>
      </c>
      <c r="R5481" s="3">
        <v>0</v>
      </c>
      <c r="S5481" s="2">
        <v>0</v>
      </c>
      <c r="V5481" s="2">
        <v>44.461111111111109</v>
      </c>
      <c r="W5481" s="2">
        <v>78.270648506809948</v>
      </c>
      <c r="X5481" s="2">
        <v>63.836111111111109</v>
      </c>
      <c r="Y5481" s="2">
        <v>134.4066837822549</v>
      </c>
      <c r="Z5481" s="2">
        <v>64.651555666625015</v>
      </c>
      <c r="AA5481" s="2"/>
      <c r="AB5481" s="2">
        <v>105.20098303286827</v>
      </c>
    </row>
    <row r="5482" spans="1:28" x14ac:dyDescent="0.3">
      <c r="A5482">
        <v>28</v>
      </c>
      <c r="B5482" t="s">
        <v>10</v>
      </c>
      <c r="C5482">
        <v>61</v>
      </c>
      <c r="D5482">
        <v>1939</v>
      </c>
      <c r="E5482">
        <v>2</v>
      </c>
      <c r="F5482">
        <v>390</v>
      </c>
      <c r="G5482">
        <v>85.1</v>
      </c>
      <c r="H5482" s="2">
        <v>34.4</v>
      </c>
      <c r="J5482" s="3">
        <v>29.274399999999996</v>
      </c>
      <c r="M5482">
        <v>72.2</v>
      </c>
      <c r="O5482">
        <v>82</v>
      </c>
      <c r="P5482">
        <v>85.7</v>
      </c>
      <c r="Q5482" s="3">
        <v>0</v>
      </c>
      <c r="R5482" s="3">
        <v>0</v>
      </c>
      <c r="S5482" s="2">
        <v>0</v>
      </c>
      <c r="V5482" s="2">
        <v>44.461111111111109</v>
      </c>
      <c r="W5482" s="2">
        <v>77.370985880294896</v>
      </c>
      <c r="X5482" s="2">
        <v>63.836111111111109</v>
      </c>
      <c r="Y5482" s="2">
        <v>133.31012575605934</v>
      </c>
      <c r="Z5482" s="2">
        <v>63.444208421841815</v>
      </c>
      <c r="AA5482" s="2"/>
      <c r="AB5482" s="2">
        <v>103.14335857572404</v>
      </c>
    </row>
    <row r="5483" spans="1:28" x14ac:dyDescent="0.3">
      <c r="A5483">
        <v>28</v>
      </c>
      <c r="B5483" t="s">
        <v>10</v>
      </c>
      <c r="C5483">
        <v>61</v>
      </c>
      <c r="D5483">
        <v>1939</v>
      </c>
      <c r="E5483">
        <v>3</v>
      </c>
      <c r="F5483" t="s">
        <v>11</v>
      </c>
      <c r="G5483">
        <v>85.5</v>
      </c>
      <c r="H5483" s="2">
        <v>34.4</v>
      </c>
      <c r="J5483" s="3">
        <v>29.411999999999999</v>
      </c>
      <c r="M5483">
        <v>73.3</v>
      </c>
      <c r="O5483">
        <v>83.9</v>
      </c>
      <c r="P5483">
        <v>88</v>
      </c>
      <c r="Q5483" s="3">
        <v>0</v>
      </c>
      <c r="R5483" s="3">
        <v>0</v>
      </c>
      <c r="S5483" s="2">
        <v>0</v>
      </c>
      <c r="V5483" s="2">
        <v>44.461111111111109</v>
      </c>
      <c r="W5483" s="2">
        <v>77.370985880294896</v>
      </c>
      <c r="X5483" s="2">
        <v>63.836111111111109</v>
      </c>
      <c r="Y5483" s="2">
        <v>133.9367303424568</v>
      </c>
      <c r="Z5483" s="2">
        <v>64.914257153567419</v>
      </c>
      <c r="AA5483" s="2"/>
      <c r="AB5483" s="2">
        <v>103.6281687217909</v>
      </c>
    </row>
    <row r="5484" spans="1:28" x14ac:dyDescent="0.3">
      <c r="A5484">
        <v>28</v>
      </c>
      <c r="B5484" t="s">
        <v>10</v>
      </c>
      <c r="C5484">
        <v>61</v>
      </c>
      <c r="D5484">
        <v>1939</v>
      </c>
      <c r="E5484">
        <v>4</v>
      </c>
      <c r="F5484" t="s">
        <v>11</v>
      </c>
      <c r="G5484">
        <v>85.3</v>
      </c>
      <c r="H5484" s="2">
        <v>34.4</v>
      </c>
      <c r="J5484" s="3">
        <v>29.343199999999996</v>
      </c>
      <c r="M5484">
        <v>72.8</v>
      </c>
      <c r="O5484">
        <v>83.9</v>
      </c>
      <c r="P5484">
        <v>87.9</v>
      </c>
      <c r="Q5484" s="3">
        <v>0</v>
      </c>
      <c r="R5484" s="3">
        <v>0</v>
      </c>
      <c r="S5484" s="2">
        <v>0</v>
      </c>
      <c r="V5484" s="2">
        <v>44.461111111111109</v>
      </c>
      <c r="W5484" s="2">
        <v>77.370985880294896</v>
      </c>
      <c r="X5484" s="2">
        <v>63.836111111111109</v>
      </c>
      <c r="Y5484" s="2">
        <v>133.62342804925808</v>
      </c>
      <c r="Z5484" s="2">
        <v>64.914257153567419</v>
      </c>
      <c r="AA5484" s="2"/>
      <c r="AB5484" s="2">
        <v>103.38576364875748</v>
      </c>
    </row>
    <row r="5485" spans="1:28" x14ac:dyDescent="0.3">
      <c r="A5485">
        <v>28</v>
      </c>
      <c r="B5485" t="s">
        <v>10</v>
      </c>
      <c r="C5485">
        <v>61</v>
      </c>
      <c r="D5485">
        <v>1939</v>
      </c>
      <c r="E5485">
        <v>5</v>
      </c>
      <c r="F5485" t="s">
        <v>11</v>
      </c>
      <c r="G5485">
        <v>85.1</v>
      </c>
      <c r="H5485" s="2">
        <v>33.5</v>
      </c>
      <c r="J5485" s="3">
        <v>28.508499999999998</v>
      </c>
      <c r="M5485">
        <v>72.099999999999994</v>
      </c>
      <c r="O5485">
        <v>83.7</v>
      </c>
      <c r="P5485">
        <v>85.2</v>
      </c>
      <c r="Q5485" s="3">
        <v>0</v>
      </c>
      <c r="R5485" s="3">
        <v>0</v>
      </c>
      <c r="S5485" s="2">
        <v>0</v>
      </c>
      <c r="V5485" s="2">
        <v>44.461111111111109</v>
      </c>
      <c r="W5485" s="2">
        <v>75.34674497063601</v>
      </c>
      <c r="X5485" s="2">
        <v>63.836111111111109</v>
      </c>
      <c r="Y5485" s="2">
        <v>133.31012575605934</v>
      </c>
      <c r="Z5485" s="2">
        <v>63.065225540422347</v>
      </c>
      <c r="AA5485" s="2"/>
      <c r="AB5485" s="2">
        <v>100.44484047345219</v>
      </c>
    </row>
    <row r="5486" spans="1:28" x14ac:dyDescent="0.3">
      <c r="A5486">
        <v>28</v>
      </c>
      <c r="B5486" t="s">
        <v>10</v>
      </c>
      <c r="C5486">
        <v>61</v>
      </c>
      <c r="D5486">
        <v>1939</v>
      </c>
      <c r="E5486">
        <v>6</v>
      </c>
      <c r="F5486" t="s">
        <v>11</v>
      </c>
      <c r="G5486">
        <v>85.3</v>
      </c>
      <c r="H5486" s="2">
        <v>35.6</v>
      </c>
      <c r="J5486" s="3">
        <v>30.366799999999998</v>
      </c>
      <c r="M5486">
        <v>71.599999999999994</v>
      </c>
      <c r="O5486">
        <v>83.7</v>
      </c>
      <c r="P5486">
        <v>90.6</v>
      </c>
      <c r="Q5486" s="3">
        <v>0</v>
      </c>
      <c r="R5486" s="3">
        <v>0</v>
      </c>
      <c r="S5486" s="2">
        <v>0</v>
      </c>
      <c r="V5486" s="2">
        <v>44.461111111111109</v>
      </c>
      <c r="W5486" s="2">
        <v>80.069973759840067</v>
      </c>
      <c r="X5486" s="2">
        <v>63.836111111111109</v>
      </c>
      <c r="Y5486" s="2">
        <v>133.62342804925808</v>
      </c>
      <c r="Z5486" s="2">
        <v>67.018568036986139</v>
      </c>
      <c r="AA5486" s="2"/>
      <c r="AB5486" s="2">
        <v>106.99224377603973</v>
      </c>
    </row>
    <row r="5487" spans="1:28" x14ac:dyDescent="0.3">
      <c r="A5487">
        <v>28</v>
      </c>
      <c r="B5487" t="s">
        <v>10</v>
      </c>
      <c r="C5487">
        <v>61</v>
      </c>
      <c r="D5487">
        <v>1939</v>
      </c>
      <c r="E5487">
        <v>7</v>
      </c>
      <c r="F5487" t="s">
        <v>11</v>
      </c>
      <c r="G5487">
        <v>86.6</v>
      </c>
      <c r="H5487" s="2">
        <v>34.9</v>
      </c>
      <c r="J5487" s="3">
        <v>30.223399999999998</v>
      </c>
      <c r="M5487">
        <v>70.599999999999994</v>
      </c>
      <c r="O5487">
        <v>84.1</v>
      </c>
      <c r="P5487">
        <v>90.7</v>
      </c>
      <c r="Q5487" s="3">
        <v>0</v>
      </c>
      <c r="R5487" s="3">
        <v>0</v>
      </c>
      <c r="S5487" s="2">
        <v>0</v>
      </c>
      <c r="V5487" s="2">
        <v>44.461111111111109</v>
      </c>
      <c r="W5487" s="2">
        <v>78.495564163438715</v>
      </c>
      <c r="X5487" s="2">
        <v>63.836111111111109</v>
      </c>
      <c r="Y5487" s="2">
        <v>135.6598929550498</v>
      </c>
      <c r="Z5487" s="2">
        <v>66.014769461451948</v>
      </c>
      <c r="AA5487" s="2"/>
      <c r="AB5487" s="2">
        <v>106.48699831858339</v>
      </c>
    </row>
    <row r="5488" spans="1:28" x14ac:dyDescent="0.3">
      <c r="A5488">
        <v>28</v>
      </c>
      <c r="B5488" t="s">
        <v>10</v>
      </c>
      <c r="C5488">
        <v>61</v>
      </c>
      <c r="D5488">
        <v>1939</v>
      </c>
      <c r="E5488">
        <v>8</v>
      </c>
      <c r="F5488" t="s">
        <v>11</v>
      </c>
      <c r="G5488">
        <v>87.5</v>
      </c>
      <c r="H5488" s="2">
        <v>35.9</v>
      </c>
      <c r="J5488" s="3">
        <v>31.412500000000001</v>
      </c>
      <c r="M5488">
        <v>72.400000000000006</v>
      </c>
      <c r="O5488">
        <v>86.3</v>
      </c>
      <c r="P5488">
        <v>96.7</v>
      </c>
      <c r="Q5488" s="3">
        <v>0</v>
      </c>
      <c r="R5488" s="3">
        <v>0</v>
      </c>
      <c r="S5488" s="2">
        <v>0</v>
      </c>
      <c r="V5488" s="2">
        <v>44.461111111111109</v>
      </c>
      <c r="W5488" s="2">
        <v>80.744720729726353</v>
      </c>
      <c r="X5488" s="2">
        <v>63.836111111111109</v>
      </c>
      <c r="Y5488" s="2">
        <v>137.06975327444411</v>
      </c>
      <c r="Z5488" s="2">
        <v>69.682693989753844</v>
      </c>
      <c r="AA5488" s="2"/>
      <c r="AB5488" s="2">
        <v>110.67658948637484</v>
      </c>
    </row>
    <row r="5489" spans="1:28" x14ac:dyDescent="0.3">
      <c r="A5489">
        <v>28</v>
      </c>
      <c r="B5489" t="s">
        <v>10</v>
      </c>
      <c r="C5489">
        <v>61</v>
      </c>
      <c r="D5489">
        <v>1939</v>
      </c>
      <c r="E5489">
        <v>9</v>
      </c>
      <c r="F5489" t="s">
        <v>11</v>
      </c>
      <c r="G5489">
        <v>86.2</v>
      </c>
      <c r="H5489" s="2">
        <v>36.200000000000003</v>
      </c>
      <c r="J5489" s="3">
        <v>31.204400000000007</v>
      </c>
      <c r="M5489">
        <v>74</v>
      </c>
      <c r="O5489">
        <v>89.7</v>
      </c>
      <c r="P5489">
        <v>100</v>
      </c>
      <c r="Q5489" s="3">
        <v>0</v>
      </c>
      <c r="R5489" s="3">
        <v>0</v>
      </c>
      <c r="S5489" s="2">
        <v>0</v>
      </c>
      <c r="V5489" s="2">
        <v>44.461111111111109</v>
      </c>
      <c r="W5489" s="2">
        <v>81.419467699612653</v>
      </c>
      <c r="X5489" s="2">
        <v>63.836111111111109</v>
      </c>
      <c r="Y5489" s="2">
        <v>135.03328836865239</v>
      </c>
      <c r="Z5489" s="2">
        <v>73.033262526552548</v>
      </c>
      <c r="AA5489" s="2"/>
      <c r="AB5489" s="2">
        <v>109.94338460703975</v>
      </c>
    </row>
    <row r="5490" spans="1:28" x14ac:dyDescent="0.3">
      <c r="A5490">
        <v>28</v>
      </c>
      <c r="B5490" t="s">
        <v>10</v>
      </c>
      <c r="C5490">
        <v>61</v>
      </c>
      <c r="D5490">
        <v>1939</v>
      </c>
      <c r="E5490">
        <v>10</v>
      </c>
      <c r="F5490" t="s">
        <v>11</v>
      </c>
      <c r="G5490">
        <v>87.8</v>
      </c>
      <c r="H5490" s="2">
        <v>37.6</v>
      </c>
      <c r="J5490" s="3">
        <v>33.012799999999999</v>
      </c>
      <c r="M5490">
        <v>78.3</v>
      </c>
      <c r="O5490">
        <v>94.7</v>
      </c>
      <c r="P5490">
        <v>111.4</v>
      </c>
      <c r="Q5490" s="3">
        <v>0</v>
      </c>
      <c r="R5490" s="3">
        <v>0</v>
      </c>
      <c r="S5490" s="2">
        <v>0</v>
      </c>
      <c r="V5490" s="2">
        <v>44.461111111111109</v>
      </c>
      <c r="W5490" s="2">
        <v>84.568286892415358</v>
      </c>
      <c r="X5490" s="2">
        <v>63.836111111111109</v>
      </c>
      <c r="Y5490" s="2">
        <v>137.53970671424221</v>
      </c>
      <c r="Z5490" s="2">
        <v>80.086167687117353</v>
      </c>
      <c r="AA5490" s="2"/>
      <c r="AB5490" s="2">
        <v>116.31497376508703</v>
      </c>
    </row>
    <row r="5491" spans="1:28" x14ac:dyDescent="0.3">
      <c r="A5491">
        <v>28</v>
      </c>
      <c r="B5491" t="s">
        <v>10</v>
      </c>
      <c r="C5491">
        <v>61</v>
      </c>
      <c r="D5491">
        <v>1939</v>
      </c>
      <c r="E5491">
        <v>11</v>
      </c>
      <c r="F5491" t="s">
        <v>11</v>
      </c>
      <c r="G5491">
        <v>87.3</v>
      </c>
      <c r="H5491" s="2">
        <v>37.4</v>
      </c>
      <c r="J5491" s="3">
        <v>32.650199999999998</v>
      </c>
      <c r="M5491">
        <v>80.099999999999994</v>
      </c>
      <c r="O5491">
        <v>97.3</v>
      </c>
      <c r="P5491">
        <v>113.5</v>
      </c>
      <c r="Q5491" s="3">
        <v>0</v>
      </c>
      <c r="R5491" s="3">
        <v>0</v>
      </c>
      <c r="S5491" s="2">
        <v>0</v>
      </c>
      <c r="V5491" s="2">
        <v>44.461111111111109</v>
      </c>
      <c r="W5491" s="2">
        <v>84.118455579157811</v>
      </c>
      <c r="X5491" s="2">
        <v>63.836111111111109</v>
      </c>
      <c r="Y5491" s="2">
        <v>136.75645098124539</v>
      </c>
      <c r="Z5491" s="2">
        <v>81.847257278520544</v>
      </c>
      <c r="AA5491" s="2"/>
      <c r="AB5491" s="2">
        <v>115.03741447029162</v>
      </c>
    </row>
    <row r="5492" spans="1:28" x14ac:dyDescent="0.3">
      <c r="A5492">
        <v>28</v>
      </c>
      <c r="B5492" t="s">
        <v>10</v>
      </c>
      <c r="C5492">
        <v>61</v>
      </c>
      <c r="D5492">
        <v>1939</v>
      </c>
      <c r="E5492">
        <v>12</v>
      </c>
      <c r="F5492" t="s">
        <v>11</v>
      </c>
      <c r="G5492">
        <v>87.7</v>
      </c>
      <c r="H5492" s="2">
        <v>37.1</v>
      </c>
      <c r="J5492" s="3">
        <v>32.536700000000003</v>
      </c>
      <c r="M5492">
        <v>81</v>
      </c>
      <c r="O5492">
        <v>98.6</v>
      </c>
      <c r="P5492">
        <v>114.5</v>
      </c>
      <c r="Q5492" s="3">
        <v>0</v>
      </c>
      <c r="R5492" s="3">
        <v>0</v>
      </c>
      <c r="S5492" s="2">
        <v>0</v>
      </c>
      <c r="V5492" s="2">
        <v>44.461111111111109</v>
      </c>
      <c r="W5492" s="2">
        <v>83.443708609271525</v>
      </c>
      <c r="X5492" s="2">
        <v>63.836111111111109</v>
      </c>
      <c r="Y5492" s="2">
        <v>137.38305556764286</v>
      </c>
      <c r="Z5492" s="2">
        <v>82.275496688741711</v>
      </c>
      <c r="AA5492" s="2"/>
      <c r="AB5492" s="2">
        <v>114.63751656637749</v>
      </c>
    </row>
    <row r="5493" spans="1:28" x14ac:dyDescent="0.3">
      <c r="A5493">
        <v>28</v>
      </c>
      <c r="B5493" t="s">
        <v>10</v>
      </c>
      <c r="C5493">
        <v>61</v>
      </c>
      <c r="D5493">
        <v>1940</v>
      </c>
      <c r="E5493">
        <v>1</v>
      </c>
      <c r="F5493" t="s">
        <v>11</v>
      </c>
      <c r="G5493">
        <v>87.9</v>
      </c>
      <c r="H5493" s="2">
        <v>35.6</v>
      </c>
      <c r="J5493" s="3">
        <v>31.292400000000001</v>
      </c>
      <c r="O5493">
        <v>97.1</v>
      </c>
      <c r="P5493">
        <v>108.6</v>
      </c>
      <c r="Q5493" s="3">
        <v>0</v>
      </c>
      <c r="R5493" s="3">
        <v>0</v>
      </c>
      <c r="S5493" s="2">
        <v>0</v>
      </c>
      <c r="V5493" s="2">
        <v>44.461111111111109</v>
      </c>
      <c r="W5493" s="2">
        <v>80.069973759840067</v>
      </c>
      <c r="X5493" s="2">
        <v>63.836111111111109</v>
      </c>
      <c r="Y5493" s="2">
        <v>137.69635786084157</v>
      </c>
      <c r="Z5493" s="2">
        <v>77.747944520804708</v>
      </c>
      <c r="AA5493" s="2"/>
      <c r="AB5493" s="2">
        <v>110.25343760743131</v>
      </c>
    </row>
    <row r="5494" spans="1:28" x14ac:dyDescent="0.3">
      <c r="A5494">
        <v>28</v>
      </c>
      <c r="B5494" t="s">
        <v>10</v>
      </c>
      <c r="C5494">
        <v>61</v>
      </c>
      <c r="D5494">
        <v>1940</v>
      </c>
      <c r="E5494">
        <v>2</v>
      </c>
      <c r="F5494" t="s">
        <v>11</v>
      </c>
      <c r="G5494">
        <v>87.5</v>
      </c>
      <c r="H5494" s="2">
        <v>34.6</v>
      </c>
      <c r="J5494" s="3">
        <v>30.274999999999999</v>
      </c>
      <c r="O5494">
        <v>95.4</v>
      </c>
      <c r="P5494">
        <v>103</v>
      </c>
      <c r="Q5494" s="3">
        <v>0</v>
      </c>
      <c r="R5494" s="3">
        <v>0</v>
      </c>
      <c r="S5494" s="2">
        <v>0</v>
      </c>
      <c r="V5494" s="2">
        <v>44.461111111111109</v>
      </c>
      <c r="W5494" s="2">
        <v>77.820817193552429</v>
      </c>
      <c r="X5494" s="2">
        <v>63.836111111111109</v>
      </c>
      <c r="Y5494" s="2">
        <v>137.06975327444411</v>
      </c>
      <c r="Z5494" s="2">
        <v>74.241059602649017</v>
      </c>
      <c r="AA5494" s="2"/>
      <c r="AB5494" s="2">
        <v>106.66880212335849</v>
      </c>
    </row>
    <row r="5495" spans="1:28" x14ac:dyDescent="0.3">
      <c r="A5495">
        <v>28</v>
      </c>
      <c r="B5495" t="s">
        <v>10</v>
      </c>
      <c r="C5495">
        <v>61</v>
      </c>
      <c r="D5495">
        <v>1940</v>
      </c>
      <c r="E5495">
        <v>3</v>
      </c>
      <c r="F5495" t="s">
        <v>11</v>
      </c>
      <c r="G5495">
        <v>87.3</v>
      </c>
      <c r="H5495" s="2">
        <v>34.4</v>
      </c>
      <c r="J5495" s="3">
        <v>30.031199999999998</v>
      </c>
      <c r="O5495">
        <v>94.3</v>
      </c>
      <c r="P5495">
        <v>100.9</v>
      </c>
      <c r="Q5495" s="3">
        <v>0</v>
      </c>
      <c r="R5495" s="3">
        <v>0</v>
      </c>
      <c r="S5495" s="2">
        <v>0</v>
      </c>
      <c r="V5495" s="2">
        <v>44.461111111111109</v>
      </c>
      <c r="W5495" s="2">
        <v>77.370985880294896</v>
      </c>
      <c r="X5495" s="2">
        <v>63.836111111111109</v>
      </c>
      <c r="Y5495" s="2">
        <v>136.75645098124539</v>
      </c>
      <c r="Z5495" s="2">
        <v>72.960839685118074</v>
      </c>
      <c r="AA5495" s="2"/>
      <c r="AB5495" s="2">
        <v>105.80981437909179</v>
      </c>
    </row>
    <row r="5496" spans="1:28" x14ac:dyDescent="0.3">
      <c r="A5496">
        <v>28</v>
      </c>
      <c r="B5496" t="s">
        <v>10</v>
      </c>
      <c r="C5496">
        <v>61</v>
      </c>
      <c r="D5496">
        <v>1940</v>
      </c>
      <c r="E5496">
        <v>4</v>
      </c>
      <c r="F5496" t="s">
        <v>11</v>
      </c>
      <c r="G5496">
        <v>87.5</v>
      </c>
      <c r="H5496" s="2">
        <v>34.5</v>
      </c>
      <c r="J5496" s="3">
        <v>30.1875</v>
      </c>
      <c r="O5496">
        <v>93.5</v>
      </c>
      <c r="P5496">
        <v>100.6</v>
      </c>
      <c r="Q5496" s="3">
        <v>0</v>
      </c>
      <c r="R5496" s="3">
        <v>0</v>
      </c>
      <c r="S5496" s="2">
        <v>0</v>
      </c>
      <c r="V5496" s="2">
        <v>44.461111111111109</v>
      </c>
      <c r="W5496" s="2">
        <v>77.595901536923662</v>
      </c>
      <c r="X5496" s="2">
        <v>63.836111111111109</v>
      </c>
      <c r="Y5496" s="2">
        <v>137.06975327444411</v>
      </c>
      <c r="Z5496" s="2">
        <v>72.552167937023626</v>
      </c>
      <c r="AA5496" s="2"/>
      <c r="AB5496" s="2">
        <v>106.36051078774184</v>
      </c>
    </row>
    <row r="5497" spans="1:28" x14ac:dyDescent="0.3">
      <c r="A5497">
        <v>28</v>
      </c>
      <c r="B5497" t="s">
        <v>10</v>
      </c>
      <c r="C5497">
        <v>61</v>
      </c>
      <c r="D5497">
        <v>1940</v>
      </c>
      <c r="E5497">
        <v>5</v>
      </c>
      <c r="F5497" t="s">
        <v>11</v>
      </c>
      <c r="G5497">
        <v>87.1</v>
      </c>
      <c r="H5497" s="2">
        <v>34.6</v>
      </c>
      <c r="J5497" s="3">
        <v>30.136599999999998</v>
      </c>
      <c r="O5497">
        <v>93.4</v>
      </c>
      <c r="P5497">
        <v>100.6</v>
      </c>
      <c r="Q5497" s="3">
        <v>0</v>
      </c>
      <c r="R5497" s="3">
        <v>0</v>
      </c>
      <c r="S5497" s="2">
        <v>0</v>
      </c>
      <c r="V5497" s="2">
        <v>44.461111111111109</v>
      </c>
      <c r="W5497" s="2">
        <v>77.820817193552429</v>
      </c>
      <c r="X5497" s="2">
        <v>63.836111111111109</v>
      </c>
      <c r="Y5497" s="2">
        <v>136.44314868804662</v>
      </c>
      <c r="Z5497" s="2">
        <v>72.684643258777967</v>
      </c>
      <c r="AA5497" s="2"/>
      <c r="AB5497" s="2">
        <v>106.18117331365168</v>
      </c>
    </row>
    <row r="5498" spans="1:28" x14ac:dyDescent="0.3">
      <c r="A5498">
        <v>28</v>
      </c>
      <c r="B5498" t="s">
        <v>10</v>
      </c>
      <c r="C5498">
        <v>61</v>
      </c>
      <c r="D5498">
        <v>1940</v>
      </c>
      <c r="E5498">
        <v>6</v>
      </c>
      <c r="F5498" t="s">
        <v>11</v>
      </c>
      <c r="G5498">
        <v>86.7</v>
      </c>
      <c r="H5498" s="2">
        <v>34.4</v>
      </c>
      <c r="J5498" s="3">
        <v>29.8248</v>
      </c>
      <c r="O5498">
        <v>90.1</v>
      </c>
      <c r="P5498">
        <v>96</v>
      </c>
      <c r="Q5498" s="3">
        <v>0</v>
      </c>
      <c r="R5498" s="3">
        <v>0</v>
      </c>
      <c r="S5498" s="2">
        <v>0</v>
      </c>
      <c r="V5498" s="2">
        <v>44.461111111111109</v>
      </c>
      <c r="W5498" s="2">
        <v>77.370985880294896</v>
      </c>
      <c r="X5498" s="2">
        <v>63.836111111111109</v>
      </c>
      <c r="Y5498" s="2">
        <v>135.81654410164921</v>
      </c>
      <c r="Z5498" s="2">
        <v>69.711258278145692</v>
      </c>
      <c r="AA5498" s="2"/>
      <c r="AB5498" s="2">
        <v>105.0825991599915</v>
      </c>
    </row>
    <row r="5499" spans="1:28" x14ac:dyDescent="0.3">
      <c r="A5499">
        <v>28</v>
      </c>
      <c r="B5499" t="s">
        <v>10</v>
      </c>
      <c r="C5499">
        <v>61</v>
      </c>
      <c r="D5499">
        <v>1940</v>
      </c>
      <c r="E5499">
        <v>7</v>
      </c>
      <c r="F5499" t="s">
        <v>11</v>
      </c>
      <c r="G5499">
        <v>87.4</v>
      </c>
      <c r="H5499" s="2">
        <v>34.200000000000003</v>
      </c>
      <c r="J5499" s="3">
        <v>29.890800000000002</v>
      </c>
      <c r="O5499">
        <v>89.3</v>
      </c>
      <c r="P5499">
        <v>95.3</v>
      </c>
      <c r="Q5499" s="3">
        <v>0</v>
      </c>
      <c r="R5499" s="3">
        <v>0</v>
      </c>
      <c r="S5499" s="2">
        <v>0</v>
      </c>
      <c r="V5499" s="2">
        <v>44.461111111111109</v>
      </c>
      <c r="W5499" s="2">
        <v>76.921154567037377</v>
      </c>
      <c r="X5499" s="2">
        <v>63.836111111111109</v>
      </c>
      <c r="Y5499" s="2">
        <v>136.91310212784475</v>
      </c>
      <c r="Z5499" s="2">
        <v>68.690591028364381</v>
      </c>
      <c r="AA5499" s="2"/>
      <c r="AB5499" s="2">
        <v>105.3151389102852</v>
      </c>
    </row>
    <row r="5500" spans="1:28" x14ac:dyDescent="0.3">
      <c r="A5500">
        <v>28</v>
      </c>
      <c r="B5500" t="s">
        <v>10</v>
      </c>
      <c r="C5500">
        <v>61</v>
      </c>
      <c r="D5500">
        <v>1940</v>
      </c>
      <c r="E5500">
        <v>8</v>
      </c>
      <c r="F5500" t="s">
        <v>11</v>
      </c>
      <c r="G5500">
        <v>87.9</v>
      </c>
      <c r="H5500" s="2">
        <v>34.799999999999997</v>
      </c>
      <c r="J5500" s="3">
        <v>30.589200000000002</v>
      </c>
      <c r="O5500">
        <v>90.6</v>
      </c>
      <c r="P5500">
        <v>98.8</v>
      </c>
      <c r="Q5500" s="3">
        <v>0</v>
      </c>
      <c r="R5500" s="3">
        <v>0</v>
      </c>
      <c r="S5500" s="2">
        <v>0</v>
      </c>
      <c r="V5500" s="2">
        <v>44.461111111111109</v>
      </c>
      <c r="W5500" s="2">
        <v>78.270648506809948</v>
      </c>
      <c r="X5500" s="2">
        <v>63.836111111111109</v>
      </c>
      <c r="Y5500" s="2">
        <v>137.69635786084157</v>
      </c>
      <c r="Z5500" s="2">
        <v>70.913207547169804</v>
      </c>
      <c r="AA5500" s="2"/>
      <c r="AB5500" s="2">
        <v>107.77583226793848</v>
      </c>
    </row>
    <row r="5501" spans="1:28" x14ac:dyDescent="0.3">
      <c r="A5501">
        <v>28</v>
      </c>
      <c r="B5501" t="s">
        <v>10</v>
      </c>
      <c r="C5501">
        <v>61</v>
      </c>
      <c r="D5501">
        <v>1940</v>
      </c>
      <c r="E5501">
        <v>9</v>
      </c>
      <c r="F5501" t="s">
        <v>11</v>
      </c>
      <c r="G5501">
        <v>87.7</v>
      </c>
      <c r="H5501" s="2">
        <v>35.5</v>
      </c>
      <c r="J5501" s="3">
        <v>31.133499999999998</v>
      </c>
      <c r="O5501">
        <v>92.2</v>
      </c>
      <c r="P5501">
        <v>102.5</v>
      </c>
      <c r="Q5501" s="3">
        <v>0</v>
      </c>
      <c r="R5501" s="3">
        <v>0</v>
      </c>
      <c r="S5501" s="2">
        <v>0</v>
      </c>
      <c r="V5501" s="2">
        <v>44.461111111111109</v>
      </c>
      <c r="W5501" s="2">
        <v>79.845058103211301</v>
      </c>
      <c r="X5501" s="2">
        <v>63.836111111111109</v>
      </c>
      <c r="Y5501" s="2">
        <v>137.38305556764286</v>
      </c>
      <c r="Z5501" s="2">
        <v>73.617143571160824</v>
      </c>
      <c r="AA5501" s="2"/>
      <c r="AB5501" s="2">
        <v>109.6935805419515</v>
      </c>
    </row>
    <row r="5502" spans="1:28" x14ac:dyDescent="0.3">
      <c r="A5502">
        <v>28</v>
      </c>
      <c r="B5502" t="s">
        <v>10</v>
      </c>
      <c r="C5502">
        <v>61</v>
      </c>
      <c r="D5502">
        <v>1940</v>
      </c>
      <c r="E5502">
        <v>10</v>
      </c>
      <c r="F5502" t="s">
        <v>11</v>
      </c>
      <c r="G5502">
        <v>88.1</v>
      </c>
      <c r="H5502" s="2">
        <v>37.1</v>
      </c>
      <c r="J5502" s="3">
        <v>32.685099999999998</v>
      </c>
      <c r="O5502">
        <v>97.9</v>
      </c>
      <c r="P5502">
        <v>114.2</v>
      </c>
      <c r="Q5502" s="3">
        <v>0</v>
      </c>
      <c r="R5502" s="3">
        <v>0</v>
      </c>
      <c r="S5502" s="2">
        <v>0</v>
      </c>
      <c r="V5502" s="2">
        <v>44.461111111111109</v>
      </c>
      <c r="W5502" s="2">
        <v>83.443708609271525</v>
      </c>
      <c r="X5502" s="2">
        <v>63.836111111111109</v>
      </c>
      <c r="Y5502" s="2">
        <v>138.00966015404029</v>
      </c>
      <c r="Z5502" s="2">
        <v>81.691390728476833</v>
      </c>
      <c r="AA5502" s="2"/>
      <c r="AB5502" s="2">
        <v>115.16037867158329</v>
      </c>
    </row>
    <row r="5503" spans="1:28" x14ac:dyDescent="0.3">
      <c r="A5503">
        <v>28</v>
      </c>
      <c r="B5503" t="s">
        <v>10</v>
      </c>
      <c r="C5503">
        <v>61</v>
      </c>
      <c r="D5503">
        <v>1940</v>
      </c>
      <c r="E5503">
        <v>11</v>
      </c>
      <c r="F5503" t="s">
        <v>11</v>
      </c>
      <c r="G5503">
        <v>88</v>
      </c>
      <c r="H5503" s="2">
        <v>36.6</v>
      </c>
      <c r="J5503" s="3">
        <v>32.207999999999998</v>
      </c>
      <c r="O5503">
        <v>100.3</v>
      </c>
      <c r="P5503">
        <v>115.1</v>
      </c>
      <c r="Q5503" s="3">
        <v>0</v>
      </c>
      <c r="R5503" s="3">
        <v>0</v>
      </c>
      <c r="S5503" s="2">
        <v>0</v>
      </c>
      <c r="V5503" s="2">
        <v>44.461111111111109</v>
      </c>
      <c r="W5503" s="2">
        <v>82.319130326127706</v>
      </c>
      <c r="X5503" s="2">
        <v>63.836111111111109</v>
      </c>
      <c r="Y5503" s="2">
        <v>137.85300900744093</v>
      </c>
      <c r="Z5503" s="2">
        <v>82.566087717106086</v>
      </c>
      <c r="AA5503" s="2"/>
      <c r="AB5503" s="2">
        <v>113.47939814332386</v>
      </c>
    </row>
    <row r="5504" spans="1:28" x14ac:dyDescent="0.3">
      <c r="A5504">
        <v>28</v>
      </c>
      <c r="B5504" t="s">
        <v>10</v>
      </c>
      <c r="C5504">
        <v>61</v>
      </c>
      <c r="D5504">
        <v>1940</v>
      </c>
      <c r="E5504">
        <v>12</v>
      </c>
      <c r="F5504" t="s">
        <v>11</v>
      </c>
      <c r="G5504">
        <v>87.6</v>
      </c>
      <c r="H5504" s="2">
        <v>38.5</v>
      </c>
      <c r="J5504" s="3">
        <v>33.725999999999999</v>
      </c>
      <c r="O5504">
        <v>104.4</v>
      </c>
      <c r="P5504">
        <v>125.7</v>
      </c>
      <c r="Q5504" s="3">
        <v>0</v>
      </c>
      <c r="R5504" s="3">
        <v>0</v>
      </c>
      <c r="S5504" s="2">
        <v>0</v>
      </c>
      <c r="V5504" s="2">
        <v>44.461111111111109</v>
      </c>
      <c r="W5504" s="2">
        <v>86.59252780207423</v>
      </c>
      <c r="X5504" s="2">
        <v>63.836111111111109</v>
      </c>
      <c r="Y5504" s="2">
        <v>137.22640442104347</v>
      </c>
      <c r="Z5504" s="2">
        <v>90.402599025365504</v>
      </c>
      <c r="AA5504" s="2"/>
      <c r="AB5504" s="2">
        <v>118.8278124000789</v>
      </c>
    </row>
    <row r="5505" spans="1:28" x14ac:dyDescent="0.3">
      <c r="A5505">
        <v>28</v>
      </c>
      <c r="B5505" t="s">
        <v>10</v>
      </c>
      <c r="C5505">
        <v>61</v>
      </c>
      <c r="D5505">
        <v>1941</v>
      </c>
      <c r="E5505">
        <v>1</v>
      </c>
      <c r="F5505" t="s">
        <v>11</v>
      </c>
      <c r="G5505">
        <v>87.6</v>
      </c>
      <c r="H5505" s="2">
        <v>37.799999999999997</v>
      </c>
      <c r="J5505" s="3">
        <v>33.1128</v>
      </c>
      <c r="O5505">
        <v>107.4</v>
      </c>
      <c r="P5505">
        <v>126.9</v>
      </c>
      <c r="Q5505" s="3">
        <v>0</v>
      </c>
      <c r="R5505" s="3">
        <v>0</v>
      </c>
      <c r="S5505" s="2">
        <v>0</v>
      </c>
      <c r="V5505" s="2">
        <v>44.461111111111109</v>
      </c>
      <c r="W5505" s="2">
        <v>85.018118205672863</v>
      </c>
      <c r="X5505" s="2">
        <v>63.836111111111109</v>
      </c>
      <c r="Y5505" s="2">
        <v>137.22640442104347</v>
      </c>
      <c r="Z5505" s="2">
        <v>91.309458952892655</v>
      </c>
      <c r="AA5505" s="2"/>
      <c r="AB5505" s="2">
        <v>116.66730672007743</v>
      </c>
    </row>
    <row r="5506" spans="1:28" x14ac:dyDescent="0.3">
      <c r="A5506">
        <v>28</v>
      </c>
      <c r="B5506" t="s">
        <v>10</v>
      </c>
      <c r="C5506">
        <v>61</v>
      </c>
      <c r="D5506">
        <v>1941</v>
      </c>
      <c r="E5506">
        <v>2</v>
      </c>
      <c r="F5506" t="s">
        <v>11</v>
      </c>
      <c r="G5506">
        <v>89.1</v>
      </c>
      <c r="H5506" s="2">
        <v>38.299999999999997</v>
      </c>
      <c r="J5506" s="3">
        <v>34.125299999999996</v>
      </c>
      <c r="O5506">
        <v>108.8</v>
      </c>
      <c r="P5506">
        <v>132.4</v>
      </c>
      <c r="Q5506" s="3">
        <v>0</v>
      </c>
      <c r="R5506" s="3">
        <v>0</v>
      </c>
      <c r="S5506" s="2">
        <v>0</v>
      </c>
      <c r="V5506" s="2">
        <v>44.461111111111109</v>
      </c>
      <c r="W5506" s="2">
        <v>86.142696488816696</v>
      </c>
      <c r="X5506" s="2">
        <v>63.836111111111109</v>
      </c>
      <c r="Y5506" s="2">
        <v>139.57617162003393</v>
      </c>
      <c r="Z5506" s="2">
        <v>93.723253779832561</v>
      </c>
      <c r="AA5506" s="2"/>
      <c r="AB5506" s="2">
        <v>120.23467788935574</v>
      </c>
    </row>
    <row r="5507" spans="1:28" x14ac:dyDescent="0.3">
      <c r="A5507">
        <v>28</v>
      </c>
      <c r="B5507" t="s">
        <v>10</v>
      </c>
      <c r="C5507">
        <v>61</v>
      </c>
      <c r="D5507">
        <v>1941</v>
      </c>
      <c r="E5507">
        <v>3</v>
      </c>
      <c r="F5507" t="s">
        <v>11</v>
      </c>
      <c r="G5507">
        <v>89.8</v>
      </c>
      <c r="H5507" s="2">
        <v>38.4</v>
      </c>
      <c r="J5507" s="3">
        <v>34.483199999999997</v>
      </c>
      <c r="O5507">
        <v>109.6</v>
      </c>
      <c r="P5507">
        <v>134.80000000000001</v>
      </c>
      <c r="Q5507" s="3">
        <v>0</v>
      </c>
      <c r="R5507" s="3">
        <v>0</v>
      </c>
      <c r="S5507" s="2">
        <v>0</v>
      </c>
      <c r="V5507" s="2">
        <v>44.461111111111109</v>
      </c>
      <c r="W5507" s="2">
        <v>86.367612145445463</v>
      </c>
      <c r="X5507" s="2">
        <v>63.836111111111109</v>
      </c>
      <c r="Y5507" s="2">
        <v>140.6727296462295</v>
      </c>
      <c r="Z5507" s="2">
        <v>94.658902911408219</v>
      </c>
      <c r="AA5507" s="2"/>
      <c r="AB5507" s="2">
        <v>121.49567753526657</v>
      </c>
    </row>
    <row r="5508" spans="1:28" x14ac:dyDescent="0.3">
      <c r="A5508">
        <v>28</v>
      </c>
      <c r="B5508" t="s">
        <v>10</v>
      </c>
      <c r="C5508">
        <v>61</v>
      </c>
      <c r="D5508">
        <v>1941</v>
      </c>
      <c r="E5508">
        <v>4</v>
      </c>
      <c r="F5508" t="s">
        <v>11</v>
      </c>
      <c r="G5508">
        <v>89.8</v>
      </c>
      <c r="H5508" s="2">
        <v>38.700000000000003</v>
      </c>
      <c r="J5508" s="3">
        <v>34.752600000000001</v>
      </c>
      <c r="O5508">
        <v>113.1</v>
      </c>
      <c r="P5508">
        <v>140.5</v>
      </c>
      <c r="Q5508" s="3">
        <v>0</v>
      </c>
      <c r="R5508" s="3">
        <v>0</v>
      </c>
      <c r="S5508" s="2">
        <v>0</v>
      </c>
      <c r="V5508" s="2">
        <v>44.461111111111109</v>
      </c>
      <c r="W5508" s="2">
        <v>87.042359115331763</v>
      </c>
      <c r="X5508" s="2">
        <v>63.836111111111109</v>
      </c>
      <c r="Y5508" s="2">
        <v>140.6727296462295</v>
      </c>
      <c r="Z5508" s="2">
        <v>98.444908159440217</v>
      </c>
      <c r="AA5508" s="2"/>
      <c r="AB5508" s="2">
        <v>122.44486251601086</v>
      </c>
    </row>
    <row r="5509" spans="1:28" x14ac:dyDescent="0.3">
      <c r="A5509">
        <v>28</v>
      </c>
      <c r="B5509" t="s">
        <v>10</v>
      </c>
      <c r="C5509">
        <v>61</v>
      </c>
      <c r="D5509">
        <v>1941</v>
      </c>
      <c r="E5509">
        <v>5</v>
      </c>
      <c r="F5509" t="s">
        <v>11</v>
      </c>
      <c r="G5509">
        <v>91</v>
      </c>
      <c r="H5509" s="2">
        <v>39.1</v>
      </c>
      <c r="J5509" s="3">
        <v>35.580999999999996</v>
      </c>
      <c r="O5509">
        <v>114.6</v>
      </c>
      <c r="P5509">
        <v>145.30000000000001</v>
      </c>
      <c r="Q5509" s="3">
        <v>0</v>
      </c>
      <c r="R5509" s="3">
        <v>0</v>
      </c>
      <c r="S5509" s="2">
        <v>0</v>
      </c>
      <c r="V5509" s="2">
        <v>44.461111111111109</v>
      </c>
      <c r="W5509" s="2">
        <v>87.942021741846816</v>
      </c>
      <c r="X5509" s="2">
        <v>63.836111111111109</v>
      </c>
      <c r="Y5509" s="2">
        <v>142.55254340542189</v>
      </c>
      <c r="Z5509" s="2">
        <v>100.78155691615645</v>
      </c>
      <c r="AA5509" s="2"/>
      <c r="AB5509" s="2">
        <v>125.36358871515172</v>
      </c>
    </row>
    <row r="5510" spans="1:28" x14ac:dyDescent="0.3">
      <c r="A5510">
        <v>28</v>
      </c>
      <c r="B5510" t="s">
        <v>10</v>
      </c>
      <c r="C5510">
        <v>61</v>
      </c>
      <c r="D5510">
        <v>1941</v>
      </c>
      <c r="E5510">
        <v>6</v>
      </c>
      <c r="F5510" t="s">
        <v>11</v>
      </c>
      <c r="G5510">
        <v>92</v>
      </c>
      <c r="H5510" s="2">
        <v>40.299999999999997</v>
      </c>
      <c r="J5510" s="3">
        <v>37.076000000000001</v>
      </c>
      <c r="O5510">
        <v>118.1</v>
      </c>
      <c r="P5510">
        <v>156.19999999999999</v>
      </c>
      <c r="Q5510" s="3">
        <v>0</v>
      </c>
      <c r="R5510" s="3">
        <v>0</v>
      </c>
      <c r="S5510" s="2">
        <v>0</v>
      </c>
      <c r="V5510" s="2">
        <v>44.461111111111109</v>
      </c>
      <c r="W5510" s="2">
        <v>90.641009621391973</v>
      </c>
      <c r="X5510" s="2">
        <v>63.836111111111109</v>
      </c>
      <c r="Y5510" s="2">
        <v>144.11905487141553</v>
      </c>
      <c r="Z5510" s="2">
        <v>107.04703236286392</v>
      </c>
      <c r="AA5510" s="2"/>
      <c r="AB5510" s="2">
        <v>130.63096639225893</v>
      </c>
    </row>
    <row r="5511" spans="1:28" x14ac:dyDescent="0.3">
      <c r="A5511">
        <v>28</v>
      </c>
      <c r="B5511" t="s">
        <v>10</v>
      </c>
      <c r="C5511">
        <v>61</v>
      </c>
      <c r="D5511">
        <v>1941</v>
      </c>
      <c r="E5511">
        <v>7</v>
      </c>
      <c r="F5511" t="s">
        <v>11</v>
      </c>
      <c r="G5511">
        <v>92.8</v>
      </c>
      <c r="H5511" s="2">
        <v>38.700000000000003</v>
      </c>
      <c r="J5511" s="3">
        <v>35.913600000000002</v>
      </c>
      <c r="O5511">
        <v>121.4</v>
      </c>
      <c r="P5511">
        <v>155.6</v>
      </c>
      <c r="Q5511" s="3">
        <v>0</v>
      </c>
      <c r="R5511" s="3">
        <v>0</v>
      </c>
      <c r="S5511" s="2">
        <v>0</v>
      </c>
      <c r="V5511" s="2">
        <v>44.461111111111109</v>
      </c>
      <c r="W5511" s="2">
        <v>87.042359115331763</v>
      </c>
      <c r="X5511" s="2">
        <v>63.836111111111109</v>
      </c>
      <c r="Y5511" s="2">
        <v>145.37226404421045</v>
      </c>
      <c r="Z5511" s="2">
        <v>105.66942396601276</v>
      </c>
      <c r="AA5511" s="2"/>
      <c r="AB5511" s="2">
        <v>126.53544812344997</v>
      </c>
    </row>
    <row r="5512" spans="1:28" x14ac:dyDescent="0.3">
      <c r="A5512">
        <v>28</v>
      </c>
      <c r="B5512" t="s">
        <v>10</v>
      </c>
      <c r="C5512">
        <v>61</v>
      </c>
      <c r="D5512">
        <v>1941</v>
      </c>
      <c r="E5512">
        <v>8</v>
      </c>
      <c r="F5512" t="s">
        <v>11</v>
      </c>
      <c r="G5512">
        <v>96</v>
      </c>
      <c r="H5512" s="2">
        <v>38.5</v>
      </c>
      <c r="J5512" s="3">
        <v>36.96</v>
      </c>
      <c r="O5512">
        <v>120.5</v>
      </c>
      <c r="P5512">
        <v>159.1</v>
      </c>
      <c r="Q5512" s="3">
        <v>0</v>
      </c>
      <c r="R5512" s="3">
        <v>0</v>
      </c>
      <c r="S5512" s="2">
        <v>0</v>
      </c>
      <c r="V5512" s="2">
        <v>44.461111111111109</v>
      </c>
      <c r="W5512" s="2">
        <v>86.59252780207423</v>
      </c>
      <c r="X5512" s="2">
        <v>63.836111111111109</v>
      </c>
      <c r="Y5512" s="2">
        <v>150.3851007353901</v>
      </c>
      <c r="Z5512" s="2">
        <v>104.34399600149945</v>
      </c>
      <c r="AA5512" s="2"/>
      <c r="AB5512" s="2">
        <v>130.22226016447001</v>
      </c>
    </row>
    <row r="5513" spans="1:28" x14ac:dyDescent="0.3">
      <c r="A5513">
        <v>28</v>
      </c>
      <c r="B5513" t="s">
        <v>10</v>
      </c>
      <c r="C5513">
        <v>61</v>
      </c>
      <c r="D5513">
        <v>1941</v>
      </c>
      <c r="E5513">
        <v>9</v>
      </c>
      <c r="F5513" t="s">
        <v>11</v>
      </c>
      <c r="G5513">
        <v>95.3</v>
      </c>
      <c r="H5513" s="2">
        <v>37.700000000000003</v>
      </c>
      <c r="J5513" s="3">
        <v>35.928100000000001</v>
      </c>
      <c r="O5513">
        <v>119.8</v>
      </c>
      <c r="P5513">
        <v>153.6</v>
      </c>
      <c r="Q5513" s="3">
        <v>0</v>
      </c>
      <c r="R5513" s="3">
        <v>0</v>
      </c>
      <c r="S5513" s="2">
        <v>0</v>
      </c>
      <c r="V5513" s="2">
        <v>44.461111111111109</v>
      </c>
      <c r="W5513" s="2">
        <v>84.793202549044125</v>
      </c>
      <c r="X5513" s="2">
        <v>63.836111111111109</v>
      </c>
      <c r="Y5513" s="2">
        <v>149.28854270919456</v>
      </c>
      <c r="Z5513" s="2">
        <v>101.58225665375487</v>
      </c>
      <c r="AA5513" s="2"/>
      <c r="AB5513" s="2">
        <v>126.58653640192358</v>
      </c>
    </row>
    <row r="5514" spans="1:28" x14ac:dyDescent="0.3">
      <c r="A5514">
        <v>28</v>
      </c>
      <c r="B5514" t="s">
        <v>10</v>
      </c>
      <c r="C5514">
        <v>61</v>
      </c>
      <c r="D5514">
        <v>1941</v>
      </c>
      <c r="E5514">
        <v>10</v>
      </c>
      <c r="F5514" t="s">
        <v>11</v>
      </c>
      <c r="G5514">
        <v>95.4</v>
      </c>
      <c r="H5514" s="2">
        <v>37.5</v>
      </c>
      <c r="J5514" s="3">
        <v>35.774999999999999</v>
      </c>
      <c r="O5514">
        <v>121.6</v>
      </c>
      <c r="P5514">
        <v>154.9</v>
      </c>
      <c r="Q5514" s="3">
        <v>0</v>
      </c>
      <c r="R5514" s="3">
        <v>0</v>
      </c>
      <c r="S5514" s="2">
        <v>0</v>
      </c>
      <c r="V5514" s="2">
        <v>44.461111111111109</v>
      </c>
      <c r="W5514" s="2">
        <v>84.343371235786577</v>
      </c>
      <c r="X5514" s="2">
        <v>63.836111111111109</v>
      </c>
      <c r="Y5514" s="2">
        <v>149.44519385579395</v>
      </c>
      <c r="Z5514" s="2">
        <v>102.56153942271646</v>
      </c>
      <c r="AA5514" s="2"/>
      <c r="AB5514" s="2">
        <v>126.04711464783321</v>
      </c>
    </row>
    <row r="5515" spans="1:28" x14ac:dyDescent="0.3">
      <c r="A5515">
        <v>28</v>
      </c>
      <c r="B5515" t="s">
        <v>10</v>
      </c>
      <c r="C5515">
        <v>61</v>
      </c>
      <c r="D5515">
        <v>1941</v>
      </c>
      <c r="E5515">
        <v>11</v>
      </c>
      <c r="F5515" t="s">
        <v>11</v>
      </c>
      <c r="G5515">
        <v>96.9</v>
      </c>
      <c r="H5515" s="2">
        <v>38.5</v>
      </c>
      <c r="J5515" s="3">
        <v>37.3065</v>
      </c>
      <c r="O5515">
        <v>121.2</v>
      </c>
      <c r="P5515">
        <v>161.1</v>
      </c>
      <c r="Q5515" s="3">
        <v>0</v>
      </c>
      <c r="R5515" s="3">
        <v>0</v>
      </c>
      <c r="S5515" s="2">
        <v>0</v>
      </c>
      <c r="V5515" s="2">
        <v>44.461111111111109</v>
      </c>
      <c r="W5515" s="2">
        <v>86.59252780207423</v>
      </c>
      <c r="X5515" s="2">
        <v>63.836111111111109</v>
      </c>
      <c r="Y5515" s="2">
        <v>151.79496105478441</v>
      </c>
      <c r="Z5515" s="2">
        <v>104.95014369611397</v>
      </c>
      <c r="AA5515" s="2"/>
      <c r="AB5515" s="2">
        <v>131.44309385351195</v>
      </c>
    </row>
    <row r="5516" spans="1:28" x14ac:dyDescent="0.3">
      <c r="A5516">
        <v>28</v>
      </c>
      <c r="B5516" t="s">
        <v>10</v>
      </c>
      <c r="C5516">
        <v>61</v>
      </c>
      <c r="D5516">
        <v>1941</v>
      </c>
      <c r="E5516">
        <v>12</v>
      </c>
      <c r="F5516" t="s">
        <v>11</v>
      </c>
      <c r="G5516">
        <v>96.8</v>
      </c>
      <c r="H5516" s="2">
        <v>38</v>
      </c>
      <c r="J5516" s="3">
        <v>36.783999999999999</v>
      </c>
      <c r="O5516">
        <v>121.2</v>
      </c>
      <c r="P5516">
        <v>159.1</v>
      </c>
      <c r="Q5516" s="3">
        <v>0</v>
      </c>
      <c r="R5516" s="3">
        <v>0</v>
      </c>
      <c r="S5516" s="2">
        <v>0</v>
      </c>
      <c r="V5516" s="2">
        <v>44.461111111111109</v>
      </c>
      <c r="W5516" s="2">
        <v>85.467949518930411</v>
      </c>
      <c r="X5516" s="2">
        <v>63.836111111111109</v>
      </c>
      <c r="Y5516" s="2">
        <v>151.63830990818502</v>
      </c>
      <c r="Z5516" s="2">
        <v>103.58715481694365</v>
      </c>
      <c r="AA5516" s="2"/>
      <c r="AB5516" s="2">
        <v>129.60215416368683</v>
      </c>
    </row>
    <row r="5517" spans="1:28" x14ac:dyDescent="0.3">
      <c r="A5517">
        <v>29</v>
      </c>
      <c r="B5517" t="s">
        <v>107</v>
      </c>
      <c r="C5517">
        <v>74</v>
      </c>
      <c r="D5517">
        <v>1919</v>
      </c>
      <c r="E5517">
        <v>1</v>
      </c>
      <c r="O5517">
        <v>94.8</v>
      </c>
      <c r="P5517">
        <v>76.8</v>
      </c>
      <c r="Q5517" s="3">
        <v>0</v>
      </c>
      <c r="R5517" s="3">
        <v>0</v>
      </c>
      <c r="S5517" s="2">
        <v>0</v>
      </c>
      <c r="V5517" s="2">
        <v>46.269444444444446</v>
      </c>
      <c r="X5517" s="2">
        <v>48.73333333333332</v>
      </c>
      <c r="Y5517" s="2"/>
      <c r="AA5517" s="2"/>
    </row>
    <row r="5518" spans="1:28" x14ac:dyDescent="0.3">
      <c r="A5518">
        <v>29</v>
      </c>
      <c r="B5518" t="s">
        <v>107</v>
      </c>
      <c r="C5518">
        <v>74</v>
      </c>
      <c r="D5518">
        <v>1919</v>
      </c>
      <c r="E5518">
        <v>2</v>
      </c>
      <c r="O5518">
        <v>92.2</v>
      </c>
      <c r="P5518">
        <v>70.099999999999994</v>
      </c>
      <c r="Q5518" s="3">
        <v>0</v>
      </c>
      <c r="R5518" s="3">
        <v>0</v>
      </c>
      <c r="S5518" s="2">
        <v>0</v>
      </c>
      <c r="V5518" s="2">
        <v>46.269444444444446</v>
      </c>
      <c r="X5518" s="2">
        <v>48.73333333333332</v>
      </c>
      <c r="Y5518" s="2"/>
      <c r="AA5518" s="2"/>
    </row>
    <row r="5519" spans="1:28" x14ac:dyDescent="0.3">
      <c r="A5519">
        <v>29</v>
      </c>
      <c r="B5519" t="s">
        <v>107</v>
      </c>
      <c r="C5519">
        <v>74</v>
      </c>
      <c r="D5519">
        <v>1919</v>
      </c>
      <c r="E5519">
        <v>3</v>
      </c>
      <c r="O5519">
        <v>94.5</v>
      </c>
      <c r="P5519">
        <v>73.8</v>
      </c>
      <c r="Q5519" s="3">
        <v>0</v>
      </c>
      <c r="R5519" s="3">
        <v>0</v>
      </c>
      <c r="S5519" s="2">
        <v>0</v>
      </c>
      <c r="V5519" s="2">
        <v>46.269444444444446</v>
      </c>
      <c r="X5519" s="2">
        <v>48.73333333333332</v>
      </c>
      <c r="Y5519" s="2"/>
      <c r="AA5519" s="2"/>
    </row>
    <row r="5520" spans="1:28" x14ac:dyDescent="0.3">
      <c r="A5520">
        <v>29</v>
      </c>
      <c r="B5520" t="s">
        <v>107</v>
      </c>
      <c r="C5520">
        <v>74</v>
      </c>
      <c r="D5520">
        <v>1919</v>
      </c>
      <c r="E5520">
        <v>4</v>
      </c>
      <c r="O5520">
        <v>102.2</v>
      </c>
      <c r="P5520">
        <v>82.1</v>
      </c>
      <c r="Q5520" s="3">
        <v>0</v>
      </c>
      <c r="R5520" s="3">
        <v>0</v>
      </c>
      <c r="S5520" s="2">
        <v>0</v>
      </c>
      <c r="V5520" s="2">
        <v>46.269444444444446</v>
      </c>
      <c r="W5520" s="2"/>
      <c r="X5520" s="2">
        <v>48.73333333333332</v>
      </c>
      <c r="Y5520" s="2"/>
      <c r="AA5520" s="2"/>
    </row>
    <row r="5521" spans="1:28" x14ac:dyDescent="0.3">
      <c r="A5521">
        <v>29</v>
      </c>
      <c r="B5521" t="s">
        <v>107</v>
      </c>
      <c r="C5521">
        <v>74</v>
      </c>
      <c r="D5521">
        <v>1919</v>
      </c>
      <c r="E5521">
        <v>5</v>
      </c>
      <c r="O5521">
        <v>104.8</v>
      </c>
      <c r="P5521">
        <v>86</v>
      </c>
      <c r="Q5521" s="3">
        <v>0</v>
      </c>
      <c r="R5521" s="3">
        <v>0</v>
      </c>
      <c r="S5521" s="2">
        <v>0</v>
      </c>
      <c r="V5521" s="2">
        <v>46.269444444444446</v>
      </c>
      <c r="W5521" s="2"/>
      <c r="X5521" s="2">
        <v>48.73333333333332</v>
      </c>
      <c r="Y5521" s="2"/>
      <c r="AA5521" s="2"/>
    </row>
    <row r="5522" spans="1:28" x14ac:dyDescent="0.3">
      <c r="A5522">
        <v>29</v>
      </c>
      <c r="B5522" t="s">
        <v>107</v>
      </c>
      <c r="C5522">
        <v>74</v>
      </c>
      <c r="D5522">
        <v>1919</v>
      </c>
      <c r="E5522">
        <v>6</v>
      </c>
      <c r="O5522">
        <v>101.8</v>
      </c>
      <c r="P5522">
        <v>81.400000000000006</v>
      </c>
      <c r="Q5522" s="3">
        <v>0</v>
      </c>
      <c r="R5522" s="3">
        <v>0</v>
      </c>
      <c r="S5522" s="2">
        <v>0</v>
      </c>
      <c r="V5522" s="2">
        <v>46.269444444444446</v>
      </c>
      <c r="W5522" s="2"/>
      <c r="X5522" s="2">
        <v>48.73333333333332</v>
      </c>
      <c r="Y5522" s="2"/>
      <c r="AA5522" s="2"/>
    </row>
    <row r="5523" spans="1:28" x14ac:dyDescent="0.3">
      <c r="A5523">
        <v>29</v>
      </c>
      <c r="B5523" t="s">
        <v>107</v>
      </c>
      <c r="C5523">
        <v>74</v>
      </c>
      <c r="D5523">
        <v>1919</v>
      </c>
      <c r="E5523">
        <v>7</v>
      </c>
      <c r="O5523">
        <v>104.8</v>
      </c>
      <c r="P5523">
        <v>81</v>
      </c>
      <c r="Q5523" s="3">
        <v>0</v>
      </c>
      <c r="R5523" s="3">
        <v>0</v>
      </c>
      <c r="S5523" s="2">
        <v>0</v>
      </c>
      <c r="V5523" s="2">
        <v>46.269444444444446</v>
      </c>
      <c r="W5523" s="2"/>
      <c r="X5523" s="2">
        <v>48.73333333333332</v>
      </c>
      <c r="Y5523" s="2"/>
      <c r="AA5523" s="2"/>
    </row>
    <row r="5524" spans="1:28" x14ac:dyDescent="0.3">
      <c r="A5524">
        <v>29</v>
      </c>
      <c r="B5524" t="s">
        <v>107</v>
      </c>
      <c r="C5524">
        <v>74</v>
      </c>
      <c r="D5524">
        <v>1919</v>
      </c>
      <c r="E5524">
        <v>8</v>
      </c>
      <c r="O5524">
        <v>106.3</v>
      </c>
      <c r="P5524">
        <v>85.7</v>
      </c>
      <c r="Q5524" s="3">
        <v>0</v>
      </c>
      <c r="R5524" s="3">
        <v>0</v>
      </c>
      <c r="S5524" s="2">
        <v>0</v>
      </c>
      <c r="V5524" s="2">
        <v>46.269444444444446</v>
      </c>
      <c r="W5524" s="2"/>
      <c r="X5524" s="2">
        <v>48.73333333333332</v>
      </c>
      <c r="Y5524" s="2"/>
      <c r="AA5524" s="2"/>
    </row>
    <row r="5525" spans="1:28" x14ac:dyDescent="0.3">
      <c r="A5525">
        <v>29</v>
      </c>
      <c r="B5525" t="s">
        <v>107</v>
      </c>
      <c r="C5525">
        <v>74</v>
      </c>
      <c r="D5525">
        <v>1919</v>
      </c>
      <c r="E5525">
        <v>9</v>
      </c>
      <c r="O5525">
        <v>100.1</v>
      </c>
      <c r="P5525">
        <v>80.099999999999994</v>
      </c>
      <c r="Q5525" s="3">
        <v>0</v>
      </c>
      <c r="R5525" s="3">
        <v>0</v>
      </c>
      <c r="S5525" s="2">
        <v>0</v>
      </c>
      <c r="V5525" s="2">
        <v>46.269444444444446</v>
      </c>
      <c r="W5525" s="2"/>
      <c r="X5525" s="2">
        <v>48.73333333333332</v>
      </c>
      <c r="Y5525" s="2"/>
      <c r="AA5525" s="2"/>
    </row>
    <row r="5526" spans="1:28" x14ac:dyDescent="0.3">
      <c r="A5526">
        <v>29</v>
      </c>
      <c r="B5526" t="s">
        <v>107</v>
      </c>
      <c r="C5526">
        <v>74</v>
      </c>
      <c r="D5526">
        <v>1919</v>
      </c>
      <c r="E5526">
        <v>10</v>
      </c>
      <c r="O5526">
        <v>102.7</v>
      </c>
      <c r="P5526">
        <v>85</v>
      </c>
      <c r="Q5526" s="3">
        <v>0</v>
      </c>
      <c r="R5526" s="3">
        <v>0</v>
      </c>
      <c r="S5526" s="2">
        <v>0</v>
      </c>
      <c r="V5526" s="2">
        <v>46.269444444444446</v>
      </c>
      <c r="W5526" s="2"/>
      <c r="X5526" s="2">
        <v>48.73333333333332</v>
      </c>
      <c r="Y5526" s="2"/>
      <c r="AA5526" s="2"/>
    </row>
    <row r="5527" spans="1:28" x14ac:dyDescent="0.3">
      <c r="A5527">
        <v>29</v>
      </c>
      <c r="B5527" t="s">
        <v>107</v>
      </c>
      <c r="C5527">
        <v>74</v>
      </c>
      <c r="D5527">
        <v>1919</v>
      </c>
      <c r="E5527">
        <v>11</v>
      </c>
      <c r="O5527">
        <v>107.5</v>
      </c>
      <c r="P5527">
        <v>93</v>
      </c>
      <c r="Q5527" s="3">
        <v>0</v>
      </c>
      <c r="R5527" s="3">
        <v>0</v>
      </c>
      <c r="S5527" s="2">
        <v>0</v>
      </c>
      <c r="V5527" s="2">
        <v>46.269444444444446</v>
      </c>
      <c r="W5527" s="2"/>
      <c r="X5527" s="2">
        <v>48.73333333333332</v>
      </c>
      <c r="Y5527" s="2"/>
      <c r="AA5527" s="2"/>
    </row>
    <row r="5528" spans="1:28" x14ac:dyDescent="0.3">
      <c r="A5528">
        <v>29</v>
      </c>
      <c r="B5528" t="s">
        <v>107</v>
      </c>
      <c r="C5528">
        <v>74</v>
      </c>
      <c r="D5528">
        <v>1919</v>
      </c>
      <c r="E5528">
        <v>12</v>
      </c>
      <c r="O5528">
        <v>111.2</v>
      </c>
      <c r="P5528">
        <v>100</v>
      </c>
      <c r="Q5528" s="3">
        <v>0</v>
      </c>
      <c r="R5528" s="3">
        <v>0</v>
      </c>
      <c r="S5528" s="2">
        <v>0</v>
      </c>
      <c r="V5528" s="2">
        <v>46.269444444444446</v>
      </c>
      <c r="W5528" s="2"/>
      <c r="X5528" s="2">
        <v>48.73333333333332</v>
      </c>
      <c r="Y5528" s="2"/>
      <c r="AA5528" s="2"/>
    </row>
    <row r="5529" spans="1:28" x14ac:dyDescent="0.3">
      <c r="A5529">
        <v>29</v>
      </c>
      <c r="B5529" t="s">
        <v>107</v>
      </c>
      <c r="C5529">
        <v>74</v>
      </c>
      <c r="D5529">
        <v>1920</v>
      </c>
      <c r="E5529">
        <v>1</v>
      </c>
      <c r="F5529">
        <v>30</v>
      </c>
      <c r="O5529">
        <v>112.5</v>
      </c>
      <c r="P5529">
        <v>101</v>
      </c>
      <c r="Q5529" s="3">
        <v>0</v>
      </c>
      <c r="R5529" s="3">
        <v>0</v>
      </c>
      <c r="S5529" s="2">
        <v>0</v>
      </c>
      <c r="V5529" s="2">
        <v>46.269444444444446</v>
      </c>
      <c r="W5529" s="2"/>
      <c r="X5529" s="2">
        <v>48.73333333333332</v>
      </c>
      <c r="Y5529" s="2"/>
      <c r="AA5529" s="2"/>
    </row>
    <row r="5530" spans="1:28" x14ac:dyDescent="0.3">
      <c r="A5530">
        <v>29</v>
      </c>
      <c r="B5530" t="s">
        <v>107</v>
      </c>
      <c r="C5530">
        <v>74</v>
      </c>
      <c r="D5530">
        <v>1920</v>
      </c>
      <c r="E5530">
        <v>2</v>
      </c>
      <c r="F5530">
        <v>30.1</v>
      </c>
      <c r="O5530">
        <v>112.9</v>
      </c>
      <c r="P5530">
        <v>102.7</v>
      </c>
      <c r="Q5530" s="3">
        <v>0</v>
      </c>
      <c r="R5530" s="3">
        <v>0</v>
      </c>
      <c r="S5530" s="2">
        <v>0</v>
      </c>
      <c r="V5530" s="2">
        <v>46.269444444444446</v>
      </c>
      <c r="W5530" s="2"/>
      <c r="X5530" s="2">
        <v>48.73333333333332</v>
      </c>
      <c r="Y5530" s="2"/>
      <c r="AA5530" s="2"/>
    </row>
    <row r="5531" spans="1:28" x14ac:dyDescent="0.3">
      <c r="A5531">
        <v>29</v>
      </c>
      <c r="B5531" t="s">
        <v>107</v>
      </c>
      <c r="C5531">
        <v>74</v>
      </c>
      <c r="D5531">
        <v>1920</v>
      </c>
      <c r="E5531">
        <v>3</v>
      </c>
      <c r="F5531">
        <v>27.5</v>
      </c>
      <c r="O5531">
        <v>111.1</v>
      </c>
      <c r="P5531">
        <v>108.1</v>
      </c>
      <c r="Q5531" s="3">
        <v>0</v>
      </c>
      <c r="R5531" s="3">
        <v>0</v>
      </c>
      <c r="S5531" s="2">
        <v>0</v>
      </c>
      <c r="V5531" s="2">
        <v>46.269444444444446</v>
      </c>
      <c r="W5531" s="2"/>
      <c r="X5531" s="2">
        <v>48.73333333333332</v>
      </c>
      <c r="Y5531" s="2"/>
      <c r="AA5531" s="2"/>
    </row>
    <row r="5532" spans="1:28" x14ac:dyDescent="0.3">
      <c r="A5532">
        <v>29</v>
      </c>
      <c r="B5532" t="s">
        <v>107</v>
      </c>
      <c r="C5532">
        <v>74</v>
      </c>
      <c r="D5532">
        <v>1920</v>
      </c>
      <c r="E5532">
        <v>4</v>
      </c>
      <c r="F5532">
        <v>25.3</v>
      </c>
      <c r="O5532">
        <v>113.7</v>
      </c>
      <c r="P5532">
        <v>107.9</v>
      </c>
      <c r="Q5532" s="3">
        <v>0</v>
      </c>
      <c r="R5532" s="3">
        <v>0</v>
      </c>
      <c r="S5532" s="2">
        <v>0</v>
      </c>
      <c r="V5532" s="2">
        <v>46.269444444444446</v>
      </c>
      <c r="W5532" s="2"/>
      <c r="X5532" s="2">
        <v>48.73333333333332</v>
      </c>
      <c r="Y5532" s="2"/>
      <c r="AA5532" s="2"/>
    </row>
    <row r="5533" spans="1:28" x14ac:dyDescent="0.3">
      <c r="A5533">
        <v>29</v>
      </c>
      <c r="B5533" t="s">
        <v>107</v>
      </c>
      <c r="C5533">
        <v>74</v>
      </c>
      <c r="D5533">
        <v>1920</v>
      </c>
      <c r="E5533">
        <v>5</v>
      </c>
      <c r="F5533">
        <v>22.3</v>
      </c>
      <c r="O5533">
        <v>114.1</v>
      </c>
      <c r="P5533">
        <v>109.2</v>
      </c>
      <c r="Q5533" s="3">
        <v>0</v>
      </c>
      <c r="R5533" s="3">
        <v>0</v>
      </c>
      <c r="S5533" s="2">
        <v>0</v>
      </c>
      <c r="V5533" s="2">
        <v>46.269444444444446</v>
      </c>
      <c r="W5533" s="2"/>
      <c r="X5533" s="2">
        <v>48.73333333333332</v>
      </c>
      <c r="Y5533" s="2"/>
      <c r="AA5533" s="2"/>
    </row>
    <row r="5534" spans="1:28" x14ac:dyDescent="0.3">
      <c r="A5534">
        <v>29</v>
      </c>
      <c r="B5534" t="s">
        <v>107</v>
      </c>
      <c r="C5534">
        <v>74</v>
      </c>
      <c r="D5534">
        <v>1920</v>
      </c>
      <c r="E5534">
        <v>6</v>
      </c>
      <c r="F5534">
        <v>14.9</v>
      </c>
      <c r="G5534">
        <v>53.3</v>
      </c>
      <c r="H5534" s="2">
        <v>43.9</v>
      </c>
      <c r="J5534" s="3">
        <v>23.398699999999998</v>
      </c>
      <c r="K5534" s="2">
        <v>105.7</v>
      </c>
      <c r="O5534">
        <v>110.8</v>
      </c>
      <c r="P5534">
        <v>106.4</v>
      </c>
      <c r="Q5534" s="3">
        <v>0</v>
      </c>
      <c r="R5534" s="3">
        <v>0</v>
      </c>
      <c r="S5534" s="2">
        <v>0</v>
      </c>
      <c r="V5534" s="2">
        <v>46.269444444444446</v>
      </c>
      <c r="W5534" s="2">
        <v>94.879029837305623</v>
      </c>
      <c r="X5534" s="2">
        <v>48.73333333333332</v>
      </c>
      <c r="Y5534" s="2">
        <v>109.37072503419975</v>
      </c>
      <c r="Z5534" s="2">
        <v>105.12596505973463</v>
      </c>
      <c r="AA5534" s="2">
        <v>100.28713453803203</v>
      </c>
      <c r="AB5534" s="2">
        <v>103.76988283847588</v>
      </c>
    </row>
    <row r="5535" spans="1:28" x14ac:dyDescent="0.3">
      <c r="A5535">
        <v>29</v>
      </c>
      <c r="B5535" t="s">
        <v>107</v>
      </c>
      <c r="C5535">
        <v>74</v>
      </c>
      <c r="D5535">
        <v>1920</v>
      </c>
      <c r="E5535">
        <v>7</v>
      </c>
      <c r="F5535">
        <v>10.8</v>
      </c>
      <c r="G5535">
        <v>53.3</v>
      </c>
      <c r="H5535" s="2">
        <v>43</v>
      </c>
      <c r="J5535" s="3">
        <v>22.919</v>
      </c>
      <c r="K5535" s="2">
        <v>103.9</v>
      </c>
      <c r="O5535">
        <v>104.9</v>
      </c>
      <c r="P5535">
        <v>94.9</v>
      </c>
      <c r="Q5535" s="3">
        <v>0</v>
      </c>
      <c r="R5535" s="3">
        <v>0</v>
      </c>
      <c r="S5535" s="2">
        <v>0</v>
      </c>
      <c r="V5535" s="2">
        <v>46.269444444444446</v>
      </c>
      <c r="W5535" s="2">
        <v>92.933901662964516</v>
      </c>
      <c r="X5535" s="2">
        <v>48.73333333333332</v>
      </c>
      <c r="Y5535" s="2">
        <v>109.37072503419975</v>
      </c>
      <c r="Z5535" s="2">
        <v>97.487662844449787</v>
      </c>
      <c r="AA5535" s="2">
        <v>96.558323827820132</v>
      </c>
      <c r="AB5535" s="2">
        <v>101.64248205135451</v>
      </c>
    </row>
    <row r="5536" spans="1:28" x14ac:dyDescent="0.3">
      <c r="A5536">
        <v>29</v>
      </c>
      <c r="B5536" t="s">
        <v>107</v>
      </c>
      <c r="C5536">
        <v>74</v>
      </c>
      <c r="D5536">
        <v>1920</v>
      </c>
      <c r="E5536">
        <v>8</v>
      </c>
      <c r="F5536">
        <v>17.2</v>
      </c>
      <c r="G5536">
        <v>53.3</v>
      </c>
      <c r="H5536" s="2">
        <v>40.700000000000003</v>
      </c>
      <c r="J5536" s="3">
        <v>21.693100000000001</v>
      </c>
      <c r="K5536" s="2">
        <v>101.1</v>
      </c>
      <c r="O5536">
        <v>101.2</v>
      </c>
      <c r="P5536">
        <v>94.7</v>
      </c>
      <c r="Q5536" s="3">
        <v>0</v>
      </c>
      <c r="R5536" s="3">
        <v>0</v>
      </c>
      <c r="S5536" s="2">
        <v>0</v>
      </c>
      <c r="V5536" s="2">
        <v>46.269444444444446</v>
      </c>
      <c r="W5536" s="2">
        <v>87.963018550759443</v>
      </c>
      <c r="X5536" s="2">
        <v>48.73333333333332</v>
      </c>
      <c r="Y5536" s="2">
        <v>109.37072503419975</v>
      </c>
      <c r="Z5536" s="2">
        <v>89.01857477336857</v>
      </c>
      <c r="AA5536" s="2">
        <v>88.930611754817804</v>
      </c>
      <c r="AB5536" s="2">
        <v>96.205791150933237</v>
      </c>
    </row>
    <row r="5537" spans="1:28" x14ac:dyDescent="0.3">
      <c r="A5537">
        <v>29</v>
      </c>
      <c r="B5537" t="s">
        <v>107</v>
      </c>
      <c r="C5537">
        <v>74</v>
      </c>
      <c r="D5537">
        <v>1920</v>
      </c>
      <c r="E5537">
        <v>9</v>
      </c>
      <c r="F5537">
        <v>16.600000000000001</v>
      </c>
      <c r="G5537">
        <v>53.9</v>
      </c>
      <c r="H5537" s="2">
        <v>41.4</v>
      </c>
      <c r="J5537" s="3">
        <v>22.314599999999999</v>
      </c>
      <c r="K5537" s="2">
        <v>95.7</v>
      </c>
      <c r="O5537">
        <v>97.2</v>
      </c>
      <c r="P5537">
        <v>90.6</v>
      </c>
      <c r="Q5537" s="3">
        <v>0</v>
      </c>
      <c r="R5537" s="3">
        <v>0</v>
      </c>
      <c r="S5537" s="2">
        <v>0</v>
      </c>
      <c r="V5537" s="2">
        <v>46.269444444444446</v>
      </c>
      <c r="W5537" s="2">
        <v>89.475896019691419</v>
      </c>
      <c r="X5537" s="2">
        <v>48.73333333333332</v>
      </c>
      <c r="Y5537" s="2">
        <v>110.60191518467855</v>
      </c>
      <c r="Z5537" s="2">
        <v>86.97057093114006</v>
      </c>
      <c r="AA5537" s="2">
        <v>85.628432490844702</v>
      </c>
      <c r="AB5537" s="2">
        <v>98.962054626430273</v>
      </c>
    </row>
    <row r="5538" spans="1:28" x14ac:dyDescent="0.3">
      <c r="A5538">
        <v>29</v>
      </c>
      <c r="B5538" t="s">
        <v>107</v>
      </c>
      <c r="C5538">
        <v>74</v>
      </c>
      <c r="D5538">
        <v>1920</v>
      </c>
      <c r="E5538">
        <v>10</v>
      </c>
      <c r="F5538">
        <v>11.2</v>
      </c>
      <c r="G5538">
        <v>53.2</v>
      </c>
      <c r="H5538" s="2">
        <v>41.7</v>
      </c>
      <c r="J5538" s="3">
        <v>22.1844</v>
      </c>
      <c r="K5538" s="2">
        <v>95.5</v>
      </c>
      <c r="O5538">
        <v>96</v>
      </c>
      <c r="P5538">
        <v>91</v>
      </c>
      <c r="Q5538" s="3">
        <v>0</v>
      </c>
      <c r="R5538" s="3">
        <v>0</v>
      </c>
      <c r="S5538" s="2">
        <v>0</v>
      </c>
      <c r="V5538" s="2">
        <v>46.269444444444446</v>
      </c>
      <c r="W5538" s="2">
        <v>90.124272077805131</v>
      </c>
      <c r="X5538" s="2">
        <v>48.73333333333332</v>
      </c>
      <c r="Y5538" s="2">
        <v>109.16552667578662</v>
      </c>
      <c r="Z5538" s="2">
        <v>86.519301194692929</v>
      </c>
      <c r="AA5538" s="2">
        <v>86.068679834303893</v>
      </c>
      <c r="AB5538" s="2">
        <v>98.38463627645487</v>
      </c>
    </row>
    <row r="5539" spans="1:28" x14ac:dyDescent="0.3">
      <c r="A5539">
        <v>29</v>
      </c>
      <c r="B5539" t="s">
        <v>107</v>
      </c>
      <c r="C5539">
        <v>74</v>
      </c>
      <c r="D5539">
        <v>1920</v>
      </c>
      <c r="E5539">
        <v>11</v>
      </c>
      <c r="F5539">
        <v>10.7</v>
      </c>
      <c r="G5539">
        <v>52.7</v>
      </c>
      <c r="H5539" s="2">
        <v>39.5</v>
      </c>
      <c r="J5539" s="3">
        <v>20.816500000000001</v>
      </c>
      <c r="K5539" s="2">
        <v>90.9</v>
      </c>
      <c r="O5539">
        <v>93</v>
      </c>
      <c r="P5539">
        <v>81.099999999999994</v>
      </c>
      <c r="Q5539" s="3">
        <v>0</v>
      </c>
      <c r="R5539" s="3">
        <v>0</v>
      </c>
      <c r="S5539" s="2">
        <v>0</v>
      </c>
      <c r="V5539" s="2">
        <v>46.269444444444446</v>
      </c>
      <c r="W5539" s="2">
        <v>85.369514318304624</v>
      </c>
      <c r="X5539" s="2">
        <v>48.73333333333332</v>
      </c>
      <c r="Y5539" s="2">
        <v>108.13953488372097</v>
      </c>
      <c r="Z5539" s="2">
        <v>79.393648316023302</v>
      </c>
      <c r="AA5539" s="2">
        <v>77.600888515338909</v>
      </c>
      <c r="AB5539" s="2">
        <v>92.318195716306207</v>
      </c>
    </row>
    <row r="5540" spans="1:28" x14ac:dyDescent="0.3">
      <c r="A5540">
        <v>29</v>
      </c>
      <c r="B5540" t="s">
        <v>107</v>
      </c>
      <c r="C5540">
        <v>74</v>
      </c>
      <c r="D5540">
        <v>1920</v>
      </c>
      <c r="E5540">
        <v>12</v>
      </c>
      <c r="F5540">
        <v>9.4</v>
      </c>
      <c r="G5540">
        <v>53.3</v>
      </c>
      <c r="H5540" s="2">
        <v>42.9</v>
      </c>
      <c r="J5540" s="3">
        <v>22.865699999999997</v>
      </c>
      <c r="K5540" s="2">
        <v>84.8</v>
      </c>
      <c r="O5540">
        <v>86.3</v>
      </c>
      <c r="P5540">
        <v>80.400000000000006</v>
      </c>
      <c r="Q5540" s="3">
        <v>0</v>
      </c>
      <c r="R5540" s="3">
        <v>0</v>
      </c>
      <c r="S5540" s="2">
        <v>0</v>
      </c>
      <c r="V5540" s="2">
        <v>46.269444444444446</v>
      </c>
      <c r="W5540" s="2">
        <v>92.71777631025995</v>
      </c>
      <c r="X5540" s="2">
        <v>48.73333333333332</v>
      </c>
      <c r="Y5540" s="2">
        <v>109.37072503419975</v>
      </c>
      <c r="Z5540" s="2">
        <v>80.015440955754343</v>
      </c>
      <c r="AA5540" s="2">
        <v>78.624674311100435</v>
      </c>
      <c r="AB5540" s="2">
        <v>101.40610418611881</v>
      </c>
    </row>
    <row r="5541" spans="1:28" x14ac:dyDescent="0.3">
      <c r="A5541">
        <v>29</v>
      </c>
      <c r="B5541" t="s">
        <v>107</v>
      </c>
      <c r="C5541">
        <v>74</v>
      </c>
      <c r="D5541">
        <v>1921</v>
      </c>
      <c r="E5541">
        <v>1</v>
      </c>
      <c r="F5541">
        <v>22.2</v>
      </c>
      <c r="G5541">
        <v>50.5</v>
      </c>
      <c r="H5541" s="2">
        <v>41.7</v>
      </c>
      <c r="J5541" s="3">
        <v>21.058500000000002</v>
      </c>
      <c r="K5541" s="2">
        <v>84.5</v>
      </c>
      <c r="O5541">
        <v>82.3</v>
      </c>
      <c r="P5541">
        <v>71.099999999999994</v>
      </c>
      <c r="Q5541" s="3">
        <v>0</v>
      </c>
      <c r="R5541" s="3">
        <v>0</v>
      </c>
      <c r="S5541" s="2">
        <v>0</v>
      </c>
      <c r="V5541" s="2">
        <v>46.269444444444446</v>
      </c>
      <c r="W5541" s="2">
        <v>90.124272077805131</v>
      </c>
      <c r="X5541" s="2">
        <v>48.73333333333332</v>
      </c>
      <c r="Y5541" s="2">
        <v>103.62517099863204</v>
      </c>
      <c r="Z5541" s="2">
        <v>74.172275920033613</v>
      </c>
      <c r="AA5541" s="2">
        <v>76.155009905745331</v>
      </c>
      <c r="AB5541" s="2">
        <v>93.391431051897968</v>
      </c>
    </row>
    <row r="5542" spans="1:28" x14ac:dyDescent="0.3">
      <c r="A5542">
        <v>29</v>
      </c>
      <c r="B5542" t="s">
        <v>107</v>
      </c>
      <c r="C5542">
        <v>74</v>
      </c>
      <c r="D5542">
        <v>1921</v>
      </c>
      <c r="E5542">
        <v>2</v>
      </c>
      <c r="F5542">
        <v>16.5</v>
      </c>
      <c r="G5542">
        <v>49.8</v>
      </c>
      <c r="H5542" s="2">
        <v>43.6</v>
      </c>
      <c r="J5542" s="3">
        <v>21.712799999999998</v>
      </c>
      <c r="K5542" s="2">
        <v>88.8</v>
      </c>
      <c r="O5542">
        <v>86.2</v>
      </c>
      <c r="P5542">
        <v>80.599999999999994</v>
      </c>
      <c r="Q5542" s="3">
        <v>0</v>
      </c>
      <c r="R5542" s="3">
        <v>0</v>
      </c>
      <c r="S5542" s="2">
        <v>0</v>
      </c>
      <c r="V5542" s="2">
        <v>46.269444444444446</v>
      </c>
      <c r="W5542" s="2">
        <v>94.230653779191925</v>
      </c>
      <c r="X5542" s="2">
        <v>48.73333333333332</v>
      </c>
      <c r="Y5542" s="2">
        <v>102.18878248974011</v>
      </c>
      <c r="Z5542" s="2">
        <v>81.226823557663437</v>
      </c>
      <c r="AA5542" s="2">
        <v>83.676820555922419</v>
      </c>
      <c r="AB5542" s="2">
        <v>96.293157829078496</v>
      </c>
    </row>
    <row r="5543" spans="1:28" x14ac:dyDescent="0.3">
      <c r="A5543">
        <v>29</v>
      </c>
      <c r="B5543" t="s">
        <v>107</v>
      </c>
      <c r="C5543">
        <v>74</v>
      </c>
      <c r="D5543">
        <v>1921</v>
      </c>
      <c r="E5543">
        <v>3</v>
      </c>
      <c r="F5543">
        <v>25.6</v>
      </c>
      <c r="G5543">
        <v>48.3</v>
      </c>
      <c r="H5543" s="2">
        <v>46.6</v>
      </c>
      <c r="J5543" s="3">
        <v>22.507799999999996</v>
      </c>
      <c r="K5543" s="2">
        <v>96.7</v>
      </c>
      <c r="O5543">
        <v>92.5</v>
      </c>
      <c r="P5543">
        <v>89.2</v>
      </c>
      <c r="Q5543" s="3">
        <v>0</v>
      </c>
      <c r="R5543" s="3">
        <v>0</v>
      </c>
      <c r="S5543" s="2">
        <v>0</v>
      </c>
      <c r="V5543" s="2">
        <v>46.269444444444446</v>
      </c>
      <c r="W5543" s="2">
        <v>100.714414360329</v>
      </c>
      <c r="X5543" s="2">
        <v>48.73333333333332</v>
      </c>
      <c r="Y5543" s="2">
        <v>99.110807113543103</v>
      </c>
      <c r="Z5543" s="2">
        <v>93.160833283304328</v>
      </c>
      <c r="AA5543" s="2">
        <v>97.390838686438144</v>
      </c>
      <c r="AB5543" s="2">
        <v>99.818868952200233</v>
      </c>
    </row>
    <row r="5544" spans="1:28" x14ac:dyDescent="0.3">
      <c r="A5544">
        <v>29</v>
      </c>
      <c r="B5544" t="s">
        <v>107</v>
      </c>
      <c r="C5544">
        <v>74</v>
      </c>
      <c r="D5544">
        <v>1921</v>
      </c>
      <c r="E5544">
        <v>4</v>
      </c>
      <c r="F5544">
        <v>28.9</v>
      </c>
      <c r="G5544">
        <v>48.3</v>
      </c>
      <c r="H5544" s="2">
        <v>46.1</v>
      </c>
      <c r="J5544" s="3">
        <v>22.266300000000001</v>
      </c>
      <c r="K5544" s="2">
        <v>99.4</v>
      </c>
      <c r="O5544">
        <v>96.6</v>
      </c>
      <c r="P5544">
        <v>92.7</v>
      </c>
      <c r="Q5544" s="3">
        <v>0</v>
      </c>
      <c r="R5544" s="3">
        <v>0</v>
      </c>
      <c r="S5544" s="2">
        <v>0</v>
      </c>
      <c r="V5544" s="2">
        <v>46.269444444444446</v>
      </c>
      <c r="W5544" s="2">
        <v>99.633787596806144</v>
      </c>
      <c r="X5544" s="2">
        <v>48.73333333333332</v>
      </c>
      <c r="Y5544" s="2">
        <v>99.110807113543103</v>
      </c>
      <c r="Z5544" s="2">
        <v>96.246238818514726</v>
      </c>
      <c r="AA5544" s="2">
        <v>99.035984871225324</v>
      </c>
      <c r="AB5544" s="2">
        <v>98.747851044987769</v>
      </c>
    </row>
    <row r="5545" spans="1:28" x14ac:dyDescent="0.3">
      <c r="A5545">
        <v>29</v>
      </c>
      <c r="B5545" t="s">
        <v>107</v>
      </c>
      <c r="C5545">
        <v>74</v>
      </c>
      <c r="D5545">
        <v>1921</v>
      </c>
      <c r="E5545">
        <v>5</v>
      </c>
      <c r="F5545">
        <v>27.2</v>
      </c>
      <c r="G5545">
        <v>47.8</v>
      </c>
      <c r="H5545" s="2">
        <v>46.2</v>
      </c>
      <c r="J5545" s="3">
        <v>22.083600000000001</v>
      </c>
      <c r="K5545" s="2">
        <v>100.7</v>
      </c>
      <c r="O5545">
        <v>99.3</v>
      </c>
      <c r="P5545">
        <v>94.8</v>
      </c>
      <c r="Q5545" s="3">
        <v>0</v>
      </c>
      <c r="R5545" s="3">
        <v>0</v>
      </c>
      <c r="S5545" s="2">
        <v>0</v>
      </c>
      <c r="V5545" s="2">
        <v>46.269444444444446</v>
      </c>
      <c r="W5545" s="2">
        <v>99.849912949510724</v>
      </c>
      <c r="X5545" s="2">
        <v>48.73333333333332</v>
      </c>
      <c r="Y5545" s="2">
        <v>98.08481532147745</v>
      </c>
      <c r="Z5545" s="2">
        <v>99.150963558864149</v>
      </c>
      <c r="AA5545" s="2">
        <v>100.5488623401573</v>
      </c>
      <c r="AB5545" s="2">
        <v>97.937602715183587</v>
      </c>
    </row>
    <row r="5546" spans="1:28" x14ac:dyDescent="0.3">
      <c r="A5546">
        <v>29</v>
      </c>
      <c r="B5546" t="s">
        <v>107</v>
      </c>
      <c r="C5546">
        <v>74</v>
      </c>
      <c r="D5546">
        <v>1921</v>
      </c>
      <c r="E5546">
        <v>6</v>
      </c>
      <c r="F5546">
        <v>33.799999999999997</v>
      </c>
      <c r="G5546">
        <v>48.2</v>
      </c>
      <c r="H5546" s="2">
        <v>46.1</v>
      </c>
      <c r="J5546" s="3">
        <v>22.220199999999998</v>
      </c>
      <c r="K5546" s="2">
        <v>100.8</v>
      </c>
      <c r="O5546">
        <v>101</v>
      </c>
      <c r="P5546">
        <v>94.3</v>
      </c>
      <c r="Q5546" s="3">
        <v>0</v>
      </c>
      <c r="R5546" s="3">
        <v>0</v>
      </c>
      <c r="S5546" s="2">
        <v>0</v>
      </c>
      <c r="V5546" s="2">
        <v>46.269444444444446</v>
      </c>
      <c r="W5546" s="2">
        <v>99.633787596806144</v>
      </c>
      <c r="X5546" s="2">
        <v>48.73333333333332</v>
      </c>
      <c r="Y5546" s="2">
        <v>98.90560875512999</v>
      </c>
      <c r="Z5546" s="2">
        <v>100.6301254727742</v>
      </c>
      <c r="AA5546" s="2">
        <v>100.43085789758059</v>
      </c>
      <c r="AB5546" s="2">
        <v>98.543404148414325</v>
      </c>
    </row>
    <row r="5547" spans="1:28" x14ac:dyDescent="0.3">
      <c r="A5547">
        <v>29</v>
      </c>
      <c r="B5547" t="s">
        <v>107</v>
      </c>
      <c r="C5547">
        <v>74</v>
      </c>
      <c r="D5547">
        <v>1921</v>
      </c>
      <c r="E5547">
        <v>7</v>
      </c>
      <c r="F5547">
        <v>32.299999999999997</v>
      </c>
      <c r="G5547">
        <v>47.2</v>
      </c>
      <c r="H5547" s="2">
        <v>46.1</v>
      </c>
      <c r="J5547" s="3">
        <v>21.7592</v>
      </c>
      <c r="K5547" s="2">
        <v>98.7</v>
      </c>
      <c r="O5547">
        <v>102.3</v>
      </c>
      <c r="P5547">
        <v>91.1</v>
      </c>
      <c r="Q5547" s="3">
        <v>0</v>
      </c>
      <c r="R5547" s="3">
        <v>0</v>
      </c>
      <c r="S5547" s="2">
        <v>0</v>
      </c>
      <c r="V5547" s="2">
        <v>46.269444444444446</v>
      </c>
      <c r="W5547" s="2">
        <v>99.633787596806144</v>
      </c>
      <c r="X5547" s="2">
        <v>48.73333333333332</v>
      </c>
      <c r="Y5547" s="2">
        <v>96.853625170998669</v>
      </c>
      <c r="Z5547" s="2">
        <v>101.92536471153268</v>
      </c>
      <c r="AA5547" s="2">
        <v>98.33854835804766</v>
      </c>
      <c r="AB5547" s="2">
        <v>96.498935182679574</v>
      </c>
    </row>
    <row r="5548" spans="1:28" x14ac:dyDescent="0.3">
      <c r="A5548">
        <v>29</v>
      </c>
      <c r="B5548" t="s">
        <v>107</v>
      </c>
      <c r="C5548">
        <v>74</v>
      </c>
      <c r="D5548">
        <v>1921</v>
      </c>
      <c r="E5548">
        <v>8</v>
      </c>
      <c r="F5548">
        <v>32.799999999999997</v>
      </c>
      <c r="G5548">
        <v>47.1</v>
      </c>
      <c r="H5548" s="2">
        <v>45.3</v>
      </c>
      <c r="J5548" s="3">
        <v>21.336300000000001</v>
      </c>
      <c r="K5548" s="2">
        <v>102</v>
      </c>
      <c r="O5548">
        <v>100.8</v>
      </c>
      <c r="P5548">
        <v>87.7</v>
      </c>
      <c r="Q5548" s="3">
        <v>0</v>
      </c>
      <c r="R5548" s="3">
        <v>0</v>
      </c>
      <c r="S5548" s="2">
        <v>0</v>
      </c>
      <c r="V5548" s="2">
        <v>46.269444444444446</v>
      </c>
      <c r="W5548" s="2">
        <v>97.904784775169588</v>
      </c>
      <c r="X5548" s="2">
        <v>48.73333333333332</v>
      </c>
      <c r="Y5548" s="2">
        <v>96.648426812585527</v>
      </c>
      <c r="Z5548" s="2">
        <v>98.688023053370941</v>
      </c>
      <c r="AA5548" s="2">
        <v>99.862880470672977</v>
      </c>
      <c r="AB5548" s="2">
        <v>94.623434259449155</v>
      </c>
    </row>
    <row r="5549" spans="1:28" x14ac:dyDescent="0.3">
      <c r="A5549">
        <v>29</v>
      </c>
      <c r="B5549" t="s">
        <v>107</v>
      </c>
      <c r="C5549">
        <v>74</v>
      </c>
      <c r="D5549">
        <v>1921</v>
      </c>
      <c r="E5549">
        <v>9</v>
      </c>
      <c r="F5549">
        <v>31.2</v>
      </c>
      <c r="G5549">
        <v>47.8</v>
      </c>
      <c r="H5549" s="2">
        <v>43.2</v>
      </c>
      <c r="J5549" s="3">
        <v>20.6496</v>
      </c>
      <c r="K5549" s="2">
        <v>99.8</v>
      </c>
      <c r="O5549">
        <v>103.9</v>
      </c>
      <c r="P5549">
        <v>88.9</v>
      </c>
      <c r="Q5549" s="3">
        <v>0</v>
      </c>
      <c r="R5549" s="3">
        <v>0</v>
      </c>
      <c r="S5549" s="2">
        <v>0</v>
      </c>
      <c r="V5549" s="2">
        <v>46.269444444444446</v>
      </c>
      <c r="W5549" s="2">
        <v>93.366152368373662</v>
      </c>
      <c r="X5549" s="2">
        <v>48.73333333333332</v>
      </c>
      <c r="Y5549" s="2">
        <v>98.08481532147745</v>
      </c>
      <c r="Z5549" s="2">
        <v>97.007432310740242</v>
      </c>
      <c r="AA5549" s="2">
        <v>93.179420063636911</v>
      </c>
      <c r="AB5549" s="2">
        <v>91.578018123288544</v>
      </c>
    </row>
    <row r="5550" spans="1:28" x14ac:dyDescent="0.3">
      <c r="A5550">
        <v>29</v>
      </c>
      <c r="B5550" t="s">
        <v>107</v>
      </c>
      <c r="C5550">
        <v>74</v>
      </c>
      <c r="D5550">
        <v>1921</v>
      </c>
      <c r="E5550">
        <v>10</v>
      </c>
      <c r="F5550">
        <v>26.8</v>
      </c>
      <c r="G5550">
        <v>47.7</v>
      </c>
      <c r="H5550" s="2">
        <v>45</v>
      </c>
      <c r="J5550" s="3">
        <v>21.465</v>
      </c>
      <c r="K5550" s="2">
        <v>98.4</v>
      </c>
      <c r="O5550">
        <v>104.2</v>
      </c>
      <c r="P5550">
        <v>89.6</v>
      </c>
      <c r="Q5550" s="3">
        <v>0</v>
      </c>
      <c r="R5550" s="3">
        <v>0</v>
      </c>
      <c r="S5550" s="2">
        <v>0</v>
      </c>
      <c r="V5550" s="2">
        <v>46.269444444444446</v>
      </c>
      <c r="W5550" s="2">
        <v>97.256408717055891</v>
      </c>
      <c r="X5550" s="2">
        <v>48.73333333333332</v>
      </c>
      <c r="Y5550" s="2">
        <v>97.879616963064336</v>
      </c>
      <c r="Z5550" s="2">
        <v>101.34117788317224</v>
      </c>
      <c r="AA5550" s="2">
        <v>95.700306177583002</v>
      </c>
      <c r="AB5550" s="2">
        <v>95.194200324286612</v>
      </c>
    </row>
    <row r="5551" spans="1:28" x14ac:dyDescent="0.3">
      <c r="A5551">
        <v>29</v>
      </c>
      <c r="B5551" t="s">
        <v>107</v>
      </c>
      <c r="C5551">
        <v>74</v>
      </c>
      <c r="D5551">
        <v>1921</v>
      </c>
      <c r="E5551">
        <v>11</v>
      </c>
      <c r="F5551">
        <v>25</v>
      </c>
      <c r="G5551">
        <v>47.1</v>
      </c>
      <c r="H5551" s="2">
        <v>43.8</v>
      </c>
      <c r="J5551" s="3">
        <v>20.629799999999999</v>
      </c>
      <c r="K5551" s="2">
        <v>96.9</v>
      </c>
      <c r="O5551">
        <v>101.8</v>
      </c>
      <c r="P5551">
        <v>79.8</v>
      </c>
      <c r="Q5551" s="3">
        <v>0</v>
      </c>
      <c r="R5551" s="3">
        <v>0</v>
      </c>
      <c r="S5551" s="2">
        <v>0</v>
      </c>
      <c r="V5551" s="2">
        <v>46.269444444444446</v>
      </c>
      <c r="W5551" s="2">
        <v>94.662904484601057</v>
      </c>
      <c r="X5551" s="2">
        <v>48.73333333333332</v>
      </c>
      <c r="Y5551" s="2">
        <v>96.648426812585527</v>
      </c>
      <c r="Z5551" s="2">
        <v>96.366836765323882</v>
      </c>
      <c r="AA5551" s="2">
        <v>91.728354445578418</v>
      </c>
      <c r="AB5551" s="2">
        <v>91.490207959467384</v>
      </c>
    </row>
    <row r="5552" spans="1:28" x14ac:dyDescent="0.3">
      <c r="A5552">
        <v>29</v>
      </c>
      <c r="B5552" t="s">
        <v>107</v>
      </c>
      <c r="C5552">
        <v>74</v>
      </c>
      <c r="D5552">
        <v>1921</v>
      </c>
      <c r="E5552">
        <v>12</v>
      </c>
      <c r="F5552">
        <v>20.9</v>
      </c>
      <c r="G5552">
        <v>45.7</v>
      </c>
      <c r="H5552" s="2">
        <v>44.8</v>
      </c>
      <c r="J5552" s="3">
        <v>20.473599999999998</v>
      </c>
      <c r="K5552" s="2">
        <v>96</v>
      </c>
      <c r="O5552">
        <v>102.5</v>
      </c>
      <c r="P5552">
        <v>85.6</v>
      </c>
      <c r="Q5552" s="3">
        <v>0</v>
      </c>
      <c r="R5552" s="3">
        <v>0</v>
      </c>
      <c r="S5552" s="2">
        <v>0</v>
      </c>
      <c r="V5552" s="2">
        <v>46.269444444444446</v>
      </c>
      <c r="W5552" s="2">
        <v>96.824158011646745</v>
      </c>
      <c r="X5552" s="2">
        <v>48.73333333333332</v>
      </c>
      <c r="Y5552" s="2">
        <v>93.77564979480168</v>
      </c>
      <c r="Z5552" s="2">
        <v>99.244761961937911</v>
      </c>
      <c r="AA5552" s="2">
        <v>92.951191691180867</v>
      </c>
      <c r="AB5552" s="2">
        <v>90.797483333767275</v>
      </c>
    </row>
    <row r="5553" spans="1:28" x14ac:dyDescent="0.3">
      <c r="A5553">
        <v>29</v>
      </c>
      <c r="B5553" t="s">
        <v>107</v>
      </c>
      <c r="C5553">
        <v>74</v>
      </c>
      <c r="D5553">
        <v>1922</v>
      </c>
      <c r="E5553">
        <v>1</v>
      </c>
      <c r="F5553">
        <v>33.799999999999997</v>
      </c>
      <c r="O5553">
        <v>102.6</v>
      </c>
      <c r="P5553">
        <v>82.6</v>
      </c>
      <c r="Q5553" s="3">
        <v>0</v>
      </c>
      <c r="R5553" s="3">
        <v>0</v>
      </c>
      <c r="S5553" s="2">
        <v>0</v>
      </c>
      <c r="V5553" s="2">
        <v>46.269444444444446</v>
      </c>
      <c r="W5553" s="2"/>
      <c r="X5553" s="2">
        <v>48.73333333333332</v>
      </c>
      <c r="Y5553" s="2"/>
      <c r="AA5553" s="2"/>
    </row>
    <row r="5554" spans="1:28" x14ac:dyDescent="0.3">
      <c r="A5554">
        <v>29</v>
      </c>
      <c r="B5554" t="s">
        <v>107</v>
      </c>
      <c r="C5554">
        <v>74</v>
      </c>
      <c r="D5554">
        <v>1922</v>
      </c>
      <c r="E5554">
        <v>2</v>
      </c>
      <c r="F5554">
        <v>22.1</v>
      </c>
      <c r="O5554">
        <v>102.6</v>
      </c>
      <c r="P5554">
        <v>83.9</v>
      </c>
      <c r="Q5554" s="3">
        <v>0</v>
      </c>
      <c r="R5554" s="3">
        <v>0</v>
      </c>
      <c r="S5554" s="2">
        <v>0</v>
      </c>
      <c r="V5554" s="2">
        <v>46.269444444444446</v>
      </c>
      <c r="W5554" s="2"/>
      <c r="X5554" s="2">
        <v>48.73333333333332</v>
      </c>
      <c r="Y5554" s="2"/>
      <c r="AA5554" s="2"/>
    </row>
    <row r="5555" spans="1:28" x14ac:dyDescent="0.3">
      <c r="A5555">
        <v>29</v>
      </c>
      <c r="B5555" t="s">
        <v>107</v>
      </c>
      <c r="C5555">
        <v>74</v>
      </c>
      <c r="D5555">
        <v>1922</v>
      </c>
      <c r="E5555">
        <v>3</v>
      </c>
      <c r="F5555">
        <v>26.7</v>
      </c>
      <c r="O5555">
        <v>102.5</v>
      </c>
      <c r="P5555">
        <v>81.2</v>
      </c>
      <c r="Q5555" s="3">
        <v>0</v>
      </c>
      <c r="R5555" s="3">
        <v>0</v>
      </c>
      <c r="S5555" s="2">
        <v>0</v>
      </c>
      <c r="V5555" s="2">
        <v>46.269444444444446</v>
      </c>
      <c r="W5555" s="2"/>
      <c r="X5555" s="2">
        <v>48.73333333333332</v>
      </c>
      <c r="Y5555" s="2"/>
      <c r="AA5555" s="2"/>
    </row>
    <row r="5556" spans="1:28" x14ac:dyDescent="0.3">
      <c r="A5556">
        <v>29</v>
      </c>
      <c r="B5556" t="s">
        <v>107</v>
      </c>
      <c r="C5556">
        <v>74</v>
      </c>
      <c r="D5556">
        <v>1922</v>
      </c>
      <c r="E5556">
        <v>4</v>
      </c>
      <c r="F5556">
        <v>24.2</v>
      </c>
      <c r="O5556">
        <v>95.2</v>
      </c>
      <c r="P5556">
        <v>71.5</v>
      </c>
      <c r="Q5556" s="3">
        <v>0</v>
      </c>
      <c r="R5556" s="3">
        <v>0</v>
      </c>
      <c r="S5556" s="2">
        <v>0</v>
      </c>
      <c r="V5556" s="2">
        <v>46.269444444444446</v>
      </c>
      <c r="W5556" s="2"/>
      <c r="X5556" s="2">
        <v>48.73333333333332</v>
      </c>
      <c r="Y5556" s="2"/>
      <c r="AA5556" s="2"/>
    </row>
    <row r="5557" spans="1:28" x14ac:dyDescent="0.3">
      <c r="A5557">
        <v>29</v>
      </c>
      <c r="B5557" t="s">
        <v>107</v>
      </c>
      <c r="C5557">
        <v>74</v>
      </c>
      <c r="D5557">
        <v>1922</v>
      </c>
      <c r="E5557">
        <v>5</v>
      </c>
      <c r="F5557">
        <v>33.299999999999997</v>
      </c>
      <c r="O5557">
        <v>92.1</v>
      </c>
      <c r="P5557">
        <v>70.599999999999994</v>
      </c>
      <c r="Q5557" s="3">
        <v>0</v>
      </c>
      <c r="R5557" s="3">
        <v>0</v>
      </c>
      <c r="S5557" s="2">
        <v>0</v>
      </c>
      <c r="V5557" s="2">
        <v>46.269444444444446</v>
      </c>
      <c r="W5557" s="2"/>
      <c r="X5557" s="2">
        <v>48.73333333333332</v>
      </c>
      <c r="Y5557" s="2"/>
      <c r="AA5557" s="2"/>
    </row>
    <row r="5558" spans="1:28" x14ac:dyDescent="0.3">
      <c r="A5558">
        <v>29</v>
      </c>
      <c r="B5558" t="s">
        <v>107</v>
      </c>
      <c r="C5558">
        <v>74</v>
      </c>
      <c r="D5558">
        <v>1922</v>
      </c>
      <c r="E5558">
        <v>6</v>
      </c>
      <c r="F5558">
        <v>29.5</v>
      </c>
      <c r="O5558">
        <v>89.9</v>
      </c>
      <c r="P5558">
        <v>70.400000000000006</v>
      </c>
      <c r="Q5558" s="3">
        <v>0</v>
      </c>
      <c r="R5558" s="3">
        <v>0</v>
      </c>
      <c r="S5558" s="2">
        <v>0</v>
      </c>
      <c r="V5558" s="2">
        <v>46.269444444444446</v>
      </c>
      <c r="W5558" s="2"/>
      <c r="X5558" s="2">
        <v>48.73333333333332</v>
      </c>
      <c r="Y5558" s="2"/>
      <c r="AA5558" s="2"/>
    </row>
    <row r="5559" spans="1:28" x14ac:dyDescent="0.3">
      <c r="A5559">
        <v>29</v>
      </c>
      <c r="B5559" t="s">
        <v>107</v>
      </c>
      <c r="C5559">
        <v>74</v>
      </c>
      <c r="D5559">
        <v>1922</v>
      </c>
      <c r="E5559">
        <v>7</v>
      </c>
      <c r="F5559">
        <v>25</v>
      </c>
      <c r="G5559">
        <v>44.1</v>
      </c>
      <c r="H5559" s="2">
        <v>43.9</v>
      </c>
      <c r="J5559" s="3">
        <v>19.3599</v>
      </c>
      <c r="K5559" s="2">
        <v>90.8</v>
      </c>
      <c r="O5559">
        <v>89.3</v>
      </c>
      <c r="P5559">
        <v>74.400000000000006</v>
      </c>
      <c r="Q5559" s="3">
        <v>0</v>
      </c>
      <c r="R5559" s="3">
        <v>0</v>
      </c>
      <c r="S5559" s="2">
        <v>0</v>
      </c>
      <c r="V5559" s="2">
        <v>46.269444444444446</v>
      </c>
      <c r="W5559" s="2">
        <v>94.879029837305623</v>
      </c>
      <c r="X5559" s="2">
        <v>48.73333333333332</v>
      </c>
      <c r="Y5559" s="2">
        <v>90.492476060191549</v>
      </c>
      <c r="Z5559" s="2">
        <v>84.726973644713922</v>
      </c>
      <c r="AA5559" s="2">
        <v>86.150159092273498</v>
      </c>
      <c r="AB5559" s="2">
        <v>85.858383361665787</v>
      </c>
    </row>
    <row r="5560" spans="1:28" x14ac:dyDescent="0.3">
      <c r="A5560">
        <v>29</v>
      </c>
      <c r="B5560" t="s">
        <v>107</v>
      </c>
      <c r="C5560">
        <v>74</v>
      </c>
      <c r="D5560">
        <v>1922</v>
      </c>
      <c r="E5560">
        <v>8</v>
      </c>
      <c r="F5560">
        <v>34.799999999999997</v>
      </c>
      <c r="G5560">
        <v>44.5</v>
      </c>
      <c r="H5560" s="2">
        <v>44.5</v>
      </c>
      <c r="J5560" s="3">
        <v>19.802499999999998</v>
      </c>
      <c r="K5560" s="2">
        <v>91.6</v>
      </c>
      <c r="O5560">
        <v>88.9</v>
      </c>
      <c r="P5560">
        <v>77</v>
      </c>
      <c r="Q5560" s="3">
        <v>0</v>
      </c>
      <c r="R5560" s="3">
        <v>0</v>
      </c>
      <c r="S5560" s="2">
        <v>0</v>
      </c>
      <c r="V5560" s="2">
        <v>46.269444444444446</v>
      </c>
      <c r="W5560" s="2">
        <v>96.175781953533047</v>
      </c>
      <c r="X5560" s="2">
        <v>48.73333333333332</v>
      </c>
      <c r="Y5560" s="2">
        <v>91.313269493844075</v>
      </c>
      <c r="Z5560" s="2">
        <v>85.500270156690874</v>
      </c>
      <c r="AA5560" s="2">
        <v>88.097016269436267</v>
      </c>
      <c r="AB5560" s="2">
        <v>87.821250963041493</v>
      </c>
    </row>
    <row r="5561" spans="1:28" x14ac:dyDescent="0.3">
      <c r="A5561">
        <v>29</v>
      </c>
      <c r="B5561" t="s">
        <v>107</v>
      </c>
      <c r="C5561">
        <v>74</v>
      </c>
      <c r="D5561">
        <v>1922</v>
      </c>
      <c r="E5561">
        <v>9</v>
      </c>
      <c r="F5561">
        <v>34.200000000000003</v>
      </c>
      <c r="G5561">
        <v>45.1</v>
      </c>
      <c r="H5561" s="2">
        <v>45.3</v>
      </c>
      <c r="J5561" s="3">
        <v>20.430299999999999</v>
      </c>
      <c r="K5561" s="2">
        <v>91.5</v>
      </c>
      <c r="O5561">
        <v>90.7</v>
      </c>
      <c r="P5561">
        <v>78.099999999999994</v>
      </c>
      <c r="Q5561" s="3">
        <v>0</v>
      </c>
      <c r="R5561" s="3">
        <v>0</v>
      </c>
      <c r="S5561" s="2">
        <v>0</v>
      </c>
      <c r="V5561" s="2">
        <v>46.269444444444446</v>
      </c>
      <c r="W5561" s="2">
        <v>97.904784775169588</v>
      </c>
      <c r="X5561" s="2">
        <v>48.73333333333332</v>
      </c>
      <c r="Y5561" s="2">
        <v>92.54445964432287</v>
      </c>
      <c r="Z5561" s="2">
        <v>88.799639791078832</v>
      </c>
      <c r="AA5561" s="2">
        <v>89.582878069280184</v>
      </c>
      <c r="AB5561" s="2">
        <v>90.60545403611799</v>
      </c>
    </row>
    <row r="5562" spans="1:28" x14ac:dyDescent="0.3">
      <c r="A5562">
        <v>29</v>
      </c>
      <c r="B5562" t="s">
        <v>107</v>
      </c>
      <c r="C5562">
        <v>74</v>
      </c>
      <c r="D5562">
        <v>1922</v>
      </c>
      <c r="E5562">
        <v>10</v>
      </c>
      <c r="F5562">
        <v>37.5</v>
      </c>
      <c r="G5562">
        <v>45</v>
      </c>
      <c r="H5562" s="2">
        <v>46.8</v>
      </c>
      <c r="J5562" s="3">
        <v>21.06</v>
      </c>
      <c r="K5562" s="2">
        <v>94.7</v>
      </c>
      <c r="O5562">
        <v>93.2</v>
      </c>
      <c r="P5562">
        <v>84.1</v>
      </c>
      <c r="Q5562" s="3">
        <v>0</v>
      </c>
      <c r="R5562" s="3">
        <v>0</v>
      </c>
      <c r="S5562" s="2">
        <v>0</v>
      </c>
      <c r="V5562" s="2">
        <v>46.269444444444446</v>
      </c>
      <c r="W5562" s="2">
        <v>101.14666506573813</v>
      </c>
      <c r="X5562" s="2">
        <v>48.73333333333332</v>
      </c>
      <c r="Y5562" s="2">
        <v>92.339261285909728</v>
      </c>
      <c r="Z5562" s="2">
        <v>94.268691841267938</v>
      </c>
      <c r="AA5562" s="2">
        <v>95.785891817254011</v>
      </c>
      <c r="AB5562" s="2">
        <v>93.398083337035914</v>
      </c>
    </row>
    <row r="5563" spans="1:28" x14ac:dyDescent="0.3">
      <c r="A5563">
        <v>29</v>
      </c>
      <c r="B5563" t="s">
        <v>107</v>
      </c>
      <c r="C5563">
        <v>74</v>
      </c>
      <c r="D5563">
        <v>1922</v>
      </c>
      <c r="E5563">
        <v>11</v>
      </c>
      <c r="F5563">
        <v>35.5</v>
      </c>
      <c r="G5563">
        <v>45.1</v>
      </c>
      <c r="H5563" s="2">
        <v>47.1</v>
      </c>
      <c r="J5563" s="3">
        <v>21.242100000000001</v>
      </c>
      <c r="K5563" s="2">
        <v>97.7</v>
      </c>
      <c r="O5563">
        <v>96.1</v>
      </c>
      <c r="P5563">
        <v>87.2</v>
      </c>
      <c r="Q5563" s="3">
        <v>0</v>
      </c>
      <c r="R5563" s="3">
        <v>0</v>
      </c>
      <c r="S5563" s="2">
        <v>0</v>
      </c>
      <c r="V5563" s="2">
        <v>46.269444444444446</v>
      </c>
      <c r="W5563" s="2">
        <v>101.79504112385183</v>
      </c>
      <c r="X5563" s="2">
        <v>48.73333333333332</v>
      </c>
      <c r="Y5563" s="2">
        <v>92.54445964432287</v>
      </c>
      <c r="Z5563" s="2">
        <v>97.825034520021603</v>
      </c>
      <c r="AA5563" s="2">
        <v>99.453755178003249</v>
      </c>
      <c r="AB5563" s="2">
        <v>94.20567075278494</v>
      </c>
    </row>
    <row r="5564" spans="1:28" x14ac:dyDescent="0.3">
      <c r="A5564">
        <v>29</v>
      </c>
      <c r="B5564" t="s">
        <v>107</v>
      </c>
      <c r="C5564">
        <v>74</v>
      </c>
      <c r="D5564">
        <v>1922</v>
      </c>
      <c r="E5564">
        <v>12</v>
      </c>
      <c r="F5564">
        <v>31</v>
      </c>
      <c r="G5564">
        <v>44.7</v>
      </c>
      <c r="H5564" s="2">
        <v>46.7</v>
      </c>
      <c r="J5564" s="3">
        <v>20.874900000000004</v>
      </c>
      <c r="K5564" s="2">
        <v>98.6</v>
      </c>
      <c r="O5564">
        <v>98.7</v>
      </c>
      <c r="P5564">
        <v>89.4</v>
      </c>
      <c r="Q5564" s="3">
        <v>0</v>
      </c>
      <c r="R5564" s="3">
        <v>0</v>
      </c>
      <c r="S5564" s="2">
        <v>0</v>
      </c>
      <c r="V5564" s="2">
        <v>46.269444444444446</v>
      </c>
      <c r="W5564" s="2">
        <v>100.93053971303357</v>
      </c>
      <c r="X5564" s="2">
        <v>48.73333333333332</v>
      </c>
      <c r="Y5564" s="2">
        <v>91.723666210670345</v>
      </c>
      <c r="Z5564" s="2">
        <v>99.618442696764134</v>
      </c>
      <c r="AA5564" s="2">
        <v>99.517512157051101</v>
      </c>
      <c r="AB5564" s="2">
        <v>92.577191351010981</v>
      </c>
    </row>
    <row r="5565" spans="1:28" x14ac:dyDescent="0.3">
      <c r="A5565">
        <v>29</v>
      </c>
      <c r="B5565" t="s">
        <v>107</v>
      </c>
      <c r="C5565">
        <v>74</v>
      </c>
      <c r="D5565">
        <v>1923</v>
      </c>
      <c r="E5565">
        <v>1</v>
      </c>
      <c r="F5565">
        <v>34.700000000000003</v>
      </c>
      <c r="G5565">
        <v>44.8</v>
      </c>
      <c r="H5565" s="2">
        <v>47.3</v>
      </c>
      <c r="J5565" s="3">
        <v>21.1904</v>
      </c>
      <c r="K5565" s="2">
        <v>100.7</v>
      </c>
      <c r="O5565">
        <v>98.1</v>
      </c>
      <c r="P5565">
        <v>88.6</v>
      </c>
      <c r="Q5565" s="3">
        <v>0</v>
      </c>
      <c r="R5565" s="3">
        <v>0</v>
      </c>
      <c r="S5565" s="2">
        <v>0</v>
      </c>
      <c r="V5565" s="2">
        <v>46.269444444444446</v>
      </c>
      <c r="W5565" s="2">
        <v>102.22729182926096</v>
      </c>
      <c r="X5565" s="2">
        <v>48.73333333333332</v>
      </c>
      <c r="Y5565" s="2">
        <v>91.928864569083473</v>
      </c>
      <c r="Z5565" s="2">
        <v>100.284973284505</v>
      </c>
      <c r="AA5565" s="2">
        <v>102.94288287206578</v>
      </c>
      <c r="AB5565" s="2">
        <v>93.976388658363049</v>
      </c>
    </row>
    <row r="5566" spans="1:28" x14ac:dyDescent="0.3">
      <c r="A5566">
        <v>29</v>
      </c>
      <c r="B5566" t="s">
        <v>107</v>
      </c>
      <c r="C5566">
        <v>74</v>
      </c>
      <c r="D5566">
        <v>1923</v>
      </c>
      <c r="E5566">
        <v>2</v>
      </c>
      <c r="F5566">
        <v>36.200000000000003</v>
      </c>
      <c r="G5566">
        <v>45.2</v>
      </c>
      <c r="H5566" s="2">
        <v>46.8</v>
      </c>
      <c r="J5566" s="3">
        <v>21.153600000000001</v>
      </c>
      <c r="K5566" s="2">
        <v>100.7</v>
      </c>
      <c r="O5566">
        <v>100.3</v>
      </c>
      <c r="P5566">
        <v>94.4</v>
      </c>
      <c r="Q5566" s="3">
        <v>0</v>
      </c>
      <c r="R5566" s="3">
        <v>0</v>
      </c>
      <c r="S5566" s="2">
        <v>0</v>
      </c>
      <c r="V5566" s="2">
        <v>46.269444444444446</v>
      </c>
      <c r="W5566" s="2">
        <v>101.14666506573813</v>
      </c>
      <c r="X5566" s="2">
        <v>48.73333333333332</v>
      </c>
      <c r="Y5566" s="2">
        <v>92.749658002736012</v>
      </c>
      <c r="Z5566" s="2">
        <v>101.45010506093534</v>
      </c>
      <c r="AA5566" s="2">
        <v>101.85469172119831</v>
      </c>
      <c r="AB5566" s="2">
        <v>93.813185929644987</v>
      </c>
    </row>
    <row r="5567" spans="1:28" x14ac:dyDescent="0.3">
      <c r="A5567">
        <v>29</v>
      </c>
      <c r="B5567" t="s">
        <v>107</v>
      </c>
      <c r="C5567">
        <v>74</v>
      </c>
      <c r="D5567">
        <v>1923</v>
      </c>
      <c r="E5567">
        <v>3</v>
      </c>
      <c r="F5567">
        <v>33.5</v>
      </c>
      <c r="G5567">
        <v>47.1</v>
      </c>
      <c r="H5567" s="2">
        <v>48.3</v>
      </c>
      <c r="J5567" s="3">
        <v>22.749299999999998</v>
      </c>
      <c r="K5567" s="2">
        <v>102.9</v>
      </c>
      <c r="O5567">
        <v>102.1</v>
      </c>
      <c r="P5567">
        <v>98.4</v>
      </c>
      <c r="Q5567" s="3">
        <v>0</v>
      </c>
      <c r="R5567" s="3">
        <v>0</v>
      </c>
      <c r="S5567" s="2">
        <v>0</v>
      </c>
      <c r="V5567" s="2">
        <v>46.269444444444446</v>
      </c>
      <c r="W5567" s="2">
        <v>104.38854535630664</v>
      </c>
      <c r="X5567" s="2">
        <v>48.73333333333332</v>
      </c>
      <c r="Y5567" s="2">
        <v>96.648426812585527</v>
      </c>
      <c r="Z5567" s="2">
        <v>106.58070480878906</v>
      </c>
      <c r="AA5567" s="2">
        <v>107.41581317163953</v>
      </c>
      <c r="AB5567" s="2">
        <v>100.88988685941267</v>
      </c>
    </row>
    <row r="5568" spans="1:28" x14ac:dyDescent="0.3">
      <c r="A5568">
        <v>29</v>
      </c>
      <c r="B5568" t="s">
        <v>107</v>
      </c>
      <c r="C5568">
        <v>74</v>
      </c>
      <c r="D5568">
        <v>1923</v>
      </c>
      <c r="E5568">
        <v>4</v>
      </c>
      <c r="F5568">
        <v>38.200000000000003</v>
      </c>
      <c r="G5568">
        <v>47.8</v>
      </c>
      <c r="H5568" s="2">
        <v>46.8</v>
      </c>
      <c r="J5568" s="3">
        <v>22.370399999999997</v>
      </c>
      <c r="K5568" s="2">
        <v>102.6</v>
      </c>
      <c r="O5568">
        <v>102.4</v>
      </c>
      <c r="P5568">
        <v>99.3</v>
      </c>
      <c r="Q5568" s="3">
        <v>0</v>
      </c>
      <c r="R5568" s="3">
        <v>0</v>
      </c>
      <c r="S5568" s="2">
        <v>0</v>
      </c>
      <c r="V5568" s="2">
        <v>46.269444444444446</v>
      </c>
      <c r="W5568" s="2">
        <v>101.14666506573813</v>
      </c>
      <c r="X5568" s="2">
        <v>48.73333333333332</v>
      </c>
      <c r="Y5568" s="2">
        <v>98.08481532147745</v>
      </c>
      <c r="Z5568" s="2">
        <v>103.57418502731585</v>
      </c>
      <c r="AA5568" s="2">
        <v>103.77647835744732</v>
      </c>
      <c r="AB5568" s="2">
        <v>99.209519633562593</v>
      </c>
    </row>
    <row r="5569" spans="1:28" x14ac:dyDescent="0.3">
      <c r="A5569">
        <v>29</v>
      </c>
      <c r="B5569" t="s">
        <v>107</v>
      </c>
      <c r="C5569">
        <v>74</v>
      </c>
      <c r="D5569">
        <v>1923</v>
      </c>
      <c r="E5569">
        <v>5</v>
      </c>
      <c r="F5569">
        <v>24.5</v>
      </c>
      <c r="G5569">
        <v>50</v>
      </c>
      <c r="H5569" s="2">
        <v>46.2</v>
      </c>
      <c r="J5569" s="3">
        <v>23.1</v>
      </c>
      <c r="K5569" s="2">
        <v>101</v>
      </c>
      <c r="O5569">
        <v>102</v>
      </c>
      <c r="P5569">
        <v>103.5</v>
      </c>
      <c r="Q5569" s="3">
        <v>0</v>
      </c>
      <c r="R5569" s="3">
        <v>0</v>
      </c>
      <c r="S5569" s="2">
        <v>0</v>
      </c>
      <c r="V5569" s="2">
        <v>46.269444444444446</v>
      </c>
      <c r="W5569" s="2">
        <v>99.849912949510724</v>
      </c>
      <c r="X5569" s="2">
        <v>48.73333333333332</v>
      </c>
      <c r="Y5569" s="2">
        <v>102.59917920656638</v>
      </c>
      <c r="Z5569" s="2">
        <v>101.84691120850093</v>
      </c>
      <c r="AA5569" s="2">
        <v>100.84841207900583</v>
      </c>
      <c r="AB5569" s="2">
        <v>102.44519112466904</v>
      </c>
    </row>
    <row r="5570" spans="1:28" x14ac:dyDescent="0.3">
      <c r="A5570">
        <v>29</v>
      </c>
      <c r="B5570" t="s">
        <v>107</v>
      </c>
      <c r="C5570">
        <v>74</v>
      </c>
      <c r="D5570">
        <v>1923</v>
      </c>
      <c r="E5570">
        <v>6</v>
      </c>
      <c r="F5570">
        <v>27.8</v>
      </c>
      <c r="G5570">
        <v>51.4</v>
      </c>
      <c r="H5570" s="2">
        <v>45.8</v>
      </c>
      <c r="J5570" s="3">
        <v>23.5412</v>
      </c>
      <c r="K5570" s="2">
        <v>100.1</v>
      </c>
      <c r="O5570">
        <v>100.3</v>
      </c>
      <c r="P5570">
        <v>101.9</v>
      </c>
      <c r="Q5570" s="3">
        <v>0</v>
      </c>
      <c r="R5570" s="3">
        <v>0</v>
      </c>
      <c r="S5570" s="2">
        <v>0</v>
      </c>
      <c r="V5570" s="2">
        <v>46.269444444444446</v>
      </c>
      <c r="W5570" s="2">
        <v>98.985411538692432</v>
      </c>
      <c r="X5570" s="2">
        <v>48.73333333333332</v>
      </c>
      <c r="Y5570" s="2">
        <v>105.47195622435024</v>
      </c>
      <c r="Z5570" s="2">
        <v>99.282367773308508</v>
      </c>
      <c r="AA5570" s="2">
        <v>99.08439695023111</v>
      </c>
      <c r="AB5570" s="2">
        <v>104.40184992658261</v>
      </c>
    </row>
    <row r="5571" spans="1:28" x14ac:dyDescent="0.3">
      <c r="A5571">
        <v>29</v>
      </c>
      <c r="B5571" t="s">
        <v>107</v>
      </c>
      <c r="C5571">
        <v>74</v>
      </c>
      <c r="D5571">
        <v>1923</v>
      </c>
      <c r="E5571">
        <v>7</v>
      </c>
      <c r="F5571">
        <v>28.6</v>
      </c>
      <c r="G5571">
        <v>50.7</v>
      </c>
      <c r="H5571" s="2">
        <v>45.5</v>
      </c>
      <c r="J5571" s="3">
        <v>23.0685</v>
      </c>
      <c r="K5571" s="2">
        <v>97.9</v>
      </c>
      <c r="O5571">
        <v>98.8</v>
      </c>
      <c r="P5571">
        <v>96.1</v>
      </c>
      <c r="Q5571" s="3">
        <v>0</v>
      </c>
      <c r="R5571" s="3">
        <v>0</v>
      </c>
      <c r="S5571" s="2">
        <v>0</v>
      </c>
      <c r="V5571" s="2">
        <v>46.269444444444446</v>
      </c>
      <c r="W5571" s="2">
        <v>98.337035480578734</v>
      </c>
      <c r="X5571" s="2">
        <v>48.73333333333332</v>
      </c>
      <c r="Y5571" s="2">
        <v>104.03556771545833</v>
      </c>
      <c r="Z5571" s="2">
        <v>97.156991054811783</v>
      </c>
      <c r="AA5571" s="2">
        <v>96.271957735486595</v>
      </c>
      <c r="AB5571" s="2">
        <v>102.30549313677176</v>
      </c>
    </row>
    <row r="5572" spans="1:28" x14ac:dyDescent="0.3">
      <c r="A5572">
        <v>29</v>
      </c>
      <c r="B5572" t="s">
        <v>107</v>
      </c>
      <c r="C5572">
        <v>74</v>
      </c>
      <c r="D5572">
        <v>1923</v>
      </c>
      <c r="E5572">
        <v>8</v>
      </c>
      <c r="F5572">
        <v>33.5</v>
      </c>
      <c r="G5572">
        <v>50.8</v>
      </c>
      <c r="H5572" s="2">
        <v>45.6</v>
      </c>
      <c r="J5572" s="3">
        <v>23.1648</v>
      </c>
      <c r="K5572" s="2">
        <v>101.5</v>
      </c>
      <c r="O5572">
        <v>99.2</v>
      </c>
      <c r="P5572">
        <v>97.4</v>
      </c>
      <c r="Q5572" s="3">
        <v>0</v>
      </c>
      <c r="R5572" s="3">
        <v>0</v>
      </c>
      <c r="S5572" s="2">
        <v>0</v>
      </c>
      <c r="V5572" s="2">
        <v>46.269444444444446</v>
      </c>
      <c r="W5572" s="2">
        <v>98.5531608332833</v>
      </c>
      <c r="X5572" s="2">
        <v>48.73333333333332</v>
      </c>
      <c r="Y5572" s="2">
        <v>104.24076607387143</v>
      </c>
      <c r="Z5572" s="2">
        <v>97.764735546617032</v>
      </c>
      <c r="AA5572" s="2">
        <v>100.03145824578255</v>
      </c>
      <c r="AB5572" s="2">
        <v>102.73256984262913</v>
      </c>
    </row>
    <row r="5573" spans="1:28" x14ac:dyDescent="0.3">
      <c r="A5573">
        <v>29</v>
      </c>
      <c r="B5573" t="s">
        <v>107</v>
      </c>
      <c r="C5573">
        <v>74</v>
      </c>
      <c r="D5573">
        <v>1923</v>
      </c>
      <c r="E5573">
        <v>9</v>
      </c>
      <c r="F5573">
        <v>26.9</v>
      </c>
      <c r="G5573">
        <v>51.9</v>
      </c>
      <c r="H5573" s="2">
        <v>45.8</v>
      </c>
      <c r="J5573" s="3">
        <v>23.770199999999999</v>
      </c>
      <c r="K5573" s="2">
        <v>99.7</v>
      </c>
      <c r="O5573">
        <v>99.1</v>
      </c>
      <c r="P5573">
        <v>98.7</v>
      </c>
      <c r="Q5573" s="3">
        <v>0</v>
      </c>
      <c r="R5573" s="3">
        <v>0</v>
      </c>
      <c r="S5573" s="2">
        <v>0</v>
      </c>
      <c r="V5573" s="2">
        <v>46.269444444444446</v>
      </c>
      <c r="W5573" s="2">
        <v>98.985411538692432</v>
      </c>
      <c r="X5573" s="2">
        <v>48.73333333333332</v>
      </c>
      <c r="Y5573" s="2">
        <v>106.4979480164159</v>
      </c>
      <c r="Z5573" s="2">
        <v>98.094542834844191</v>
      </c>
      <c r="AA5573" s="2">
        <v>98.688455304076356</v>
      </c>
      <c r="AB5573" s="2">
        <v>105.41743212431201</v>
      </c>
    </row>
    <row r="5574" spans="1:28" x14ac:dyDescent="0.3">
      <c r="A5574">
        <v>29</v>
      </c>
      <c r="B5574" t="s">
        <v>107</v>
      </c>
      <c r="C5574">
        <v>74</v>
      </c>
      <c r="D5574">
        <v>1923</v>
      </c>
      <c r="E5574">
        <v>10</v>
      </c>
      <c r="F5574">
        <v>25.9</v>
      </c>
      <c r="G5574">
        <v>51.5</v>
      </c>
      <c r="H5574" s="2">
        <v>47</v>
      </c>
      <c r="J5574" s="3">
        <v>24.204999999999998</v>
      </c>
      <c r="K5574" s="2">
        <v>98.5</v>
      </c>
      <c r="O5574">
        <v>98.7</v>
      </c>
      <c r="P5574">
        <v>99.9</v>
      </c>
      <c r="Q5574" s="3">
        <v>0</v>
      </c>
      <c r="R5574" s="3">
        <v>0</v>
      </c>
      <c r="S5574" s="2">
        <v>0</v>
      </c>
      <c r="V5574" s="2">
        <v>46.269444444444446</v>
      </c>
      <c r="W5574" s="2">
        <v>101.57891577114727</v>
      </c>
      <c r="X5574" s="2">
        <v>48.73333333333332</v>
      </c>
      <c r="Y5574" s="2">
        <v>105.67715458276336</v>
      </c>
      <c r="Z5574" s="2">
        <v>100.25838986612236</v>
      </c>
      <c r="AA5574" s="2">
        <v>100.05523203458006</v>
      </c>
      <c r="AB5574" s="2">
        <v>107.3457078429703</v>
      </c>
    </row>
    <row r="5575" spans="1:28" x14ac:dyDescent="0.3">
      <c r="A5575">
        <v>29</v>
      </c>
      <c r="B5575" t="s">
        <v>107</v>
      </c>
      <c r="C5575">
        <v>74</v>
      </c>
      <c r="D5575">
        <v>1923</v>
      </c>
      <c r="E5575">
        <v>11</v>
      </c>
      <c r="F5575">
        <v>25.2</v>
      </c>
      <c r="G5575">
        <v>51.4</v>
      </c>
      <c r="H5575" s="2">
        <v>46.8</v>
      </c>
      <c r="J5575" s="3">
        <v>24.055199999999999</v>
      </c>
      <c r="K5575" s="2">
        <v>97.2</v>
      </c>
      <c r="O5575">
        <v>97.6</v>
      </c>
      <c r="P5575">
        <v>95.6</v>
      </c>
      <c r="Q5575" s="3">
        <v>0</v>
      </c>
      <c r="R5575" s="3">
        <v>0</v>
      </c>
      <c r="S5575" s="2">
        <v>0</v>
      </c>
      <c r="V5575" s="2">
        <v>46.269444444444446</v>
      </c>
      <c r="W5575" s="2">
        <v>101.14666506573813</v>
      </c>
      <c r="X5575" s="2">
        <v>48.73333333333332</v>
      </c>
      <c r="Y5575" s="2">
        <v>105.47195622435024</v>
      </c>
      <c r="Z5575" s="2">
        <v>98.719145104160418</v>
      </c>
      <c r="AA5575" s="2">
        <v>98.314558443897482</v>
      </c>
      <c r="AB5575" s="2">
        <v>106.68136630052548</v>
      </c>
    </row>
    <row r="5576" spans="1:28" x14ac:dyDescent="0.3">
      <c r="A5576">
        <v>29</v>
      </c>
      <c r="B5576" t="s">
        <v>107</v>
      </c>
      <c r="C5576">
        <v>74</v>
      </c>
      <c r="D5576">
        <v>1923</v>
      </c>
      <c r="E5576">
        <v>12</v>
      </c>
      <c r="F5576">
        <v>23.3</v>
      </c>
      <c r="G5576">
        <v>52</v>
      </c>
      <c r="H5576" s="2">
        <v>46</v>
      </c>
      <c r="J5576" s="3">
        <v>23.92</v>
      </c>
      <c r="K5576" s="2">
        <v>96.3</v>
      </c>
      <c r="O5576">
        <v>97.4</v>
      </c>
      <c r="P5576">
        <v>95</v>
      </c>
      <c r="Q5576" s="3">
        <v>0</v>
      </c>
      <c r="R5576" s="3">
        <v>0</v>
      </c>
      <c r="S5576" s="2">
        <v>0</v>
      </c>
      <c r="V5576" s="2">
        <v>46.269444444444446</v>
      </c>
      <c r="W5576" s="2">
        <v>99.417662244101578</v>
      </c>
      <c r="X5576" s="2">
        <v>48.73333333333332</v>
      </c>
      <c r="Y5576" s="2">
        <v>106.70314637482903</v>
      </c>
      <c r="Z5576" s="2">
        <v>96.832803025754941</v>
      </c>
      <c r="AA5576" s="2">
        <v>95.739208741069817</v>
      </c>
      <c r="AB5576" s="2">
        <v>106.08177366675686</v>
      </c>
    </row>
    <row r="5577" spans="1:28" x14ac:dyDescent="0.3">
      <c r="A5577">
        <v>29</v>
      </c>
      <c r="B5577" t="s">
        <v>107</v>
      </c>
      <c r="C5577">
        <v>74</v>
      </c>
      <c r="D5577">
        <v>1924</v>
      </c>
      <c r="E5577">
        <v>1</v>
      </c>
      <c r="F5577">
        <v>32.9</v>
      </c>
      <c r="G5577">
        <v>49.5</v>
      </c>
      <c r="H5577" s="2">
        <v>46.6</v>
      </c>
      <c r="J5577" s="3">
        <v>23.067000000000004</v>
      </c>
      <c r="K5577" s="2">
        <v>95.3</v>
      </c>
      <c r="O5577">
        <v>96.8</v>
      </c>
      <c r="P5577">
        <v>93.5</v>
      </c>
      <c r="Q5577" s="3">
        <v>0</v>
      </c>
      <c r="R5577" s="3">
        <v>0</v>
      </c>
      <c r="S5577" s="2">
        <v>0</v>
      </c>
      <c r="V5577" s="2">
        <v>46.269444444444446</v>
      </c>
      <c r="W5577" s="2">
        <v>100.714414360329</v>
      </c>
      <c r="X5577" s="2">
        <v>48.73333333333332</v>
      </c>
      <c r="Y5577" s="2">
        <v>101.57318741450072</v>
      </c>
      <c r="Z5577" s="2">
        <v>97.49155310079847</v>
      </c>
      <c r="AA5577" s="2">
        <v>95.980836885393529</v>
      </c>
      <c r="AB5577" s="2">
        <v>102.29884085163381</v>
      </c>
    </row>
    <row r="5578" spans="1:28" x14ac:dyDescent="0.3">
      <c r="A5578">
        <v>29</v>
      </c>
      <c r="B5578" t="s">
        <v>107</v>
      </c>
      <c r="C5578">
        <v>74</v>
      </c>
      <c r="D5578">
        <v>1924</v>
      </c>
      <c r="E5578">
        <v>2</v>
      </c>
      <c r="F5578">
        <v>29.8</v>
      </c>
      <c r="G5578">
        <v>50.4</v>
      </c>
      <c r="H5578" s="2">
        <v>47.7</v>
      </c>
      <c r="J5578" s="3">
        <v>24.040800000000001</v>
      </c>
      <c r="K5578" s="2">
        <v>96.4</v>
      </c>
      <c r="O5578">
        <v>99</v>
      </c>
      <c r="P5578">
        <v>100.3</v>
      </c>
      <c r="Q5578" s="3">
        <v>0</v>
      </c>
      <c r="R5578" s="3">
        <v>0</v>
      </c>
      <c r="S5578" s="2">
        <v>0</v>
      </c>
      <c r="V5578" s="2">
        <v>46.269444444444446</v>
      </c>
      <c r="W5578" s="2">
        <v>103.09179324007924</v>
      </c>
      <c r="X5578" s="2">
        <v>48.73333333333332</v>
      </c>
      <c r="Y5578" s="2">
        <v>103.41997264021889</v>
      </c>
      <c r="Z5578" s="2">
        <v>102.06087530767846</v>
      </c>
      <c r="AA5578" s="2">
        <v>99.380488683436397</v>
      </c>
      <c r="AB5578" s="2">
        <v>106.61750436320096</v>
      </c>
    </row>
    <row r="5579" spans="1:28" x14ac:dyDescent="0.3">
      <c r="A5579">
        <v>29</v>
      </c>
      <c r="B5579" t="s">
        <v>107</v>
      </c>
      <c r="C5579">
        <v>74</v>
      </c>
      <c r="D5579">
        <v>1924</v>
      </c>
      <c r="E5579">
        <v>3</v>
      </c>
      <c r="F5579">
        <v>26.5</v>
      </c>
      <c r="G5579">
        <v>51.5</v>
      </c>
      <c r="H5579" s="2">
        <v>48.9</v>
      </c>
      <c r="J5579" s="3">
        <v>25.183499999999999</v>
      </c>
      <c r="K5579" s="2">
        <v>97.4</v>
      </c>
      <c r="O5579">
        <v>98.4</v>
      </c>
      <c r="P5579">
        <v>97.4</v>
      </c>
      <c r="Q5579" s="3">
        <v>0</v>
      </c>
      <c r="R5579" s="3">
        <v>0</v>
      </c>
      <c r="S5579" s="2">
        <v>0</v>
      </c>
      <c r="V5579" s="2">
        <v>46.269444444444446</v>
      </c>
      <c r="W5579" s="2">
        <v>105.68529747253406</v>
      </c>
      <c r="X5579" s="2">
        <v>48.73333333333332</v>
      </c>
      <c r="Y5579" s="2">
        <v>105.67715458276336</v>
      </c>
      <c r="Z5579" s="2">
        <v>103.99433271297352</v>
      </c>
      <c r="AA5579" s="2">
        <v>102.93747973824819</v>
      </c>
      <c r="AB5579" s="2">
        <v>111.68521518130312</v>
      </c>
    </row>
    <row r="5580" spans="1:28" x14ac:dyDescent="0.3">
      <c r="A5580">
        <v>29</v>
      </c>
      <c r="B5580" t="s">
        <v>107</v>
      </c>
      <c r="C5580">
        <v>74</v>
      </c>
      <c r="D5580">
        <v>1924</v>
      </c>
      <c r="E5580">
        <v>4</v>
      </c>
      <c r="F5580">
        <v>26</v>
      </c>
      <c r="G5580">
        <v>50.1</v>
      </c>
      <c r="H5580" s="2">
        <v>44</v>
      </c>
      <c r="J5580" s="3">
        <v>22.044</v>
      </c>
      <c r="K5580" s="2">
        <v>95</v>
      </c>
      <c r="O5580">
        <v>95.4</v>
      </c>
      <c r="P5580">
        <v>94.4</v>
      </c>
      <c r="Q5580" s="3">
        <v>0</v>
      </c>
      <c r="R5580" s="3">
        <v>0</v>
      </c>
      <c r="S5580" s="2">
        <v>0</v>
      </c>
      <c r="V5580" s="2">
        <v>46.269444444444446</v>
      </c>
      <c r="W5580" s="2">
        <v>95.095155190010203</v>
      </c>
      <c r="X5580" s="2">
        <v>48.73333333333332</v>
      </c>
      <c r="Y5580" s="2">
        <v>102.8043775649795</v>
      </c>
      <c r="Z5580" s="2">
        <v>90.720778051269733</v>
      </c>
      <c r="AA5580" s="2">
        <v>90.340397430509697</v>
      </c>
      <c r="AB5580" s="2">
        <v>97.761982387541281</v>
      </c>
    </row>
    <row r="5581" spans="1:28" x14ac:dyDescent="0.3">
      <c r="A5581">
        <v>29</v>
      </c>
      <c r="B5581" t="s">
        <v>107</v>
      </c>
      <c r="C5581">
        <v>74</v>
      </c>
      <c r="D5581">
        <v>1924</v>
      </c>
      <c r="E5581">
        <v>5</v>
      </c>
      <c r="F5581">
        <v>28.3</v>
      </c>
      <c r="G5581">
        <v>48.8</v>
      </c>
      <c r="H5581" s="2">
        <v>44.3</v>
      </c>
      <c r="J5581" s="3">
        <v>21.618399999999998</v>
      </c>
      <c r="K5581" s="2">
        <v>94.5</v>
      </c>
      <c r="O5581">
        <v>93</v>
      </c>
      <c r="P5581">
        <v>90.7</v>
      </c>
      <c r="Q5581" s="3">
        <v>0</v>
      </c>
      <c r="R5581" s="3">
        <v>0</v>
      </c>
      <c r="S5581" s="2">
        <v>0</v>
      </c>
      <c r="V5581" s="2">
        <v>46.269444444444446</v>
      </c>
      <c r="W5581" s="2">
        <v>95.743531248123901</v>
      </c>
      <c r="X5581" s="2">
        <v>48.73333333333332</v>
      </c>
      <c r="Y5581" s="2">
        <v>100.13679890560879</v>
      </c>
      <c r="Z5581" s="2">
        <v>89.041484060755224</v>
      </c>
      <c r="AA5581" s="2">
        <v>90.47763702947708</v>
      </c>
      <c r="AB5581" s="2">
        <v>95.874507351062547</v>
      </c>
    </row>
    <row r="5582" spans="1:28" x14ac:dyDescent="0.3">
      <c r="A5582">
        <v>29</v>
      </c>
      <c r="B5582" t="s">
        <v>107</v>
      </c>
      <c r="C5582">
        <v>74</v>
      </c>
      <c r="D5582">
        <v>1924</v>
      </c>
      <c r="E5582">
        <v>6</v>
      </c>
      <c r="F5582">
        <v>23.2</v>
      </c>
      <c r="G5582">
        <v>49.9</v>
      </c>
      <c r="H5582" s="2">
        <v>42.6</v>
      </c>
      <c r="J5582" s="3">
        <v>21.257400000000004</v>
      </c>
      <c r="K5582" s="2">
        <v>94.1</v>
      </c>
      <c r="O5582">
        <v>91.1</v>
      </c>
      <c r="P5582">
        <v>87.6</v>
      </c>
      <c r="Q5582" s="3">
        <v>0</v>
      </c>
      <c r="R5582" s="3">
        <v>0</v>
      </c>
      <c r="S5582" s="2">
        <v>0</v>
      </c>
      <c r="V5582" s="2">
        <v>46.269444444444446</v>
      </c>
      <c r="W5582" s="2">
        <v>92.069400252146252</v>
      </c>
      <c r="X5582" s="2">
        <v>48.73333333333332</v>
      </c>
      <c r="Y5582" s="2">
        <v>102.39398084815323</v>
      </c>
      <c r="Z5582" s="2">
        <v>83.875223629705232</v>
      </c>
      <c r="AA5582" s="2">
        <v>86.63730563726962</v>
      </c>
      <c r="AB5582" s="2">
        <v>94.273524061192177</v>
      </c>
    </row>
    <row r="5583" spans="1:28" x14ac:dyDescent="0.3">
      <c r="A5583">
        <v>29</v>
      </c>
      <c r="B5583" t="s">
        <v>107</v>
      </c>
      <c r="C5583">
        <v>74</v>
      </c>
      <c r="D5583">
        <v>1924</v>
      </c>
      <c r="E5583">
        <v>7</v>
      </c>
      <c r="F5583">
        <v>31</v>
      </c>
      <c r="G5583">
        <v>49.1</v>
      </c>
      <c r="H5583" s="2">
        <v>42</v>
      </c>
      <c r="J5583" s="3">
        <v>20.622000000000003</v>
      </c>
      <c r="K5583" s="2">
        <v>89.3</v>
      </c>
      <c r="O5583">
        <v>88.2</v>
      </c>
      <c r="P5583">
        <v>80.5</v>
      </c>
      <c r="Q5583" s="3">
        <v>0</v>
      </c>
      <c r="R5583" s="3">
        <v>0</v>
      </c>
      <c r="S5583" s="2">
        <v>0</v>
      </c>
      <c r="V5583" s="2">
        <v>46.269444444444446</v>
      </c>
      <c r="W5583" s="2">
        <v>90.772648135918828</v>
      </c>
      <c r="X5583" s="2">
        <v>48.73333333333332</v>
      </c>
      <c r="Y5583" s="2">
        <v>100.75239398084818</v>
      </c>
      <c r="Z5583" s="2">
        <v>80.061475655880415</v>
      </c>
      <c r="AA5583" s="2">
        <v>81.059974785375502</v>
      </c>
      <c r="AB5583" s="2">
        <v>91.455616076749976</v>
      </c>
    </row>
    <row r="5584" spans="1:28" x14ac:dyDescent="0.3">
      <c r="A5584">
        <v>29</v>
      </c>
      <c r="B5584" t="s">
        <v>107</v>
      </c>
      <c r="C5584">
        <v>74</v>
      </c>
      <c r="D5584">
        <v>1924</v>
      </c>
      <c r="E5584">
        <v>8</v>
      </c>
      <c r="F5584">
        <v>29.9</v>
      </c>
      <c r="G5584">
        <v>48.5</v>
      </c>
      <c r="H5584" s="2">
        <v>44.3</v>
      </c>
      <c r="J5584" s="3">
        <v>21.485499999999998</v>
      </c>
      <c r="K5584" s="2">
        <v>91.4</v>
      </c>
      <c r="O5584">
        <v>91.9</v>
      </c>
      <c r="P5584">
        <v>89.3</v>
      </c>
      <c r="Q5584" s="3">
        <v>0</v>
      </c>
      <c r="R5584" s="3">
        <v>0</v>
      </c>
      <c r="S5584" s="2">
        <v>0</v>
      </c>
      <c r="V5584" s="2">
        <v>46.269444444444446</v>
      </c>
      <c r="W5584" s="2">
        <v>95.743531248123901</v>
      </c>
      <c r="X5584" s="2">
        <v>48.73333333333332</v>
      </c>
      <c r="Y5584" s="2">
        <v>99.521203830369387</v>
      </c>
      <c r="Z5584" s="2">
        <v>87.988305217025868</v>
      </c>
      <c r="AA5584" s="2">
        <v>87.509587560785263</v>
      </c>
      <c r="AB5584" s="2">
        <v>95.285114887838787</v>
      </c>
    </row>
    <row r="5585" spans="1:28" x14ac:dyDescent="0.3">
      <c r="A5585">
        <v>29</v>
      </c>
      <c r="B5585" t="s">
        <v>107</v>
      </c>
      <c r="C5585">
        <v>74</v>
      </c>
      <c r="D5585">
        <v>1924</v>
      </c>
      <c r="E5585">
        <v>9</v>
      </c>
      <c r="F5585">
        <v>36.700000000000003</v>
      </c>
      <c r="G5585">
        <v>48.2</v>
      </c>
      <c r="H5585" s="2">
        <v>47.8</v>
      </c>
      <c r="J5585" s="3">
        <v>23.0396</v>
      </c>
      <c r="K5585" s="2">
        <v>95.1</v>
      </c>
      <c r="O5585">
        <v>94.4</v>
      </c>
      <c r="P5585">
        <v>91.8</v>
      </c>
      <c r="Q5585" s="3">
        <v>0</v>
      </c>
      <c r="R5585" s="3">
        <v>0</v>
      </c>
      <c r="S5585" s="2">
        <v>0</v>
      </c>
      <c r="V5585" s="2">
        <v>46.269444444444446</v>
      </c>
      <c r="W5585" s="2">
        <v>103.30791859278381</v>
      </c>
      <c r="X5585" s="2">
        <v>48.73333333333332</v>
      </c>
      <c r="Y5585" s="2">
        <v>98.90560875512999</v>
      </c>
      <c r="Z5585" s="2">
        <v>97.522675151587919</v>
      </c>
      <c r="AA5585" s="2">
        <v>98.245830581737394</v>
      </c>
      <c r="AB5585" s="2">
        <v>102.17732577644693</v>
      </c>
    </row>
    <row r="5586" spans="1:28" x14ac:dyDescent="0.3">
      <c r="A5586">
        <v>29</v>
      </c>
      <c r="B5586" t="s">
        <v>107</v>
      </c>
      <c r="C5586">
        <v>74</v>
      </c>
      <c r="D5586">
        <v>1924</v>
      </c>
      <c r="E5586">
        <v>10</v>
      </c>
      <c r="F5586">
        <v>35.799999999999997</v>
      </c>
      <c r="G5586">
        <v>50.2</v>
      </c>
      <c r="H5586" s="2">
        <v>46.8</v>
      </c>
      <c r="J5586" s="3">
        <v>23.493600000000001</v>
      </c>
      <c r="K5586" s="2">
        <v>98.3</v>
      </c>
      <c r="O5586">
        <v>97.1</v>
      </c>
      <c r="P5586">
        <v>98.6</v>
      </c>
      <c r="Q5586" s="3">
        <v>0</v>
      </c>
      <c r="R5586" s="3">
        <v>0</v>
      </c>
      <c r="S5586" s="2">
        <v>0</v>
      </c>
      <c r="V5586" s="2">
        <v>46.269444444444446</v>
      </c>
      <c r="W5586" s="2">
        <v>101.14666506573813</v>
      </c>
      <c r="X5586" s="2">
        <v>48.73333333333332</v>
      </c>
      <c r="Y5586" s="2">
        <v>103.00957592339263</v>
      </c>
      <c r="Z5586" s="2">
        <v>98.213411778831727</v>
      </c>
      <c r="AA5586" s="2">
        <v>99.427171759620578</v>
      </c>
      <c r="AB5586" s="2">
        <v>104.19075074487117</v>
      </c>
    </row>
    <row r="5587" spans="1:28" x14ac:dyDescent="0.3">
      <c r="A5587">
        <v>29</v>
      </c>
      <c r="B5587" t="s">
        <v>107</v>
      </c>
      <c r="C5587">
        <v>74</v>
      </c>
      <c r="D5587">
        <v>1924</v>
      </c>
      <c r="E5587">
        <v>11</v>
      </c>
      <c r="F5587">
        <v>33.1</v>
      </c>
      <c r="G5587">
        <v>48</v>
      </c>
      <c r="H5587" s="2">
        <v>45.3</v>
      </c>
      <c r="J5587" s="3">
        <v>21.743999999999996</v>
      </c>
      <c r="K5587" s="2">
        <v>98</v>
      </c>
      <c r="O5587">
        <v>96.4</v>
      </c>
      <c r="P5587">
        <v>93.3</v>
      </c>
      <c r="Q5587" s="3">
        <v>0</v>
      </c>
      <c r="R5587" s="3">
        <v>0</v>
      </c>
      <c r="S5587" s="2">
        <v>0</v>
      </c>
      <c r="V5587" s="2">
        <v>46.269444444444446</v>
      </c>
      <c r="W5587" s="2">
        <v>97.904784775169588</v>
      </c>
      <c r="X5587" s="2">
        <v>48.73333333333332</v>
      </c>
      <c r="Y5587" s="2">
        <v>98.49521203830372</v>
      </c>
      <c r="Z5587" s="2">
        <v>94.380212523263495</v>
      </c>
      <c r="AA5587" s="2">
        <v>95.9466890796662</v>
      </c>
      <c r="AB5587" s="2">
        <v>96.431525359948196</v>
      </c>
    </row>
    <row r="5588" spans="1:28" x14ac:dyDescent="0.3">
      <c r="A5588">
        <v>29</v>
      </c>
      <c r="B5588" t="s">
        <v>107</v>
      </c>
      <c r="C5588">
        <v>74</v>
      </c>
      <c r="D5588">
        <v>1924</v>
      </c>
      <c r="E5588">
        <v>12</v>
      </c>
      <c r="F5588">
        <v>34</v>
      </c>
      <c r="G5588">
        <v>45.5</v>
      </c>
      <c r="H5588" s="2">
        <v>44.4</v>
      </c>
      <c r="J5588" s="3">
        <v>20.202000000000002</v>
      </c>
      <c r="K5588" s="2">
        <v>97.8</v>
      </c>
      <c r="O5588">
        <v>96.4</v>
      </c>
      <c r="P5588">
        <v>98</v>
      </c>
      <c r="Q5588" s="3">
        <v>0</v>
      </c>
      <c r="R5588" s="3">
        <v>0</v>
      </c>
      <c r="S5588" s="2">
        <v>0</v>
      </c>
      <c r="V5588" s="2">
        <v>46.269444444444446</v>
      </c>
      <c r="W5588" s="2">
        <v>95.959656600828481</v>
      </c>
      <c r="X5588" s="2">
        <v>48.73333333333332</v>
      </c>
      <c r="Y5588" s="2">
        <v>93.365253077975396</v>
      </c>
      <c r="Z5588" s="2">
        <v>92.505108963198651</v>
      </c>
      <c r="AA5588" s="2">
        <v>93.848544155610256</v>
      </c>
      <c r="AB5588" s="2">
        <v>89.592976238119633</v>
      </c>
    </row>
    <row r="5589" spans="1:28" x14ac:dyDescent="0.3">
      <c r="A5589">
        <v>29</v>
      </c>
      <c r="B5589" t="s">
        <v>107</v>
      </c>
      <c r="C5589">
        <v>74</v>
      </c>
      <c r="D5589">
        <v>1925</v>
      </c>
      <c r="E5589">
        <v>1</v>
      </c>
      <c r="F5589">
        <v>39.9</v>
      </c>
      <c r="G5589">
        <v>47.6</v>
      </c>
      <c r="H5589" s="2">
        <v>46.7</v>
      </c>
      <c r="J5589" s="3">
        <v>22.229200000000002</v>
      </c>
      <c r="K5589" s="2">
        <v>96.3</v>
      </c>
      <c r="O5589">
        <v>97.5</v>
      </c>
      <c r="P5589">
        <v>98.4</v>
      </c>
      <c r="Q5589" s="3">
        <v>0</v>
      </c>
      <c r="R5589" s="3">
        <v>0</v>
      </c>
      <c r="S5589" s="2">
        <v>0</v>
      </c>
      <c r="V5589" s="2">
        <v>46.269444444444446</v>
      </c>
      <c r="W5589" s="2">
        <v>100.93053971303357</v>
      </c>
      <c r="X5589" s="2">
        <v>48.73333333333332</v>
      </c>
      <c r="Y5589" s="2">
        <v>97.674418604651194</v>
      </c>
      <c r="Z5589" s="2">
        <v>98.407276220207734</v>
      </c>
      <c r="AA5589" s="2">
        <v>97.19610974365132</v>
      </c>
      <c r="AB5589" s="2">
        <v>98.583317859242129</v>
      </c>
    </row>
    <row r="5590" spans="1:28" x14ac:dyDescent="0.3">
      <c r="A5590">
        <v>29</v>
      </c>
      <c r="B5590" t="s">
        <v>107</v>
      </c>
      <c r="C5590">
        <v>74</v>
      </c>
      <c r="D5590">
        <v>1925</v>
      </c>
      <c r="E5590">
        <v>2</v>
      </c>
      <c r="F5590">
        <v>37.5</v>
      </c>
      <c r="G5590">
        <v>47.5</v>
      </c>
      <c r="H5590" s="2">
        <v>47.1</v>
      </c>
      <c r="J5590" s="3">
        <v>22.372499999999999</v>
      </c>
      <c r="K5590" s="2">
        <v>99.8</v>
      </c>
      <c r="O5590">
        <v>100.1</v>
      </c>
      <c r="P5590">
        <v>105.3</v>
      </c>
      <c r="Q5590" s="3">
        <v>0</v>
      </c>
      <c r="R5590" s="3">
        <v>0</v>
      </c>
      <c r="S5590" s="2">
        <v>0</v>
      </c>
      <c r="V5590" s="2">
        <v>46.269444444444446</v>
      </c>
      <c r="W5590" s="2">
        <v>101.79504112385183</v>
      </c>
      <c r="X5590" s="2">
        <v>48.73333333333332</v>
      </c>
      <c r="Y5590" s="2">
        <v>97.469220246238052</v>
      </c>
      <c r="Z5590" s="2">
        <v>101.89683616497568</v>
      </c>
      <c r="AA5590" s="2">
        <v>101.59145104160412</v>
      </c>
      <c r="AB5590" s="2">
        <v>99.218832832755737</v>
      </c>
    </row>
    <row r="5591" spans="1:28" x14ac:dyDescent="0.3">
      <c r="A5591">
        <v>29</v>
      </c>
      <c r="B5591" t="s">
        <v>107</v>
      </c>
      <c r="C5591">
        <v>74</v>
      </c>
      <c r="D5591">
        <v>1925</v>
      </c>
      <c r="E5591">
        <v>3</v>
      </c>
      <c r="F5591">
        <v>45.2</v>
      </c>
      <c r="G5591">
        <v>47.5</v>
      </c>
      <c r="H5591" s="2">
        <v>46.7</v>
      </c>
      <c r="J5591" s="3">
        <v>22.182500000000001</v>
      </c>
      <c r="K5591" s="2">
        <v>102.4</v>
      </c>
      <c r="O5591">
        <v>102.1</v>
      </c>
      <c r="P5591">
        <v>109.1</v>
      </c>
      <c r="Q5591" s="3">
        <v>0</v>
      </c>
      <c r="R5591" s="3">
        <v>0</v>
      </c>
      <c r="S5591" s="2">
        <v>0</v>
      </c>
      <c r="V5591" s="2">
        <v>46.269444444444446</v>
      </c>
      <c r="W5591" s="2">
        <v>100.93053971303357</v>
      </c>
      <c r="X5591" s="2">
        <v>48.73333333333332</v>
      </c>
      <c r="Y5591" s="2">
        <v>97.469220246238052</v>
      </c>
      <c r="Z5591" s="2">
        <v>103.05008104700727</v>
      </c>
      <c r="AA5591" s="2">
        <v>103.35287266614638</v>
      </c>
      <c r="AB5591" s="2">
        <v>98.376210048613444</v>
      </c>
    </row>
    <row r="5592" spans="1:28" x14ac:dyDescent="0.3">
      <c r="A5592">
        <v>29</v>
      </c>
      <c r="B5592" t="s">
        <v>107</v>
      </c>
      <c r="C5592">
        <v>74</v>
      </c>
      <c r="D5592">
        <v>1925</v>
      </c>
      <c r="E5592">
        <v>4</v>
      </c>
      <c r="F5592">
        <v>40</v>
      </c>
      <c r="G5592">
        <v>47.5</v>
      </c>
      <c r="H5592" s="2">
        <v>47.8</v>
      </c>
      <c r="J5592" s="3">
        <v>22.704999999999998</v>
      </c>
      <c r="K5592" s="2">
        <v>103.4</v>
      </c>
      <c r="O5592">
        <v>102.7</v>
      </c>
      <c r="P5592">
        <v>108</v>
      </c>
      <c r="Q5592" s="3">
        <v>0</v>
      </c>
      <c r="R5592" s="3">
        <v>0</v>
      </c>
      <c r="S5592" s="2">
        <v>0</v>
      </c>
      <c r="V5592" s="2">
        <v>46.269444444444446</v>
      </c>
      <c r="W5592" s="2">
        <v>103.30791859278381</v>
      </c>
      <c r="X5592" s="2">
        <v>48.73333333333332</v>
      </c>
      <c r="Y5592" s="2">
        <v>97.469220246238052</v>
      </c>
      <c r="Z5592" s="2">
        <v>106.09723239478897</v>
      </c>
      <c r="AA5592" s="2">
        <v>106.82038782493846</v>
      </c>
      <c r="AB5592" s="2">
        <v>100.69342270500476</v>
      </c>
    </row>
    <row r="5593" spans="1:28" x14ac:dyDescent="0.3">
      <c r="A5593">
        <v>29</v>
      </c>
      <c r="B5593" t="s">
        <v>107</v>
      </c>
      <c r="C5593">
        <v>74</v>
      </c>
      <c r="D5593">
        <v>1925</v>
      </c>
      <c r="E5593">
        <v>5</v>
      </c>
      <c r="F5593">
        <v>38.299999999999997</v>
      </c>
      <c r="G5593">
        <v>47.7</v>
      </c>
      <c r="H5593" s="2">
        <v>47.1</v>
      </c>
      <c r="J5593" s="3">
        <v>22.466699999999999</v>
      </c>
      <c r="K5593" s="2">
        <v>104.9</v>
      </c>
      <c r="O5593">
        <v>103.6</v>
      </c>
      <c r="P5593">
        <v>110.1</v>
      </c>
      <c r="Q5593" s="3">
        <v>0</v>
      </c>
      <c r="R5593" s="3">
        <v>0</v>
      </c>
      <c r="S5593" s="2">
        <v>0</v>
      </c>
      <c r="V5593" s="2">
        <v>46.269444444444446</v>
      </c>
      <c r="W5593" s="2">
        <v>101.79504112385183</v>
      </c>
      <c r="X5593" s="2">
        <v>48.73333333333332</v>
      </c>
      <c r="Y5593" s="2">
        <v>97.879616963064336</v>
      </c>
      <c r="Z5593" s="2">
        <v>105.45966260431049</v>
      </c>
      <c r="AA5593" s="2">
        <v>106.78299813892058</v>
      </c>
      <c r="AB5593" s="2">
        <v>99.636596339419995</v>
      </c>
    </row>
    <row r="5594" spans="1:28" x14ac:dyDescent="0.3">
      <c r="A5594">
        <v>29</v>
      </c>
      <c r="B5594" t="s">
        <v>107</v>
      </c>
      <c r="C5594">
        <v>74</v>
      </c>
      <c r="D5594">
        <v>1925</v>
      </c>
      <c r="E5594">
        <v>6</v>
      </c>
      <c r="F5594">
        <v>39.6</v>
      </c>
      <c r="G5594">
        <v>47.1</v>
      </c>
      <c r="H5594" s="2">
        <v>45.6</v>
      </c>
      <c r="J5594" s="3">
        <v>21.477600000000002</v>
      </c>
      <c r="K5594" s="2">
        <v>105.5</v>
      </c>
      <c r="O5594">
        <v>104.8</v>
      </c>
      <c r="P5594">
        <v>105.5</v>
      </c>
      <c r="Q5594" s="3">
        <v>0</v>
      </c>
      <c r="R5594" s="3">
        <v>0</v>
      </c>
      <c r="S5594" s="2">
        <v>0</v>
      </c>
      <c r="V5594" s="2">
        <v>46.269444444444446</v>
      </c>
      <c r="W5594" s="2">
        <v>98.5531608332833</v>
      </c>
      <c r="X5594" s="2">
        <v>48.73333333333332</v>
      </c>
      <c r="Y5594" s="2">
        <v>96.648426812585527</v>
      </c>
      <c r="Z5594" s="2">
        <v>103.28371255328089</v>
      </c>
      <c r="AA5594" s="2">
        <v>103.97358467911388</v>
      </c>
      <c r="AB5594" s="2">
        <v>95.250079519445521</v>
      </c>
    </row>
    <row r="5595" spans="1:28" x14ac:dyDescent="0.3">
      <c r="A5595">
        <v>29</v>
      </c>
      <c r="B5595" t="s">
        <v>107</v>
      </c>
      <c r="C5595">
        <v>74</v>
      </c>
      <c r="D5595">
        <v>1925</v>
      </c>
      <c r="E5595">
        <v>7</v>
      </c>
      <c r="F5595">
        <v>44</v>
      </c>
      <c r="G5595">
        <v>47.3</v>
      </c>
      <c r="H5595" s="2">
        <v>46.6</v>
      </c>
      <c r="J5595" s="3">
        <v>22.041799999999999</v>
      </c>
      <c r="K5595" s="2">
        <v>107</v>
      </c>
      <c r="O5595">
        <v>106.2</v>
      </c>
      <c r="P5595">
        <v>108.6</v>
      </c>
      <c r="Q5595" s="3">
        <v>0</v>
      </c>
      <c r="R5595" s="3">
        <v>0</v>
      </c>
      <c r="S5595" s="2">
        <v>0</v>
      </c>
      <c r="V5595" s="2">
        <v>46.269444444444446</v>
      </c>
      <c r="W5595" s="2">
        <v>100.714414360329</v>
      </c>
      <c r="X5595" s="2">
        <v>48.73333333333332</v>
      </c>
      <c r="Y5595" s="2">
        <v>97.058823529411782</v>
      </c>
      <c r="Z5595" s="2">
        <v>106.95870805066942</v>
      </c>
      <c r="AA5595" s="2">
        <v>107.76442336555203</v>
      </c>
      <c r="AB5595" s="2">
        <v>97.752225702672277</v>
      </c>
    </row>
    <row r="5596" spans="1:28" x14ac:dyDescent="0.3">
      <c r="A5596">
        <v>29</v>
      </c>
      <c r="B5596" t="s">
        <v>107</v>
      </c>
      <c r="C5596">
        <v>74</v>
      </c>
      <c r="D5596">
        <v>1925</v>
      </c>
      <c r="E5596">
        <v>8</v>
      </c>
      <c r="F5596">
        <v>44</v>
      </c>
      <c r="G5596">
        <v>47.1</v>
      </c>
      <c r="H5596" s="2">
        <v>46.9</v>
      </c>
      <c r="J5596" s="3">
        <v>22.089899999999997</v>
      </c>
      <c r="K5596" s="2">
        <v>109.4</v>
      </c>
      <c r="O5596">
        <v>108</v>
      </c>
      <c r="P5596">
        <v>114.1</v>
      </c>
      <c r="Q5596" s="3">
        <v>0</v>
      </c>
      <c r="R5596" s="3">
        <v>0</v>
      </c>
      <c r="S5596" s="2">
        <v>0</v>
      </c>
      <c r="V5596" s="2">
        <v>46.269444444444446</v>
      </c>
      <c r="W5596" s="2">
        <v>101.3627904184427</v>
      </c>
      <c r="X5596" s="2">
        <v>48.73333333333332</v>
      </c>
      <c r="Y5596" s="2">
        <v>96.648426812585527</v>
      </c>
      <c r="Z5596" s="2">
        <v>109.47181365191811</v>
      </c>
      <c r="AA5596" s="2">
        <v>110.89089271777631</v>
      </c>
      <c r="AB5596" s="2">
        <v>97.965542312763048</v>
      </c>
    </row>
    <row r="5597" spans="1:28" x14ac:dyDescent="0.3">
      <c r="A5597">
        <v>29</v>
      </c>
      <c r="B5597" t="s">
        <v>107</v>
      </c>
      <c r="C5597">
        <v>74</v>
      </c>
      <c r="D5597">
        <v>1925</v>
      </c>
      <c r="E5597">
        <v>9</v>
      </c>
      <c r="F5597">
        <v>41.7</v>
      </c>
      <c r="G5597">
        <v>47.6</v>
      </c>
      <c r="H5597" s="2">
        <v>46.8</v>
      </c>
      <c r="J5597" s="3">
        <v>22.276799999999998</v>
      </c>
      <c r="K5597" s="2">
        <v>109.9</v>
      </c>
      <c r="O5597">
        <v>109</v>
      </c>
      <c r="P5597">
        <v>107.3</v>
      </c>
      <c r="Q5597" s="3">
        <v>0</v>
      </c>
      <c r="R5597" s="3">
        <v>0</v>
      </c>
      <c r="S5597" s="2">
        <v>0</v>
      </c>
      <c r="V5597" s="2">
        <v>46.269444444444446</v>
      </c>
      <c r="W5597" s="2">
        <v>101.14666506573813</v>
      </c>
      <c r="X5597" s="2">
        <v>48.73333333333332</v>
      </c>
      <c r="Y5597" s="2">
        <v>97.674418604651194</v>
      </c>
      <c r="Z5597" s="2">
        <v>110.24986492165458</v>
      </c>
      <c r="AA5597" s="2">
        <v>111.16018490724622</v>
      </c>
      <c r="AB5597" s="2">
        <v>98.794417040953562</v>
      </c>
    </row>
    <row r="5598" spans="1:28" x14ac:dyDescent="0.3">
      <c r="A5598">
        <v>29</v>
      </c>
      <c r="B5598" t="s">
        <v>107</v>
      </c>
      <c r="C5598">
        <v>74</v>
      </c>
      <c r="D5598">
        <v>1925</v>
      </c>
      <c r="E5598">
        <v>10</v>
      </c>
      <c r="F5598">
        <v>46.8</v>
      </c>
      <c r="G5598">
        <v>47.8</v>
      </c>
      <c r="H5598" s="2">
        <v>47.4</v>
      </c>
      <c r="J5598" s="3">
        <v>22.6572</v>
      </c>
      <c r="K5598" s="2">
        <v>109.9</v>
      </c>
      <c r="O5598">
        <v>110.3</v>
      </c>
      <c r="P5598">
        <v>116.8</v>
      </c>
      <c r="Q5598" s="3">
        <v>0</v>
      </c>
      <c r="R5598" s="3">
        <v>0</v>
      </c>
      <c r="S5598" s="2">
        <v>0</v>
      </c>
      <c r="V5598" s="2">
        <v>46.269444444444446</v>
      </c>
      <c r="W5598" s="2">
        <v>102.44341718196553</v>
      </c>
      <c r="X5598" s="2">
        <v>48.73333333333332</v>
      </c>
      <c r="Y5598" s="2">
        <v>98.08481532147745</v>
      </c>
      <c r="Z5598" s="2">
        <v>112.99508915170799</v>
      </c>
      <c r="AA5598" s="2">
        <v>112.58531548298011</v>
      </c>
      <c r="AB5598" s="2">
        <v>100.48143655194158</v>
      </c>
    </row>
    <row r="5599" spans="1:28" x14ac:dyDescent="0.3">
      <c r="A5599">
        <v>29</v>
      </c>
      <c r="B5599" t="s">
        <v>107</v>
      </c>
      <c r="C5599">
        <v>74</v>
      </c>
      <c r="D5599">
        <v>1925</v>
      </c>
      <c r="E5599">
        <v>11</v>
      </c>
      <c r="F5599">
        <v>41.8</v>
      </c>
      <c r="G5599">
        <v>47.8</v>
      </c>
      <c r="H5599" s="2">
        <v>47.9</v>
      </c>
      <c r="J5599" s="3">
        <v>22.8962</v>
      </c>
      <c r="K5599" s="2">
        <v>110.8</v>
      </c>
      <c r="O5599">
        <v>110.4</v>
      </c>
      <c r="P5599">
        <v>115.2</v>
      </c>
      <c r="Q5599" s="3">
        <v>0</v>
      </c>
      <c r="R5599" s="3">
        <v>0</v>
      </c>
      <c r="S5599" s="2">
        <v>0</v>
      </c>
      <c r="V5599" s="2">
        <v>46.269444444444446</v>
      </c>
      <c r="W5599" s="2">
        <v>103.52404394548837</v>
      </c>
      <c r="X5599" s="2">
        <v>48.73333333333332</v>
      </c>
      <c r="Y5599" s="2">
        <v>98.08481532147745</v>
      </c>
      <c r="Z5599" s="2">
        <v>114.29054451581916</v>
      </c>
      <c r="AA5599" s="2">
        <v>114.70464069160111</v>
      </c>
      <c r="AB5599" s="2">
        <v>101.54136731725742</v>
      </c>
    </row>
    <row r="5600" spans="1:28" x14ac:dyDescent="0.3">
      <c r="A5600">
        <v>29</v>
      </c>
      <c r="B5600" t="s">
        <v>107</v>
      </c>
      <c r="C5600">
        <v>74</v>
      </c>
      <c r="D5600">
        <v>1925</v>
      </c>
      <c r="E5600">
        <v>12</v>
      </c>
      <c r="F5600">
        <v>42.5</v>
      </c>
      <c r="G5600">
        <v>47.6</v>
      </c>
      <c r="H5600" s="2">
        <v>46.5</v>
      </c>
      <c r="J5600" s="3">
        <v>22.134</v>
      </c>
      <c r="K5600" s="2">
        <v>110.6</v>
      </c>
      <c r="O5600">
        <v>110.9</v>
      </c>
      <c r="P5600">
        <v>117.2</v>
      </c>
      <c r="Q5600" s="3">
        <v>0</v>
      </c>
      <c r="R5600" s="3">
        <v>0</v>
      </c>
      <c r="S5600" s="2">
        <v>0</v>
      </c>
      <c r="V5600" s="2">
        <v>46.269444444444446</v>
      </c>
      <c r="W5600" s="2">
        <v>100.49828900762441</v>
      </c>
      <c r="X5600" s="2">
        <v>48.73333333333332</v>
      </c>
      <c r="Y5600" s="2">
        <v>97.674418604651194</v>
      </c>
      <c r="Z5600" s="2">
        <v>111.45260250945549</v>
      </c>
      <c r="AA5600" s="2">
        <v>111.15110764243258</v>
      </c>
      <c r="AB5600" s="2">
        <v>98.161119495819221</v>
      </c>
    </row>
    <row r="5601" spans="1:28" x14ac:dyDescent="0.3">
      <c r="A5601">
        <v>29</v>
      </c>
      <c r="B5601" t="s">
        <v>107</v>
      </c>
      <c r="C5601">
        <v>74</v>
      </c>
      <c r="D5601">
        <v>1926</v>
      </c>
      <c r="E5601">
        <v>1</v>
      </c>
      <c r="F5601">
        <v>46.1</v>
      </c>
      <c r="G5601">
        <v>48.4</v>
      </c>
      <c r="H5601" s="2">
        <v>45.7</v>
      </c>
      <c r="J5601" s="3">
        <v>22.1188</v>
      </c>
      <c r="K5601" s="2">
        <v>113.5</v>
      </c>
      <c r="O5601">
        <v>110.8</v>
      </c>
      <c r="P5601">
        <v>116.1</v>
      </c>
      <c r="Q5601" s="3">
        <v>0</v>
      </c>
      <c r="R5601" s="3">
        <v>0</v>
      </c>
      <c r="S5601" s="2">
        <v>0</v>
      </c>
      <c r="V5601" s="2">
        <v>46.269444444444446</v>
      </c>
      <c r="W5601" s="2">
        <v>98.76928618598788</v>
      </c>
      <c r="X5601" s="2">
        <v>48.73333333333332</v>
      </c>
      <c r="Y5601" s="2">
        <v>99.316005471956245</v>
      </c>
      <c r="Z5601" s="2">
        <v>109.43636909407456</v>
      </c>
      <c r="AA5601" s="2">
        <v>112.10313982109625</v>
      </c>
      <c r="AB5601" s="2">
        <v>98.093709673087858</v>
      </c>
    </row>
    <row r="5602" spans="1:28" x14ac:dyDescent="0.3">
      <c r="A5602">
        <v>29</v>
      </c>
      <c r="B5602" t="s">
        <v>107</v>
      </c>
      <c r="C5602">
        <v>74</v>
      </c>
      <c r="D5602">
        <v>1926</v>
      </c>
      <c r="E5602">
        <v>2</v>
      </c>
      <c r="F5602">
        <v>42.5</v>
      </c>
      <c r="G5602">
        <v>48.3</v>
      </c>
      <c r="H5602" s="2">
        <v>47</v>
      </c>
      <c r="J5602" s="3">
        <v>22.701000000000001</v>
      </c>
      <c r="K5602" s="2">
        <v>113.1</v>
      </c>
      <c r="O5602">
        <v>110.1</v>
      </c>
      <c r="P5602">
        <v>117.1</v>
      </c>
      <c r="Q5602" s="3">
        <v>0</v>
      </c>
      <c r="R5602" s="3">
        <v>0</v>
      </c>
      <c r="S5602" s="2">
        <v>0</v>
      </c>
      <c r="V5602" s="2">
        <v>46.269444444444446</v>
      </c>
      <c r="W5602" s="2">
        <v>101.57891577114727</v>
      </c>
      <c r="X5602" s="2">
        <v>48.73333333333332</v>
      </c>
      <c r="Y5602" s="2">
        <v>99.110807113543103</v>
      </c>
      <c r="Z5602" s="2">
        <v>111.83838626403312</v>
      </c>
      <c r="AA5602" s="2">
        <v>114.88575373716755</v>
      </c>
      <c r="AB5602" s="2">
        <v>100.67568327797018</v>
      </c>
    </row>
    <row r="5603" spans="1:28" x14ac:dyDescent="0.3">
      <c r="A5603">
        <v>29</v>
      </c>
      <c r="B5603" t="s">
        <v>107</v>
      </c>
      <c r="C5603">
        <v>74</v>
      </c>
      <c r="D5603">
        <v>1926</v>
      </c>
      <c r="E5603">
        <v>3</v>
      </c>
      <c r="F5603">
        <v>39.4</v>
      </c>
      <c r="G5603">
        <v>48.9</v>
      </c>
      <c r="H5603" s="2">
        <v>45.7</v>
      </c>
      <c r="J5603" s="3">
        <v>22.347300000000001</v>
      </c>
      <c r="K5603" s="2">
        <v>108.9</v>
      </c>
      <c r="O5603">
        <v>106.9</v>
      </c>
      <c r="P5603">
        <v>113.2</v>
      </c>
      <c r="Q5603" s="3">
        <v>0</v>
      </c>
      <c r="R5603" s="3">
        <v>0</v>
      </c>
      <c r="S5603" s="2">
        <v>0</v>
      </c>
      <c r="V5603" s="2">
        <v>46.269444444444446</v>
      </c>
      <c r="W5603" s="2">
        <v>98.76928618598788</v>
      </c>
      <c r="X5603" s="2">
        <v>48.73333333333332</v>
      </c>
      <c r="Y5603" s="2">
        <v>100.34199726402191</v>
      </c>
      <c r="Z5603" s="2">
        <v>105.58436693282106</v>
      </c>
      <c r="AA5603" s="2">
        <v>107.55975265654081</v>
      </c>
      <c r="AB5603" s="2">
        <v>99.107074442437934</v>
      </c>
    </row>
    <row r="5604" spans="1:28" x14ac:dyDescent="0.3">
      <c r="A5604">
        <v>29</v>
      </c>
      <c r="B5604" t="s">
        <v>107</v>
      </c>
      <c r="C5604">
        <v>74</v>
      </c>
      <c r="D5604">
        <v>1926</v>
      </c>
      <c r="E5604">
        <v>4</v>
      </c>
      <c r="F5604">
        <v>37.299999999999997</v>
      </c>
      <c r="G5604">
        <v>49.6</v>
      </c>
      <c r="H5604" s="2">
        <v>46</v>
      </c>
      <c r="J5604" s="3">
        <v>22.815999999999999</v>
      </c>
      <c r="K5604" s="2">
        <v>105.2</v>
      </c>
      <c r="O5604">
        <v>103.3</v>
      </c>
      <c r="P5604">
        <v>106.3</v>
      </c>
      <c r="Q5604" s="3">
        <v>0</v>
      </c>
      <c r="R5604" s="3">
        <v>0</v>
      </c>
      <c r="S5604" s="2">
        <v>0</v>
      </c>
      <c r="V5604" s="2">
        <v>46.269444444444446</v>
      </c>
      <c r="W5604" s="2">
        <v>99.417662244101578</v>
      </c>
      <c r="X5604" s="2">
        <v>48.73333333333332</v>
      </c>
      <c r="Y5604" s="2">
        <v>101.77838577291385</v>
      </c>
      <c r="Z5604" s="2">
        <v>102.69844509815694</v>
      </c>
      <c r="AA5604" s="2">
        <v>104.58738068079487</v>
      </c>
      <c r="AB5604" s="2">
        <v>101.18569180521423</v>
      </c>
    </row>
    <row r="5605" spans="1:28" x14ac:dyDescent="0.3">
      <c r="A5605">
        <v>29</v>
      </c>
      <c r="B5605" t="s">
        <v>107</v>
      </c>
      <c r="C5605">
        <v>74</v>
      </c>
      <c r="D5605">
        <v>1926</v>
      </c>
      <c r="E5605">
        <v>5</v>
      </c>
      <c r="F5605">
        <v>34.1</v>
      </c>
      <c r="G5605">
        <v>49.2</v>
      </c>
      <c r="H5605" s="2">
        <v>44.7</v>
      </c>
      <c r="J5605" s="3">
        <v>21.992400000000004</v>
      </c>
      <c r="K5605" s="2">
        <v>102.4</v>
      </c>
      <c r="O5605">
        <v>100.2</v>
      </c>
      <c r="P5605">
        <v>105.3</v>
      </c>
      <c r="Q5605" s="3">
        <v>0</v>
      </c>
      <c r="R5605" s="3">
        <v>0</v>
      </c>
      <c r="S5605" s="2">
        <v>0</v>
      </c>
      <c r="V5605" s="2">
        <v>46.269444444444446</v>
      </c>
      <c r="W5605" s="2">
        <v>96.608032658942193</v>
      </c>
      <c r="X5605" s="2">
        <v>48.73333333333332</v>
      </c>
      <c r="Y5605" s="2">
        <v>100.95759233926131</v>
      </c>
      <c r="Z5605" s="2">
        <v>96.801248724260077</v>
      </c>
      <c r="AA5605" s="2">
        <v>98.926625442756816</v>
      </c>
      <c r="AB5605" s="2">
        <v>97.533143778795292</v>
      </c>
    </row>
    <row r="5606" spans="1:28" x14ac:dyDescent="0.3">
      <c r="A5606">
        <v>29</v>
      </c>
      <c r="B5606" t="s">
        <v>107</v>
      </c>
      <c r="C5606">
        <v>74</v>
      </c>
      <c r="D5606">
        <v>1926</v>
      </c>
      <c r="E5606">
        <v>6</v>
      </c>
      <c r="F5606">
        <v>37.6</v>
      </c>
      <c r="G5606">
        <v>49.7</v>
      </c>
      <c r="H5606" s="2">
        <v>42.9</v>
      </c>
      <c r="J5606" s="3">
        <v>21.321300000000001</v>
      </c>
      <c r="K5606" s="2">
        <v>100.5</v>
      </c>
      <c r="O5606">
        <v>97.9</v>
      </c>
      <c r="P5606">
        <v>100.2</v>
      </c>
      <c r="Q5606" s="3">
        <v>0</v>
      </c>
      <c r="R5606" s="3">
        <v>0</v>
      </c>
      <c r="S5606" s="2">
        <v>0</v>
      </c>
      <c r="V5606" s="2">
        <v>46.269444444444446</v>
      </c>
      <c r="W5606" s="2">
        <v>92.71777631025995</v>
      </c>
      <c r="X5606" s="2">
        <v>48.73333333333332</v>
      </c>
      <c r="Y5606" s="2">
        <v>101.98358413132698</v>
      </c>
      <c r="Z5606" s="2">
        <v>90.770703007744501</v>
      </c>
      <c r="AA5606" s="2">
        <v>93.181365191811253</v>
      </c>
      <c r="AB5606" s="2">
        <v>94.556911408069524</v>
      </c>
    </row>
    <row r="5607" spans="1:28" x14ac:dyDescent="0.3">
      <c r="A5607">
        <v>29</v>
      </c>
      <c r="B5607" t="s">
        <v>107</v>
      </c>
      <c r="C5607">
        <v>74</v>
      </c>
      <c r="D5607">
        <v>1926</v>
      </c>
      <c r="E5607">
        <v>7</v>
      </c>
      <c r="F5607">
        <v>39.4</v>
      </c>
      <c r="G5607">
        <v>49.1</v>
      </c>
      <c r="H5607" s="2">
        <v>44</v>
      </c>
      <c r="J5607" s="3">
        <v>21.603999999999999</v>
      </c>
      <c r="K5607" s="2">
        <v>99.8</v>
      </c>
      <c r="O5607">
        <v>97.2</v>
      </c>
      <c r="P5607">
        <v>98.7</v>
      </c>
      <c r="Q5607" s="3">
        <v>0</v>
      </c>
      <c r="R5607" s="3">
        <v>0</v>
      </c>
      <c r="S5607" s="2">
        <v>0</v>
      </c>
      <c r="V5607" s="2">
        <v>46.269444444444446</v>
      </c>
      <c r="W5607" s="2">
        <v>95.095155190010203</v>
      </c>
      <c r="X5607" s="2">
        <v>48.73333333333332</v>
      </c>
      <c r="Y5607" s="2">
        <v>100.75239398084818</v>
      </c>
      <c r="Z5607" s="2">
        <v>92.432490844689923</v>
      </c>
      <c r="AA5607" s="2">
        <v>94.904964879630185</v>
      </c>
      <c r="AB5607" s="2">
        <v>95.810645413738072</v>
      </c>
    </row>
    <row r="5608" spans="1:28" x14ac:dyDescent="0.3">
      <c r="A5608">
        <v>29</v>
      </c>
      <c r="B5608" t="s">
        <v>107</v>
      </c>
      <c r="C5608">
        <v>74</v>
      </c>
      <c r="D5608">
        <v>1926</v>
      </c>
      <c r="E5608">
        <v>8</v>
      </c>
      <c r="F5608">
        <v>45.9</v>
      </c>
      <c r="G5608">
        <v>48.2</v>
      </c>
      <c r="H5608" s="2">
        <v>43.7</v>
      </c>
      <c r="J5608" s="3">
        <v>21.063400000000001</v>
      </c>
      <c r="K5608" s="2">
        <v>101.7</v>
      </c>
      <c r="O5608">
        <v>99.1</v>
      </c>
      <c r="P5608">
        <v>104.8</v>
      </c>
      <c r="Q5608" s="3">
        <v>0</v>
      </c>
      <c r="R5608" s="3">
        <v>0</v>
      </c>
      <c r="S5608" s="2">
        <v>0</v>
      </c>
      <c r="V5608" s="2">
        <v>46.269444444444446</v>
      </c>
      <c r="W5608" s="2">
        <v>94.446779131896506</v>
      </c>
      <c r="X5608" s="2">
        <v>48.73333333333332</v>
      </c>
      <c r="Y5608" s="2">
        <v>98.90560875512999</v>
      </c>
      <c r="Z5608" s="2">
        <v>93.596758119709435</v>
      </c>
      <c r="AA5608" s="2">
        <v>96.052374377138747</v>
      </c>
      <c r="AB5608" s="2">
        <v>93.413161850015314</v>
      </c>
    </row>
    <row r="5609" spans="1:28" x14ac:dyDescent="0.3">
      <c r="A5609">
        <v>29</v>
      </c>
      <c r="B5609" t="s">
        <v>107</v>
      </c>
      <c r="C5609">
        <v>74</v>
      </c>
      <c r="D5609">
        <v>1926</v>
      </c>
      <c r="E5609">
        <v>9</v>
      </c>
      <c r="F5609">
        <v>44</v>
      </c>
      <c r="G5609">
        <v>49</v>
      </c>
      <c r="H5609" s="2">
        <v>45.2</v>
      </c>
      <c r="J5609" s="3">
        <v>22.148000000000003</v>
      </c>
      <c r="K5609" s="2">
        <v>106.8</v>
      </c>
      <c r="O5609">
        <v>100.6</v>
      </c>
      <c r="P5609">
        <v>104.3</v>
      </c>
      <c r="Q5609" s="3">
        <v>0</v>
      </c>
      <c r="R5609" s="3">
        <v>0</v>
      </c>
      <c r="S5609" s="2">
        <v>0</v>
      </c>
      <c r="V5609" s="2">
        <v>46.269444444444446</v>
      </c>
      <c r="W5609" s="2">
        <v>97.688659422465037</v>
      </c>
      <c r="X5609" s="2">
        <v>48.73333333333332</v>
      </c>
      <c r="Y5609" s="2">
        <v>100.54719562243504</v>
      </c>
      <c r="Z5609" s="2">
        <v>98.274791378999822</v>
      </c>
      <c r="AA5609" s="2">
        <v>104.33148826319265</v>
      </c>
      <c r="AB5609" s="2">
        <v>98.223207490440231</v>
      </c>
    </row>
    <row r="5610" spans="1:28" x14ac:dyDescent="0.3">
      <c r="A5610">
        <v>29</v>
      </c>
      <c r="B5610" t="s">
        <v>107</v>
      </c>
      <c r="C5610">
        <v>74</v>
      </c>
      <c r="D5610">
        <v>1926</v>
      </c>
      <c r="E5610">
        <v>10</v>
      </c>
      <c r="F5610">
        <v>47.8</v>
      </c>
      <c r="G5610">
        <v>49.1</v>
      </c>
      <c r="H5610" s="2">
        <v>46.6</v>
      </c>
      <c r="J5610" s="3">
        <v>22.880600000000001</v>
      </c>
      <c r="K5610" s="2">
        <v>109.9</v>
      </c>
      <c r="O5610">
        <v>103.1</v>
      </c>
      <c r="P5610">
        <v>112.2</v>
      </c>
      <c r="Q5610" s="3">
        <v>0</v>
      </c>
      <c r="R5610" s="3">
        <v>0</v>
      </c>
      <c r="S5610" s="2">
        <v>0</v>
      </c>
      <c r="V5610" s="2">
        <v>46.269444444444446</v>
      </c>
      <c r="W5610" s="2">
        <v>100.714414360329</v>
      </c>
      <c r="X5610" s="2">
        <v>48.73333333333332</v>
      </c>
      <c r="Y5610" s="2">
        <v>100.75239398084818</v>
      </c>
      <c r="Z5610" s="2">
        <v>103.83656120549921</v>
      </c>
      <c r="AA5610" s="2">
        <v>110.68514138200159</v>
      </c>
      <c r="AB5610" s="2">
        <v>101.47218355182262</v>
      </c>
    </row>
    <row r="5611" spans="1:28" x14ac:dyDescent="0.3">
      <c r="A5611">
        <v>29</v>
      </c>
      <c r="B5611" t="s">
        <v>107</v>
      </c>
      <c r="C5611">
        <v>74</v>
      </c>
      <c r="D5611">
        <v>1926</v>
      </c>
      <c r="E5611">
        <v>11</v>
      </c>
      <c r="F5611">
        <v>47.6</v>
      </c>
      <c r="G5611">
        <v>49</v>
      </c>
      <c r="H5611" s="2">
        <v>46.2</v>
      </c>
      <c r="J5611" s="3">
        <v>22.638000000000002</v>
      </c>
      <c r="K5611" s="2">
        <v>109.1</v>
      </c>
      <c r="O5611">
        <v>103</v>
      </c>
      <c r="P5611">
        <v>107.8</v>
      </c>
      <c r="Q5611" s="3">
        <v>0</v>
      </c>
      <c r="R5611" s="3">
        <v>0</v>
      </c>
      <c r="S5611" s="2">
        <v>0</v>
      </c>
      <c r="V5611" s="2">
        <v>46.269444444444446</v>
      </c>
      <c r="W5611" s="2">
        <v>99.849912949510724</v>
      </c>
      <c r="X5611" s="2">
        <v>48.73333333333332</v>
      </c>
      <c r="Y5611" s="2">
        <v>100.54719562243504</v>
      </c>
      <c r="Z5611" s="2">
        <v>102.84541033799606</v>
      </c>
      <c r="AA5611" s="2">
        <v>108.93625502791619</v>
      </c>
      <c r="AB5611" s="2">
        <v>100.39628730217564</v>
      </c>
    </row>
    <row r="5612" spans="1:28" x14ac:dyDescent="0.3">
      <c r="A5612">
        <v>29</v>
      </c>
      <c r="B5612" t="s">
        <v>107</v>
      </c>
      <c r="C5612">
        <v>74</v>
      </c>
      <c r="D5612">
        <v>1926</v>
      </c>
      <c r="E5612">
        <v>12</v>
      </c>
      <c r="F5612">
        <v>39.799999999999997</v>
      </c>
      <c r="G5612">
        <v>49.2</v>
      </c>
      <c r="H5612" s="2">
        <v>45.2</v>
      </c>
      <c r="J5612" s="3">
        <v>22.238400000000002</v>
      </c>
      <c r="K5612" s="2">
        <v>111.2</v>
      </c>
      <c r="O5612">
        <v>102.8</v>
      </c>
      <c r="P5612">
        <v>107.8</v>
      </c>
      <c r="Q5612" s="3">
        <v>0</v>
      </c>
      <c r="R5612" s="3">
        <v>0</v>
      </c>
      <c r="S5612" s="2">
        <v>0</v>
      </c>
      <c r="V5612" s="2">
        <v>46.269444444444446</v>
      </c>
      <c r="W5612" s="2">
        <v>97.688659422465037</v>
      </c>
      <c r="X5612" s="2">
        <v>48.73333333333332</v>
      </c>
      <c r="Y5612" s="2">
        <v>100.95759233926131</v>
      </c>
      <c r="Z5612" s="2">
        <v>100.42394188629405</v>
      </c>
      <c r="AA5612" s="2">
        <v>108.62978927778113</v>
      </c>
      <c r="AB5612" s="2">
        <v>98.624118541421637</v>
      </c>
    </row>
    <row r="5613" spans="1:28" x14ac:dyDescent="0.3">
      <c r="A5613">
        <v>29</v>
      </c>
      <c r="B5613" t="s">
        <v>107</v>
      </c>
      <c r="C5613">
        <v>74</v>
      </c>
      <c r="D5613">
        <v>1927</v>
      </c>
      <c r="E5613">
        <v>1</v>
      </c>
      <c r="F5613">
        <v>48.3</v>
      </c>
      <c r="G5613">
        <v>50.3</v>
      </c>
      <c r="H5613" s="2">
        <v>44.6</v>
      </c>
      <c r="J5613" s="3">
        <v>22.433800000000002</v>
      </c>
      <c r="K5613" s="2">
        <v>105.3</v>
      </c>
      <c r="O5613">
        <v>101.8</v>
      </c>
      <c r="P5613">
        <v>103.5</v>
      </c>
      <c r="Q5613" s="3">
        <v>0</v>
      </c>
      <c r="R5613" s="3">
        <v>0</v>
      </c>
      <c r="S5613" s="2">
        <v>0</v>
      </c>
      <c r="V5613" s="2">
        <v>46.269444444444446</v>
      </c>
      <c r="W5613" s="2">
        <v>96.391907306237627</v>
      </c>
      <c r="X5613" s="2">
        <v>48.73333333333332</v>
      </c>
      <c r="Y5613" s="2">
        <v>103.21477428180576</v>
      </c>
      <c r="Z5613" s="2">
        <v>98.126961637749901</v>
      </c>
      <c r="AA5613" s="2">
        <v>101.50067839346822</v>
      </c>
      <c r="AB5613" s="2">
        <v>99.490689552060587</v>
      </c>
    </row>
    <row r="5614" spans="1:28" x14ac:dyDescent="0.3">
      <c r="A5614">
        <v>29</v>
      </c>
      <c r="B5614" t="s">
        <v>107</v>
      </c>
      <c r="C5614">
        <v>74</v>
      </c>
      <c r="D5614">
        <v>1927</v>
      </c>
      <c r="E5614">
        <v>2</v>
      </c>
      <c r="F5614">
        <v>42.9</v>
      </c>
      <c r="G5614">
        <v>49.7</v>
      </c>
      <c r="H5614" s="2">
        <v>46.4</v>
      </c>
      <c r="J5614" s="3">
        <v>23.0608</v>
      </c>
      <c r="K5614" s="2">
        <v>104.6</v>
      </c>
      <c r="O5614">
        <v>102.3</v>
      </c>
      <c r="P5614">
        <v>111.3</v>
      </c>
      <c r="Q5614" s="3">
        <v>0</v>
      </c>
      <c r="R5614" s="3">
        <v>0</v>
      </c>
      <c r="S5614" s="2">
        <v>0</v>
      </c>
      <c r="V5614" s="2">
        <v>46.269444444444446</v>
      </c>
      <c r="W5614" s="2">
        <v>100.28216365491984</v>
      </c>
      <c r="X5614" s="2">
        <v>48.73333333333332</v>
      </c>
      <c r="Y5614" s="2">
        <v>101.98358413132698</v>
      </c>
      <c r="Z5614" s="2">
        <v>102.588653418983</v>
      </c>
      <c r="AA5614" s="2">
        <v>104.89514318304614</v>
      </c>
      <c r="AB5614" s="2">
        <v>102.27134473973018</v>
      </c>
    </row>
    <row r="5615" spans="1:28" x14ac:dyDescent="0.3">
      <c r="A5615">
        <v>29</v>
      </c>
      <c r="B5615" t="s">
        <v>107</v>
      </c>
      <c r="C5615">
        <v>74</v>
      </c>
      <c r="D5615">
        <v>1927</v>
      </c>
      <c r="E5615">
        <v>3</v>
      </c>
      <c r="F5615">
        <v>49.2</v>
      </c>
      <c r="G5615">
        <v>49.6</v>
      </c>
      <c r="H5615" s="2">
        <v>46.6</v>
      </c>
      <c r="J5615" s="3">
        <v>23.113600000000002</v>
      </c>
      <c r="K5615" s="2">
        <v>106.3</v>
      </c>
      <c r="O5615">
        <v>104.3</v>
      </c>
      <c r="P5615">
        <v>113.3</v>
      </c>
      <c r="Q5615" s="3">
        <v>0</v>
      </c>
      <c r="R5615" s="3">
        <v>0</v>
      </c>
      <c r="S5615" s="2">
        <v>0</v>
      </c>
      <c r="V5615" s="2">
        <v>46.269444444444446</v>
      </c>
      <c r="W5615" s="2">
        <v>100.714414360329</v>
      </c>
      <c r="X5615" s="2">
        <v>48.73333333333332</v>
      </c>
      <c r="Y5615" s="2">
        <v>101.77838577291385</v>
      </c>
      <c r="Z5615" s="2">
        <v>105.04513417782314</v>
      </c>
      <c r="AA5615" s="2">
        <v>107.05942246502973</v>
      </c>
      <c r="AB5615" s="2">
        <v>102.5055051765866</v>
      </c>
    </row>
    <row r="5616" spans="1:28" x14ac:dyDescent="0.3">
      <c r="A5616">
        <v>29</v>
      </c>
      <c r="B5616" t="s">
        <v>107</v>
      </c>
      <c r="C5616">
        <v>74</v>
      </c>
      <c r="D5616">
        <v>1927</v>
      </c>
      <c r="E5616">
        <v>4</v>
      </c>
      <c r="F5616">
        <v>47.9</v>
      </c>
      <c r="G5616">
        <v>49.1</v>
      </c>
      <c r="H5616" s="2">
        <v>45.6</v>
      </c>
      <c r="J5616" s="3">
        <v>22.389600000000002</v>
      </c>
      <c r="K5616" s="2">
        <v>103.4</v>
      </c>
      <c r="O5616">
        <v>104.2</v>
      </c>
      <c r="P5616">
        <v>107.9</v>
      </c>
      <c r="Q5616" s="3">
        <v>0</v>
      </c>
      <c r="R5616" s="3">
        <v>0</v>
      </c>
      <c r="S5616" s="2">
        <v>0</v>
      </c>
      <c r="V5616" s="2">
        <v>46.269444444444446</v>
      </c>
      <c r="W5616" s="2">
        <v>98.5531608332833</v>
      </c>
      <c r="X5616" s="2">
        <v>48.73333333333332</v>
      </c>
      <c r="Y5616" s="2">
        <v>100.75239398084818</v>
      </c>
      <c r="Z5616" s="2">
        <v>102.69239358828119</v>
      </c>
      <c r="AA5616" s="2">
        <v>101.90396830161494</v>
      </c>
      <c r="AB5616" s="2">
        <v>99.294668883328555</v>
      </c>
    </row>
    <row r="5617" spans="1:28" x14ac:dyDescent="0.3">
      <c r="A5617">
        <v>29</v>
      </c>
      <c r="B5617" t="s">
        <v>107</v>
      </c>
      <c r="C5617">
        <v>74</v>
      </c>
      <c r="D5617">
        <v>1927</v>
      </c>
      <c r="E5617">
        <v>5</v>
      </c>
      <c r="F5617">
        <v>45.5</v>
      </c>
      <c r="G5617">
        <v>48.6</v>
      </c>
      <c r="H5617" s="2">
        <v>46.5</v>
      </c>
      <c r="J5617" s="3">
        <v>22.599</v>
      </c>
      <c r="K5617" s="2">
        <v>100.9</v>
      </c>
      <c r="O5617">
        <v>103.3</v>
      </c>
      <c r="P5617">
        <v>110.1</v>
      </c>
      <c r="Q5617" s="3">
        <v>0</v>
      </c>
      <c r="R5617" s="3">
        <v>0</v>
      </c>
      <c r="S5617" s="2">
        <v>0</v>
      </c>
      <c r="V5617" s="2">
        <v>46.269444444444446</v>
      </c>
      <c r="W5617" s="2">
        <v>100.49828900762441</v>
      </c>
      <c r="X5617" s="2">
        <v>48.73333333333332</v>
      </c>
      <c r="Y5617" s="2">
        <v>99.726402188782515</v>
      </c>
      <c r="Z5617" s="2">
        <v>103.81473254487601</v>
      </c>
      <c r="AA5617" s="2">
        <v>101.40277360869304</v>
      </c>
      <c r="AB5617" s="2">
        <v>100.22332788858851</v>
      </c>
    </row>
    <row r="5618" spans="1:28" x14ac:dyDescent="0.3">
      <c r="A5618">
        <v>29</v>
      </c>
      <c r="B5618" t="s">
        <v>107</v>
      </c>
      <c r="C5618">
        <v>74</v>
      </c>
      <c r="D5618">
        <v>1927</v>
      </c>
      <c r="E5618">
        <v>6</v>
      </c>
      <c r="F5618">
        <v>41.3</v>
      </c>
      <c r="G5618">
        <v>50.4</v>
      </c>
      <c r="H5618" s="2">
        <v>44.7</v>
      </c>
      <c r="J5618" s="3">
        <v>22.5288</v>
      </c>
      <c r="K5618" s="2">
        <v>97.6</v>
      </c>
      <c r="O5618">
        <v>100.7</v>
      </c>
      <c r="P5618">
        <v>107.6</v>
      </c>
      <c r="Q5618" s="3">
        <v>0</v>
      </c>
      <c r="R5618" s="3">
        <v>0</v>
      </c>
      <c r="S5618" s="2">
        <v>0</v>
      </c>
      <c r="V5618" s="2">
        <v>46.269444444444446</v>
      </c>
      <c r="W5618" s="2">
        <v>96.608032658942193</v>
      </c>
      <c r="X5618" s="2">
        <v>48.73333333333332</v>
      </c>
      <c r="Y5618" s="2">
        <v>103.41997264021889</v>
      </c>
      <c r="Z5618" s="2">
        <v>97.284288887554794</v>
      </c>
      <c r="AA5618" s="2">
        <v>94.28943987512757</v>
      </c>
      <c r="AB5618" s="2">
        <v>99.912000944131748</v>
      </c>
    </row>
    <row r="5619" spans="1:28" x14ac:dyDescent="0.3">
      <c r="A5619">
        <v>29</v>
      </c>
      <c r="B5619" t="s">
        <v>107</v>
      </c>
      <c r="C5619">
        <v>74</v>
      </c>
      <c r="D5619">
        <v>1927</v>
      </c>
      <c r="E5619">
        <v>7</v>
      </c>
      <c r="F5619">
        <v>41</v>
      </c>
      <c r="G5619">
        <v>50</v>
      </c>
      <c r="H5619" s="2">
        <v>44.4</v>
      </c>
      <c r="J5619" s="3">
        <v>22.2</v>
      </c>
      <c r="K5619" s="2">
        <v>96.8</v>
      </c>
      <c r="O5619">
        <v>99.7</v>
      </c>
      <c r="P5619">
        <v>103.2</v>
      </c>
      <c r="Q5619" s="3">
        <v>0</v>
      </c>
      <c r="R5619" s="3">
        <v>0</v>
      </c>
      <c r="S5619" s="2">
        <v>0</v>
      </c>
      <c r="V5619" s="2">
        <v>46.269444444444446</v>
      </c>
      <c r="W5619" s="2">
        <v>95.959656600828481</v>
      </c>
      <c r="X5619" s="2">
        <v>48.73333333333332</v>
      </c>
      <c r="Y5619" s="2">
        <v>102.59917920656638</v>
      </c>
      <c r="Z5619" s="2">
        <v>95.671777631026004</v>
      </c>
      <c r="AA5619" s="2">
        <v>92.888947589601969</v>
      </c>
      <c r="AB5619" s="2">
        <v>98.453820041889728</v>
      </c>
    </row>
    <row r="5620" spans="1:28" x14ac:dyDescent="0.3">
      <c r="A5620">
        <v>29</v>
      </c>
      <c r="B5620" t="s">
        <v>107</v>
      </c>
      <c r="C5620">
        <v>74</v>
      </c>
      <c r="D5620">
        <v>1927</v>
      </c>
      <c r="E5620">
        <v>8</v>
      </c>
      <c r="F5620">
        <v>47</v>
      </c>
      <c r="G5620">
        <v>49.7</v>
      </c>
      <c r="H5620" s="2">
        <v>45.2</v>
      </c>
      <c r="J5620" s="3">
        <v>22.464400000000001</v>
      </c>
      <c r="K5620" s="2">
        <v>99.5</v>
      </c>
      <c r="O5620">
        <v>100.6</v>
      </c>
      <c r="P5620">
        <v>106.8</v>
      </c>
      <c r="Q5620" s="3">
        <v>0</v>
      </c>
      <c r="R5620" s="3">
        <v>0</v>
      </c>
      <c r="S5620" s="2">
        <v>0</v>
      </c>
      <c r="V5620" s="2">
        <v>46.269444444444446</v>
      </c>
      <c r="W5620" s="2">
        <v>97.688659422465037</v>
      </c>
      <c r="X5620" s="2">
        <v>48.73333333333332</v>
      </c>
      <c r="Y5620" s="2">
        <v>101.98358413132698</v>
      </c>
      <c r="Z5620" s="2">
        <v>98.274791378999822</v>
      </c>
      <c r="AA5620" s="2">
        <v>97.200216125352711</v>
      </c>
      <c r="AB5620" s="2">
        <v>99.626396168875104</v>
      </c>
    </row>
    <row r="5621" spans="1:28" x14ac:dyDescent="0.3">
      <c r="A5621">
        <v>29</v>
      </c>
      <c r="B5621" t="s">
        <v>107</v>
      </c>
      <c r="C5621">
        <v>74</v>
      </c>
      <c r="D5621">
        <v>1927</v>
      </c>
      <c r="E5621">
        <v>9</v>
      </c>
      <c r="F5621">
        <v>50.1</v>
      </c>
      <c r="G5621">
        <v>49.4</v>
      </c>
      <c r="H5621" s="2">
        <v>45.8</v>
      </c>
      <c r="J5621" s="3">
        <v>22.6252</v>
      </c>
      <c r="K5621" s="2">
        <v>97.7</v>
      </c>
      <c r="O5621">
        <v>101.1</v>
      </c>
      <c r="P5621">
        <v>106.5</v>
      </c>
      <c r="Q5621" s="3">
        <v>0</v>
      </c>
      <c r="R5621" s="3">
        <v>0</v>
      </c>
      <c r="S5621" s="2">
        <v>0</v>
      </c>
      <c r="V5621" s="2">
        <v>46.269444444444446</v>
      </c>
      <c r="W5621" s="2">
        <v>98.985411538692432</v>
      </c>
      <c r="X5621" s="2">
        <v>48.73333333333332</v>
      </c>
      <c r="Y5621" s="2">
        <v>101.36798905608757</v>
      </c>
      <c r="Z5621" s="2">
        <v>100.07425106561804</v>
      </c>
      <c r="AA5621" s="2">
        <v>96.708747073302504</v>
      </c>
      <c r="AB5621" s="2">
        <v>100.33952113566498</v>
      </c>
    </row>
    <row r="5622" spans="1:28" x14ac:dyDescent="0.3">
      <c r="A5622">
        <v>29</v>
      </c>
      <c r="B5622" t="s">
        <v>107</v>
      </c>
      <c r="C5622">
        <v>74</v>
      </c>
      <c r="D5622">
        <v>1927</v>
      </c>
      <c r="E5622">
        <v>10</v>
      </c>
      <c r="F5622">
        <v>47.8</v>
      </c>
      <c r="G5622">
        <v>49.5</v>
      </c>
      <c r="H5622" s="2">
        <v>45.8</v>
      </c>
      <c r="J5622" s="3">
        <v>22.670999999999999</v>
      </c>
      <c r="K5622" s="2">
        <v>96.8</v>
      </c>
      <c r="O5622">
        <v>100.2</v>
      </c>
      <c r="P5622">
        <v>107.5</v>
      </c>
      <c r="Q5622" s="3">
        <v>0</v>
      </c>
      <c r="R5622" s="3">
        <v>0</v>
      </c>
      <c r="S5622" s="2">
        <v>0</v>
      </c>
      <c r="V5622" s="2">
        <v>46.269444444444446</v>
      </c>
      <c r="W5622" s="2">
        <v>98.985411538692432</v>
      </c>
      <c r="X5622" s="2">
        <v>48.73333333333332</v>
      </c>
      <c r="Y5622" s="2">
        <v>101.57318741450072</v>
      </c>
      <c r="Z5622" s="2">
        <v>99.183382361769816</v>
      </c>
      <c r="AA5622" s="2">
        <v>95.817878369454263</v>
      </c>
      <c r="AB5622" s="2">
        <v>100.54263757521089</v>
      </c>
    </row>
    <row r="5623" spans="1:28" x14ac:dyDescent="0.3">
      <c r="A5623">
        <v>29</v>
      </c>
      <c r="B5623" t="s">
        <v>107</v>
      </c>
      <c r="C5623">
        <v>74</v>
      </c>
      <c r="D5623">
        <v>1927</v>
      </c>
      <c r="E5623">
        <v>11</v>
      </c>
      <c r="F5623">
        <v>46.9</v>
      </c>
      <c r="G5623">
        <v>48.7</v>
      </c>
      <c r="H5623" s="2">
        <v>47.3</v>
      </c>
      <c r="J5623" s="3">
        <v>23.035100000000003</v>
      </c>
      <c r="K5623" s="2">
        <v>106</v>
      </c>
      <c r="O5623">
        <v>99.1</v>
      </c>
      <c r="P5623">
        <v>103</v>
      </c>
      <c r="Q5623" s="3">
        <v>0</v>
      </c>
      <c r="R5623" s="3">
        <v>0</v>
      </c>
      <c r="S5623" s="2">
        <v>0</v>
      </c>
      <c r="V5623" s="2">
        <v>46.269444444444446</v>
      </c>
      <c r="W5623" s="2">
        <v>102.22729182926096</v>
      </c>
      <c r="X5623" s="2">
        <v>48.73333333333332</v>
      </c>
      <c r="Y5623" s="2">
        <v>99.931600547195657</v>
      </c>
      <c r="Z5623" s="2">
        <v>101.30724620279761</v>
      </c>
      <c r="AA5623" s="2">
        <v>108.36092933901662</v>
      </c>
      <c r="AB5623" s="2">
        <v>102.15736892103305</v>
      </c>
    </row>
    <row r="5624" spans="1:28" x14ac:dyDescent="0.3">
      <c r="A5624">
        <v>29</v>
      </c>
      <c r="B5624" t="s">
        <v>107</v>
      </c>
      <c r="C5624">
        <v>74</v>
      </c>
      <c r="D5624">
        <v>1927</v>
      </c>
      <c r="E5624">
        <v>12</v>
      </c>
      <c r="F5624">
        <v>43.4</v>
      </c>
      <c r="G5624">
        <v>49</v>
      </c>
      <c r="H5624" s="2">
        <v>48.4</v>
      </c>
      <c r="J5624" s="3">
        <v>23.715999999999998</v>
      </c>
      <c r="K5624" s="2">
        <v>108.1</v>
      </c>
      <c r="O5624">
        <v>101.2</v>
      </c>
      <c r="P5624">
        <v>110</v>
      </c>
      <c r="Q5624" s="3">
        <v>0</v>
      </c>
      <c r="R5624" s="3">
        <v>0</v>
      </c>
      <c r="S5624" s="2">
        <v>0</v>
      </c>
      <c r="V5624" s="2">
        <v>46.269444444444446</v>
      </c>
      <c r="W5624" s="2">
        <v>104.60467070901123</v>
      </c>
      <c r="X5624" s="2">
        <v>48.73333333333332</v>
      </c>
      <c r="Y5624" s="2">
        <v>100.54719562243504</v>
      </c>
      <c r="Z5624" s="2">
        <v>105.85992675751937</v>
      </c>
      <c r="AA5624" s="2">
        <v>113.07764903644113</v>
      </c>
      <c r="AB5624" s="2">
        <v>105.17706288799353</v>
      </c>
    </row>
    <row r="5625" spans="1:28" x14ac:dyDescent="0.3">
      <c r="A5625">
        <v>29</v>
      </c>
      <c r="B5625" t="s">
        <v>107</v>
      </c>
      <c r="C5625">
        <v>74</v>
      </c>
      <c r="D5625">
        <v>1928</v>
      </c>
      <c r="E5625">
        <v>1</v>
      </c>
      <c r="F5625">
        <v>52.4</v>
      </c>
      <c r="G5625">
        <v>48.1</v>
      </c>
      <c r="H5625" s="2">
        <v>49.6</v>
      </c>
      <c r="J5625" s="3">
        <v>23.857600000000001</v>
      </c>
      <c r="K5625" s="2">
        <v>110.1</v>
      </c>
      <c r="O5625">
        <v>100.3</v>
      </c>
      <c r="P5625">
        <v>102.5</v>
      </c>
      <c r="Q5625" s="3">
        <v>0</v>
      </c>
      <c r="R5625" s="3">
        <v>0</v>
      </c>
      <c r="S5625" s="2">
        <v>0</v>
      </c>
      <c r="V5625" s="2">
        <v>46.269444444444446</v>
      </c>
      <c r="W5625" s="2">
        <v>107.19817494146604</v>
      </c>
      <c r="X5625" s="2">
        <v>48.73333333333332</v>
      </c>
      <c r="Y5625" s="2">
        <v>98.700410396716848</v>
      </c>
      <c r="Z5625" s="2">
        <v>107.51976946629044</v>
      </c>
      <c r="AA5625" s="2">
        <v>118.02519061055409</v>
      </c>
      <c r="AB5625" s="2">
        <v>105.80503860501746</v>
      </c>
    </row>
    <row r="5626" spans="1:28" x14ac:dyDescent="0.3">
      <c r="A5626">
        <v>29</v>
      </c>
      <c r="B5626" t="s">
        <v>107</v>
      </c>
      <c r="C5626">
        <v>74</v>
      </c>
      <c r="D5626">
        <v>1928</v>
      </c>
      <c r="E5626">
        <v>2</v>
      </c>
      <c r="F5626">
        <v>50.7</v>
      </c>
      <c r="G5626">
        <v>47.9</v>
      </c>
      <c r="H5626" s="2">
        <v>49.7</v>
      </c>
      <c r="J5626" s="3">
        <v>23.8063</v>
      </c>
      <c r="K5626" s="2">
        <v>111.4</v>
      </c>
      <c r="O5626">
        <v>104.2</v>
      </c>
      <c r="P5626">
        <v>113</v>
      </c>
      <c r="Q5626" s="3">
        <v>0</v>
      </c>
      <c r="R5626" s="3">
        <v>0</v>
      </c>
      <c r="S5626" s="2">
        <v>0</v>
      </c>
      <c r="V5626" s="2">
        <v>46.269444444444446</v>
      </c>
      <c r="W5626" s="2">
        <v>107.41430029417063</v>
      </c>
      <c r="X5626" s="2">
        <v>48.73333333333332</v>
      </c>
      <c r="Y5626" s="2">
        <v>98.290013679890592</v>
      </c>
      <c r="Z5626" s="2">
        <v>111.9257009065258</v>
      </c>
      <c r="AA5626" s="2">
        <v>119.65953052770608</v>
      </c>
      <c r="AB5626" s="2">
        <v>105.57753045329908</v>
      </c>
    </row>
    <row r="5627" spans="1:28" x14ac:dyDescent="0.3">
      <c r="A5627">
        <v>29</v>
      </c>
      <c r="B5627" t="s">
        <v>107</v>
      </c>
      <c r="C5627">
        <v>74</v>
      </c>
      <c r="D5627">
        <v>1928</v>
      </c>
      <c r="E5627">
        <v>3</v>
      </c>
      <c r="F5627">
        <v>52</v>
      </c>
      <c r="G5627">
        <v>48</v>
      </c>
      <c r="H5627" s="2">
        <v>50.1</v>
      </c>
      <c r="J5627" s="3">
        <v>24.048000000000002</v>
      </c>
      <c r="K5627" s="2">
        <v>109.4</v>
      </c>
      <c r="O5627">
        <v>105.3</v>
      </c>
      <c r="P5627">
        <v>115.3</v>
      </c>
      <c r="Q5627" s="3">
        <v>0</v>
      </c>
      <c r="R5627" s="3">
        <v>0</v>
      </c>
      <c r="S5627" s="2">
        <v>0</v>
      </c>
      <c r="V5627" s="2">
        <v>46.269444444444446</v>
      </c>
      <c r="W5627" s="2">
        <v>108.27880170498889</v>
      </c>
      <c r="X5627" s="2">
        <v>48.73333333333332</v>
      </c>
      <c r="Y5627" s="2">
        <v>98.49521203830372</v>
      </c>
      <c r="Z5627" s="2">
        <v>114.01757819535331</v>
      </c>
      <c r="AA5627" s="2">
        <v>118.45700906525786</v>
      </c>
      <c r="AB5627" s="2">
        <v>106.64943533186324</v>
      </c>
    </row>
    <row r="5628" spans="1:28" x14ac:dyDescent="0.3">
      <c r="A5628">
        <v>29</v>
      </c>
      <c r="B5628" t="s">
        <v>107</v>
      </c>
      <c r="C5628">
        <v>74</v>
      </c>
      <c r="D5628">
        <v>1928</v>
      </c>
      <c r="E5628">
        <v>4</v>
      </c>
      <c r="F5628">
        <v>41.3</v>
      </c>
      <c r="G5628">
        <v>50</v>
      </c>
      <c r="H5628" s="2">
        <v>44</v>
      </c>
      <c r="J5628" s="3">
        <v>22</v>
      </c>
      <c r="K5628" s="2">
        <v>95.2</v>
      </c>
      <c r="O5628">
        <v>100.6</v>
      </c>
      <c r="P5628">
        <v>107.9</v>
      </c>
      <c r="Q5628" s="3">
        <v>0</v>
      </c>
      <c r="R5628" s="3">
        <v>0</v>
      </c>
      <c r="S5628" s="2">
        <v>0</v>
      </c>
      <c r="V5628" s="2">
        <v>46.269444444444446</v>
      </c>
      <c r="W5628" s="2">
        <v>95.095155190010203</v>
      </c>
      <c r="X5628" s="2">
        <v>48.73333333333332</v>
      </c>
      <c r="Y5628" s="2">
        <v>102.59917920656638</v>
      </c>
      <c r="Z5628" s="2">
        <v>95.665726121150257</v>
      </c>
      <c r="AA5628" s="2">
        <v>90.530587740889715</v>
      </c>
      <c r="AB5628" s="2">
        <v>97.566848690160967</v>
      </c>
    </row>
    <row r="5629" spans="1:28" x14ac:dyDescent="0.3">
      <c r="A5629">
        <v>29</v>
      </c>
      <c r="B5629" t="s">
        <v>107</v>
      </c>
      <c r="C5629">
        <v>74</v>
      </c>
      <c r="D5629">
        <v>1928</v>
      </c>
      <c r="E5629">
        <v>5</v>
      </c>
      <c r="F5629">
        <v>46.4</v>
      </c>
      <c r="G5629">
        <v>49</v>
      </c>
      <c r="H5629" s="2">
        <v>43.7</v>
      </c>
      <c r="J5629" s="3">
        <v>21.413</v>
      </c>
      <c r="K5629" s="2">
        <v>97</v>
      </c>
      <c r="O5629">
        <v>100.8</v>
      </c>
      <c r="P5629">
        <v>108.2</v>
      </c>
      <c r="Q5629" s="3">
        <v>0</v>
      </c>
      <c r="R5629" s="3">
        <v>0</v>
      </c>
      <c r="S5629" s="2">
        <v>0</v>
      </c>
      <c r="V5629" s="2">
        <v>46.269444444444446</v>
      </c>
      <c r="W5629" s="2">
        <v>94.446779131896506</v>
      </c>
      <c r="X5629" s="2">
        <v>48.73333333333332</v>
      </c>
      <c r="Y5629" s="2">
        <v>100.54719562243504</v>
      </c>
      <c r="Z5629" s="2">
        <v>95.202353364951662</v>
      </c>
      <c r="AA5629" s="2">
        <v>91.613375757939608</v>
      </c>
      <c r="AB5629" s="2">
        <v>94.96358777283713</v>
      </c>
    </row>
    <row r="5630" spans="1:28" x14ac:dyDescent="0.3">
      <c r="A5630">
        <v>29</v>
      </c>
      <c r="B5630" t="s">
        <v>107</v>
      </c>
      <c r="C5630">
        <v>74</v>
      </c>
      <c r="D5630">
        <v>1928</v>
      </c>
      <c r="E5630">
        <v>6</v>
      </c>
      <c r="F5630">
        <v>46.1</v>
      </c>
      <c r="G5630">
        <v>48.7</v>
      </c>
      <c r="H5630" s="2">
        <v>46.8</v>
      </c>
      <c r="J5630" s="3">
        <v>22.791599999999999</v>
      </c>
      <c r="K5630" s="2">
        <v>98.1</v>
      </c>
      <c r="O5630">
        <v>99.9</v>
      </c>
      <c r="P5630">
        <v>108.4</v>
      </c>
      <c r="Q5630" s="3">
        <v>0</v>
      </c>
      <c r="R5630" s="3">
        <v>0</v>
      </c>
      <c r="S5630" s="2">
        <v>0</v>
      </c>
      <c r="V5630" s="2">
        <v>46.269444444444446</v>
      </c>
      <c r="W5630" s="2">
        <v>101.14666506573813</v>
      </c>
      <c r="X5630" s="2">
        <v>48.73333333333332</v>
      </c>
      <c r="Y5630" s="2">
        <v>99.931600547195657</v>
      </c>
      <c r="Z5630" s="2">
        <v>101.04551840067241</v>
      </c>
      <c r="AA5630" s="2">
        <v>99.22487842948911</v>
      </c>
      <c r="AB5630" s="2">
        <v>101.07748130030333</v>
      </c>
    </row>
    <row r="5631" spans="1:28" x14ac:dyDescent="0.3">
      <c r="A5631">
        <v>29</v>
      </c>
      <c r="B5631" t="s">
        <v>107</v>
      </c>
      <c r="C5631">
        <v>74</v>
      </c>
      <c r="D5631">
        <v>1928</v>
      </c>
      <c r="E5631">
        <v>7</v>
      </c>
      <c r="F5631">
        <v>40.9</v>
      </c>
      <c r="G5631">
        <v>49.2</v>
      </c>
      <c r="H5631" s="2">
        <v>46.4</v>
      </c>
      <c r="J5631" s="3">
        <v>22.828800000000001</v>
      </c>
      <c r="K5631" s="2">
        <v>95.2</v>
      </c>
      <c r="O5631">
        <v>96.8</v>
      </c>
      <c r="P5631">
        <v>100</v>
      </c>
      <c r="Q5631" s="3">
        <v>0</v>
      </c>
      <c r="R5631" s="3">
        <v>0</v>
      </c>
      <c r="S5631" s="2">
        <v>0</v>
      </c>
      <c r="V5631" s="2">
        <v>46.269444444444446</v>
      </c>
      <c r="W5631" s="2">
        <v>100.28216365491984</v>
      </c>
      <c r="X5631" s="2">
        <v>48.73333333333332</v>
      </c>
      <c r="Y5631" s="2">
        <v>100.95759233926131</v>
      </c>
      <c r="Z5631" s="2">
        <v>97.073134417962407</v>
      </c>
      <c r="AA5631" s="2">
        <v>95.46861979948369</v>
      </c>
      <c r="AB5631" s="2">
        <v>101.24245797172485</v>
      </c>
    </row>
    <row r="5632" spans="1:28" x14ac:dyDescent="0.3">
      <c r="A5632">
        <v>29</v>
      </c>
      <c r="B5632" t="s">
        <v>107</v>
      </c>
      <c r="C5632">
        <v>74</v>
      </c>
      <c r="D5632">
        <v>1928</v>
      </c>
      <c r="E5632">
        <v>8</v>
      </c>
      <c r="F5632">
        <v>50.8</v>
      </c>
      <c r="G5632">
        <v>48.7</v>
      </c>
      <c r="H5632" s="2">
        <v>46.8</v>
      </c>
      <c r="J5632" s="3">
        <v>22.791599999999999</v>
      </c>
      <c r="K5632" s="2">
        <v>98.3</v>
      </c>
      <c r="O5632">
        <v>97.6</v>
      </c>
      <c r="P5632">
        <v>105.2</v>
      </c>
      <c r="Q5632" s="3">
        <v>0</v>
      </c>
      <c r="R5632" s="3">
        <v>0</v>
      </c>
      <c r="S5632" s="2">
        <v>0</v>
      </c>
      <c r="V5632" s="2">
        <v>46.269444444444446</v>
      </c>
      <c r="W5632" s="2">
        <v>101.14666506573813</v>
      </c>
      <c r="X5632" s="2">
        <v>48.73333333333332</v>
      </c>
      <c r="Y5632" s="2">
        <v>99.931600547195657</v>
      </c>
      <c r="Z5632" s="2">
        <v>98.719145104160418</v>
      </c>
      <c r="AA5632" s="2">
        <v>99.427171759620578</v>
      </c>
      <c r="AB5632" s="2">
        <v>101.07748130030333</v>
      </c>
    </row>
    <row r="5633" spans="1:28" x14ac:dyDescent="0.3">
      <c r="A5633">
        <v>29</v>
      </c>
      <c r="B5633" t="s">
        <v>107</v>
      </c>
      <c r="C5633">
        <v>74</v>
      </c>
      <c r="D5633">
        <v>1928</v>
      </c>
      <c r="E5633">
        <v>9</v>
      </c>
      <c r="F5633">
        <v>47.8</v>
      </c>
      <c r="G5633">
        <v>48.5</v>
      </c>
      <c r="H5633" s="2">
        <v>47.7</v>
      </c>
      <c r="J5633" s="3">
        <v>23.134500000000003</v>
      </c>
      <c r="K5633" s="2">
        <v>104.2</v>
      </c>
      <c r="O5633">
        <v>99.5</v>
      </c>
      <c r="P5633">
        <v>105.9</v>
      </c>
      <c r="Q5633" s="3">
        <v>0</v>
      </c>
      <c r="R5633" s="3">
        <v>0</v>
      </c>
      <c r="S5633" s="2">
        <v>0</v>
      </c>
      <c r="V5633" s="2">
        <v>46.269444444444446</v>
      </c>
      <c r="W5633" s="2">
        <v>103.09179324007924</v>
      </c>
      <c r="X5633" s="2">
        <v>48.73333333333332</v>
      </c>
      <c r="Y5633" s="2">
        <v>99.521203830369387</v>
      </c>
      <c r="Z5633" s="2">
        <v>102.57633427387884</v>
      </c>
      <c r="AA5633" s="2">
        <v>107.42164855616257</v>
      </c>
      <c r="AB5633" s="2">
        <v>102.59819368284224</v>
      </c>
    </row>
    <row r="5634" spans="1:28" x14ac:dyDescent="0.3">
      <c r="A5634">
        <v>29</v>
      </c>
      <c r="B5634" t="s">
        <v>107</v>
      </c>
      <c r="C5634">
        <v>74</v>
      </c>
      <c r="D5634">
        <v>1928</v>
      </c>
      <c r="E5634">
        <v>10</v>
      </c>
      <c r="F5634">
        <v>49.9</v>
      </c>
      <c r="G5634">
        <v>48.4</v>
      </c>
      <c r="H5634" s="2">
        <v>47.9</v>
      </c>
      <c r="J5634" s="3">
        <v>23.183599999999998</v>
      </c>
      <c r="K5634" s="2">
        <v>105</v>
      </c>
      <c r="O5634">
        <v>102.7</v>
      </c>
      <c r="P5634">
        <v>111.1</v>
      </c>
      <c r="Q5634" s="3">
        <v>0</v>
      </c>
      <c r="R5634" s="3">
        <v>0</v>
      </c>
      <c r="S5634" s="2">
        <v>0</v>
      </c>
      <c r="V5634" s="2">
        <v>46.269444444444446</v>
      </c>
      <c r="W5634" s="2">
        <v>103.52404394548837</v>
      </c>
      <c r="X5634" s="2">
        <v>48.73333333333332</v>
      </c>
      <c r="Y5634" s="2">
        <v>99.316005471956245</v>
      </c>
      <c r="Z5634" s="2">
        <v>106.31919313201655</v>
      </c>
      <c r="AA5634" s="2">
        <v>108.70024614276279</v>
      </c>
      <c r="AB5634" s="2">
        <v>102.81594514969161</v>
      </c>
    </row>
    <row r="5635" spans="1:28" x14ac:dyDescent="0.3">
      <c r="A5635">
        <v>29</v>
      </c>
      <c r="B5635" t="s">
        <v>107</v>
      </c>
      <c r="C5635">
        <v>74</v>
      </c>
      <c r="D5635">
        <v>1928</v>
      </c>
      <c r="E5635">
        <v>11</v>
      </c>
      <c r="F5635">
        <v>47.7</v>
      </c>
      <c r="G5635">
        <v>49.3</v>
      </c>
      <c r="H5635" s="2">
        <v>47.7</v>
      </c>
      <c r="J5635" s="3">
        <v>23.516100000000002</v>
      </c>
      <c r="K5635" s="2">
        <v>104.8</v>
      </c>
      <c r="O5635">
        <v>101.7</v>
      </c>
      <c r="P5635">
        <v>103.6</v>
      </c>
      <c r="Q5635" s="3">
        <v>0</v>
      </c>
      <c r="R5635" s="3">
        <v>0</v>
      </c>
      <c r="S5635" s="2">
        <v>0</v>
      </c>
      <c r="V5635" s="2">
        <v>46.269444444444446</v>
      </c>
      <c r="W5635" s="2">
        <v>103.09179324007924</v>
      </c>
      <c r="X5635" s="2">
        <v>48.73333333333332</v>
      </c>
      <c r="Y5635" s="2">
        <v>101.16279069767444</v>
      </c>
      <c r="Z5635" s="2">
        <v>104.8443537251606</v>
      </c>
      <c r="AA5635" s="2">
        <v>108.04019931560305</v>
      </c>
      <c r="AB5635" s="2">
        <v>104.29053502194066</v>
      </c>
    </row>
    <row r="5636" spans="1:28" x14ac:dyDescent="0.3">
      <c r="A5636">
        <v>29</v>
      </c>
      <c r="B5636" t="s">
        <v>107</v>
      </c>
      <c r="C5636">
        <v>74</v>
      </c>
      <c r="D5636">
        <v>1928</v>
      </c>
      <c r="E5636">
        <v>12</v>
      </c>
      <c r="F5636">
        <v>45</v>
      </c>
      <c r="G5636">
        <v>48.7</v>
      </c>
      <c r="H5636" s="2">
        <v>47.4</v>
      </c>
      <c r="J5636" s="3">
        <v>23.0838</v>
      </c>
      <c r="K5636" s="2">
        <v>104.7</v>
      </c>
      <c r="O5636">
        <v>102.8</v>
      </c>
      <c r="P5636">
        <v>109</v>
      </c>
      <c r="Q5636" s="3">
        <v>0</v>
      </c>
      <c r="R5636" s="3">
        <v>0</v>
      </c>
      <c r="S5636" s="2">
        <v>0</v>
      </c>
      <c r="V5636" s="2">
        <v>46.269444444444446</v>
      </c>
      <c r="W5636" s="2">
        <v>102.44341718196553</v>
      </c>
      <c r="X5636" s="2">
        <v>48.73333333333332</v>
      </c>
      <c r="Y5636" s="2">
        <v>99.931600547195657</v>
      </c>
      <c r="Z5636" s="2">
        <v>105.31183286306056</v>
      </c>
      <c r="AA5636" s="2">
        <v>107.25825778951793</v>
      </c>
      <c r="AB5636" s="2">
        <v>102.373346445179</v>
      </c>
    </row>
    <row r="5637" spans="1:28" x14ac:dyDescent="0.3">
      <c r="A5637">
        <v>29</v>
      </c>
      <c r="B5637" t="s">
        <v>107</v>
      </c>
      <c r="C5637">
        <v>74</v>
      </c>
      <c r="D5637">
        <v>1929</v>
      </c>
      <c r="E5637">
        <v>1</v>
      </c>
      <c r="F5637">
        <v>57.3</v>
      </c>
      <c r="G5637">
        <v>49.1</v>
      </c>
      <c r="H5637" s="2">
        <v>47.2</v>
      </c>
      <c r="J5637" s="3">
        <v>23.1752</v>
      </c>
      <c r="K5637" s="2">
        <v>99.7</v>
      </c>
      <c r="O5637">
        <v>100.1</v>
      </c>
      <c r="P5637">
        <v>98</v>
      </c>
      <c r="Q5637" s="3">
        <v>0</v>
      </c>
      <c r="R5637" s="3">
        <v>0</v>
      </c>
      <c r="S5637" s="2">
        <v>0</v>
      </c>
      <c r="V5637" s="2">
        <v>46.269444444444446</v>
      </c>
      <c r="W5637" s="2">
        <v>102.01116647655641</v>
      </c>
      <c r="X5637" s="2">
        <v>48.73333333333332</v>
      </c>
      <c r="Y5637" s="2">
        <v>100.75239398084818</v>
      </c>
      <c r="Z5637" s="2">
        <v>102.11317764303296</v>
      </c>
      <c r="AA5637" s="2">
        <v>101.70513297712674</v>
      </c>
      <c r="AB5637" s="2">
        <v>102.77869235291904</v>
      </c>
    </row>
    <row r="5638" spans="1:28" x14ac:dyDescent="0.3">
      <c r="A5638">
        <v>29</v>
      </c>
      <c r="B5638" t="s">
        <v>107</v>
      </c>
      <c r="C5638">
        <v>74</v>
      </c>
      <c r="D5638">
        <v>1929</v>
      </c>
      <c r="E5638">
        <v>2</v>
      </c>
      <c r="F5638">
        <v>46.2</v>
      </c>
      <c r="G5638">
        <v>49</v>
      </c>
      <c r="H5638" s="2">
        <v>48</v>
      </c>
      <c r="J5638" s="3">
        <v>23.52</v>
      </c>
      <c r="K5638" s="2">
        <v>104.5</v>
      </c>
      <c r="O5638">
        <v>103.1</v>
      </c>
      <c r="P5638">
        <v>109.6</v>
      </c>
      <c r="Q5638" s="3">
        <v>0</v>
      </c>
      <c r="R5638" s="3">
        <v>0</v>
      </c>
      <c r="S5638" s="2">
        <v>0</v>
      </c>
      <c r="V5638" s="2">
        <v>46.269444444444446</v>
      </c>
      <c r="W5638" s="2">
        <v>103.74016929819294</v>
      </c>
      <c r="X5638" s="2">
        <v>48.73333333333332</v>
      </c>
      <c r="Y5638" s="2">
        <v>100.54719562243504</v>
      </c>
      <c r="Z5638" s="2">
        <v>106.95611454643691</v>
      </c>
      <c r="AA5638" s="2">
        <v>108.40847691661162</v>
      </c>
      <c r="AB5638" s="2">
        <v>104.30783096329935</v>
      </c>
    </row>
    <row r="5639" spans="1:28" x14ac:dyDescent="0.3">
      <c r="A5639">
        <v>29</v>
      </c>
      <c r="B5639" t="s">
        <v>107</v>
      </c>
      <c r="C5639">
        <v>74</v>
      </c>
      <c r="D5639">
        <v>1929</v>
      </c>
      <c r="E5639">
        <v>3</v>
      </c>
      <c r="F5639">
        <v>49.9</v>
      </c>
      <c r="G5639">
        <v>49</v>
      </c>
      <c r="H5639" s="2">
        <v>48</v>
      </c>
      <c r="J5639" s="3">
        <v>23.52</v>
      </c>
      <c r="K5639" s="2">
        <v>105.1</v>
      </c>
      <c r="O5639">
        <v>105.3</v>
      </c>
      <c r="P5639">
        <v>112.5</v>
      </c>
      <c r="Q5639" s="3">
        <v>0</v>
      </c>
      <c r="R5639" s="3">
        <v>0</v>
      </c>
      <c r="S5639" s="2">
        <v>0</v>
      </c>
      <c r="V5639" s="2">
        <v>46.269444444444446</v>
      </c>
      <c r="W5639" s="2">
        <v>103.74016929819294</v>
      </c>
      <c r="X5639" s="2">
        <v>48.73333333333332</v>
      </c>
      <c r="Y5639" s="2">
        <v>100.54719562243504</v>
      </c>
      <c r="Z5639" s="2">
        <v>109.23839827099717</v>
      </c>
      <c r="AA5639" s="2">
        <v>109.03091793240077</v>
      </c>
      <c r="AB5639" s="2">
        <v>104.30783096329935</v>
      </c>
    </row>
    <row r="5640" spans="1:28" x14ac:dyDescent="0.3">
      <c r="A5640">
        <v>29</v>
      </c>
      <c r="B5640" t="s">
        <v>107</v>
      </c>
      <c r="C5640">
        <v>74</v>
      </c>
      <c r="D5640">
        <v>1929</v>
      </c>
      <c r="E5640">
        <v>4</v>
      </c>
      <c r="F5640">
        <v>53.9</v>
      </c>
      <c r="G5640">
        <v>49.2</v>
      </c>
      <c r="H5640" s="2">
        <v>47.8</v>
      </c>
      <c r="J5640" s="3">
        <v>23.517600000000002</v>
      </c>
      <c r="K5640" s="2">
        <v>102.7</v>
      </c>
      <c r="O5640">
        <v>106</v>
      </c>
      <c r="P5640">
        <v>112.5</v>
      </c>
      <c r="Q5640" s="3">
        <v>0</v>
      </c>
      <c r="R5640" s="3">
        <v>0</v>
      </c>
      <c r="S5640" s="2">
        <v>0</v>
      </c>
      <c r="V5640" s="2">
        <v>46.269444444444446</v>
      </c>
      <c r="W5640" s="2">
        <v>103.30791859278381</v>
      </c>
      <c r="X5640" s="2">
        <v>48.73333333333332</v>
      </c>
      <c r="Y5640" s="2">
        <v>100.95759233926131</v>
      </c>
      <c r="Z5640" s="2">
        <v>109.50639370835084</v>
      </c>
      <c r="AA5640" s="2">
        <v>106.09723239478897</v>
      </c>
      <c r="AB5640" s="2">
        <v>104.29718730707862</v>
      </c>
    </row>
    <row r="5641" spans="1:28" x14ac:dyDescent="0.3">
      <c r="A5641">
        <v>29</v>
      </c>
      <c r="B5641" t="s">
        <v>107</v>
      </c>
      <c r="C5641">
        <v>74</v>
      </c>
      <c r="D5641">
        <v>1929</v>
      </c>
      <c r="E5641">
        <v>5</v>
      </c>
      <c r="F5641">
        <v>49.1</v>
      </c>
      <c r="G5641">
        <v>49.3</v>
      </c>
      <c r="H5641" s="2">
        <v>46.8</v>
      </c>
      <c r="J5641" s="3">
        <v>23.072399999999998</v>
      </c>
      <c r="K5641" s="2">
        <v>100.9</v>
      </c>
      <c r="O5641">
        <v>104.9</v>
      </c>
      <c r="P5641">
        <v>110.5</v>
      </c>
      <c r="Q5641" s="3">
        <v>0</v>
      </c>
      <c r="R5641" s="3">
        <v>0</v>
      </c>
      <c r="S5641" s="2">
        <v>0</v>
      </c>
      <c r="V5641" s="2">
        <v>46.269444444444446</v>
      </c>
      <c r="W5641" s="2">
        <v>101.14666506573813</v>
      </c>
      <c r="X5641" s="2">
        <v>48.73333333333332</v>
      </c>
      <c r="Y5641" s="2">
        <v>101.16279069767444</v>
      </c>
      <c r="Z5641" s="2">
        <v>106.10285165395932</v>
      </c>
      <c r="AA5641" s="2">
        <v>102.05698505132978</v>
      </c>
      <c r="AB5641" s="2">
        <v>102.32278907813047</v>
      </c>
    </row>
    <row r="5642" spans="1:28" x14ac:dyDescent="0.3">
      <c r="A5642">
        <v>29</v>
      </c>
      <c r="B5642" t="s">
        <v>107</v>
      </c>
      <c r="C5642">
        <v>74</v>
      </c>
      <c r="D5642">
        <v>1929</v>
      </c>
      <c r="E5642">
        <v>6</v>
      </c>
      <c r="F5642">
        <v>46.5</v>
      </c>
      <c r="G5642">
        <v>48.7</v>
      </c>
      <c r="H5642" s="2">
        <v>47.1</v>
      </c>
      <c r="J5642" s="3">
        <v>22.9377</v>
      </c>
      <c r="K5642" s="2">
        <v>101.2</v>
      </c>
      <c r="O5642">
        <v>103.6</v>
      </c>
      <c r="P5642">
        <v>107.9</v>
      </c>
      <c r="Q5642" s="3">
        <v>0</v>
      </c>
      <c r="R5642" s="3">
        <v>0</v>
      </c>
      <c r="S5642" s="2">
        <v>0</v>
      </c>
      <c r="V5642" s="2">
        <v>46.269444444444446</v>
      </c>
      <c r="W5642" s="2">
        <v>101.79504112385183</v>
      </c>
      <c r="X5642" s="2">
        <v>48.73333333333332</v>
      </c>
      <c r="Y5642" s="2">
        <v>99.931600547195657</v>
      </c>
      <c r="Z5642" s="2">
        <v>105.45966260431049</v>
      </c>
      <c r="AA5642" s="2">
        <v>103.01658161733805</v>
      </c>
      <c r="AB5642" s="2">
        <v>101.72541387274116</v>
      </c>
    </row>
    <row r="5643" spans="1:28" x14ac:dyDescent="0.3">
      <c r="A5643">
        <v>29</v>
      </c>
      <c r="B5643" t="s">
        <v>107</v>
      </c>
      <c r="C5643">
        <v>74</v>
      </c>
      <c r="D5643">
        <v>1929</v>
      </c>
      <c r="E5643">
        <v>7</v>
      </c>
      <c r="F5643">
        <v>51.6</v>
      </c>
      <c r="G5643">
        <v>49</v>
      </c>
      <c r="H5643" s="2">
        <v>47.5</v>
      </c>
      <c r="J5643" s="3">
        <v>23.274999999999999</v>
      </c>
      <c r="K5643" s="2">
        <v>102.7</v>
      </c>
      <c r="O5643">
        <v>103.7</v>
      </c>
      <c r="P5643">
        <v>103.2</v>
      </c>
      <c r="Q5643" s="3">
        <v>0</v>
      </c>
      <c r="R5643" s="3">
        <v>0</v>
      </c>
      <c r="S5643" s="2">
        <v>0</v>
      </c>
      <c r="V5643" s="2">
        <v>46.269444444444446</v>
      </c>
      <c r="W5643" s="2">
        <v>102.65954253467011</v>
      </c>
      <c r="X5643" s="2">
        <v>48.73333333333332</v>
      </c>
      <c r="Y5643" s="2">
        <v>100.54719562243504</v>
      </c>
      <c r="Z5643" s="2">
        <v>106.4579456084529</v>
      </c>
      <c r="AA5643" s="2">
        <v>105.4313501831062</v>
      </c>
      <c r="AB5643" s="2">
        <v>103.22129105743166</v>
      </c>
    </row>
    <row r="5644" spans="1:28" x14ac:dyDescent="0.3">
      <c r="A5644">
        <v>29</v>
      </c>
      <c r="B5644" t="s">
        <v>107</v>
      </c>
      <c r="C5644">
        <v>74</v>
      </c>
      <c r="D5644">
        <v>1929</v>
      </c>
      <c r="E5644">
        <v>8</v>
      </c>
      <c r="F5644">
        <v>59.7</v>
      </c>
      <c r="G5644">
        <v>48.4</v>
      </c>
      <c r="H5644" s="2">
        <v>47.6</v>
      </c>
      <c r="J5644" s="3">
        <v>23.038400000000003</v>
      </c>
      <c r="K5644" s="2">
        <v>103.9</v>
      </c>
      <c r="O5644">
        <v>104.4</v>
      </c>
      <c r="P5644">
        <v>105.7</v>
      </c>
      <c r="Q5644" s="3">
        <v>0</v>
      </c>
      <c r="R5644" s="3">
        <v>0</v>
      </c>
      <c r="S5644" s="2">
        <v>0</v>
      </c>
      <c r="V5644" s="2">
        <v>46.269444444444446</v>
      </c>
      <c r="W5644" s="2">
        <v>102.87566788737468</v>
      </c>
      <c r="X5644" s="2">
        <v>48.73333333333332</v>
      </c>
      <c r="Y5644" s="2">
        <v>99.316005471956245</v>
      </c>
      <c r="Z5644" s="2">
        <v>107.40219727441917</v>
      </c>
      <c r="AA5644" s="2">
        <v>106.88781893498229</v>
      </c>
      <c r="AB5644" s="2">
        <v>102.17200394833657</v>
      </c>
    </row>
    <row r="5645" spans="1:28" x14ac:dyDescent="0.3">
      <c r="A5645">
        <v>29</v>
      </c>
      <c r="B5645" t="s">
        <v>107</v>
      </c>
      <c r="C5645">
        <v>74</v>
      </c>
      <c r="D5645">
        <v>1929</v>
      </c>
      <c r="E5645">
        <v>9</v>
      </c>
      <c r="F5645">
        <v>53.3</v>
      </c>
      <c r="G5645">
        <v>47.9</v>
      </c>
      <c r="H5645" s="2">
        <v>49.4</v>
      </c>
      <c r="J5645" s="3">
        <v>23.662599999999998</v>
      </c>
      <c r="K5645" s="2">
        <v>107</v>
      </c>
      <c r="O5645">
        <v>104.4</v>
      </c>
      <c r="P5645">
        <v>104.8</v>
      </c>
      <c r="Q5645" s="3">
        <v>0</v>
      </c>
      <c r="R5645" s="3">
        <v>0</v>
      </c>
      <c r="S5645" s="2">
        <v>0</v>
      </c>
      <c r="V5645" s="2">
        <v>46.269444444444446</v>
      </c>
      <c r="W5645" s="2">
        <v>106.7659242360569</v>
      </c>
      <c r="X5645" s="2">
        <v>48.73333333333332</v>
      </c>
      <c r="Y5645" s="2">
        <v>98.290013679890592</v>
      </c>
      <c r="Z5645" s="2">
        <v>111.46362490244341</v>
      </c>
      <c r="AA5645" s="2">
        <v>114.23953893258088</v>
      </c>
      <c r="AB5645" s="2">
        <v>104.94024153708195</v>
      </c>
    </row>
    <row r="5646" spans="1:28" x14ac:dyDescent="0.3">
      <c r="A5646">
        <v>29</v>
      </c>
      <c r="B5646" t="s">
        <v>107</v>
      </c>
      <c r="C5646">
        <v>74</v>
      </c>
      <c r="D5646">
        <v>1929</v>
      </c>
      <c r="E5646">
        <v>10</v>
      </c>
      <c r="F5646">
        <v>57.5</v>
      </c>
      <c r="G5646">
        <v>48.3</v>
      </c>
      <c r="H5646" s="2">
        <v>50.5</v>
      </c>
      <c r="J5646" s="3">
        <v>24.391499999999997</v>
      </c>
      <c r="K5646" s="2">
        <v>107.1</v>
      </c>
      <c r="O5646">
        <v>104.5</v>
      </c>
      <c r="P5646">
        <v>105.7</v>
      </c>
      <c r="Q5646" s="3">
        <v>0</v>
      </c>
      <c r="R5646" s="3">
        <v>0</v>
      </c>
      <c r="S5646" s="2">
        <v>0</v>
      </c>
      <c r="V5646" s="2">
        <v>46.269444444444446</v>
      </c>
      <c r="W5646" s="2">
        <v>109.14330311580716</v>
      </c>
      <c r="X5646" s="2">
        <v>48.73333333333332</v>
      </c>
      <c r="Y5646" s="2">
        <v>99.110807113543103</v>
      </c>
      <c r="Z5646" s="2">
        <v>114.05475175601849</v>
      </c>
      <c r="AA5646" s="2">
        <v>116.89247763702946</v>
      </c>
      <c r="AB5646" s="2">
        <v>108.17280862845732</v>
      </c>
    </row>
    <row r="5647" spans="1:28" x14ac:dyDescent="0.3">
      <c r="A5647">
        <v>29</v>
      </c>
      <c r="B5647" t="s">
        <v>107</v>
      </c>
      <c r="C5647">
        <v>74</v>
      </c>
      <c r="D5647">
        <v>1929</v>
      </c>
      <c r="E5647">
        <v>11</v>
      </c>
      <c r="F5647">
        <v>50.6</v>
      </c>
      <c r="G5647">
        <v>47.9</v>
      </c>
      <c r="H5647" s="2">
        <v>48</v>
      </c>
      <c r="J5647" s="3">
        <v>22.991999999999997</v>
      </c>
      <c r="K5647" s="2">
        <v>108.8</v>
      </c>
      <c r="O5647">
        <v>103.1</v>
      </c>
      <c r="P5647">
        <v>98.6</v>
      </c>
      <c r="Q5647" s="3">
        <v>0</v>
      </c>
      <c r="R5647" s="3">
        <v>0</v>
      </c>
      <c r="S5647" s="2">
        <v>0</v>
      </c>
      <c r="V5647" s="2">
        <v>46.269444444444446</v>
      </c>
      <c r="W5647" s="2">
        <v>103.74016929819294</v>
      </c>
      <c r="X5647" s="2">
        <v>48.73333333333332</v>
      </c>
      <c r="Y5647" s="2">
        <v>98.290013679890592</v>
      </c>
      <c r="Z5647" s="2">
        <v>106.95611454643691</v>
      </c>
      <c r="AA5647" s="2">
        <v>112.86930419643392</v>
      </c>
      <c r="AB5647" s="2">
        <v>101.9662265947355</v>
      </c>
    </row>
    <row r="5648" spans="1:28" x14ac:dyDescent="0.3">
      <c r="A5648">
        <v>29</v>
      </c>
      <c r="B5648" t="s">
        <v>107</v>
      </c>
      <c r="C5648">
        <v>74</v>
      </c>
      <c r="D5648">
        <v>1929</v>
      </c>
      <c r="E5648">
        <v>12</v>
      </c>
      <c r="F5648">
        <v>44.2</v>
      </c>
      <c r="G5648">
        <v>48</v>
      </c>
      <c r="H5648" s="2">
        <v>45.8</v>
      </c>
      <c r="J5648" s="3">
        <v>21.983999999999995</v>
      </c>
      <c r="K5648" s="2">
        <v>106.9</v>
      </c>
      <c r="O5648">
        <v>102.6</v>
      </c>
      <c r="P5648">
        <v>98.1</v>
      </c>
      <c r="Q5648" s="3">
        <v>0</v>
      </c>
      <c r="R5648" s="3">
        <v>0</v>
      </c>
      <c r="S5648" s="2">
        <v>0</v>
      </c>
      <c r="V5648" s="2">
        <v>46.269444444444446</v>
      </c>
      <c r="W5648" s="2">
        <v>98.985411538692432</v>
      </c>
      <c r="X5648" s="2">
        <v>48.73333333333332</v>
      </c>
      <c r="Y5648" s="2">
        <v>98.49521203830372</v>
      </c>
      <c r="Z5648" s="2">
        <v>101.55903223869844</v>
      </c>
      <c r="AA5648" s="2">
        <v>105.81540493486222</v>
      </c>
      <c r="AB5648" s="2">
        <v>97.495890982022672</v>
      </c>
    </row>
    <row r="5649" spans="1:28" x14ac:dyDescent="0.3">
      <c r="A5649">
        <v>29</v>
      </c>
      <c r="B5649" t="s">
        <v>107</v>
      </c>
      <c r="C5649">
        <v>74</v>
      </c>
      <c r="D5649">
        <v>1930</v>
      </c>
      <c r="E5649">
        <v>1</v>
      </c>
      <c r="F5649">
        <v>57.7</v>
      </c>
      <c r="G5649">
        <v>49.5</v>
      </c>
      <c r="H5649" s="2">
        <v>46.3</v>
      </c>
      <c r="J5649" s="3">
        <v>22.918499999999998</v>
      </c>
      <c r="K5649" s="2">
        <v>106.9</v>
      </c>
      <c r="O5649">
        <v>100.9</v>
      </c>
      <c r="P5649">
        <v>93.3</v>
      </c>
      <c r="Q5649" s="3">
        <v>0</v>
      </c>
      <c r="R5649" s="3">
        <v>0</v>
      </c>
      <c r="S5649" s="2">
        <v>0</v>
      </c>
      <c r="V5649" s="2">
        <v>46.269444444444446</v>
      </c>
      <c r="W5649" s="2">
        <v>100.06603830221528</v>
      </c>
      <c r="X5649" s="2">
        <v>48.73333333333332</v>
      </c>
      <c r="Y5649" s="2">
        <v>101.57318741450072</v>
      </c>
      <c r="Z5649" s="2">
        <v>100.96663264693521</v>
      </c>
      <c r="AA5649" s="2">
        <v>106.97059494506813</v>
      </c>
      <c r="AB5649" s="2">
        <v>101.6402646229752</v>
      </c>
    </row>
    <row r="5650" spans="1:28" x14ac:dyDescent="0.3">
      <c r="A5650">
        <v>29</v>
      </c>
      <c r="B5650" t="s">
        <v>107</v>
      </c>
      <c r="C5650">
        <v>74</v>
      </c>
      <c r="D5650">
        <v>1930</v>
      </c>
      <c r="E5650">
        <v>2</v>
      </c>
      <c r="F5650">
        <v>49.9</v>
      </c>
      <c r="G5650">
        <v>48.9</v>
      </c>
      <c r="H5650" s="2">
        <v>47.9</v>
      </c>
      <c r="J5650" s="3">
        <v>23.423099999999998</v>
      </c>
      <c r="K5650" s="2">
        <v>107.2</v>
      </c>
      <c r="O5650">
        <v>104.4</v>
      </c>
      <c r="P5650">
        <v>100</v>
      </c>
      <c r="Q5650" s="3">
        <v>0</v>
      </c>
      <c r="R5650" s="3">
        <v>0</v>
      </c>
      <c r="S5650" s="2">
        <v>0</v>
      </c>
      <c r="V5650" s="2">
        <v>46.269444444444446</v>
      </c>
      <c r="W5650" s="2">
        <v>103.52404394548837</v>
      </c>
      <c r="X5650" s="2">
        <v>48.73333333333332</v>
      </c>
      <c r="Y5650" s="2">
        <v>100.34199726402191</v>
      </c>
      <c r="Z5650" s="2">
        <v>108.07910187908986</v>
      </c>
      <c r="AA5650" s="2">
        <v>110.97777510956354</v>
      </c>
      <c r="AB5650" s="2">
        <v>103.87809334338679</v>
      </c>
    </row>
    <row r="5651" spans="1:28" x14ac:dyDescent="0.3">
      <c r="A5651">
        <v>29</v>
      </c>
      <c r="B5651" t="s">
        <v>107</v>
      </c>
      <c r="C5651">
        <v>74</v>
      </c>
      <c r="D5651">
        <v>1930</v>
      </c>
      <c r="E5651">
        <v>3</v>
      </c>
      <c r="F5651">
        <v>50.9</v>
      </c>
      <c r="G5651">
        <v>49.8</v>
      </c>
      <c r="H5651" s="2">
        <v>48</v>
      </c>
      <c r="J5651" s="3">
        <v>23.903999999999996</v>
      </c>
      <c r="K5651" s="2">
        <v>106.3</v>
      </c>
      <c r="O5651">
        <v>104.9</v>
      </c>
      <c r="P5651">
        <v>102.4</v>
      </c>
      <c r="Q5651" s="3">
        <v>0</v>
      </c>
      <c r="R5651" s="3">
        <v>0</v>
      </c>
      <c r="S5651" s="2">
        <v>0</v>
      </c>
      <c r="V5651" s="2">
        <v>46.269444444444446</v>
      </c>
      <c r="W5651" s="2">
        <v>103.74016929819294</v>
      </c>
      <c r="X5651" s="2">
        <v>48.73333333333332</v>
      </c>
      <c r="Y5651" s="2">
        <v>102.18878248974011</v>
      </c>
      <c r="Z5651" s="2">
        <v>108.82343759380439</v>
      </c>
      <c r="AA5651" s="2">
        <v>110.2757999639791</v>
      </c>
      <c r="AB5651" s="2">
        <v>106.01081595861854</v>
      </c>
    </row>
    <row r="5652" spans="1:28" x14ac:dyDescent="0.3">
      <c r="A5652">
        <v>29</v>
      </c>
      <c r="B5652" t="s">
        <v>107</v>
      </c>
      <c r="C5652">
        <v>74</v>
      </c>
      <c r="D5652">
        <v>1930</v>
      </c>
      <c r="E5652">
        <v>4</v>
      </c>
      <c r="F5652">
        <v>41.6</v>
      </c>
      <c r="G5652">
        <v>49.1</v>
      </c>
      <c r="H5652" s="2">
        <v>44.4</v>
      </c>
      <c r="J5652" s="3">
        <v>21.8004</v>
      </c>
      <c r="K5652" s="2">
        <v>101.7</v>
      </c>
      <c r="O5652">
        <v>103.5</v>
      </c>
      <c r="P5652">
        <v>97.5</v>
      </c>
      <c r="Q5652" s="3">
        <v>0</v>
      </c>
      <c r="R5652" s="3">
        <v>0</v>
      </c>
      <c r="S5652" s="2">
        <v>0</v>
      </c>
      <c r="V5652" s="2">
        <v>46.269444444444446</v>
      </c>
      <c r="W5652" s="2">
        <v>95.959656600828481</v>
      </c>
      <c r="X5652" s="2">
        <v>48.73333333333332</v>
      </c>
      <c r="Y5652" s="2">
        <v>100.75239398084818</v>
      </c>
      <c r="Z5652" s="2">
        <v>99.318244581857471</v>
      </c>
      <c r="AA5652" s="2">
        <v>97.590970763042563</v>
      </c>
      <c r="AB5652" s="2">
        <v>96.681651281135686</v>
      </c>
    </row>
    <row r="5653" spans="1:28" x14ac:dyDescent="0.3">
      <c r="A5653">
        <v>29</v>
      </c>
      <c r="B5653" t="s">
        <v>107</v>
      </c>
      <c r="C5653">
        <v>74</v>
      </c>
      <c r="D5653">
        <v>1930</v>
      </c>
      <c r="E5653">
        <v>5</v>
      </c>
      <c r="F5653">
        <v>40.799999999999997</v>
      </c>
      <c r="G5653">
        <v>49.3</v>
      </c>
      <c r="H5653" s="2">
        <v>43.7</v>
      </c>
      <c r="J5653" s="3">
        <v>21.5441</v>
      </c>
      <c r="K5653" s="2">
        <v>92.7</v>
      </c>
      <c r="O5653">
        <v>97.5</v>
      </c>
      <c r="P5653">
        <v>88.5</v>
      </c>
      <c r="Q5653" s="3">
        <v>0</v>
      </c>
      <c r="R5653" s="3">
        <v>0</v>
      </c>
      <c r="S5653" s="2">
        <v>0</v>
      </c>
      <c r="V5653" s="2">
        <v>46.269444444444446</v>
      </c>
      <c r="W5653" s="2">
        <v>94.446779131896506</v>
      </c>
      <c r="X5653" s="2">
        <v>48.73333333333332</v>
      </c>
      <c r="Y5653" s="2">
        <v>101.16279069767444</v>
      </c>
      <c r="Z5653" s="2">
        <v>92.085609653599093</v>
      </c>
      <c r="AA5653" s="2">
        <v>87.552164255268067</v>
      </c>
      <c r="AB5653" s="2">
        <v>95.544997493895323</v>
      </c>
    </row>
    <row r="5654" spans="1:28" x14ac:dyDescent="0.3">
      <c r="A5654">
        <v>29</v>
      </c>
      <c r="B5654" t="s">
        <v>107</v>
      </c>
      <c r="C5654">
        <v>74</v>
      </c>
      <c r="D5654">
        <v>1930</v>
      </c>
      <c r="E5654">
        <v>6</v>
      </c>
      <c r="F5654">
        <v>29.4</v>
      </c>
      <c r="G5654">
        <v>48.8</v>
      </c>
      <c r="H5654" s="2">
        <v>41.9</v>
      </c>
      <c r="J5654" s="3">
        <v>20.447199999999999</v>
      </c>
      <c r="K5654" s="2">
        <v>91.1</v>
      </c>
      <c r="O5654">
        <v>94.6</v>
      </c>
      <c r="P5654">
        <v>85.1</v>
      </c>
      <c r="Q5654" s="3">
        <v>0</v>
      </c>
      <c r="R5654" s="3">
        <v>0</v>
      </c>
      <c r="S5654" s="2">
        <v>0</v>
      </c>
      <c r="V5654" s="2">
        <v>46.269444444444446</v>
      </c>
      <c r="W5654" s="2">
        <v>90.556522783214248</v>
      </c>
      <c r="X5654" s="2">
        <v>48.73333333333332</v>
      </c>
      <c r="Y5654" s="2">
        <v>100.13679890560879</v>
      </c>
      <c r="Z5654" s="2">
        <v>85.666470552920671</v>
      </c>
      <c r="AA5654" s="2">
        <v>82.496992255508175</v>
      </c>
      <c r="AB5654" s="2">
        <v>90.680403115339047</v>
      </c>
    </row>
    <row r="5655" spans="1:28" x14ac:dyDescent="0.3">
      <c r="A5655">
        <v>29</v>
      </c>
      <c r="B5655" t="s">
        <v>107</v>
      </c>
      <c r="C5655">
        <v>74</v>
      </c>
      <c r="D5655">
        <v>1930</v>
      </c>
      <c r="E5655">
        <v>7</v>
      </c>
      <c r="F5655">
        <v>39.9</v>
      </c>
      <c r="G5655">
        <v>49.4</v>
      </c>
      <c r="H5655" s="2">
        <v>42.3</v>
      </c>
      <c r="J5655" s="3">
        <v>20.8962</v>
      </c>
      <c r="K5655" s="2">
        <v>86.7</v>
      </c>
      <c r="O5655">
        <v>86.9</v>
      </c>
      <c r="P5655">
        <v>73</v>
      </c>
      <c r="Q5655" s="3">
        <v>0</v>
      </c>
      <c r="R5655" s="3">
        <v>0</v>
      </c>
      <c r="S5655" s="2">
        <v>0</v>
      </c>
      <c r="V5655" s="2">
        <v>46.269444444444446</v>
      </c>
      <c r="W5655" s="2">
        <v>91.421024194032526</v>
      </c>
      <c r="X5655" s="2">
        <v>48.73333333333332</v>
      </c>
      <c r="Y5655" s="2">
        <v>101.36798905608757</v>
      </c>
      <c r="Z5655" s="2">
        <v>79.444870024614275</v>
      </c>
      <c r="AA5655" s="2">
        <v>79.262027976226193</v>
      </c>
      <c r="AB5655" s="2">
        <v>92.671653799970059</v>
      </c>
    </row>
    <row r="5656" spans="1:28" x14ac:dyDescent="0.3">
      <c r="A5656">
        <v>29</v>
      </c>
      <c r="B5656" t="s">
        <v>107</v>
      </c>
      <c r="C5656">
        <v>74</v>
      </c>
      <c r="D5656">
        <v>1930</v>
      </c>
      <c r="E5656">
        <v>8</v>
      </c>
      <c r="F5656">
        <v>41.7</v>
      </c>
      <c r="G5656">
        <v>49.2</v>
      </c>
      <c r="H5656" s="2">
        <v>45.1</v>
      </c>
      <c r="J5656" s="3">
        <v>22.1892</v>
      </c>
      <c r="K5656" s="2">
        <v>89.7</v>
      </c>
      <c r="O5656">
        <v>86.7</v>
      </c>
      <c r="P5656">
        <v>77.900000000000006</v>
      </c>
      <c r="Q5656" s="3">
        <v>0</v>
      </c>
      <c r="R5656" s="3">
        <v>0</v>
      </c>
      <c r="S5656" s="2">
        <v>0</v>
      </c>
      <c r="V5656" s="2">
        <v>46.269444444444446</v>
      </c>
      <c r="W5656" s="2">
        <v>97.472534069760457</v>
      </c>
      <c r="X5656" s="2">
        <v>48.73333333333332</v>
      </c>
      <c r="Y5656" s="2">
        <v>100.95759233926131</v>
      </c>
      <c r="Z5656" s="2">
        <v>84.508687038482307</v>
      </c>
      <c r="AA5656" s="2">
        <v>87.43286306057513</v>
      </c>
      <c r="AB5656" s="2">
        <v>98.405923588896343</v>
      </c>
    </row>
    <row r="5657" spans="1:28" x14ac:dyDescent="0.3">
      <c r="A5657">
        <v>29</v>
      </c>
      <c r="B5657" t="s">
        <v>107</v>
      </c>
      <c r="C5657">
        <v>74</v>
      </c>
      <c r="D5657">
        <v>1930</v>
      </c>
      <c r="E5657">
        <v>9</v>
      </c>
      <c r="F5657">
        <v>55.6</v>
      </c>
      <c r="G5657">
        <v>49.4</v>
      </c>
      <c r="H5657" s="2">
        <v>44.2</v>
      </c>
      <c r="J5657" s="3">
        <v>21.834800000000001</v>
      </c>
      <c r="K5657" s="2">
        <v>87.4</v>
      </c>
      <c r="O5657">
        <v>85.2</v>
      </c>
      <c r="P5657">
        <v>76.3</v>
      </c>
      <c r="Q5657" s="3">
        <v>0</v>
      </c>
      <c r="R5657" s="3">
        <v>0</v>
      </c>
      <c r="S5657" s="2">
        <v>0</v>
      </c>
      <c r="V5657" s="2">
        <v>46.269444444444446</v>
      </c>
      <c r="W5657" s="2">
        <v>95.527405895419349</v>
      </c>
      <c r="X5657" s="2">
        <v>48.73333333333332</v>
      </c>
      <c r="Y5657" s="2">
        <v>101.36798905608757</v>
      </c>
      <c r="Z5657" s="2">
        <v>81.389349822897287</v>
      </c>
      <c r="AA5657" s="2">
        <v>83.490952752596513</v>
      </c>
      <c r="AB5657" s="2">
        <v>96.83421035363304</v>
      </c>
    </row>
    <row r="5658" spans="1:28" x14ac:dyDescent="0.3">
      <c r="A5658">
        <v>29</v>
      </c>
      <c r="B5658" t="s">
        <v>107</v>
      </c>
      <c r="C5658">
        <v>74</v>
      </c>
      <c r="D5658">
        <v>1930</v>
      </c>
      <c r="E5658">
        <v>10</v>
      </c>
      <c r="F5658">
        <v>61.9</v>
      </c>
      <c r="G5658">
        <v>48.5</v>
      </c>
      <c r="H5658" s="2">
        <v>45.2</v>
      </c>
      <c r="J5658" s="3">
        <v>21.922000000000004</v>
      </c>
      <c r="K5658" s="2">
        <v>89.6</v>
      </c>
      <c r="O5658">
        <v>89.5</v>
      </c>
      <c r="P5658">
        <v>82.8</v>
      </c>
      <c r="Q5658" s="3">
        <v>0</v>
      </c>
      <c r="R5658" s="3">
        <v>0</v>
      </c>
      <c r="S5658" s="2">
        <v>0</v>
      </c>
      <c r="V5658" s="2">
        <v>46.269444444444446</v>
      </c>
      <c r="W5658" s="2">
        <v>97.688659422465037</v>
      </c>
      <c r="X5658" s="2">
        <v>48.73333333333332</v>
      </c>
      <c r="Y5658" s="2">
        <v>99.521203830369387</v>
      </c>
      <c r="Z5658" s="2">
        <v>87.431350183106204</v>
      </c>
      <c r="AA5658" s="2">
        <v>87.529038842528664</v>
      </c>
      <c r="AB5658" s="2">
        <v>97.220929862986779</v>
      </c>
    </row>
    <row r="5659" spans="1:28" x14ac:dyDescent="0.3">
      <c r="A5659">
        <v>29</v>
      </c>
      <c r="B5659" t="s">
        <v>107</v>
      </c>
      <c r="C5659">
        <v>74</v>
      </c>
      <c r="D5659">
        <v>1930</v>
      </c>
      <c r="E5659">
        <v>11</v>
      </c>
      <c r="F5659">
        <v>57.3</v>
      </c>
      <c r="G5659">
        <v>48.4</v>
      </c>
      <c r="H5659" s="2">
        <v>44.3</v>
      </c>
      <c r="J5659" s="3">
        <v>21.441199999999998</v>
      </c>
      <c r="K5659" s="2">
        <v>92.4</v>
      </c>
      <c r="O5659">
        <v>93.8</v>
      </c>
      <c r="P5659">
        <v>83.7</v>
      </c>
      <c r="Q5659" s="3">
        <v>0</v>
      </c>
      <c r="R5659" s="3">
        <v>0</v>
      </c>
      <c r="S5659" s="2">
        <v>0</v>
      </c>
      <c r="V5659" s="2">
        <v>46.269444444444446</v>
      </c>
      <c r="W5659" s="2">
        <v>95.743531248123901</v>
      </c>
      <c r="X5659" s="2">
        <v>48.73333333333332</v>
      </c>
      <c r="Y5659" s="2">
        <v>99.316005471956245</v>
      </c>
      <c r="Z5659" s="2">
        <v>89.807432310740225</v>
      </c>
      <c r="AA5659" s="2">
        <v>88.467022873266487</v>
      </c>
      <c r="AB5659" s="2">
        <v>95.088650733430882</v>
      </c>
    </row>
    <row r="5660" spans="1:28" x14ac:dyDescent="0.3">
      <c r="A5660">
        <v>29</v>
      </c>
      <c r="B5660" t="s">
        <v>107</v>
      </c>
      <c r="C5660">
        <v>74</v>
      </c>
      <c r="D5660">
        <v>1930</v>
      </c>
      <c r="E5660">
        <v>12</v>
      </c>
      <c r="F5660">
        <v>55.4</v>
      </c>
      <c r="G5660">
        <v>48.4</v>
      </c>
      <c r="H5660" s="2">
        <v>45.7</v>
      </c>
      <c r="J5660" s="3">
        <v>22.1188</v>
      </c>
      <c r="K5660" s="2">
        <v>87.8</v>
      </c>
      <c r="O5660">
        <v>93.3</v>
      </c>
      <c r="P5660">
        <v>85.5</v>
      </c>
      <c r="Q5660" s="3">
        <v>0</v>
      </c>
      <c r="R5660" s="3">
        <v>0</v>
      </c>
      <c r="S5660" s="2">
        <v>0</v>
      </c>
      <c r="V5660" s="2">
        <v>46.269444444444446</v>
      </c>
      <c r="W5660" s="2">
        <v>98.76928618598788</v>
      </c>
      <c r="X5660" s="2">
        <v>48.73333333333332</v>
      </c>
      <c r="Y5660" s="2">
        <v>99.316005471956245</v>
      </c>
      <c r="Z5660" s="2">
        <v>92.151744011526702</v>
      </c>
      <c r="AA5660" s="2">
        <v>86.719433271297348</v>
      </c>
      <c r="AB5660" s="2">
        <v>98.093709673087858</v>
      </c>
    </row>
    <row r="5661" spans="1:28" x14ac:dyDescent="0.3">
      <c r="A5661">
        <v>29</v>
      </c>
      <c r="B5661" t="s">
        <v>107</v>
      </c>
      <c r="C5661">
        <v>74</v>
      </c>
      <c r="D5661">
        <v>1931</v>
      </c>
      <c r="E5661">
        <v>1</v>
      </c>
      <c r="F5661">
        <v>55.9</v>
      </c>
      <c r="G5661">
        <v>49.1</v>
      </c>
      <c r="H5661" s="2">
        <v>42.2</v>
      </c>
      <c r="J5661" s="3">
        <v>20.720199999999998</v>
      </c>
      <c r="K5661" s="2">
        <v>85.4</v>
      </c>
      <c r="O5661">
        <v>92.6</v>
      </c>
      <c r="P5661">
        <v>78.900000000000006</v>
      </c>
      <c r="Q5661" s="3">
        <v>0</v>
      </c>
      <c r="R5661" s="3">
        <v>0</v>
      </c>
      <c r="S5661" s="2">
        <v>0</v>
      </c>
      <c r="V5661" s="2">
        <v>46.269444444444446</v>
      </c>
      <c r="W5661" s="2">
        <v>91.204898841327974</v>
      </c>
      <c r="X5661" s="2">
        <v>48.73333333333332</v>
      </c>
      <c r="Y5661" s="2">
        <v>100.75239398084818</v>
      </c>
      <c r="Z5661" s="2">
        <v>84.455736327069701</v>
      </c>
      <c r="AA5661" s="2">
        <v>77.888983610494094</v>
      </c>
      <c r="AB5661" s="2">
        <v>91.891119010448804</v>
      </c>
    </row>
    <row r="5662" spans="1:28" x14ac:dyDescent="0.3">
      <c r="A5662">
        <v>29</v>
      </c>
      <c r="B5662" t="s">
        <v>107</v>
      </c>
      <c r="C5662">
        <v>74</v>
      </c>
      <c r="D5662">
        <v>1931</v>
      </c>
      <c r="E5662">
        <v>2</v>
      </c>
      <c r="F5662">
        <v>54.2</v>
      </c>
      <c r="G5662">
        <v>47.3</v>
      </c>
      <c r="H5662" s="2">
        <v>48.7</v>
      </c>
      <c r="J5662" s="3">
        <v>23.035100000000003</v>
      </c>
      <c r="K5662" s="2">
        <v>92.8</v>
      </c>
      <c r="O5662">
        <v>95.9</v>
      </c>
      <c r="P5662">
        <v>87.3</v>
      </c>
      <c r="Q5662" s="3">
        <v>0</v>
      </c>
      <c r="R5662" s="3">
        <v>0</v>
      </c>
      <c r="S5662" s="2">
        <v>0</v>
      </c>
      <c r="V5662" s="2">
        <v>46.269444444444446</v>
      </c>
      <c r="W5662" s="2">
        <v>105.25304676712493</v>
      </c>
      <c r="X5662" s="2">
        <v>48.73333333333332</v>
      </c>
      <c r="Y5662" s="2">
        <v>97.058823529411782</v>
      </c>
      <c r="Z5662" s="2">
        <v>100.93767184967281</v>
      </c>
      <c r="AA5662" s="2">
        <v>97.674827399891925</v>
      </c>
      <c r="AB5662" s="2">
        <v>102.15736892103303</v>
      </c>
    </row>
    <row r="5663" spans="1:28" x14ac:dyDescent="0.3">
      <c r="A5663">
        <v>29</v>
      </c>
      <c r="B5663" t="s">
        <v>107</v>
      </c>
      <c r="C5663">
        <v>74</v>
      </c>
      <c r="D5663">
        <v>1931</v>
      </c>
      <c r="E5663">
        <v>3</v>
      </c>
      <c r="F5663">
        <v>55.4</v>
      </c>
      <c r="G5663">
        <v>46.9</v>
      </c>
      <c r="H5663" s="2">
        <v>46.6</v>
      </c>
      <c r="J5663" s="3">
        <v>21.855399999999999</v>
      </c>
      <c r="K5663" s="2">
        <v>95.6</v>
      </c>
      <c r="O5663">
        <v>95</v>
      </c>
      <c r="P5663">
        <v>85.3</v>
      </c>
      <c r="Q5663" s="3">
        <v>0</v>
      </c>
      <c r="R5663" s="3">
        <v>0</v>
      </c>
      <c r="S5663" s="2">
        <v>0</v>
      </c>
      <c r="V5663" s="2">
        <v>46.269444444444446</v>
      </c>
      <c r="W5663" s="2">
        <v>100.714414360329</v>
      </c>
      <c r="X5663" s="2">
        <v>48.73333333333332</v>
      </c>
      <c r="Y5663" s="2">
        <v>96.238030095759257</v>
      </c>
      <c r="Z5663" s="2">
        <v>95.678693642312552</v>
      </c>
      <c r="AA5663" s="2">
        <v>96.28298012847452</v>
      </c>
      <c r="AB5663" s="2">
        <v>96.925568402861103</v>
      </c>
    </row>
    <row r="5664" spans="1:28" x14ac:dyDescent="0.3">
      <c r="A5664">
        <v>29</v>
      </c>
      <c r="B5664" t="s">
        <v>107</v>
      </c>
      <c r="C5664">
        <v>74</v>
      </c>
      <c r="D5664">
        <v>1931</v>
      </c>
      <c r="E5664">
        <v>4</v>
      </c>
      <c r="F5664">
        <v>41.4</v>
      </c>
      <c r="G5664">
        <v>46.7</v>
      </c>
      <c r="H5664" s="2">
        <v>45.2</v>
      </c>
      <c r="J5664" s="3">
        <v>21.108400000000003</v>
      </c>
      <c r="K5664" s="2">
        <v>95.1</v>
      </c>
      <c r="O5664">
        <v>92.8</v>
      </c>
      <c r="P5664">
        <v>81.3</v>
      </c>
      <c r="Q5664" s="3">
        <v>0</v>
      </c>
      <c r="R5664" s="3">
        <v>0</v>
      </c>
      <c r="S5664" s="2">
        <v>0</v>
      </c>
      <c r="V5664" s="2">
        <v>46.269444444444446</v>
      </c>
      <c r="W5664" s="2">
        <v>97.688659422465037</v>
      </c>
      <c r="X5664" s="2">
        <v>48.73333333333332</v>
      </c>
      <c r="Y5664" s="2">
        <v>95.827633378933001</v>
      </c>
      <c r="Z5664" s="2">
        <v>90.655075944047553</v>
      </c>
      <c r="AA5664" s="2">
        <v>92.901915110764236</v>
      </c>
      <c r="AB5664" s="2">
        <v>93.612730404154277</v>
      </c>
    </row>
    <row r="5665" spans="1:28" x14ac:dyDescent="0.3">
      <c r="A5665">
        <v>29</v>
      </c>
      <c r="B5665" t="s">
        <v>107</v>
      </c>
      <c r="C5665">
        <v>74</v>
      </c>
      <c r="D5665">
        <v>1931</v>
      </c>
      <c r="E5665">
        <v>5</v>
      </c>
      <c r="F5665">
        <v>45.1</v>
      </c>
      <c r="G5665">
        <v>46.3</v>
      </c>
      <c r="H5665" s="2">
        <v>43.4</v>
      </c>
      <c r="J5665" s="3">
        <v>20.094199999999997</v>
      </c>
      <c r="K5665" s="2">
        <v>89.3</v>
      </c>
      <c r="O5665">
        <v>89.2</v>
      </c>
      <c r="P5665">
        <v>76.7</v>
      </c>
      <c r="Q5665" s="3">
        <v>0</v>
      </c>
      <c r="R5665" s="3">
        <v>0</v>
      </c>
      <c r="S5665" s="2">
        <v>0</v>
      </c>
      <c r="V5665" s="2">
        <v>46.269444444444446</v>
      </c>
      <c r="W5665" s="2">
        <v>93.798403073782794</v>
      </c>
      <c r="X5665" s="2">
        <v>48.73333333333332</v>
      </c>
      <c r="Y5665" s="2">
        <v>95.006839945280447</v>
      </c>
      <c r="Z5665" s="2">
        <v>83.66817554181425</v>
      </c>
      <c r="AA5665" s="2">
        <v>83.761973944888027</v>
      </c>
      <c r="AB5665" s="2">
        <v>89.114898679537831</v>
      </c>
    </row>
    <row r="5666" spans="1:28" x14ac:dyDescent="0.3">
      <c r="A5666">
        <v>29</v>
      </c>
      <c r="B5666" t="s">
        <v>107</v>
      </c>
      <c r="C5666">
        <v>74</v>
      </c>
      <c r="D5666">
        <v>1931</v>
      </c>
      <c r="E5666">
        <v>6</v>
      </c>
      <c r="F5666">
        <v>42.2</v>
      </c>
      <c r="G5666">
        <v>44.9</v>
      </c>
      <c r="H5666" s="2">
        <v>41.5</v>
      </c>
      <c r="J5666" s="3">
        <v>18.633499999999998</v>
      </c>
      <c r="K5666" s="2">
        <v>81.099999999999994</v>
      </c>
      <c r="O5666">
        <v>79.599999999999994</v>
      </c>
      <c r="P5666">
        <v>68</v>
      </c>
      <c r="Q5666" s="3">
        <v>0</v>
      </c>
      <c r="R5666" s="3">
        <v>0</v>
      </c>
      <c r="S5666" s="2">
        <v>0</v>
      </c>
      <c r="V5666" s="2">
        <v>46.269444444444446</v>
      </c>
      <c r="W5666" s="2">
        <v>89.692021372395985</v>
      </c>
      <c r="X5666" s="2">
        <v>48.73333333333332</v>
      </c>
      <c r="Y5666" s="2">
        <v>92.134062927496601</v>
      </c>
      <c r="Z5666" s="2">
        <v>71.394849012427201</v>
      </c>
      <c r="AA5666" s="2">
        <v>72.740229333013133</v>
      </c>
      <c r="AB5666" s="2">
        <v>82.636903412187024</v>
      </c>
    </row>
    <row r="5667" spans="1:28" x14ac:dyDescent="0.3">
      <c r="A5667">
        <v>29</v>
      </c>
      <c r="B5667" t="s">
        <v>107</v>
      </c>
      <c r="C5667">
        <v>74</v>
      </c>
      <c r="D5667">
        <v>1931</v>
      </c>
      <c r="E5667">
        <v>7</v>
      </c>
      <c r="F5667">
        <v>44.7</v>
      </c>
      <c r="G5667">
        <v>46.6</v>
      </c>
      <c r="H5667" s="2">
        <v>42.7</v>
      </c>
      <c r="J5667" s="3">
        <v>19.898200000000003</v>
      </c>
      <c r="K5667" s="2">
        <v>80.400000000000006</v>
      </c>
      <c r="O5667">
        <v>75.900000000000006</v>
      </c>
      <c r="P5667">
        <v>65.900000000000006</v>
      </c>
      <c r="Q5667" s="3">
        <v>0</v>
      </c>
      <c r="R5667" s="3">
        <v>0</v>
      </c>
      <c r="S5667" s="2">
        <v>0</v>
      </c>
      <c r="V5667" s="2">
        <v>46.269444444444446</v>
      </c>
      <c r="W5667" s="2">
        <v>92.285525604850818</v>
      </c>
      <c r="X5667" s="2">
        <v>48.73333333333332</v>
      </c>
      <c r="Y5667" s="2">
        <v>95.622435020519873</v>
      </c>
      <c r="Z5667" s="2">
        <v>70.04471393408177</v>
      </c>
      <c r="AA5667" s="2">
        <v>74.197562586300066</v>
      </c>
      <c r="AB5667" s="2">
        <v>88.245666754843697</v>
      </c>
    </row>
    <row r="5668" spans="1:28" x14ac:dyDescent="0.3">
      <c r="A5668">
        <v>29</v>
      </c>
      <c r="B5668" t="s">
        <v>107</v>
      </c>
      <c r="C5668">
        <v>74</v>
      </c>
      <c r="D5668">
        <v>1931</v>
      </c>
      <c r="E5668">
        <v>8</v>
      </c>
      <c r="F5668">
        <v>46.5</v>
      </c>
      <c r="G5668">
        <v>47.4</v>
      </c>
      <c r="H5668" s="2">
        <v>47.3</v>
      </c>
      <c r="J5668" s="3">
        <v>22.420200000000001</v>
      </c>
      <c r="K5668" s="2">
        <v>82</v>
      </c>
      <c r="O5668">
        <v>78.2</v>
      </c>
      <c r="P5668">
        <v>69.7</v>
      </c>
      <c r="Q5668" s="3">
        <v>0</v>
      </c>
      <c r="R5668" s="3">
        <v>0</v>
      </c>
      <c r="S5668" s="2">
        <v>0</v>
      </c>
      <c r="V5668" s="2">
        <v>46.269444444444446</v>
      </c>
      <c r="W5668" s="2">
        <v>102.22729182926096</v>
      </c>
      <c r="X5668" s="2">
        <v>48.73333333333332</v>
      </c>
      <c r="Y5668" s="2">
        <v>97.264021887824924</v>
      </c>
      <c r="Z5668" s="2">
        <v>79.941742210482076</v>
      </c>
      <c r="AA5668" s="2">
        <v>83.826379299993988</v>
      </c>
      <c r="AB5668" s="2">
        <v>99.430375500143043</v>
      </c>
    </row>
    <row r="5669" spans="1:28" x14ac:dyDescent="0.3">
      <c r="A5669">
        <v>29</v>
      </c>
      <c r="B5669" t="s">
        <v>107</v>
      </c>
      <c r="C5669">
        <v>74</v>
      </c>
      <c r="D5669">
        <v>1931</v>
      </c>
      <c r="E5669">
        <v>9</v>
      </c>
      <c r="F5669">
        <v>53.8</v>
      </c>
      <c r="G5669">
        <v>46.6</v>
      </c>
      <c r="H5669" s="2">
        <v>46.6</v>
      </c>
      <c r="J5669" s="3">
        <v>21.715599999999998</v>
      </c>
      <c r="K5669" s="2">
        <v>85.5</v>
      </c>
      <c r="O5669">
        <v>83.3</v>
      </c>
      <c r="P5669">
        <v>70.5</v>
      </c>
      <c r="Q5669" s="3">
        <v>0</v>
      </c>
      <c r="R5669" s="3">
        <v>0</v>
      </c>
      <c r="S5669" s="2">
        <v>0</v>
      </c>
      <c r="V5669" s="2">
        <v>46.269444444444446</v>
      </c>
      <c r="W5669" s="2">
        <v>100.714414360329</v>
      </c>
      <c r="X5669" s="2">
        <v>48.73333333333332</v>
      </c>
      <c r="Y5669" s="2">
        <v>95.622435020519873</v>
      </c>
      <c r="Z5669" s="2">
        <v>83.895107162154048</v>
      </c>
      <c r="AA5669" s="2">
        <v>86.110824278081296</v>
      </c>
      <c r="AB5669" s="2">
        <v>96.30557542800274</v>
      </c>
    </row>
    <row r="5670" spans="1:28" x14ac:dyDescent="0.3">
      <c r="A5670">
        <v>29</v>
      </c>
      <c r="B5670" t="s">
        <v>107</v>
      </c>
      <c r="C5670">
        <v>74</v>
      </c>
      <c r="D5670">
        <v>1931</v>
      </c>
      <c r="E5670">
        <v>10</v>
      </c>
      <c r="F5670">
        <v>56.7</v>
      </c>
      <c r="G5670">
        <v>46.4</v>
      </c>
      <c r="H5670" s="2">
        <v>43</v>
      </c>
      <c r="J5670" s="3">
        <v>19.952000000000002</v>
      </c>
      <c r="K5670" s="2">
        <v>86.6</v>
      </c>
      <c r="O5670">
        <v>87.8</v>
      </c>
      <c r="P5670">
        <v>74.2</v>
      </c>
      <c r="Q5670" s="3">
        <v>0</v>
      </c>
      <c r="R5670" s="3">
        <v>0</v>
      </c>
      <c r="S5670" s="2">
        <v>0</v>
      </c>
      <c r="V5670" s="2">
        <v>46.269444444444446</v>
      </c>
      <c r="W5670" s="2">
        <v>92.933901662964516</v>
      </c>
      <c r="X5670" s="2">
        <v>48.73333333333332</v>
      </c>
      <c r="Y5670" s="2">
        <v>95.212038303693589</v>
      </c>
      <c r="Z5670" s="2">
        <v>81.59596566008284</v>
      </c>
      <c r="AA5670" s="2">
        <v>80.480758840127265</v>
      </c>
      <c r="AB5670" s="2">
        <v>88.484262048458717</v>
      </c>
    </row>
    <row r="5671" spans="1:28" x14ac:dyDescent="0.3">
      <c r="A5671">
        <v>29</v>
      </c>
      <c r="B5671" t="s">
        <v>107</v>
      </c>
      <c r="C5671">
        <v>74</v>
      </c>
      <c r="D5671">
        <v>1931</v>
      </c>
      <c r="E5671">
        <v>11</v>
      </c>
      <c r="F5671">
        <v>50.6</v>
      </c>
      <c r="G5671">
        <v>45.3</v>
      </c>
      <c r="H5671" s="2">
        <v>40.700000000000003</v>
      </c>
      <c r="J5671" s="3">
        <v>18.437100000000001</v>
      </c>
      <c r="K5671" s="2">
        <v>85.4</v>
      </c>
      <c r="O5671">
        <v>86</v>
      </c>
      <c r="P5671">
        <v>69.3</v>
      </c>
      <c r="Q5671" s="3">
        <v>0</v>
      </c>
      <c r="R5671" s="3">
        <v>0</v>
      </c>
      <c r="S5671" s="2">
        <v>0</v>
      </c>
      <c r="V5671" s="2">
        <v>46.269444444444446</v>
      </c>
      <c r="W5671" s="2">
        <v>87.963018550759443</v>
      </c>
      <c r="X5671" s="2">
        <v>48.73333333333332</v>
      </c>
      <c r="Y5671" s="2">
        <v>92.954856361149126</v>
      </c>
      <c r="Z5671" s="2">
        <v>75.648195953653115</v>
      </c>
      <c r="AA5671" s="2">
        <v>75.120417842348573</v>
      </c>
      <c r="AB5671" s="2">
        <v>81.765897544789411</v>
      </c>
    </row>
    <row r="5672" spans="1:28" x14ac:dyDescent="0.3">
      <c r="A5672">
        <v>29</v>
      </c>
      <c r="B5672" t="s">
        <v>107</v>
      </c>
      <c r="C5672">
        <v>74</v>
      </c>
      <c r="D5672">
        <v>1931</v>
      </c>
      <c r="E5672">
        <v>12</v>
      </c>
      <c r="F5672">
        <v>48.4</v>
      </c>
      <c r="G5672">
        <v>44.4</v>
      </c>
      <c r="H5672" s="2">
        <v>44</v>
      </c>
      <c r="J5672" s="3">
        <v>19.535999999999998</v>
      </c>
      <c r="K5672" s="2">
        <v>87.4</v>
      </c>
      <c r="O5672">
        <v>86.9</v>
      </c>
      <c r="P5672">
        <v>70.400000000000006</v>
      </c>
      <c r="Q5672" s="3">
        <v>0</v>
      </c>
      <c r="R5672" s="3">
        <v>0</v>
      </c>
      <c r="S5672" s="2">
        <v>0</v>
      </c>
      <c r="V5672" s="2">
        <v>46.269444444444446</v>
      </c>
      <c r="W5672" s="2">
        <v>95.095155190010203</v>
      </c>
      <c r="X5672" s="2">
        <v>48.73333333333332</v>
      </c>
      <c r="Y5672" s="2">
        <v>91.108071135430933</v>
      </c>
      <c r="Z5672" s="2">
        <v>82.637689860118883</v>
      </c>
      <c r="AA5672" s="2">
        <v>83.113165636068913</v>
      </c>
      <c r="AB5672" s="2">
        <v>86.639361636862944</v>
      </c>
    </row>
    <row r="5673" spans="1:28" x14ac:dyDescent="0.3">
      <c r="A5673">
        <v>29</v>
      </c>
      <c r="B5673" t="s">
        <v>107</v>
      </c>
      <c r="C5673">
        <v>74</v>
      </c>
      <c r="D5673">
        <v>1932</v>
      </c>
      <c r="E5673">
        <v>1</v>
      </c>
      <c r="F5673">
        <v>58.8</v>
      </c>
      <c r="G5673">
        <v>42.7</v>
      </c>
      <c r="H5673" s="2">
        <v>42.1</v>
      </c>
      <c r="J5673" s="3">
        <v>17.976700000000001</v>
      </c>
      <c r="K5673" s="2">
        <v>87.5</v>
      </c>
      <c r="L5673" s="2">
        <v>87.5</v>
      </c>
      <c r="O5673">
        <v>85.9</v>
      </c>
      <c r="P5673">
        <v>64.599999999999994</v>
      </c>
      <c r="Q5673" s="3">
        <v>0</v>
      </c>
      <c r="R5673" s="3">
        <v>0</v>
      </c>
      <c r="S5673" s="2">
        <v>0</v>
      </c>
      <c r="V5673" s="2">
        <v>46.269444444444446</v>
      </c>
      <c r="W5673" s="2">
        <v>90.988773488623394</v>
      </c>
      <c r="X5673" s="2">
        <v>48.73333333333332</v>
      </c>
      <c r="Y5673" s="2">
        <v>87.619699042407689</v>
      </c>
      <c r="Z5673" s="2">
        <v>78.159356426727499</v>
      </c>
      <c r="AA5673" s="2">
        <v>79.615176802545463</v>
      </c>
      <c r="AB5673" s="2">
        <v>79.724089493109844</v>
      </c>
    </row>
    <row r="5674" spans="1:28" x14ac:dyDescent="0.3">
      <c r="A5674">
        <v>29</v>
      </c>
      <c r="B5674" t="s">
        <v>107</v>
      </c>
      <c r="C5674">
        <v>74</v>
      </c>
      <c r="D5674">
        <v>1932</v>
      </c>
      <c r="E5674">
        <v>2</v>
      </c>
      <c r="F5674">
        <v>45.9</v>
      </c>
      <c r="G5674">
        <v>42</v>
      </c>
      <c r="H5674" s="2">
        <v>44.1</v>
      </c>
      <c r="J5674" s="3">
        <v>18.522000000000002</v>
      </c>
      <c r="K5674" s="2">
        <v>87.5</v>
      </c>
      <c r="L5674" s="2">
        <v>87.3</v>
      </c>
      <c r="O5674">
        <v>86.3</v>
      </c>
      <c r="P5674">
        <v>63</v>
      </c>
      <c r="Q5674" s="3">
        <v>0</v>
      </c>
      <c r="R5674" s="3">
        <v>0</v>
      </c>
      <c r="S5674" s="2">
        <v>0</v>
      </c>
      <c r="V5674" s="2">
        <v>46.269444444444446</v>
      </c>
      <c r="W5674" s="2">
        <v>95.311280542714769</v>
      </c>
      <c r="X5674" s="2">
        <v>48.73333333333332</v>
      </c>
      <c r="Y5674" s="2">
        <v>86.183310533515751</v>
      </c>
      <c r="Z5674" s="2">
        <v>82.253635108362857</v>
      </c>
      <c r="AA5674" s="2">
        <v>83.39737047487543</v>
      </c>
      <c r="AB5674" s="2">
        <v>82.142416883598258</v>
      </c>
    </row>
    <row r="5675" spans="1:28" x14ac:dyDescent="0.3">
      <c r="A5675">
        <v>29</v>
      </c>
      <c r="B5675" t="s">
        <v>107</v>
      </c>
      <c r="C5675">
        <v>74</v>
      </c>
      <c r="D5675">
        <v>1932</v>
      </c>
      <c r="E5675">
        <v>3</v>
      </c>
      <c r="F5675">
        <v>46.8</v>
      </c>
      <c r="G5675">
        <v>41.7</v>
      </c>
      <c r="H5675" s="2">
        <v>39.1</v>
      </c>
      <c r="J5675" s="3">
        <v>16.304700000000004</v>
      </c>
      <c r="K5675" s="2">
        <v>74.8</v>
      </c>
      <c r="L5675" s="2">
        <v>74.599999999999994</v>
      </c>
      <c r="O5675">
        <v>73.3</v>
      </c>
      <c r="P5675">
        <v>47.9</v>
      </c>
      <c r="Q5675" s="3">
        <v>0</v>
      </c>
      <c r="R5675" s="3">
        <v>0</v>
      </c>
      <c r="S5675" s="2">
        <v>0</v>
      </c>
      <c r="V5675" s="2">
        <v>46.269444444444446</v>
      </c>
      <c r="W5675" s="2">
        <v>84.505012907486346</v>
      </c>
      <c r="X5675" s="2">
        <v>48.73333333333332</v>
      </c>
      <c r="Y5675" s="2">
        <v>85.567715458276368</v>
      </c>
      <c r="Z5675" s="2">
        <v>61.942174461187484</v>
      </c>
      <c r="AA5675" s="2">
        <v>63.209749654799786</v>
      </c>
      <c r="AB5675" s="2">
        <v>72.309008992657638</v>
      </c>
    </row>
    <row r="5676" spans="1:28" x14ac:dyDescent="0.3">
      <c r="A5676">
        <v>29</v>
      </c>
      <c r="B5676" t="s">
        <v>107</v>
      </c>
      <c r="C5676">
        <v>74</v>
      </c>
      <c r="D5676">
        <v>1932</v>
      </c>
      <c r="E5676">
        <v>4</v>
      </c>
      <c r="F5676">
        <v>35.799999999999997</v>
      </c>
      <c r="G5676">
        <v>40.4</v>
      </c>
      <c r="H5676" s="2">
        <v>34.700000000000003</v>
      </c>
      <c r="J5676" s="3">
        <v>14.018800000000001</v>
      </c>
      <c r="K5676" s="2">
        <v>70.7</v>
      </c>
      <c r="L5676" s="2">
        <v>70.5</v>
      </c>
      <c r="O5676">
        <v>67.900000000000006</v>
      </c>
      <c r="P5676">
        <v>43.1</v>
      </c>
      <c r="Q5676" s="3">
        <v>0</v>
      </c>
      <c r="R5676" s="3">
        <v>0</v>
      </c>
      <c r="S5676" s="2">
        <v>0</v>
      </c>
      <c r="V5676" s="2">
        <v>46.269444444444446</v>
      </c>
      <c r="W5676" s="2">
        <v>74.995497388485319</v>
      </c>
      <c r="X5676" s="2">
        <v>48.73333333333332</v>
      </c>
      <c r="Y5676" s="2">
        <v>82.900136798905635</v>
      </c>
      <c r="Z5676" s="2">
        <v>50.921942726781538</v>
      </c>
      <c r="AA5676" s="2">
        <v>53.021816653659123</v>
      </c>
      <c r="AB5676" s="2">
        <v>62.171369928074036</v>
      </c>
    </row>
    <row r="5677" spans="1:28" x14ac:dyDescent="0.3">
      <c r="A5677">
        <v>29</v>
      </c>
      <c r="B5677" t="s">
        <v>107</v>
      </c>
      <c r="C5677">
        <v>74</v>
      </c>
      <c r="D5677">
        <v>1932</v>
      </c>
      <c r="E5677">
        <v>5</v>
      </c>
      <c r="F5677">
        <v>32.9</v>
      </c>
      <c r="G5677">
        <v>41.9</v>
      </c>
      <c r="H5677" s="2">
        <v>29.4</v>
      </c>
      <c r="J5677" s="3">
        <v>12.318599999999998</v>
      </c>
      <c r="K5677" s="2">
        <v>59.7</v>
      </c>
      <c r="L5677" s="2">
        <v>59.5</v>
      </c>
      <c r="O5677">
        <v>60.2</v>
      </c>
      <c r="P5677">
        <v>36.200000000000003</v>
      </c>
      <c r="Q5677" s="3">
        <v>0</v>
      </c>
      <c r="R5677" s="3">
        <v>0</v>
      </c>
      <c r="S5677" s="2">
        <v>0</v>
      </c>
      <c r="V5677" s="2">
        <v>46.269444444444446</v>
      </c>
      <c r="W5677" s="2">
        <v>63.54085369514317</v>
      </c>
      <c r="X5677" s="2">
        <v>48.73333333333332</v>
      </c>
      <c r="Y5677" s="2">
        <v>85.978112175102623</v>
      </c>
      <c r="Z5677" s="2">
        <v>38.25159392447619</v>
      </c>
      <c r="AA5677" s="2">
        <v>37.933889656000474</v>
      </c>
      <c r="AB5677" s="2">
        <v>54.631226467028036</v>
      </c>
    </row>
    <row r="5678" spans="1:28" x14ac:dyDescent="0.3">
      <c r="A5678">
        <v>29</v>
      </c>
      <c r="B5678" t="s">
        <v>107</v>
      </c>
      <c r="C5678">
        <v>74</v>
      </c>
      <c r="D5678">
        <v>1932</v>
      </c>
      <c r="E5678">
        <v>6</v>
      </c>
      <c r="F5678">
        <v>37.5</v>
      </c>
      <c r="G5678">
        <v>39.6</v>
      </c>
      <c r="H5678" s="2">
        <v>30.6</v>
      </c>
      <c r="J5678" s="3">
        <v>12.117599999999999</v>
      </c>
      <c r="K5678" s="2">
        <v>58.4</v>
      </c>
      <c r="L5678" s="2">
        <v>58.2</v>
      </c>
      <c r="O5678">
        <v>55.1</v>
      </c>
      <c r="P5678">
        <v>32.1</v>
      </c>
      <c r="Q5678" s="3">
        <v>0</v>
      </c>
      <c r="R5678" s="3">
        <v>0</v>
      </c>
      <c r="S5678" s="2">
        <v>0</v>
      </c>
      <c r="V5678" s="2">
        <v>46.269444444444446</v>
      </c>
      <c r="W5678" s="2">
        <v>66.134357927598003</v>
      </c>
      <c r="X5678" s="2">
        <v>48.73333333333332</v>
      </c>
      <c r="Y5678" s="2">
        <v>81.258549931600584</v>
      </c>
      <c r="Z5678" s="2">
        <v>36.440031218106498</v>
      </c>
      <c r="AA5678" s="2">
        <v>38.622465029717233</v>
      </c>
      <c r="AB5678" s="2">
        <v>53.739820258540675</v>
      </c>
    </row>
    <row r="5679" spans="1:28" x14ac:dyDescent="0.3">
      <c r="A5679">
        <v>29</v>
      </c>
      <c r="B5679" t="s">
        <v>107</v>
      </c>
      <c r="C5679">
        <v>74</v>
      </c>
      <c r="D5679">
        <v>1932</v>
      </c>
      <c r="E5679">
        <v>7</v>
      </c>
      <c r="F5679">
        <v>38.4</v>
      </c>
      <c r="G5679">
        <v>36.5</v>
      </c>
      <c r="H5679" s="2">
        <v>36.4</v>
      </c>
      <c r="J5679" s="3">
        <v>13.286</v>
      </c>
      <c r="K5679" s="2">
        <v>60</v>
      </c>
      <c r="L5679" s="2">
        <v>59.7</v>
      </c>
      <c r="O5679">
        <v>56</v>
      </c>
      <c r="P5679">
        <v>33.5</v>
      </c>
      <c r="Q5679" s="3">
        <v>0</v>
      </c>
      <c r="R5679" s="3">
        <v>0</v>
      </c>
      <c r="S5679" s="2">
        <v>0</v>
      </c>
      <c r="V5679" s="2">
        <v>46.269444444444446</v>
      </c>
      <c r="W5679" s="2">
        <v>78.669628384462982</v>
      </c>
      <c r="X5679" s="2">
        <v>48.73333333333332</v>
      </c>
      <c r="Y5679" s="2">
        <v>74.897400820793465</v>
      </c>
      <c r="Z5679" s="2">
        <v>44.054991895299274</v>
      </c>
      <c r="AA5679" s="2">
        <v>47.201777030677789</v>
      </c>
      <c r="AB5679" s="2">
        <v>58.921506895339945</v>
      </c>
    </row>
    <row r="5680" spans="1:28" x14ac:dyDescent="0.3">
      <c r="A5680">
        <v>29</v>
      </c>
      <c r="B5680" t="s">
        <v>107</v>
      </c>
      <c r="C5680">
        <v>74</v>
      </c>
      <c r="D5680">
        <v>1932</v>
      </c>
      <c r="E5680">
        <v>8</v>
      </c>
      <c r="F5680">
        <v>59.9</v>
      </c>
      <c r="G5680">
        <v>35.700000000000003</v>
      </c>
      <c r="H5680" s="2">
        <v>40.6</v>
      </c>
      <c r="J5680" s="3">
        <v>14.494200000000001</v>
      </c>
      <c r="K5680" s="2">
        <v>73</v>
      </c>
      <c r="L5680" s="2">
        <v>72.5</v>
      </c>
      <c r="O5680">
        <v>71.599999999999994</v>
      </c>
      <c r="P5680">
        <v>47.2</v>
      </c>
      <c r="Q5680" s="3">
        <v>0</v>
      </c>
      <c r="R5680" s="3">
        <v>0</v>
      </c>
      <c r="S5680" s="2">
        <v>0</v>
      </c>
      <c r="V5680" s="2">
        <v>46.269444444444446</v>
      </c>
      <c r="W5680" s="2">
        <v>87.746893198054877</v>
      </c>
      <c r="X5680" s="2">
        <v>48.73333333333332</v>
      </c>
      <c r="Y5680" s="2">
        <v>73.255813953488399</v>
      </c>
      <c r="Z5680" s="2">
        <v>62.826775529807293</v>
      </c>
      <c r="AA5680" s="2">
        <v>64.055232034580058</v>
      </c>
      <c r="AB5680" s="2">
        <v>64.279700831133255</v>
      </c>
    </row>
    <row r="5681" spans="1:28" x14ac:dyDescent="0.3">
      <c r="A5681">
        <v>29</v>
      </c>
      <c r="B5681" t="s">
        <v>107</v>
      </c>
      <c r="C5681">
        <v>74</v>
      </c>
      <c r="D5681">
        <v>1932</v>
      </c>
      <c r="E5681">
        <v>9</v>
      </c>
      <c r="F5681">
        <v>59.7</v>
      </c>
      <c r="G5681">
        <v>36.1</v>
      </c>
      <c r="H5681" s="2">
        <v>46.9</v>
      </c>
      <c r="J5681" s="3">
        <v>16.930899999999998</v>
      </c>
      <c r="K5681" s="2">
        <v>81.3</v>
      </c>
      <c r="L5681" s="2">
        <v>80.8</v>
      </c>
      <c r="O5681">
        <v>81.5</v>
      </c>
      <c r="P5681">
        <v>53</v>
      </c>
      <c r="Q5681" s="3">
        <v>0</v>
      </c>
      <c r="R5681" s="3">
        <v>0</v>
      </c>
      <c r="S5681" s="2">
        <v>0</v>
      </c>
      <c r="V5681" s="2">
        <v>46.269444444444446</v>
      </c>
      <c r="W5681" s="2">
        <v>101.3627904184427</v>
      </c>
      <c r="X5681" s="2">
        <v>48.73333333333332</v>
      </c>
      <c r="Y5681" s="2">
        <v>74.076607387140925</v>
      </c>
      <c r="Z5681" s="2">
        <v>82.610674191030796</v>
      </c>
      <c r="AA5681" s="2">
        <v>82.407948610193912</v>
      </c>
      <c r="AB5681" s="2">
        <v>75.086116294920302</v>
      </c>
    </row>
    <row r="5682" spans="1:28" x14ac:dyDescent="0.3">
      <c r="A5682">
        <v>29</v>
      </c>
      <c r="B5682" t="s">
        <v>107</v>
      </c>
      <c r="C5682">
        <v>74</v>
      </c>
      <c r="D5682">
        <v>1932</v>
      </c>
      <c r="E5682">
        <v>10</v>
      </c>
      <c r="F5682">
        <v>53.7</v>
      </c>
      <c r="G5682">
        <v>35.200000000000003</v>
      </c>
      <c r="H5682" s="2">
        <v>44.9</v>
      </c>
      <c r="J5682" s="3">
        <v>15.8048</v>
      </c>
      <c r="K5682" s="2">
        <v>83.2</v>
      </c>
      <c r="L5682" s="2">
        <v>82.5</v>
      </c>
      <c r="O5682">
        <v>86.5</v>
      </c>
      <c r="P5682">
        <v>57.6</v>
      </c>
      <c r="Q5682" s="3">
        <v>0</v>
      </c>
      <c r="R5682" s="3">
        <v>0</v>
      </c>
      <c r="S5682" s="2">
        <v>0</v>
      </c>
      <c r="V5682" s="2">
        <v>46.269444444444446</v>
      </c>
      <c r="W5682" s="2">
        <v>97.040283364351325</v>
      </c>
      <c r="X5682" s="2">
        <v>48.73333333333332</v>
      </c>
      <c r="Y5682" s="2">
        <v>72.229822161422732</v>
      </c>
      <c r="Z5682" s="2">
        <v>83.939845110163901</v>
      </c>
      <c r="AA5682" s="2">
        <v>80.737515759140308</v>
      </c>
      <c r="AB5682" s="2">
        <v>70.092024099011653</v>
      </c>
    </row>
    <row r="5683" spans="1:28" x14ac:dyDescent="0.3">
      <c r="A5683">
        <v>29</v>
      </c>
      <c r="B5683" t="s">
        <v>107</v>
      </c>
      <c r="C5683">
        <v>74</v>
      </c>
      <c r="D5683">
        <v>1932</v>
      </c>
      <c r="E5683">
        <v>11</v>
      </c>
      <c r="F5683">
        <v>44</v>
      </c>
      <c r="G5683">
        <v>35.4</v>
      </c>
      <c r="H5683" s="2">
        <v>41.8</v>
      </c>
      <c r="J5683" s="3">
        <v>14.797199999999998</v>
      </c>
      <c r="K5683" s="2">
        <v>79.099999999999994</v>
      </c>
      <c r="L5683" s="2">
        <v>78.400000000000006</v>
      </c>
      <c r="O5683">
        <v>82.3</v>
      </c>
      <c r="P5683">
        <v>51.5</v>
      </c>
      <c r="Q5683" s="3">
        <v>0</v>
      </c>
      <c r="R5683" s="3">
        <v>0</v>
      </c>
      <c r="S5683" s="2">
        <v>0</v>
      </c>
      <c r="V5683" s="2">
        <v>46.269444444444446</v>
      </c>
      <c r="W5683" s="2">
        <v>90.340397430509682</v>
      </c>
      <c r="X5683" s="2">
        <v>48.73333333333332</v>
      </c>
      <c r="Y5683" s="2">
        <v>72.640218878248987</v>
      </c>
      <c r="Z5683" s="2">
        <v>74.350147085309459</v>
      </c>
      <c r="AA5683" s="2">
        <v>71.459254367533163</v>
      </c>
      <c r="AB5683" s="2">
        <v>65.623462429002259</v>
      </c>
    </row>
    <row r="5684" spans="1:28" x14ac:dyDescent="0.3">
      <c r="A5684">
        <v>29</v>
      </c>
      <c r="B5684" t="s">
        <v>107</v>
      </c>
      <c r="C5684">
        <v>74</v>
      </c>
      <c r="D5684">
        <v>1932</v>
      </c>
      <c r="E5684">
        <v>12</v>
      </c>
      <c r="F5684">
        <v>40.5</v>
      </c>
      <c r="G5684">
        <v>35</v>
      </c>
      <c r="H5684" s="2">
        <v>36.6</v>
      </c>
      <c r="J5684" s="3">
        <v>12.81</v>
      </c>
      <c r="K5684" s="2">
        <v>83.1</v>
      </c>
      <c r="L5684" s="2">
        <v>82.4</v>
      </c>
      <c r="O5684">
        <v>81.7</v>
      </c>
      <c r="P5684">
        <v>50.6</v>
      </c>
      <c r="Q5684" s="3">
        <v>0</v>
      </c>
      <c r="R5684" s="3">
        <v>0</v>
      </c>
      <c r="S5684" s="2">
        <v>0</v>
      </c>
      <c r="V5684" s="2">
        <v>46.269444444444446</v>
      </c>
      <c r="W5684" s="2">
        <v>79.101879089872128</v>
      </c>
      <c r="X5684" s="2">
        <v>48.73333333333332</v>
      </c>
      <c r="Y5684" s="2">
        <v>71.819425444596462</v>
      </c>
      <c r="Z5684" s="2">
        <v>64.626235216425528</v>
      </c>
      <c r="AA5684" s="2">
        <v>65.733661523683736</v>
      </c>
      <c r="AB5684" s="2">
        <v>56.810515078225556</v>
      </c>
    </row>
    <row r="5685" spans="1:28" x14ac:dyDescent="0.3">
      <c r="A5685">
        <v>29</v>
      </c>
      <c r="B5685" t="s">
        <v>107</v>
      </c>
      <c r="C5685">
        <v>74</v>
      </c>
      <c r="D5685">
        <v>1933</v>
      </c>
      <c r="E5685">
        <v>1</v>
      </c>
      <c r="F5685">
        <v>46.2</v>
      </c>
      <c r="G5685">
        <v>34</v>
      </c>
      <c r="H5685" s="2">
        <v>39.1</v>
      </c>
      <c r="J5685" s="3">
        <v>13.294</v>
      </c>
      <c r="K5685" s="2">
        <v>83.2</v>
      </c>
      <c r="L5685" s="2">
        <v>82.3</v>
      </c>
      <c r="O5685">
        <v>82.4</v>
      </c>
      <c r="P5685">
        <v>47.6</v>
      </c>
      <c r="Q5685" s="3">
        <v>0</v>
      </c>
      <c r="R5685" s="3">
        <v>0</v>
      </c>
      <c r="S5685" s="2">
        <v>0</v>
      </c>
      <c r="V5685" s="2">
        <v>46.269444444444446</v>
      </c>
      <c r="W5685" s="2">
        <v>84.505012907486346</v>
      </c>
      <c r="X5685" s="2">
        <v>48.73333333333332</v>
      </c>
      <c r="Y5685" s="2">
        <v>69.767441860465141</v>
      </c>
      <c r="Z5685" s="2">
        <v>69.63213063576876</v>
      </c>
      <c r="AA5685" s="2">
        <v>70.30817073902864</v>
      </c>
      <c r="AB5685" s="2">
        <v>58.956985749409093</v>
      </c>
    </row>
    <row r="5686" spans="1:28" x14ac:dyDescent="0.3">
      <c r="A5686">
        <v>29</v>
      </c>
      <c r="B5686" t="s">
        <v>107</v>
      </c>
      <c r="C5686">
        <v>74</v>
      </c>
      <c r="D5686">
        <v>1933</v>
      </c>
      <c r="E5686">
        <v>2</v>
      </c>
      <c r="F5686">
        <v>32.700000000000003</v>
      </c>
      <c r="G5686">
        <v>34.5</v>
      </c>
      <c r="H5686" s="2">
        <v>41.6</v>
      </c>
      <c r="J5686" s="3">
        <v>14.352</v>
      </c>
      <c r="K5686" s="2">
        <v>82.5</v>
      </c>
      <c r="L5686" s="2">
        <v>81.8</v>
      </c>
      <c r="O5686">
        <v>82.7</v>
      </c>
      <c r="P5686">
        <v>48.7</v>
      </c>
      <c r="Q5686" s="3">
        <v>0</v>
      </c>
      <c r="R5686" s="3">
        <v>0</v>
      </c>
      <c r="S5686" s="2">
        <v>0</v>
      </c>
      <c r="V5686" s="2">
        <v>46.269444444444446</v>
      </c>
      <c r="W5686" s="2">
        <v>89.908146725100551</v>
      </c>
      <c r="X5686" s="2">
        <v>48.73333333333332</v>
      </c>
      <c r="Y5686" s="2">
        <v>70.793433652530808</v>
      </c>
      <c r="Z5686" s="2">
        <v>74.354037341658156</v>
      </c>
      <c r="AA5686" s="2">
        <v>74.174221048207954</v>
      </c>
      <c r="AB5686" s="2">
        <v>63.649064200054106</v>
      </c>
    </row>
    <row r="5687" spans="1:28" x14ac:dyDescent="0.3">
      <c r="A5687">
        <v>29</v>
      </c>
      <c r="B5687" t="s">
        <v>107</v>
      </c>
      <c r="C5687">
        <v>74</v>
      </c>
      <c r="D5687">
        <v>1933</v>
      </c>
      <c r="E5687">
        <v>3</v>
      </c>
      <c r="F5687">
        <v>38.9</v>
      </c>
      <c r="G5687">
        <v>34.299999999999997</v>
      </c>
      <c r="H5687" s="2">
        <v>34.200000000000003</v>
      </c>
      <c r="J5687" s="3">
        <v>11.730599999999999</v>
      </c>
      <c r="K5687" s="2">
        <v>71.5</v>
      </c>
      <c r="L5687" s="2">
        <v>71.099999999999994</v>
      </c>
      <c r="O5687">
        <v>73</v>
      </c>
      <c r="P5687">
        <v>40.200000000000003</v>
      </c>
      <c r="Q5687" s="3">
        <v>0</v>
      </c>
      <c r="R5687" s="3">
        <v>0</v>
      </c>
      <c r="S5687" s="2">
        <v>0</v>
      </c>
      <c r="V5687" s="2">
        <v>46.269444444444446</v>
      </c>
      <c r="W5687" s="2">
        <v>73.914870624962475</v>
      </c>
      <c r="X5687" s="2">
        <v>48.73333333333332</v>
      </c>
      <c r="Y5687" s="2">
        <v>70.383036935704524</v>
      </c>
      <c r="Z5687" s="2">
        <v>53.957855556222604</v>
      </c>
      <c r="AA5687" s="2">
        <v>52.849132496848171</v>
      </c>
      <c r="AB5687" s="2">
        <v>52.023530692945549</v>
      </c>
    </row>
    <row r="5688" spans="1:28" x14ac:dyDescent="0.3">
      <c r="A5688">
        <v>29</v>
      </c>
      <c r="B5688" t="s">
        <v>107</v>
      </c>
      <c r="C5688">
        <v>74</v>
      </c>
      <c r="D5688">
        <v>1933</v>
      </c>
      <c r="E5688">
        <v>4</v>
      </c>
      <c r="F5688">
        <v>41.9</v>
      </c>
      <c r="G5688">
        <v>32.799999999999997</v>
      </c>
      <c r="H5688" s="2">
        <v>39.200000000000003</v>
      </c>
      <c r="J5688" s="3">
        <v>12.8576</v>
      </c>
      <c r="K5688" s="2">
        <v>75.400000000000006</v>
      </c>
      <c r="L5688" s="2">
        <v>75</v>
      </c>
      <c r="O5688">
        <v>74.099999999999994</v>
      </c>
      <c r="P5688">
        <v>40.6</v>
      </c>
      <c r="Q5688" s="3">
        <v>0</v>
      </c>
      <c r="R5688" s="3">
        <v>0</v>
      </c>
      <c r="S5688" s="2">
        <v>0</v>
      </c>
      <c r="V5688" s="2">
        <v>46.269444444444446</v>
      </c>
      <c r="W5688" s="2">
        <v>84.721138260190912</v>
      </c>
      <c r="X5688" s="2">
        <v>48.73333333333332</v>
      </c>
      <c r="Y5688" s="2">
        <v>67.305061559507536</v>
      </c>
      <c r="Z5688" s="2">
        <v>62.778363450801464</v>
      </c>
      <c r="AA5688" s="2">
        <v>63.879738248183948</v>
      </c>
      <c r="AB5688" s="2">
        <v>57.021614259936989</v>
      </c>
    </row>
    <row r="5689" spans="1:28" x14ac:dyDescent="0.3">
      <c r="A5689">
        <v>29</v>
      </c>
      <c r="B5689" t="s">
        <v>107</v>
      </c>
      <c r="C5689">
        <v>74</v>
      </c>
      <c r="D5689">
        <v>1933</v>
      </c>
      <c r="E5689">
        <v>5</v>
      </c>
      <c r="F5689">
        <v>47.2</v>
      </c>
      <c r="G5689">
        <v>33.4</v>
      </c>
      <c r="H5689" s="2">
        <v>40.9</v>
      </c>
      <c r="J5689" s="3">
        <v>13.660599999999999</v>
      </c>
      <c r="K5689" s="2">
        <v>78.400000000000006</v>
      </c>
      <c r="L5689" s="2">
        <v>78.2</v>
      </c>
      <c r="O5689">
        <v>81.2</v>
      </c>
      <c r="P5689">
        <v>48.4</v>
      </c>
      <c r="Q5689" s="3">
        <v>0</v>
      </c>
      <c r="R5689" s="3">
        <v>0</v>
      </c>
      <c r="S5689" s="2">
        <v>0</v>
      </c>
      <c r="V5689" s="2">
        <v>46.269444444444446</v>
      </c>
      <c r="W5689" s="2">
        <v>88.395269256168575</v>
      </c>
      <c r="X5689" s="2">
        <v>48.73333333333332</v>
      </c>
      <c r="Y5689" s="2">
        <v>68.536251709986345</v>
      </c>
      <c r="Z5689" s="2">
        <v>71.776958636008885</v>
      </c>
      <c r="AA5689" s="2">
        <v>69.301891096836172</v>
      </c>
      <c r="AB5689" s="2">
        <v>60.582804237127867</v>
      </c>
    </row>
    <row r="5690" spans="1:28" x14ac:dyDescent="0.3">
      <c r="A5690">
        <v>29</v>
      </c>
      <c r="B5690" t="s">
        <v>107</v>
      </c>
      <c r="C5690">
        <v>74</v>
      </c>
      <c r="D5690">
        <v>1933</v>
      </c>
      <c r="E5690">
        <v>6</v>
      </c>
      <c r="F5690">
        <v>53.6</v>
      </c>
      <c r="G5690">
        <v>34.4</v>
      </c>
      <c r="H5690" s="2">
        <v>39.9</v>
      </c>
      <c r="J5690" s="3">
        <v>13.7256</v>
      </c>
      <c r="K5690" s="2">
        <v>80.7</v>
      </c>
      <c r="L5690" s="2">
        <v>80.599999999999994</v>
      </c>
      <c r="O5690">
        <v>85</v>
      </c>
      <c r="P5690">
        <v>53.1</v>
      </c>
      <c r="Q5690" s="3">
        <v>0</v>
      </c>
      <c r="R5690" s="3">
        <v>0</v>
      </c>
      <c r="S5690" s="2">
        <v>0</v>
      </c>
      <c r="V5690" s="2">
        <v>46.269444444444446</v>
      </c>
      <c r="W5690" s="2">
        <v>86.234015729122888</v>
      </c>
      <c r="X5690" s="2">
        <v>48.73333333333332</v>
      </c>
      <c r="Y5690" s="2">
        <v>70.588235294117666</v>
      </c>
      <c r="Z5690" s="2">
        <v>73.298913369754459</v>
      </c>
      <c r="AA5690" s="2">
        <v>69.590850693402174</v>
      </c>
      <c r="AB5690" s="2">
        <v>60.871069926439702</v>
      </c>
    </row>
    <row r="5691" spans="1:28" x14ac:dyDescent="0.3">
      <c r="A5691">
        <v>29</v>
      </c>
      <c r="B5691" t="s">
        <v>107</v>
      </c>
      <c r="C5691">
        <v>74</v>
      </c>
      <c r="D5691">
        <v>1933</v>
      </c>
      <c r="E5691">
        <v>7</v>
      </c>
      <c r="F5691">
        <v>44.6</v>
      </c>
      <c r="G5691">
        <v>35</v>
      </c>
      <c r="H5691" s="2">
        <v>44.3</v>
      </c>
      <c r="J5691" s="3">
        <v>15.505000000000001</v>
      </c>
      <c r="K5691" s="2">
        <v>92.1</v>
      </c>
      <c r="L5691" s="2">
        <v>92.2</v>
      </c>
      <c r="O5691">
        <v>95.4</v>
      </c>
      <c r="P5691">
        <v>62.1</v>
      </c>
      <c r="Q5691" s="3">
        <v>0</v>
      </c>
      <c r="R5691" s="3">
        <v>0</v>
      </c>
      <c r="S5691" s="2">
        <v>0</v>
      </c>
      <c r="V5691" s="2">
        <v>46.269444444444446</v>
      </c>
      <c r="W5691" s="2">
        <v>95.743531248123901</v>
      </c>
      <c r="X5691" s="2">
        <v>48.73333333333332</v>
      </c>
      <c r="Y5691" s="2">
        <v>71.819425444596462</v>
      </c>
      <c r="Z5691" s="2">
        <v>91.339328810710214</v>
      </c>
      <c r="AA5691" s="2">
        <v>88.179792279522104</v>
      </c>
      <c r="AB5691" s="2">
        <v>68.762454042770258</v>
      </c>
    </row>
    <row r="5692" spans="1:28" x14ac:dyDescent="0.3">
      <c r="A5692">
        <v>29</v>
      </c>
      <c r="B5692" t="s">
        <v>107</v>
      </c>
      <c r="C5692">
        <v>74</v>
      </c>
      <c r="D5692">
        <v>1933</v>
      </c>
      <c r="E5692">
        <v>8</v>
      </c>
      <c r="F5692">
        <v>42.9</v>
      </c>
      <c r="G5692">
        <v>43.8</v>
      </c>
      <c r="H5692" s="2">
        <v>35.200000000000003</v>
      </c>
      <c r="J5692" s="3">
        <v>15.4176</v>
      </c>
      <c r="K5692" s="2">
        <v>99</v>
      </c>
      <c r="L5692" s="2">
        <v>99.2</v>
      </c>
      <c r="O5692">
        <v>102.7</v>
      </c>
      <c r="P5692">
        <v>76.2</v>
      </c>
      <c r="Q5692" s="3">
        <v>1</v>
      </c>
      <c r="R5692" s="3">
        <v>0</v>
      </c>
      <c r="S5692" s="2">
        <v>0</v>
      </c>
      <c r="V5692" s="2">
        <v>46.269444444444446</v>
      </c>
      <c r="W5692" s="2">
        <v>76.076124152008177</v>
      </c>
      <c r="X5692" s="2">
        <v>48.73333333333332</v>
      </c>
      <c r="Y5692" s="2">
        <v>89.876880984952138</v>
      </c>
      <c r="Z5692" s="2">
        <v>78.130179504112405</v>
      </c>
      <c r="AA5692" s="2">
        <v>75.315362910488091</v>
      </c>
      <c r="AB5692" s="2">
        <v>68.374847562064815</v>
      </c>
    </row>
    <row r="5693" spans="1:28" x14ac:dyDescent="0.3">
      <c r="A5693">
        <v>29</v>
      </c>
      <c r="B5693" t="s">
        <v>107</v>
      </c>
      <c r="C5693">
        <v>74</v>
      </c>
      <c r="D5693">
        <v>1933</v>
      </c>
      <c r="E5693">
        <v>9</v>
      </c>
      <c r="F5693">
        <v>31.2</v>
      </c>
      <c r="G5693">
        <v>47.3</v>
      </c>
      <c r="H5693" s="2">
        <v>34.5</v>
      </c>
      <c r="J5693" s="3">
        <v>16.3185</v>
      </c>
      <c r="K5693" s="2">
        <v>100.8</v>
      </c>
      <c r="L5693" s="2">
        <v>101.2</v>
      </c>
      <c r="O5693">
        <v>101.3</v>
      </c>
      <c r="P5693">
        <v>71.7</v>
      </c>
      <c r="Q5693" s="3">
        <v>0</v>
      </c>
      <c r="R5693" s="3">
        <v>1</v>
      </c>
      <c r="S5693" s="2">
        <v>1</v>
      </c>
      <c r="V5693" s="2">
        <v>46.269444444444446</v>
      </c>
      <c r="W5693" s="2">
        <v>74.563246683076173</v>
      </c>
      <c r="X5693" s="2">
        <v>48.73333333333332</v>
      </c>
      <c r="Y5693" s="2">
        <v>97.058823529411782</v>
      </c>
      <c r="Z5693" s="2">
        <v>75.532568889956167</v>
      </c>
      <c r="AA5693" s="2">
        <v>75.159752656540775</v>
      </c>
      <c r="AB5693" s="2">
        <v>72.370210015926887</v>
      </c>
    </row>
    <row r="5694" spans="1:28" x14ac:dyDescent="0.3">
      <c r="A5694">
        <v>29</v>
      </c>
      <c r="B5694" t="s">
        <v>107</v>
      </c>
      <c r="C5694">
        <v>74</v>
      </c>
      <c r="D5694">
        <v>1933</v>
      </c>
      <c r="E5694">
        <v>10</v>
      </c>
      <c r="F5694">
        <v>28.5</v>
      </c>
      <c r="G5694">
        <v>49.5</v>
      </c>
      <c r="H5694" s="2">
        <v>35</v>
      </c>
      <c r="J5694" s="3">
        <v>17.324999999999999</v>
      </c>
      <c r="K5694" s="2">
        <v>105</v>
      </c>
      <c r="L5694" s="2">
        <v>105.5</v>
      </c>
      <c r="O5694">
        <v>92.8</v>
      </c>
      <c r="P5694">
        <v>67.099999999999994</v>
      </c>
      <c r="Q5694" s="3">
        <f>6/31</f>
        <v>0.19354838709677419</v>
      </c>
      <c r="R5694" s="3">
        <f>25/31</f>
        <v>0.80645161290322576</v>
      </c>
      <c r="S5694" s="2" t="s">
        <v>200</v>
      </c>
      <c r="T5694" s="5">
        <v>48</v>
      </c>
      <c r="U5694" s="2" t="s">
        <v>201</v>
      </c>
      <c r="V5694" s="2">
        <v>46.269444444444446</v>
      </c>
      <c r="W5694" s="2">
        <v>75.643873446599031</v>
      </c>
      <c r="X5694" s="2">
        <v>48.73333333333332</v>
      </c>
      <c r="Y5694" s="2">
        <v>101.57318741450072</v>
      </c>
      <c r="Z5694" s="2">
        <v>70.197514558443899</v>
      </c>
      <c r="AA5694" s="2">
        <v>79.426067118928984</v>
      </c>
      <c r="AB5694" s="2">
        <v>76.833893343501771</v>
      </c>
    </row>
    <row r="5695" spans="1:28" x14ac:dyDescent="0.3">
      <c r="A5695">
        <v>29</v>
      </c>
      <c r="B5695" t="s">
        <v>107</v>
      </c>
      <c r="C5695">
        <v>74</v>
      </c>
      <c r="D5695">
        <v>1933</v>
      </c>
      <c r="E5695">
        <v>11</v>
      </c>
      <c r="F5695">
        <v>34.799999999999997</v>
      </c>
      <c r="G5695">
        <v>49.8</v>
      </c>
      <c r="H5695" s="2">
        <v>34.6</v>
      </c>
      <c r="J5695" s="3">
        <v>17.230799999999999</v>
      </c>
      <c r="K5695" s="2">
        <v>97.3</v>
      </c>
      <c r="L5695" s="2">
        <v>98</v>
      </c>
      <c r="O5695">
        <v>93.5</v>
      </c>
      <c r="P5695">
        <v>65.900000000000006</v>
      </c>
      <c r="Q5695" s="3">
        <v>0</v>
      </c>
      <c r="R5695" s="3">
        <v>1</v>
      </c>
      <c r="S5695" s="2">
        <v>0</v>
      </c>
      <c r="T5695" s="5">
        <v>48</v>
      </c>
      <c r="U5695" s="2" t="s">
        <v>201</v>
      </c>
      <c r="V5695" s="2">
        <v>46.269444444444446</v>
      </c>
      <c r="W5695" s="2">
        <v>74.779372035780753</v>
      </c>
      <c r="X5695" s="2">
        <v>48.73333333333332</v>
      </c>
      <c r="Y5695" s="2">
        <v>102.18878248974011</v>
      </c>
      <c r="Z5695" s="2">
        <v>69.918712853455006</v>
      </c>
      <c r="AA5695" s="2">
        <v>72.760328990814671</v>
      </c>
      <c r="AB5695" s="2">
        <v>76.416129836837541</v>
      </c>
    </row>
    <row r="5696" spans="1:28" x14ac:dyDescent="0.3">
      <c r="A5696">
        <v>29</v>
      </c>
      <c r="B5696" t="s">
        <v>107</v>
      </c>
      <c r="C5696">
        <v>74</v>
      </c>
      <c r="D5696">
        <v>1933</v>
      </c>
      <c r="E5696">
        <v>12</v>
      </c>
      <c r="F5696">
        <v>27</v>
      </c>
      <c r="G5696">
        <v>50.5</v>
      </c>
      <c r="H5696" s="2">
        <v>31.9</v>
      </c>
      <c r="J5696" s="3">
        <v>16.109499999999997</v>
      </c>
      <c r="K5696" s="2">
        <v>91.3</v>
      </c>
      <c r="L5696" s="2">
        <v>92.1</v>
      </c>
      <c r="O5696">
        <v>89.7</v>
      </c>
      <c r="P5696">
        <v>61.4</v>
      </c>
      <c r="Q5696" s="3">
        <v>0</v>
      </c>
      <c r="R5696" s="3">
        <v>1</v>
      </c>
      <c r="S5696" s="2">
        <v>0</v>
      </c>
      <c r="T5696" s="5">
        <v>48</v>
      </c>
      <c r="U5696" s="2" t="s">
        <v>201</v>
      </c>
      <c r="V5696" s="2">
        <v>46.269444444444446</v>
      </c>
      <c r="W5696" s="2">
        <v>68.943987512757403</v>
      </c>
      <c r="X5696" s="2">
        <v>48.73333333333332</v>
      </c>
      <c r="Y5696" s="2">
        <v>103.62517099863204</v>
      </c>
      <c r="Z5696" s="2">
        <v>61.842756798943391</v>
      </c>
      <c r="AA5696" s="2">
        <v>62.945860599147508</v>
      </c>
      <c r="AB5696" s="2">
        <v>71.443324953370379</v>
      </c>
    </row>
    <row r="5697" spans="1:28" x14ac:dyDescent="0.3">
      <c r="A5697">
        <v>29</v>
      </c>
      <c r="B5697" t="s">
        <v>107</v>
      </c>
      <c r="C5697">
        <v>74</v>
      </c>
      <c r="D5697">
        <v>1934</v>
      </c>
      <c r="E5697">
        <v>1</v>
      </c>
      <c r="F5697">
        <v>40.9</v>
      </c>
      <c r="G5697">
        <v>50.4</v>
      </c>
      <c r="H5697" s="2">
        <v>29.5</v>
      </c>
      <c r="J5697" s="3">
        <v>14.868</v>
      </c>
      <c r="K5697" s="2">
        <v>88.8</v>
      </c>
      <c r="L5697" s="2">
        <v>90.5</v>
      </c>
      <c r="M5697">
        <v>90.5</v>
      </c>
      <c r="N5697" s="4">
        <f>K5697/M5697</f>
        <v>0.98121546961325967</v>
      </c>
      <c r="O5697">
        <v>90.4</v>
      </c>
      <c r="P5697">
        <v>62.1</v>
      </c>
      <c r="Q5697" s="3">
        <v>0</v>
      </c>
      <c r="R5697" s="3">
        <v>1</v>
      </c>
      <c r="S5697" s="2">
        <v>0</v>
      </c>
      <c r="T5697" s="5">
        <v>48</v>
      </c>
      <c r="U5697" s="2" t="s">
        <v>201</v>
      </c>
      <c r="V5697" s="2">
        <v>46.269444444444446</v>
      </c>
      <c r="W5697" s="2">
        <v>63.75697904784775</v>
      </c>
      <c r="X5697" s="2">
        <v>48.73333333333332</v>
      </c>
      <c r="Y5697" s="2">
        <v>103.41997264021889</v>
      </c>
      <c r="Z5697" s="2">
        <v>57.636309059254373</v>
      </c>
      <c r="AA5697" s="2">
        <v>56.6161973944888</v>
      </c>
      <c r="AB5697" s="2">
        <v>65.937450287514224</v>
      </c>
    </row>
    <row r="5698" spans="1:28" x14ac:dyDescent="0.3">
      <c r="A5698">
        <v>29</v>
      </c>
      <c r="B5698" t="s">
        <v>107</v>
      </c>
      <c r="C5698">
        <v>74</v>
      </c>
      <c r="D5698">
        <v>1934</v>
      </c>
      <c r="E5698">
        <v>2</v>
      </c>
      <c r="F5698">
        <v>39</v>
      </c>
      <c r="G5698">
        <v>49.7</v>
      </c>
      <c r="H5698" s="2">
        <v>33.5</v>
      </c>
      <c r="J5698" s="3">
        <v>16.6495</v>
      </c>
      <c r="K5698" s="2">
        <v>95</v>
      </c>
      <c r="L5698" s="2">
        <v>97.7</v>
      </c>
      <c r="M5698">
        <v>97.8</v>
      </c>
      <c r="N5698" s="4">
        <f t="shared" ref="N5698:N5726" si="22">K5698/M5698</f>
        <v>0.97137014314928427</v>
      </c>
      <c r="O5698">
        <v>103.5</v>
      </c>
      <c r="P5698">
        <v>77.599999999999994</v>
      </c>
      <c r="Q5698" s="3">
        <v>0</v>
      </c>
      <c r="R5698" s="3">
        <v>1</v>
      </c>
      <c r="S5698" s="2">
        <v>0</v>
      </c>
      <c r="T5698" s="5">
        <v>48</v>
      </c>
      <c r="U5698" s="2" t="s">
        <v>201</v>
      </c>
      <c r="V5698" s="2">
        <v>46.269444444444446</v>
      </c>
      <c r="W5698" s="2">
        <v>72.4019931560305</v>
      </c>
      <c r="X5698" s="2">
        <v>48.73333333333332</v>
      </c>
      <c r="Y5698" s="2">
        <v>101.98358413132698</v>
      </c>
      <c r="Z5698" s="2">
        <v>74.936062916491565</v>
      </c>
      <c r="AA5698" s="2">
        <v>68.781893498228968</v>
      </c>
      <c r="AB5698" s="2">
        <v>73.838147603037967</v>
      </c>
    </row>
    <row r="5699" spans="1:28" x14ac:dyDescent="0.3">
      <c r="A5699">
        <v>29</v>
      </c>
      <c r="B5699" t="s">
        <v>107</v>
      </c>
      <c r="C5699">
        <v>74</v>
      </c>
      <c r="D5699">
        <v>1934</v>
      </c>
      <c r="E5699">
        <v>3</v>
      </c>
      <c r="F5699">
        <v>44.1</v>
      </c>
      <c r="G5699">
        <v>49.5</v>
      </c>
      <c r="H5699" s="2">
        <v>32.200000000000003</v>
      </c>
      <c r="J5699" s="3">
        <v>15.939</v>
      </c>
      <c r="K5699" s="2">
        <v>96.7</v>
      </c>
      <c r="L5699" s="2">
        <v>100.4</v>
      </c>
      <c r="M5699">
        <v>100.5</v>
      </c>
      <c r="N5699" s="4">
        <f t="shared" si="22"/>
        <v>0.96218905472636818</v>
      </c>
      <c r="O5699">
        <v>103.3</v>
      </c>
      <c r="P5699">
        <v>76.400000000000006</v>
      </c>
      <c r="Q5699" s="3">
        <v>0</v>
      </c>
      <c r="R5699" s="3">
        <v>1</v>
      </c>
      <c r="S5699" s="2">
        <v>0</v>
      </c>
      <c r="T5699" s="5">
        <v>48</v>
      </c>
      <c r="U5699" s="2" t="s">
        <v>201</v>
      </c>
      <c r="V5699" s="2">
        <v>46.269444444444446</v>
      </c>
      <c r="W5699" s="2">
        <v>69.5923635708711</v>
      </c>
      <c r="X5699" s="2">
        <v>48.73333333333332</v>
      </c>
      <c r="Y5699" s="2">
        <v>101.57318741450072</v>
      </c>
      <c r="Z5699" s="2">
        <v>71.888911568709844</v>
      </c>
      <c r="AA5699" s="2">
        <v>67.295815573032357</v>
      </c>
      <c r="AB5699" s="2">
        <v>70.687181876021626</v>
      </c>
    </row>
    <row r="5700" spans="1:28" x14ac:dyDescent="0.3">
      <c r="A5700">
        <v>29</v>
      </c>
      <c r="B5700" t="s">
        <v>107</v>
      </c>
      <c r="C5700">
        <v>74</v>
      </c>
      <c r="D5700">
        <v>1934</v>
      </c>
      <c r="E5700">
        <v>4</v>
      </c>
      <c r="F5700">
        <v>37.4</v>
      </c>
      <c r="G5700">
        <v>50.2</v>
      </c>
      <c r="H5700" s="2">
        <v>31.6</v>
      </c>
      <c r="J5700" s="3">
        <v>15.863200000000001</v>
      </c>
      <c r="K5700" s="2">
        <v>94.9</v>
      </c>
      <c r="L5700" s="2">
        <v>99.5</v>
      </c>
      <c r="M5700">
        <v>99.6</v>
      </c>
      <c r="N5700" s="4">
        <f t="shared" si="22"/>
        <v>0.95281124497991976</v>
      </c>
      <c r="O5700">
        <v>96.6</v>
      </c>
      <c r="P5700">
        <v>71.099999999999994</v>
      </c>
      <c r="Q5700" s="3">
        <v>0</v>
      </c>
      <c r="R5700" s="3">
        <v>1</v>
      </c>
      <c r="S5700" s="2">
        <v>0</v>
      </c>
      <c r="T5700" s="5">
        <v>48</v>
      </c>
      <c r="U5700" s="2" t="s">
        <v>201</v>
      </c>
      <c r="V5700" s="2">
        <v>46.269444444444446</v>
      </c>
      <c r="W5700" s="2">
        <v>68.295611454643691</v>
      </c>
      <c r="X5700" s="2">
        <v>48.73333333333332</v>
      </c>
      <c r="Y5700" s="2">
        <v>103.00957592339263</v>
      </c>
      <c r="Z5700" s="2">
        <v>65.973560665185801</v>
      </c>
      <c r="AA5700" s="2">
        <v>64.812535270456863</v>
      </c>
      <c r="AB5700" s="2">
        <v>70.351019733716427</v>
      </c>
    </row>
    <row r="5701" spans="1:28" x14ac:dyDescent="0.3">
      <c r="A5701">
        <v>29</v>
      </c>
      <c r="B5701" t="s">
        <v>107</v>
      </c>
      <c r="C5701">
        <v>74</v>
      </c>
      <c r="D5701">
        <v>1934</v>
      </c>
      <c r="E5701">
        <v>5</v>
      </c>
      <c r="F5701">
        <v>38.700000000000003</v>
      </c>
      <c r="G5701">
        <v>49.9</v>
      </c>
      <c r="H5701" s="2">
        <v>29</v>
      </c>
      <c r="J5701" s="3">
        <v>14.470999999999998</v>
      </c>
      <c r="K5701" s="2">
        <v>90.9</v>
      </c>
      <c r="L5701" s="2">
        <v>96.2</v>
      </c>
      <c r="M5701">
        <v>96.3</v>
      </c>
      <c r="N5701" s="4">
        <f t="shared" si="22"/>
        <v>0.94392523364485992</v>
      </c>
      <c r="O5701">
        <v>90.8</v>
      </c>
      <c r="P5701">
        <v>63.7</v>
      </c>
      <c r="Q5701" s="3">
        <v>0</v>
      </c>
      <c r="R5701" s="3">
        <v>1</v>
      </c>
      <c r="S5701" s="2">
        <v>0</v>
      </c>
      <c r="T5701" s="5">
        <v>48</v>
      </c>
      <c r="U5701" s="2" t="s">
        <v>201</v>
      </c>
      <c r="V5701" s="2">
        <v>46.269444444444446</v>
      </c>
      <c r="W5701" s="2">
        <v>62.676352284324906</v>
      </c>
      <c r="X5701" s="2">
        <v>48.73333333333332</v>
      </c>
      <c r="Y5701" s="2">
        <v>102.39398084815323</v>
      </c>
      <c r="Z5701" s="2">
        <v>56.91012787416701</v>
      </c>
      <c r="AA5701" s="2">
        <v>56.972804226451345</v>
      </c>
      <c r="AB5701" s="2">
        <v>64.176812154332694</v>
      </c>
    </row>
    <row r="5702" spans="1:28" x14ac:dyDescent="0.3">
      <c r="A5702">
        <v>29</v>
      </c>
      <c r="B5702" t="s">
        <v>107</v>
      </c>
      <c r="C5702">
        <v>74</v>
      </c>
      <c r="D5702">
        <v>1934</v>
      </c>
      <c r="E5702">
        <v>6</v>
      </c>
      <c r="F5702">
        <v>33.1</v>
      </c>
      <c r="G5702">
        <v>49.7</v>
      </c>
      <c r="H5702" s="2">
        <v>30.3</v>
      </c>
      <c r="J5702" s="3">
        <v>15.059100000000001</v>
      </c>
      <c r="K5702" s="2">
        <v>89.5</v>
      </c>
      <c r="L5702" s="2">
        <v>95.6</v>
      </c>
      <c r="M5702">
        <v>95.8</v>
      </c>
      <c r="N5702" s="4">
        <f t="shared" si="22"/>
        <v>0.93423799582463474</v>
      </c>
      <c r="O5702">
        <v>94.6</v>
      </c>
      <c r="P5702">
        <v>66.900000000000006</v>
      </c>
      <c r="Q5702" s="3">
        <v>0</v>
      </c>
      <c r="R5702" s="3">
        <v>1</v>
      </c>
      <c r="S5702" s="2">
        <v>0</v>
      </c>
      <c r="T5702" s="5">
        <v>48</v>
      </c>
      <c r="U5702" s="2" t="s">
        <v>201</v>
      </c>
      <c r="V5702" s="2">
        <v>46.269444444444446</v>
      </c>
      <c r="W5702" s="2">
        <v>65.485981869484306</v>
      </c>
      <c r="X5702" s="2">
        <v>48.73333333333332</v>
      </c>
      <c r="Y5702" s="2">
        <v>101.98358413132698</v>
      </c>
      <c r="Z5702" s="2">
        <v>61.949738848532149</v>
      </c>
      <c r="AA5702" s="2">
        <v>58.609953773188451</v>
      </c>
      <c r="AB5702" s="2">
        <v>66.784951414091054</v>
      </c>
    </row>
    <row r="5703" spans="1:28" x14ac:dyDescent="0.3">
      <c r="A5703">
        <v>29</v>
      </c>
      <c r="B5703" t="s">
        <v>107</v>
      </c>
      <c r="C5703">
        <v>74</v>
      </c>
      <c r="D5703">
        <v>1934</v>
      </c>
      <c r="E5703">
        <v>7</v>
      </c>
      <c r="F5703">
        <v>32</v>
      </c>
      <c r="G5703">
        <v>50.4</v>
      </c>
      <c r="H5703" s="2">
        <v>31.3</v>
      </c>
      <c r="J5703" s="3">
        <v>15.7752</v>
      </c>
      <c r="K5703" s="2">
        <v>85.5</v>
      </c>
      <c r="L5703" s="2">
        <v>92.1</v>
      </c>
      <c r="M5703">
        <v>92.3</v>
      </c>
      <c r="N5703" s="4">
        <f t="shared" si="22"/>
        <v>0.92632719393282781</v>
      </c>
      <c r="O5703">
        <v>92.9</v>
      </c>
      <c r="P5703">
        <v>63.7</v>
      </c>
      <c r="Q5703" s="3">
        <v>0</v>
      </c>
      <c r="R5703" s="3">
        <v>1</v>
      </c>
      <c r="S5703" s="2">
        <v>0</v>
      </c>
      <c r="T5703" s="5">
        <v>48</v>
      </c>
      <c r="U5703" s="2" t="s">
        <v>201</v>
      </c>
      <c r="V5703" s="2">
        <v>46.269444444444446</v>
      </c>
      <c r="W5703" s="2">
        <v>67.647235396529993</v>
      </c>
      <c r="X5703" s="2">
        <v>48.73333333333332</v>
      </c>
      <c r="Y5703" s="2">
        <v>103.41997264021889</v>
      </c>
      <c r="Z5703" s="2">
        <v>62.844281683376366</v>
      </c>
      <c r="AA5703" s="2">
        <v>57.83838626403314</v>
      </c>
      <c r="AB5703" s="2">
        <v>69.960752338955785</v>
      </c>
    </row>
    <row r="5704" spans="1:28" x14ac:dyDescent="0.3">
      <c r="A5704">
        <v>29</v>
      </c>
      <c r="B5704" t="s">
        <v>107</v>
      </c>
      <c r="C5704">
        <v>74</v>
      </c>
      <c r="D5704">
        <v>1934</v>
      </c>
      <c r="E5704">
        <v>8</v>
      </c>
      <c r="F5704">
        <v>36.200000000000003</v>
      </c>
      <c r="G5704">
        <v>50.6</v>
      </c>
      <c r="H5704" s="2">
        <v>30.6</v>
      </c>
      <c r="J5704" s="3">
        <v>15.483600000000001</v>
      </c>
      <c r="K5704" s="2">
        <v>84.7</v>
      </c>
      <c r="L5704" s="2">
        <v>92.2</v>
      </c>
      <c r="M5704">
        <v>92.4</v>
      </c>
      <c r="N5704" s="4">
        <f t="shared" si="22"/>
        <v>0.91666666666666663</v>
      </c>
      <c r="O5704">
        <v>94.2</v>
      </c>
      <c r="P5704">
        <v>68.099999999999994</v>
      </c>
      <c r="Q5704" s="3">
        <v>0</v>
      </c>
      <c r="R5704" s="3">
        <v>1</v>
      </c>
      <c r="S5704" s="2">
        <v>0</v>
      </c>
      <c r="T5704" s="5">
        <v>48</v>
      </c>
      <c r="U5704" s="2" t="s">
        <v>201</v>
      </c>
      <c r="V5704" s="2">
        <v>46.269444444444446</v>
      </c>
      <c r="W5704" s="2">
        <v>66.134357927598003</v>
      </c>
      <c r="X5704" s="2">
        <v>48.73333333333332</v>
      </c>
      <c r="Y5704" s="2">
        <v>103.83036935704517</v>
      </c>
      <c r="Z5704" s="2">
        <v>62.298565167797321</v>
      </c>
      <c r="AA5704" s="2">
        <v>56.015801164675516</v>
      </c>
      <c r="AB5704" s="2">
        <v>68.667548108135293</v>
      </c>
    </row>
    <row r="5705" spans="1:28" x14ac:dyDescent="0.3">
      <c r="A5705">
        <v>29</v>
      </c>
      <c r="B5705" t="s">
        <v>107</v>
      </c>
      <c r="C5705">
        <v>74</v>
      </c>
      <c r="D5705">
        <v>1934</v>
      </c>
      <c r="E5705">
        <v>9</v>
      </c>
      <c r="F5705">
        <v>32.6</v>
      </c>
      <c r="G5705">
        <v>52.4</v>
      </c>
      <c r="H5705" s="2">
        <v>29.6</v>
      </c>
      <c r="J5705" s="3">
        <v>15.510399999999999</v>
      </c>
      <c r="K5705" s="2">
        <v>73.2</v>
      </c>
      <c r="L5705" s="2">
        <v>80.3</v>
      </c>
      <c r="M5705">
        <v>80.5</v>
      </c>
      <c r="N5705" s="4">
        <f t="shared" si="22"/>
        <v>0.90931677018633539</v>
      </c>
      <c r="O5705">
        <v>76.5</v>
      </c>
      <c r="P5705">
        <v>47.9</v>
      </c>
      <c r="Q5705" s="3">
        <v>0</v>
      </c>
      <c r="R5705" s="3">
        <v>1</v>
      </c>
      <c r="S5705" s="2">
        <v>0</v>
      </c>
      <c r="T5705" s="5">
        <v>48</v>
      </c>
      <c r="U5705" s="2" t="s">
        <v>201</v>
      </c>
      <c r="V5705" s="2">
        <v>46.269444444444446</v>
      </c>
      <c r="W5705" s="2">
        <v>63.973104400552316</v>
      </c>
      <c r="X5705" s="2">
        <v>48.73333333333332</v>
      </c>
      <c r="Y5705" s="2">
        <v>107.52393980848156</v>
      </c>
      <c r="Z5705" s="2">
        <v>48.93942486642252</v>
      </c>
      <c r="AA5705" s="2">
        <v>46.828312421204302</v>
      </c>
      <c r="AB5705" s="2">
        <v>68.786402269266944</v>
      </c>
    </row>
    <row r="5706" spans="1:28" x14ac:dyDescent="0.3">
      <c r="A5706">
        <v>29</v>
      </c>
      <c r="B5706" t="s">
        <v>107</v>
      </c>
      <c r="C5706">
        <v>74</v>
      </c>
      <c r="D5706">
        <v>1934</v>
      </c>
      <c r="E5706">
        <v>10</v>
      </c>
      <c r="F5706">
        <v>49.1</v>
      </c>
      <c r="G5706">
        <v>50.9</v>
      </c>
      <c r="H5706" s="2">
        <v>31.2</v>
      </c>
      <c r="J5706" s="3">
        <v>15.880799999999999</v>
      </c>
      <c r="K5706" s="2">
        <v>86</v>
      </c>
      <c r="L5706" s="2">
        <v>95.2</v>
      </c>
      <c r="M5706">
        <v>95.5</v>
      </c>
      <c r="N5706" s="4">
        <f t="shared" si="22"/>
        <v>0.90052356020942403</v>
      </c>
      <c r="O5706">
        <v>98</v>
      </c>
      <c r="P5706">
        <v>72.900000000000006</v>
      </c>
      <c r="Q5706" s="3">
        <v>0</v>
      </c>
      <c r="R5706" s="3">
        <v>1</v>
      </c>
      <c r="S5706" s="2">
        <v>0</v>
      </c>
      <c r="T5706" s="5">
        <v>48</v>
      </c>
      <c r="U5706" s="2" t="s">
        <v>201</v>
      </c>
      <c r="V5706" s="2">
        <v>46.269444444444446</v>
      </c>
      <c r="W5706" s="2">
        <v>67.431110043825413</v>
      </c>
      <c r="X5706" s="2">
        <v>48.73333333333332</v>
      </c>
      <c r="Y5706" s="2">
        <v>104.44596443228458</v>
      </c>
      <c r="Z5706" s="2">
        <v>66.082487842948908</v>
      </c>
      <c r="AA5706" s="2">
        <v>57.990754637689854</v>
      </c>
      <c r="AB5706" s="2">
        <v>70.42907321266857</v>
      </c>
    </row>
    <row r="5707" spans="1:28" x14ac:dyDescent="0.3">
      <c r="A5707">
        <v>29</v>
      </c>
      <c r="B5707" t="s">
        <v>107</v>
      </c>
      <c r="C5707">
        <v>74</v>
      </c>
      <c r="D5707">
        <v>1934</v>
      </c>
      <c r="E5707">
        <v>11</v>
      </c>
      <c r="F5707">
        <v>37.5</v>
      </c>
      <c r="G5707">
        <v>50.9</v>
      </c>
      <c r="H5707" s="2">
        <v>31.4</v>
      </c>
      <c r="J5707" s="3">
        <v>15.9826</v>
      </c>
      <c r="K5707" s="2">
        <v>68.099999999999994</v>
      </c>
      <c r="L5707" s="2">
        <v>76.099999999999994</v>
      </c>
      <c r="M5707">
        <v>76.400000000000006</v>
      </c>
      <c r="N5707" s="4">
        <f t="shared" si="22"/>
        <v>0.89136125654450249</v>
      </c>
      <c r="O5707">
        <v>97.6</v>
      </c>
      <c r="P5707">
        <v>71.7</v>
      </c>
      <c r="Q5707" s="3">
        <v>0</v>
      </c>
      <c r="R5707" s="3">
        <v>1</v>
      </c>
      <c r="S5707" s="2">
        <v>0</v>
      </c>
      <c r="T5707" s="5">
        <v>48</v>
      </c>
      <c r="U5707" s="2" t="s">
        <v>201</v>
      </c>
      <c r="V5707" s="2">
        <v>46.269444444444446</v>
      </c>
      <c r="W5707" s="2">
        <v>67.863360749234545</v>
      </c>
      <c r="X5707" s="2">
        <v>48.73333333333332</v>
      </c>
      <c r="Y5707" s="2">
        <v>104.44596443228458</v>
      </c>
      <c r="Z5707" s="2">
        <v>66.234640091252913</v>
      </c>
      <c r="AA5707" s="2">
        <v>46.214948670228722</v>
      </c>
      <c r="AB5707" s="2">
        <v>70.880541630698488</v>
      </c>
    </row>
    <row r="5708" spans="1:28" x14ac:dyDescent="0.3">
      <c r="A5708">
        <v>29</v>
      </c>
      <c r="B5708" t="s">
        <v>107</v>
      </c>
      <c r="C5708">
        <v>74</v>
      </c>
      <c r="D5708">
        <v>1934</v>
      </c>
      <c r="E5708">
        <v>12</v>
      </c>
      <c r="F5708">
        <v>40.9</v>
      </c>
      <c r="G5708">
        <v>55</v>
      </c>
      <c r="H5708" s="2">
        <v>34.6</v>
      </c>
      <c r="J5708" s="3">
        <v>19.03</v>
      </c>
      <c r="K5708" s="2">
        <v>89.7</v>
      </c>
      <c r="L5708" s="2">
        <v>101.2</v>
      </c>
      <c r="M5708">
        <v>101.5</v>
      </c>
      <c r="N5708" s="4">
        <f t="shared" si="22"/>
        <v>0.88374384236453207</v>
      </c>
      <c r="O5708">
        <v>99.9</v>
      </c>
      <c r="P5708">
        <v>74.8</v>
      </c>
      <c r="Q5708" s="3">
        <v>0</v>
      </c>
      <c r="R5708" s="3">
        <v>1</v>
      </c>
      <c r="S5708" s="2">
        <v>0</v>
      </c>
      <c r="T5708" s="5">
        <v>48</v>
      </c>
      <c r="U5708" s="2" t="s">
        <v>201</v>
      </c>
      <c r="V5708" s="2">
        <v>46.269444444444446</v>
      </c>
      <c r="W5708" s="2">
        <v>74.779372035780753</v>
      </c>
      <c r="X5708" s="2">
        <v>48.73333333333332</v>
      </c>
      <c r="Y5708" s="2">
        <v>112.85909712722302</v>
      </c>
      <c r="Z5708" s="2">
        <v>74.704592663744975</v>
      </c>
      <c r="AA5708" s="2">
        <v>67.07709671609534</v>
      </c>
      <c r="AB5708" s="2">
        <v>84.395324116989244</v>
      </c>
    </row>
    <row r="5709" spans="1:28" x14ac:dyDescent="0.3">
      <c r="A5709">
        <v>29</v>
      </c>
      <c r="B5709" t="s">
        <v>107</v>
      </c>
      <c r="C5709">
        <v>74</v>
      </c>
      <c r="D5709">
        <v>1935</v>
      </c>
      <c r="E5709">
        <v>1</v>
      </c>
      <c r="F5709">
        <v>47.4</v>
      </c>
      <c r="G5709">
        <v>55.1</v>
      </c>
      <c r="H5709" s="2">
        <v>35.4</v>
      </c>
      <c r="J5709" s="3">
        <v>19.505399999999998</v>
      </c>
      <c r="K5709" s="2">
        <v>93.5</v>
      </c>
      <c r="L5709" s="2">
        <v>106.4</v>
      </c>
      <c r="M5709">
        <v>106.7</v>
      </c>
      <c r="N5709" s="4">
        <f t="shared" si="22"/>
        <v>0.87628865979381443</v>
      </c>
      <c r="O5709">
        <v>105.8</v>
      </c>
      <c r="P5709">
        <v>78.8</v>
      </c>
      <c r="Q5709" s="3">
        <v>0</v>
      </c>
      <c r="R5709" s="3">
        <v>1</v>
      </c>
      <c r="S5709" s="2">
        <v>0</v>
      </c>
      <c r="T5709" s="5">
        <v>48</v>
      </c>
      <c r="U5709" s="2" t="s">
        <v>201</v>
      </c>
      <c r="V5709" s="2">
        <v>46.269444444444446</v>
      </c>
      <c r="W5709" s="2">
        <v>76.508374857417294</v>
      </c>
      <c r="X5709" s="2">
        <v>48.73333333333332</v>
      </c>
      <c r="Y5709" s="2">
        <v>113.06429548563615</v>
      </c>
      <c r="Z5709" s="2">
        <v>80.945860599147494</v>
      </c>
      <c r="AA5709" s="2">
        <v>71.535330491685173</v>
      </c>
      <c r="AB5709" s="2">
        <v>86.503655020048441</v>
      </c>
    </row>
    <row r="5710" spans="1:28" x14ac:dyDescent="0.3">
      <c r="A5710">
        <v>29</v>
      </c>
      <c r="B5710" t="s">
        <v>107</v>
      </c>
      <c r="C5710">
        <v>74</v>
      </c>
      <c r="D5710">
        <v>1935</v>
      </c>
      <c r="E5710">
        <v>2</v>
      </c>
      <c r="F5710">
        <v>41.7</v>
      </c>
      <c r="G5710">
        <v>53.9</v>
      </c>
      <c r="H5710" s="2">
        <v>33.700000000000003</v>
      </c>
      <c r="J5710" s="3">
        <v>18.164300000000001</v>
      </c>
      <c r="K5710" s="2">
        <v>91.5</v>
      </c>
      <c r="L5710" s="2">
        <v>105</v>
      </c>
      <c r="M5710">
        <v>105.3</v>
      </c>
      <c r="N5710" s="4">
        <f t="shared" si="22"/>
        <v>0.868945868945869</v>
      </c>
      <c r="O5710">
        <v>107.2</v>
      </c>
      <c r="P5710">
        <v>80.900000000000006</v>
      </c>
      <c r="Q5710" s="3">
        <v>0</v>
      </c>
      <c r="R5710" s="3">
        <v>1</v>
      </c>
      <c r="S5710" s="2">
        <v>0</v>
      </c>
      <c r="T5710" s="5">
        <v>48</v>
      </c>
      <c r="U5710" s="2" t="s">
        <v>201</v>
      </c>
      <c r="V5710" s="2">
        <v>46.269444444444446</v>
      </c>
      <c r="W5710" s="2">
        <v>72.834243861439646</v>
      </c>
      <c r="X5710" s="2">
        <v>48.73333333333332</v>
      </c>
      <c r="Y5710" s="2">
        <v>110.60191518467855</v>
      </c>
      <c r="Z5710" s="2">
        <v>78.078309419463309</v>
      </c>
      <c r="AA5710" s="2">
        <v>66.643333133217268</v>
      </c>
      <c r="AB5710" s="2">
        <v>80.556068621031415</v>
      </c>
    </row>
    <row r="5711" spans="1:28" x14ac:dyDescent="0.3">
      <c r="A5711">
        <v>29</v>
      </c>
      <c r="B5711" t="s">
        <v>107</v>
      </c>
      <c r="C5711">
        <v>74</v>
      </c>
      <c r="D5711">
        <v>1935</v>
      </c>
      <c r="E5711">
        <v>3</v>
      </c>
      <c r="F5711">
        <v>44.3</v>
      </c>
      <c r="G5711">
        <v>53.4</v>
      </c>
      <c r="H5711" s="2">
        <v>32</v>
      </c>
      <c r="J5711" s="3">
        <v>17.088000000000001</v>
      </c>
      <c r="K5711" s="2">
        <v>87</v>
      </c>
      <c r="L5711" s="2">
        <v>100.6</v>
      </c>
      <c r="M5711">
        <v>100.8</v>
      </c>
      <c r="N5711" s="4">
        <f t="shared" si="22"/>
        <v>0.86309523809523814</v>
      </c>
      <c r="O5711">
        <v>102.2</v>
      </c>
      <c r="P5711">
        <v>76.2</v>
      </c>
      <c r="Q5711" s="3">
        <v>0</v>
      </c>
      <c r="R5711" s="3">
        <v>1</v>
      </c>
      <c r="S5711" s="2">
        <v>0</v>
      </c>
      <c r="T5711" s="5">
        <v>48</v>
      </c>
      <c r="U5711" s="2" t="s">
        <v>201</v>
      </c>
      <c r="V5711" s="2">
        <v>46.269444444444446</v>
      </c>
      <c r="W5711" s="2">
        <v>69.160112865461969</v>
      </c>
      <c r="X5711" s="2">
        <v>48.73333333333332</v>
      </c>
      <c r="Y5711" s="2">
        <v>109.57592339261288</v>
      </c>
      <c r="Z5711" s="2">
        <v>70.681635348502127</v>
      </c>
      <c r="AA5711" s="2">
        <v>60.169298192951914</v>
      </c>
      <c r="AB5711" s="2">
        <v>75.782832291703201</v>
      </c>
    </row>
    <row r="5712" spans="1:28" x14ac:dyDescent="0.3">
      <c r="A5712">
        <v>29</v>
      </c>
      <c r="B5712" t="s">
        <v>107</v>
      </c>
      <c r="C5712">
        <v>74</v>
      </c>
      <c r="D5712">
        <v>1935</v>
      </c>
      <c r="E5712">
        <v>4</v>
      </c>
      <c r="F5712">
        <v>39.799999999999997</v>
      </c>
      <c r="G5712">
        <v>54.5</v>
      </c>
      <c r="H5712" s="2">
        <v>31.6</v>
      </c>
      <c r="J5712" s="3">
        <v>17.222000000000001</v>
      </c>
      <c r="K5712" s="2">
        <v>83.7</v>
      </c>
      <c r="L5712" s="2">
        <v>97.7</v>
      </c>
      <c r="M5712">
        <v>97.9</v>
      </c>
      <c r="N5712" s="4">
        <f t="shared" si="22"/>
        <v>0.85495403472931564</v>
      </c>
      <c r="O5712">
        <v>96.3</v>
      </c>
      <c r="P5712">
        <v>69.8</v>
      </c>
      <c r="Q5712" s="3">
        <v>0</v>
      </c>
      <c r="R5712" s="3">
        <v>1</v>
      </c>
      <c r="S5712" s="2">
        <v>0</v>
      </c>
      <c r="T5712" s="5">
        <v>48</v>
      </c>
      <c r="U5712" s="2" t="s">
        <v>201</v>
      </c>
      <c r="V5712" s="2">
        <v>46.269444444444446</v>
      </c>
      <c r="W5712" s="2">
        <v>68.295611454643691</v>
      </c>
      <c r="X5712" s="2">
        <v>48.73333333333332</v>
      </c>
      <c r="Y5712" s="2">
        <v>111.83310533515736</v>
      </c>
      <c r="Z5712" s="2">
        <v>65.768673830821868</v>
      </c>
      <c r="AA5712" s="2">
        <v>57.163426787536771</v>
      </c>
      <c r="AB5712" s="2">
        <v>76.37710309736147</v>
      </c>
    </row>
    <row r="5713" spans="1:28" x14ac:dyDescent="0.3">
      <c r="A5713">
        <v>29</v>
      </c>
      <c r="B5713" t="s">
        <v>107</v>
      </c>
      <c r="C5713">
        <v>74</v>
      </c>
      <c r="D5713">
        <v>1935</v>
      </c>
      <c r="E5713">
        <v>5</v>
      </c>
      <c r="F5713">
        <v>38.4</v>
      </c>
      <c r="G5713">
        <v>54.3</v>
      </c>
      <c r="H5713" s="2">
        <v>29.3</v>
      </c>
      <c r="J5713" s="3">
        <v>15.9099</v>
      </c>
      <c r="K5713" s="2">
        <v>79.400000000000006</v>
      </c>
      <c r="L5713" s="2">
        <v>93.4</v>
      </c>
      <c r="M5713">
        <v>93.5</v>
      </c>
      <c r="N5713" s="4">
        <f t="shared" si="22"/>
        <v>0.84919786096256689</v>
      </c>
      <c r="O5713">
        <v>90.8</v>
      </c>
      <c r="P5713">
        <v>64.3</v>
      </c>
      <c r="Q5713" s="3">
        <v>0</v>
      </c>
      <c r="R5713" s="3">
        <v>1</v>
      </c>
      <c r="S5713" s="2">
        <v>0</v>
      </c>
      <c r="T5713" s="5">
        <v>48</v>
      </c>
      <c r="U5713" s="2" t="s">
        <v>201</v>
      </c>
      <c r="V5713" s="2">
        <v>46.269444444444446</v>
      </c>
      <c r="W5713" s="2">
        <v>63.324728342438618</v>
      </c>
      <c r="X5713" s="2">
        <v>48.73333333333332</v>
      </c>
      <c r="Y5713" s="2">
        <v>111.42270861833109</v>
      </c>
      <c r="Z5713" s="2">
        <v>57.498853334934267</v>
      </c>
      <c r="AA5713" s="2">
        <v>50.279834303896266</v>
      </c>
      <c r="AB5713" s="2">
        <v>70.558127544345098</v>
      </c>
    </row>
    <row r="5714" spans="1:28" x14ac:dyDescent="0.3">
      <c r="A5714">
        <v>29</v>
      </c>
      <c r="B5714" t="s">
        <v>107</v>
      </c>
      <c r="C5714">
        <v>74</v>
      </c>
      <c r="D5714">
        <v>1935</v>
      </c>
      <c r="E5714">
        <v>6</v>
      </c>
      <c r="F5714">
        <v>33.700000000000003</v>
      </c>
      <c r="G5714">
        <v>53.4</v>
      </c>
      <c r="H5714" s="2">
        <v>38.9</v>
      </c>
      <c r="J5714" s="3">
        <v>20.772599999999997</v>
      </c>
      <c r="K5714" s="2">
        <v>76.900000000000006</v>
      </c>
      <c r="L5714" s="2">
        <v>91.2</v>
      </c>
      <c r="M5714">
        <v>91.2</v>
      </c>
      <c r="N5714" s="4">
        <f t="shared" si="22"/>
        <v>0.8432017543859649</v>
      </c>
      <c r="O5714">
        <v>88</v>
      </c>
      <c r="P5714">
        <v>61.2</v>
      </c>
      <c r="Q5714" s="3">
        <v>0</v>
      </c>
      <c r="R5714" s="3">
        <v>0</v>
      </c>
      <c r="S5714" s="2">
        <v>0</v>
      </c>
      <c r="V5714" s="2">
        <v>46.269444444444446</v>
      </c>
      <c r="W5714" s="2">
        <v>84.0727622020772</v>
      </c>
      <c r="X5714" s="2">
        <v>48.73333333333332</v>
      </c>
      <c r="Y5714" s="2">
        <v>109.57592339261288</v>
      </c>
      <c r="Z5714" s="2">
        <v>73.984030737827936</v>
      </c>
      <c r="AA5714" s="2">
        <v>64.651954133397382</v>
      </c>
      <c r="AB5714" s="2">
        <v>92.12350550460171</v>
      </c>
    </row>
    <row r="5715" spans="1:28" x14ac:dyDescent="0.3">
      <c r="A5715">
        <v>29</v>
      </c>
      <c r="B5715" t="s">
        <v>107</v>
      </c>
      <c r="C5715">
        <v>74</v>
      </c>
      <c r="D5715">
        <v>1935</v>
      </c>
      <c r="E5715">
        <v>7</v>
      </c>
      <c r="F5715">
        <v>44.2</v>
      </c>
      <c r="G5715">
        <v>52.1</v>
      </c>
      <c r="H5715" s="2">
        <v>30.4</v>
      </c>
      <c r="J5715" s="3">
        <v>15.8384</v>
      </c>
      <c r="K5715" s="2">
        <v>80.599999999999994</v>
      </c>
      <c r="L5715" s="2">
        <v>96.4</v>
      </c>
      <c r="M5715">
        <v>96.4</v>
      </c>
      <c r="N5715" s="4">
        <f t="shared" si="22"/>
        <v>0.83609958506224058</v>
      </c>
      <c r="O5715">
        <v>94.3</v>
      </c>
      <c r="P5715">
        <v>65.599999999999994</v>
      </c>
      <c r="Q5715" s="3">
        <v>0</v>
      </c>
      <c r="R5715" s="3">
        <v>0</v>
      </c>
      <c r="S5715" s="2">
        <v>0</v>
      </c>
      <c r="V5715" s="2">
        <v>46.269444444444446</v>
      </c>
      <c r="W5715" s="2">
        <v>65.702107222188872</v>
      </c>
      <c r="X5715" s="2">
        <v>48.73333333333332</v>
      </c>
      <c r="Y5715" s="2">
        <v>106.90834473324216</v>
      </c>
      <c r="Z5715" s="2">
        <v>61.957087110524107</v>
      </c>
      <c r="AA5715" s="2">
        <v>52.955898421084228</v>
      </c>
      <c r="AB5715" s="2">
        <v>70.241035286102075</v>
      </c>
    </row>
    <row r="5716" spans="1:28" x14ac:dyDescent="0.3">
      <c r="A5716">
        <v>29</v>
      </c>
      <c r="B5716" t="s">
        <v>107</v>
      </c>
      <c r="C5716">
        <v>74</v>
      </c>
      <c r="D5716">
        <v>1935</v>
      </c>
      <c r="E5716">
        <v>8</v>
      </c>
      <c r="F5716">
        <v>41.7</v>
      </c>
      <c r="G5716">
        <v>52</v>
      </c>
      <c r="H5716" s="2">
        <v>34.799999999999997</v>
      </c>
      <c r="J5716" s="3">
        <v>18.096</v>
      </c>
      <c r="K5716" s="2">
        <v>85.2</v>
      </c>
      <c r="L5716" s="2">
        <v>102.7</v>
      </c>
      <c r="M5716">
        <v>102.6</v>
      </c>
      <c r="N5716" s="4">
        <f t="shared" si="22"/>
        <v>0.83040935672514626</v>
      </c>
      <c r="O5716">
        <v>103.2</v>
      </c>
      <c r="P5716">
        <v>76.400000000000006</v>
      </c>
      <c r="Q5716" s="3">
        <v>0</v>
      </c>
      <c r="R5716" s="3">
        <v>0</v>
      </c>
      <c r="S5716" s="2">
        <v>0</v>
      </c>
      <c r="V5716" s="2">
        <v>46.269444444444446</v>
      </c>
      <c r="W5716" s="2">
        <v>75.211622741189885</v>
      </c>
      <c r="X5716" s="2">
        <v>48.73333333333332</v>
      </c>
      <c r="Y5716" s="2">
        <v>106.70314637482903</v>
      </c>
      <c r="Z5716" s="2">
        <v>77.618394668907968</v>
      </c>
      <c r="AA5716" s="2">
        <v>64.080302575493789</v>
      </c>
      <c r="AB5716" s="2">
        <v>80.253167904416046</v>
      </c>
    </row>
    <row r="5717" spans="1:28" x14ac:dyDescent="0.3">
      <c r="A5717">
        <v>29</v>
      </c>
      <c r="B5717" t="s">
        <v>107</v>
      </c>
      <c r="C5717">
        <v>74</v>
      </c>
      <c r="D5717">
        <v>1935</v>
      </c>
      <c r="E5717">
        <v>9</v>
      </c>
      <c r="F5717">
        <v>45.2</v>
      </c>
      <c r="G5717">
        <v>50.8</v>
      </c>
      <c r="H5717" s="2">
        <v>32.5</v>
      </c>
      <c r="J5717" s="3">
        <v>16.510000000000002</v>
      </c>
      <c r="K5717" s="2">
        <v>86.2</v>
      </c>
      <c r="L5717" s="2">
        <v>104.8</v>
      </c>
      <c r="M5717">
        <v>104.7</v>
      </c>
      <c r="N5717" s="4">
        <f t="shared" si="22"/>
        <v>0.82330468003820445</v>
      </c>
      <c r="O5717">
        <v>106.3</v>
      </c>
      <c r="P5717">
        <v>78.8</v>
      </c>
      <c r="Q5717" s="3">
        <v>0</v>
      </c>
      <c r="R5717" s="3">
        <v>0</v>
      </c>
      <c r="S5717" s="2">
        <v>0</v>
      </c>
      <c r="V5717" s="2">
        <v>46.269444444444446</v>
      </c>
      <c r="W5717" s="2">
        <v>70.240739628984812</v>
      </c>
      <c r="X5717" s="2">
        <v>48.73333333333332</v>
      </c>
      <c r="Y5717" s="2">
        <v>104.24076607387143</v>
      </c>
      <c r="Z5717" s="2">
        <v>74.665906225610854</v>
      </c>
      <c r="AA5717" s="2">
        <v>60.547517560184907</v>
      </c>
      <c r="AB5717" s="2">
        <v>73.219485085207168</v>
      </c>
    </row>
    <row r="5718" spans="1:28" x14ac:dyDescent="0.3">
      <c r="A5718">
        <v>29</v>
      </c>
      <c r="B5718" t="s">
        <v>107</v>
      </c>
      <c r="C5718">
        <v>74</v>
      </c>
      <c r="D5718">
        <v>1935</v>
      </c>
      <c r="E5718">
        <v>10</v>
      </c>
      <c r="F5718">
        <v>48.2</v>
      </c>
      <c r="G5718">
        <v>50.4</v>
      </c>
      <c r="H5718" s="2">
        <v>32.4</v>
      </c>
      <c r="J5718" s="3">
        <v>16.329599999999999</v>
      </c>
      <c r="K5718" s="2">
        <v>85.7</v>
      </c>
      <c r="L5718" s="2">
        <v>105</v>
      </c>
      <c r="M5718">
        <v>104.8</v>
      </c>
      <c r="N5718" s="4">
        <f t="shared" si="22"/>
        <v>0.81774809160305351</v>
      </c>
      <c r="O5718">
        <v>106</v>
      </c>
      <c r="P5718">
        <v>79.900000000000006</v>
      </c>
      <c r="Q5718" s="3">
        <v>0</v>
      </c>
      <c r="R5718" s="3">
        <v>0</v>
      </c>
      <c r="S5718" s="2">
        <v>0</v>
      </c>
      <c r="V5718" s="2">
        <v>46.269444444444446</v>
      </c>
      <c r="W5718" s="2">
        <v>70.024614276280232</v>
      </c>
      <c r="X5718" s="2">
        <v>48.73333333333332</v>
      </c>
      <c r="Y5718" s="2">
        <v>103.41997264021889</v>
      </c>
      <c r="Z5718" s="2">
        <v>74.22609113285705</v>
      </c>
      <c r="AA5718" s="2">
        <v>60.011094434772161</v>
      </c>
      <c r="AB5718" s="2">
        <v>72.419436925947821</v>
      </c>
    </row>
    <row r="5719" spans="1:28" x14ac:dyDescent="0.3">
      <c r="A5719">
        <v>29</v>
      </c>
      <c r="B5719" t="s">
        <v>107</v>
      </c>
      <c r="C5719">
        <v>74</v>
      </c>
      <c r="D5719">
        <v>1935</v>
      </c>
      <c r="E5719">
        <v>11</v>
      </c>
      <c r="F5719">
        <v>37</v>
      </c>
      <c r="G5719">
        <v>50.8</v>
      </c>
      <c r="H5719" s="2">
        <v>31.2</v>
      </c>
      <c r="J5719" s="3">
        <v>15.849599999999999</v>
      </c>
      <c r="K5719" s="2">
        <v>82.1</v>
      </c>
      <c r="L5719" s="2">
        <v>101.5</v>
      </c>
      <c r="M5719">
        <v>101.2</v>
      </c>
      <c r="N5719" s="4">
        <f t="shared" si="22"/>
        <v>0.81126482213438722</v>
      </c>
      <c r="O5719">
        <v>100.1</v>
      </c>
      <c r="P5719">
        <v>71.900000000000006</v>
      </c>
      <c r="Q5719" s="3">
        <v>0</v>
      </c>
      <c r="R5719" s="3">
        <v>0</v>
      </c>
      <c r="S5719" s="2">
        <v>0</v>
      </c>
      <c r="V5719" s="2">
        <v>46.269444444444446</v>
      </c>
      <c r="W5719" s="2">
        <v>67.431110043825413</v>
      </c>
      <c r="X5719" s="2">
        <v>48.73333333333332</v>
      </c>
      <c r="Y5719" s="2">
        <v>104.24076607387143</v>
      </c>
      <c r="Z5719" s="2">
        <v>67.49854115386924</v>
      </c>
      <c r="AA5719" s="2">
        <v>55.360941345980663</v>
      </c>
      <c r="AB5719" s="2">
        <v>70.290705681798869</v>
      </c>
    </row>
    <row r="5720" spans="1:28" x14ac:dyDescent="0.3">
      <c r="A5720">
        <v>29</v>
      </c>
      <c r="B5720" t="s">
        <v>107</v>
      </c>
      <c r="C5720">
        <v>74</v>
      </c>
      <c r="D5720">
        <v>1935</v>
      </c>
      <c r="E5720">
        <v>12</v>
      </c>
      <c r="F5720">
        <v>35.6</v>
      </c>
      <c r="G5720">
        <v>51.2</v>
      </c>
      <c r="H5720" s="2">
        <v>32.6</v>
      </c>
      <c r="J5720" s="3">
        <v>16.691200000000002</v>
      </c>
      <c r="K5720" s="2">
        <v>81.7</v>
      </c>
      <c r="L5720" s="2">
        <v>101.7</v>
      </c>
      <c r="M5720">
        <v>101.4</v>
      </c>
      <c r="N5720" s="4">
        <f t="shared" si="22"/>
        <v>0.8057199211045365</v>
      </c>
      <c r="O5720">
        <v>101.8</v>
      </c>
      <c r="P5720">
        <v>75.2</v>
      </c>
      <c r="Q5720" s="3">
        <v>0</v>
      </c>
      <c r="R5720" s="3">
        <v>0</v>
      </c>
      <c r="S5720" s="2">
        <v>0</v>
      </c>
      <c r="V5720" s="2">
        <v>46.269444444444446</v>
      </c>
      <c r="W5720" s="2">
        <v>70.456864981689378</v>
      </c>
      <c r="X5720" s="2">
        <v>48.73333333333332</v>
      </c>
      <c r="Y5720" s="2">
        <v>105.06155950752398</v>
      </c>
      <c r="Z5720" s="2">
        <v>71.725088551359789</v>
      </c>
      <c r="AA5720" s="2">
        <v>57.563258690040222</v>
      </c>
      <c r="AB5720" s="2">
        <v>74.023081129873404</v>
      </c>
    </row>
    <row r="5721" spans="1:28" x14ac:dyDescent="0.3">
      <c r="A5721">
        <v>29</v>
      </c>
      <c r="B5721" t="s">
        <v>107</v>
      </c>
      <c r="C5721">
        <v>74</v>
      </c>
      <c r="D5721">
        <v>1936</v>
      </c>
      <c r="E5721">
        <v>1</v>
      </c>
      <c r="F5721">
        <v>39</v>
      </c>
      <c r="G5721">
        <v>52.1</v>
      </c>
      <c r="H5721" s="2">
        <v>33.5</v>
      </c>
      <c r="J5721" s="3">
        <v>17.453500000000002</v>
      </c>
      <c r="K5721" s="2">
        <v>78.599999999999994</v>
      </c>
      <c r="L5721" s="2">
        <v>97.9</v>
      </c>
      <c r="M5721">
        <v>98.2</v>
      </c>
      <c r="N5721" s="4">
        <f t="shared" si="22"/>
        <v>0.80040733197556002</v>
      </c>
      <c r="O5721">
        <v>96.9</v>
      </c>
      <c r="P5721">
        <v>67.7</v>
      </c>
      <c r="Q5721" s="3">
        <v>0</v>
      </c>
      <c r="R5721" s="3">
        <v>0</v>
      </c>
      <c r="S5721" s="2">
        <v>0</v>
      </c>
      <c r="V5721" s="2">
        <v>46.269444444444446</v>
      </c>
      <c r="W5721" s="2">
        <v>72.4019931560305</v>
      </c>
      <c r="X5721" s="2">
        <v>48.73333333333332</v>
      </c>
      <c r="Y5721" s="2">
        <v>106.90834473324216</v>
      </c>
      <c r="Z5721" s="2">
        <v>70.15753136819356</v>
      </c>
      <c r="AA5721" s="2">
        <v>56.907966620639975</v>
      </c>
      <c r="AB5721" s="2">
        <v>77.403772436987481</v>
      </c>
    </row>
    <row r="5722" spans="1:28" x14ac:dyDescent="0.3">
      <c r="A5722">
        <v>29</v>
      </c>
      <c r="B5722" t="s">
        <v>107</v>
      </c>
      <c r="C5722">
        <v>74</v>
      </c>
      <c r="D5722">
        <v>1936</v>
      </c>
      <c r="E5722">
        <v>2</v>
      </c>
      <c r="F5722">
        <v>32.1</v>
      </c>
      <c r="G5722">
        <v>52.4</v>
      </c>
      <c r="H5722" s="2">
        <v>31.9</v>
      </c>
      <c r="J5722" s="3">
        <v>16.715599999999998</v>
      </c>
      <c r="K5722" s="2">
        <v>73.400000000000006</v>
      </c>
      <c r="L5722" s="2">
        <v>91.4</v>
      </c>
      <c r="M5722">
        <v>92.5</v>
      </c>
      <c r="N5722" s="4">
        <f t="shared" si="22"/>
        <v>0.79351351351351362</v>
      </c>
      <c r="O5722">
        <v>89.9</v>
      </c>
      <c r="P5722">
        <v>60.6</v>
      </c>
      <c r="Q5722" s="3">
        <v>0</v>
      </c>
      <c r="R5722" s="3">
        <v>0</v>
      </c>
      <c r="S5722" s="2">
        <v>0</v>
      </c>
      <c r="V5722" s="2">
        <v>46.269444444444446</v>
      </c>
      <c r="W5722" s="2">
        <v>68.943987512757403</v>
      </c>
      <c r="X5722" s="2">
        <v>48.73333333333332</v>
      </c>
      <c r="Y5722" s="2">
        <v>107.52393980848156</v>
      </c>
      <c r="Z5722" s="2">
        <v>61.980644773968905</v>
      </c>
      <c r="AA5722" s="2">
        <v>50.604886834363931</v>
      </c>
      <c r="AB5722" s="2">
        <v>74.131291634784304</v>
      </c>
    </row>
    <row r="5723" spans="1:28" x14ac:dyDescent="0.3">
      <c r="A5723">
        <v>29</v>
      </c>
      <c r="B5723" t="s">
        <v>107</v>
      </c>
      <c r="C5723">
        <v>74</v>
      </c>
      <c r="D5723">
        <v>1936</v>
      </c>
      <c r="E5723">
        <v>3</v>
      </c>
      <c r="F5723">
        <v>36</v>
      </c>
      <c r="G5723">
        <v>52.7</v>
      </c>
      <c r="H5723" s="2">
        <v>32.9</v>
      </c>
      <c r="J5723" s="3">
        <v>17.3383</v>
      </c>
      <c r="K5723" s="2">
        <v>74.599999999999994</v>
      </c>
      <c r="L5723" s="2">
        <v>92.8</v>
      </c>
      <c r="M5723">
        <v>94.6</v>
      </c>
      <c r="N5723" s="4">
        <f t="shared" si="22"/>
        <v>0.78858350951374201</v>
      </c>
      <c r="O5723">
        <v>89.3</v>
      </c>
      <c r="P5723">
        <v>63.3</v>
      </c>
      <c r="Q5723" s="3">
        <v>0</v>
      </c>
      <c r="R5723" s="3">
        <v>0</v>
      </c>
      <c r="S5723" s="2">
        <v>0</v>
      </c>
      <c r="V5723" s="2">
        <v>46.269444444444446</v>
      </c>
      <c r="W5723" s="2">
        <v>71.105241039803076</v>
      </c>
      <c r="X5723" s="2">
        <v>48.73333333333332</v>
      </c>
      <c r="Y5723" s="2">
        <v>108.13953488372097</v>
      </c>
      <c r="Z5723" s="2">
        <v>63.496980248544141</v>
      </c>
      <c r="AA5723" s="2">
        <v>53.04450981569309</v>
      </c>
      <c r="AB5723" s="2">
        <v>76.892876938391723</v>
      </c>
    </row>
    <row r="5724" spans="1:28" x14ac:dyDescent="0.3">
      <c r="A5724">
        <v>29</v>
      </c>
      <c r="B5724" t="s">
        <v>107</v>
      </c>
      <c r="C5724">
        <v>74</v>
      </c>
      <c r="D5724">
        <v>1936</v>
      </c>
      <c r="E5724">
        <v>4</v>
      </c>
      <c r="F5724">
        <v>34.6</v>
      </c>
      <c r="G5724">
        <v>52.2</v>
      </c>
      <c r="H5724" s="2">
        <v>33.4</v>
      </c>
      <c r="J5724" s="3">
        <v>17.434799999999999</v>
      </c>
      <c r="K5724" s="2">
        <v>74.400000000000006</v>
      </c>
      <c r="L5724" s="2">
        <v>92.6</v>
      </c>
      <c r="M5724">
        <v>95</v>
      </c>
      <c r="N5724" s="4">
        <f t="shared" si="22"/>
        <v>0.78315789473684216</v>
      </c>
      <c r="O5724">
        <v>89.5</v>
      </c>
      <c r="P5724">
        <v>63.5</v>
      </c>
      <c r="Q5724" s="3">
        <v>0</v>
      </c>
      <c r="R5724" s="3">
        <v>0</v>
      </c>
      <c r="S5724" s="2">
        <v>0</v>
      </c>
      <c r="V5724" s="2">
        <v>46.269444444444446</v>
      </c>
      <c r="W5724" s="2">
        <v>72.18586780332592</v>
      </c>
      <c r="X5724" s="2">
        <v>48.73333333333332</v>
      </c>
      <c r="Y5724" s="2">
        <v>107.1135430916553</v>
      </c>
      <c r="Z5724" s="2">
        <v>64.606351683976698</v>
      </c>
      <c r="AA5724" s="2">
        <v>53.706285645674491</v>
      </c>
      <c r="AB5724" s="2">
        <v>77.320840615600844</v>
      </c>
    </row>
    <row r="5725" spans="1:28" x14ac:dyDescent="0.3">
      <c r="A5725">
        <v>29</v>
      </c>
      <c r="B5725" t="s">
        <v>107</v>
      </c>
      <c r="C5725">
        <v>74</v>
      </c>
      <c r="D5725">
        <v>1936</v>
      </c>
      <c r="E5725">
        <v>5</v>
      </c>
      <c r="F5725">
        <v>32.1</v>
      </c>
      <c r="G5725">
        <v>52</v>
      </c>
      <c r="H5725" s="2">
        <v>30.4</v>
      </c>
      <c r="J5725" s="3">
        <v>15.808</v>
      </c>
      <c r="K5725" s="2">
        <v>70.099999999999994</v>
      </c>
      <c r="L5725" s="2">
        <v>87.3</v>
      </c>
      <c r="M5725">
        <v>90.2</v>
      </c>
      <c r="N5725" s="4">
        <f t="shared" si="22"/>
        <v>0.77716186252771613</v>
      </c>
      <c r="O5725">
        <v>83.8</v>
      </c>
      <c r="P5725">
        <v>58.8</v>
      </c>
      <c r="Q5725" s="3">
        <v>0</v>
      </c>
      <c r="R5725" s="3">
        <v>0</v>
      </c>
      <c r="S5725" s="2">
        <v>0</v>
      </c>
      <c r="V5725" s="2">
        <v>46.269444444444446</v>
      </c>
      <c r="W5725" s="2">
        <v>65.702107222188872</v>
      </c>
      <c r="X5725" s="2">
        <v>48.73333333333332</v>
      </c>
      <c r="Y5725" s="2">
        <v>106.70314637482903</v>
      </c>
      <c r="Z5725" s="2">
        <v>55.058365852194271</v>
      </c>
      <c r="AA5725" s="2">
        <v>46.0571771627544</v>
      </c>
      <c r="AB5725" s="2">
        <v>70.106215640639306</v>
      </c>
    </row>
    <row r="5726" spans="1:28" x14ac:dyDescent="0.3">
      <c r="A5726">
        <v>29</v>
      </c>
      <c r="B5726" t="s">
        <v>107</v>
      </c>
      <c r="C5726">
        <v>74</v>
      </c>
      <c r="D5726">
        <v>1936</v>
      </c>
      <c r="E5726">
        <v>6</v>
      </c>
      <c r="F5726">
        <v>31.4</v>
      </c>
      <c r="G5726">
        <v>49.4</v>
      </c>
      <c r="H5726" s="2">
        <v>31.3</v>
      </c>
      <c r="J5726" s="3">
        <v>15.462200000000001</v>
      </c>
      <c r="K5726" s="2">
        <v>67.5</v>
      </c>
      <c r="L5726" s="2">
        <v>84.1</v>
      </c>
      <c r="M5726">
        <v>87.5</v>
      </c>
      <c r="N5726" s="4">
        <f t="shared" si="22"/>
        <v>0.77142857142857146</v>
      </c>
      <c r="O5726">
        <v>85.2</v>
      </c>
      <c r="P5726">
        <v>60.7</v>
      </c>
      <c r="Q5726" s="3">
        <v>0</v>
      </c>
      <c r="R5726" s="3">
        <v>0</v>
      </c>
      <c r="S5726" s="2">
        <v>0</v>
      </c>
      <c r="V5726" s="2">
        <v>46.269444444444446</v>
      </c>
      <c r="W5726" s="2">
        <v>67.647235396529993</v>
      </c>
      <c r="X5726" s="2">
        <v>48.73333333333332</v>
      </c>
      <c r="Y5726" s="2">
        <v>101.36798905608757</v>
      </c>
      <c r="Z5726" s="2">
        <v>57.635444557843556</v>
      </c>
      <c r="AA5726" s="2">
        <v>45.661883892657741</v>
      </c>
      <c r="AB5726" s="2">
        <v>68.572642173500313</v>
      </c>
    </row>
    <row r="5727" spans="1:28" x14ac:dyDescent="0.3">
      <c r="A5727">
        <v>29</v>
      </c>
      <c r="B5727" t="s">
        <v>107</v>
      </c>
      <c r="C5727">
        <v>74</v>
      </c>
      <c r="D5727">
        <v>1936</v>
      </c>
      <c r="E5727">
        <v>7</v>
      </c>
      <c r="F5727">
        <v>36.700000000000003</v>
      </c>
      <c r="G5727">
        <v>49.1</v>
      </c>
      <c r="H5727" s="2">
        <v>34.1</v>
      </c>
      <c r="J5727" s="3">
        <v>16.743100000000002</v>
      </c>
      <c r="L5727" s="2">
        <v>85.3</v>
      </c>
      <c r="M5727">
        <v>89.4</v>
      </c>
      <c r="O5727">
        <v>88.7</v>
      </c>
      <c r="P5727">
        <v>64.7</v>
      </c>
      <c r="Q5727" s="3">
        <v>0</v>
      </c>
      <c r="R5727" s="3">
        <v>0</v>
      </c>
      <c r="S5727" s="2">
        <v>0</v>
      </c>
      <c r="V5727" s="2">
        <v>46.269444444444446</v>
      </c>
      <c r="W5727" s="2">
        <v>73.698745272257909</v>
      </c>
      <c r="X5727" s="2">
        <v>48.73333333333332</v>
      </c>
      <c r="Y5727" s="2">
        <v>100.75239398084818</v>
      </c>
      <c r="Z5727" s="2">
        <v>65.370787056492759</v>
      </c>
      <c r="AA5727" s="2"/>
      <c r="AB5727" s="2">
        <v>74.253250195647013</v>
      </c>
    </row>
    <row r="5728" spans="1:28" x14ac:dyDescent="0.3">
      <c r="A5728">
        <v>29</v>
      </c>
      <c r="B5728" t="s">
        <v>107</v>
      </c>
      <c r="C5728">
        <v>74</v>
      </c>
      <c r="D5728">
        <v>1936</v>
      </c>
      <c r="E5728">
        <v>8</v>
      </c>
      <c r="F5728">
        <v>42</v>
      </c>
      <c r="G5728">
        <v>49.9</v>
      </c>
      <c r="H5728" s="2">
        <v>36.9</v>
      </c>
      <c r="J5728" s="3">
        <v>18.4131</v>
      </c>
      <c r="L5728" s="2">
        <v>89.1</v>
      </c>
      <c r="M5728">
        <v>94</v>
      </c>
      <c r="O5728">
        <v>94.2</v>
      </c>
      <c r="P5728">
        <v>71.5</v>
      </c>
      <c r="Q5728" s="3">
        <v>0</v>
      </c>
      <c r="R5728" s="3">
        <v>0</v>
      </c>
      <c r="S5728" s="2">
        <v>0</v>
      </c>
      <c r="V5728" s="2">
        <v>46.269444444444446</v>
      </c>
      <c r="W5728" s="2">
        <v>79.750255147985825</v>
      </c>
      <c r="X5728" s="2">
        <v>48.73333333333332</v>
      </c>
      <c r="Y5728" s="2">
        <v>102.39398084815323</v>
      </c>
      <c r="Z5728" s="2">
        <v>75.124740349402643</v>
      </c>
      <c r="AA5728" s="2"/>
      <c r="AB5728" s="2">
        <v>81.659460982581948</v>
      </c>
    </row>
    <row r="5729" spans="1:28" x14ac:dyDescent="0.3">
      <c r="A5729">
        <v>29</v>
      </c>
      <c r="B5729" t="s">
        <v>107</v>
      </c>
      <c r="C5729">
        <v>74</v>
      </c>
      <c r="D5729">
        <v>1936</v>
      </c>
      <c r="E5729">
        <v>9</v>
      </c>
      <c r="F5729">
        <v>45.7</v>
      </c>
      <c r="G5729">
        <v>50.1</v>
      </c>
      <c r="H5729" s="2">
        <v>36.4</v>
      </c>
      <c r="J5729" s="3">
        <v>18.2364</v>
      </c>
      <c r="L5729" s="2">
        <v>88.7</v>
      </c>
      <c r="M5729">
        <v>94.3</v>
      </c>
      <c r="O5729">
        <v>96.5</v>
      </c>
      <c r="P5729">
        <v>70</v>
      </c>
      <c r="Q5729" s="3">
        <v>0</v>
      </c>
      <c r="R5729" s="3">
        <v>0</v>
      </c>
      <c r="S5729" s="2">
        <v>0</v>
      </c>
      <c r="V5729" s="2">
        <v>46.269444444444446</v>
      </c>
      <c r="W5729" s="2">
        <v>78.669628384462982</v>
      </c>
      <c r="X5729" s="2">
        <v>48.73333333333332</v>
      </c>
      <c r="Y5729" s="2">
        <v>102.8043775649795</v>
      </c>
      <c r="Z5729" s="2">
        <v>75.916191391006777</v>
      </c>
      <c r="AA5729" s="2"/>
      <c r="AB5729" s="2">
        <v>80.875821793329607</v>
      </c>
    </row>
    <row r="5730" spans="1:28" x14ac:dyDescent="0.3">
      <c r="A5730">
        <v>29</v>
      </c>
      <c r="B5730" t="s">
        <v>107</v>
      </c>
      <c r="C5730">
        <v>74</v>
      </c>
      <c r="D5730">
        <v>1936</v>
      </c>
      <c r="E5730">
        <v>10</v>
      </c>
      <c r="F5730">
        <v>43.1</v>
      </c>
      <c r="G5730">
        <v>49.5</v>
      </c>
      <c r="H5730" s="2">
        <v>36.5</v>
      </c>
      <c r="J5730" s="3">
        <v>18.067499999999999</v>
      </c>
      <c r="L5730" s="2">
        <v>89.3</v>
      </c>
      <c r="M5730">
        <v>95.5</v>
      </c>
      <c r="O5730">
        <v>96.6</v>
      </c>
      <c r="P5730">
        <v>72.8</v>
      </c>
      <c r="Q5730" s="3">
        <v>0</v>
      </c>
      <c r="R5730" s="3">
        <v>0</v>
      </c>
      <c r="S5730" s="2">
        <v>0</v>
      </c>
      <c r="V5730" s="2">
        <v>46.269444444444446</v>
      </c>
      <c r="W5730" s="2">
        <v>78.885753737167548</v>
      </c>
      <c r="X5730" s="2">
        <v>48.73333333333332</v>
      </c>
      <c r="Y5730" s="2">
        <v>101.57318741450072</v>
      </c>
      <c r="Z5730" s="2">
        <v>76.203638110103853</v>
      </c>
      <c r="AA5730" s="2"/>
      <c r="AB5730" s="2">
        <v>80.126774486794702</v>
      </c>
    </row>
    <row r="5731" spans="1:28" x14ac:dyDescent="0.3">
      <c r="A5731">
        <v>29</v>
      </c>
      <c r="B5731" t="s">
        <v>107</v>
      </c>
      <c r="C5731">
        <v>74</v>
      </c>
      <c r="D5731">
        <v>1936</v>
      </c>
      <c r="E5731">
        <v>11</v>
      </c>
      <c r="F5731">
        <v>40.4</v>
      </c>
      <c r="G5731">
        <v>49.3</v>
      </c>
      <c r="H5731" s="2">
        <v>35.700000000000003</v>
      </c>
      <c r="J5731" s="3">
        <v>17.600100000000001</v>
      </c>
      <c r="L5731" s="2">
        <v>87.2</v>
      </c>
      <c r="M5731">
        <v>93.9</v>
      </c>
      <c r="O5731">
        <v>94.9</v>
      </c>
      <c r="P5731">
        <v>69.5</v>
      </c>
      <c r="Q5731" s="3">
        <v>0</v>
      </c>
      <c r="R5731" s="3">
        <v>0</v>
      </c>
      <c r="S5731" s="2">
        <v>0</v>
      </c>
      <c r="V5731" s="2">
        <v>46.269444444444446</v>
      </c>
      <c r="W5731" s="2">
        <v>77.15675091553102</v>
      </c>
      <c r="X5731" s="2">
        <v>48.73333333333332</v>
      </c>
      <c r="Y5731" s="2">
        <v>101.16279069767444</v>
      </c>
      <c r="Z5731" s="2">
        <v>73.221756618838938</v>
      </c>
      <c r="AA5731" s="2"/>
      <c r="AB5731" s="2">
        <v>78.053922437804644</v>
      </c>
    </row>
    <row r="5732" spans="1:28" x14ac:dyDescent="0.3">
      <c r="A5732">
        <v>29</v>
      </c>
      <c r="B5732" t="s">
        <v>107</v>
      </c>
      <c r="C5732">
        <v>74</v>
      </c>
      <c r="D5732">
        <v>1936</v>
      </c>
      <c r="E5732">
        <v>12</v>
      </c>
      <c r="F5732">
        <v>41.6</v>
      </c>
      <c r="G5732">
        <v>50.2</v>
      </c>
      <c r="H5732" s="2">
        <v>37.200000000000003</v>
      </c>
      <c r="J5732" s="3">
        <v>18.674400000000002</v>
      </c>
      <c r="L5732" s="2">
        <v>85.8</v>
      </c>
      <c r="M5732">
        <v>93</v>
      </c>
      <c r="O5732">
        <v>96.7</v>
      </c>
      <c r="P5732">
        <v>74.599999999999994</v>
      </c>
      <c r="Q5732" s="3">
        <v>0</v>
      </c>
      <c r="R5732" s="3">
        <v>0</v>
      </c>
      <c r="S5732" s="2">
        <v>0</v>
      </c>
      <c r="V5732" s="2">
        <v>46.269444444444446</v>
      </c>
      <c r="W5732" s="2">
        <v>80.398631206099552</v>
      </c>
      <c r="X5732" s="2">
        <v>48.73333333333332</v>
      </c>
      <c r="Y5732" s="2">
        <v>103.00957592339263</v>
      </c>
      <c r="Z5732" s="2">
        <v>77.745476376298271</v>
      </c>
      <c r="AA5732" s="2"/>
      <c r="AB5732" s="2">
        <v>82.818289053615558</v>
      </c>
    </row>
    <row r="5733" spans="1:28" x14ac:dyDescent="0.3">
      <c r="A5733">
        <v>29</v>
      </c>
      <c r="B5733" t="s">
        <v>107</v>
      </c>
      <c r="C5733">
        <v>74</v>
      </c>
      <c r="D5733">
        <v>1937</v>
      </c>
      <c r="E5733">
        <v>1</v>
      </c>
      <c r="F5733">
        <v>44.2</v>
      </c>
      <c r="G5733">
        <v>50.1</v>
      </c>
      <c r="H5733" s="2">
        <v>35.299999999999997</v>
      </c>
      <c r="J5733" s="3">
        <v>17.685299999999998</v>
      </c>
      <c r="L5733" s="2">
        <v>85.4</v>
      </c>
      <c r="M5733">
        <v>93.2</v>
      </c>
      <c r="O5733">
        <v>98.2</v>
      </c>
      <c r="P5733">
        <v>74.2</v>
      </c>
      <c r="Q5733" s="3">
        <v>0</v>
      </c>
      <c r="R5733" s="3">
        <v>0</v>
      </c>
      <c r="S5733" s="2">
        <v>0</v>
      </c>
      <c r="V5733" s="2">
        <v>46.269444444444446</v>
      </c>
      <c r="W5733" s="2">
        <v>76.292249504712728</v>
      </c>
      <c r="X5733" s="2">
        <v>48.73333333333332</v>
      </c>
      <c r="Y5733" s="2">
        <v>102.8043775649795</v>
      </c>
      <c r="Z5733" s="2">
        <v>74.918989013627893</v>
      </c>
      <c r="AA5733" s="2"/>
      <c r="AB5733" s="2">
        <v>78.431772233641084</v>
      </c>
    </row>
    <row r="5734" spans="1:28" x14ac:dyDescent="0.3">
      <c r="A5734">
        <v>29</v>
      </c>
      <c r="B5734" t="s">
        <v>107</v>
      </c>
      <c r="C5734">
        <v>74</v>
      </c>
      <c r="D5734">
        <v>1937</v>
      </c>
      <c r="E5734">
        <v>2</v>
      </c>
      <c r="F5734">
        <v>38.5</v>
      </c>
      <c r="G5734">
        <v>50.2</v>
      </c>
      <c r="H5734" s="2">
        <v>36.799999999999997</v>
      </c>
      <c r="J5734" s="3">
        <v>18.473599999999998</v>
      </c>
      <c r="L5734" s="2">
        <v>86.5</v>
      </c>
      <c r="M5734">
        <v>95.1</v>
      </c>
      <c r="O5734">
        <v>99.5</v>
      </c>
      <c r="P5734">
        <v>77.3</v>
      </c>
      <c r="Q5734" s="3">
        <v>0</v>
      </c>
      <c r="R5734" s="3">
        <v>0</v>
      </c>
      <c r="S5734" s="2">
        <v>0</v>
      </c>
      <c r="V5734" s="2">
        <v>46.269444444444446</v>
      </c>
      <c r="W5734" s="2">
        <v>79.534129795281245</v>
      </c>
      <c r="X5734" s="2">
        <v>48.73333333333332</v>
      </c>
      <c r="Y5734" s="2">
        <v>103.00957592339263</v>
      </c>
      <c r="Z5734" s="2">
        <v>79.136459146304844</v>
      </c>
      <c r="AA5734" s="2"/>
      <c r="AB5734" s="2">
        <v>81.927769816479866</v>
      </c>
    </row>
    <row r="5735" spans="1:28" x14ac:dyDescent="0.3">
      <c r="A5735">
        <v>29</v>
      </c>
      <c r="B5735" t="s">
        <v>107</v>
      </c>
      <c r="C5735">
        <v>74</v>
      </c>
      <c r="D5735">
        <v>1937</v>
      </c>
      <c r="E5735">
        <v>3</v>
      </c>
      <c r="F5735">
        <v>39.9</v>
      </c>
      <c r="G5735">
        <v>51</v>
      </c>
      <c r="H5735" s="2">
        <v>36.1</v>
      </c>
      <c r="J5735" s="3">
        <v>18.411000000000001</v>
      </c>
      <c r="L5735" s="2">
        <v>85.3</v>
      </c>
      <c r="M5735">
        <v>94.3</v>
      </c>
      <c r="O5735">
        <v>98.4</v>
      </c>
      <c r="P5735">
        <v>76.8</v>
      </c>
      <c r="Q5735" s="3">
        <v>0</v>
      </c>
      <c r="R5735" s="3">
        <v>0</v>
      </c>
      <c r="S5735" s="2">
        <v>0</v>
      </c>
      <c r="V5735" s="2">
        <v>46.269444444444446</v>
      </c>
      <c r="W5735" s="2">
        <v>78.021252326349284</v>
      </c>
      <c r="X5735" s="2">
        <v>48.73333333333332</v>
      </c>
      <c r="Y5735" s="2">
        <v>104.65116279069771</v>
      </c>
      <c r="Z5735" s="2">
        <v>76.772912289127703</v>
      </c>
      <c r="AA5735" s="2"/>
      <c r="AB5735" s="2">
        <v>81.650147783388817</v>
      </c>
    </row>
    <row r="5736" spans="1:28" x14ac:dyDescent="0.3">
      <c r="A5736">
        <v>29</v>
      </c>
      <c r="B5736" t="s">
        <v>107</v>
      </c>
      <c r="C5736">
        <v>74</v>
      </c>
      <c r="D5736">
        <v>1937</v>
      </c>
      <c r="E5736">
        <v>4</v>
      </c>
      <c r="F5736">
        <v>40.6</v>
      </c>
      <c r="G5736">
        <v>51.3</v>
      </c>
      <c r="H5736" s="2">
        <v>35.4</v>
      </c>
      <c r="J5736" s="3">
        <v>18.160199999999996</v>
      </c>
      <c r="L5736" s="2">
        <v>82.2</v>
      </c>
      <c r="M5736">
        <v>91.6</v>
      </c>
      <c r="O5736">
        <v>97.9</v>
      </c>
      <c r="P5736">
        <v>77.400000000000006</v>
      </c>
      <c r="Q5736" s="3">
        <v>0</v>
      </c>
      <c r="R5736" s="3">
        <v>0</v>
      </c>
      <c r="S5736" s="2">
        <v>0</v>
      </c>
      <c r="V5736" s="2">
        <v>46.269444444444446</v>
      </c>
      <c r="W5736" s="2">
        <v>76.508374857417294</v>
      </c>
      <c r="X5736" s="2">
        <v>48.73333333333332</v>
      </c>
      <c r="Y5736" s="2">
        <v>105.26675786593709</v>
      </c>
      <c r="Z5736" s="2">
        <v>74.901698985411542</v>
      </c>
      <c r="AA5736" s="2"/>
      <c r="AB5736" s="2">
        <v>80.537885708320957</v>
      </c>
    </row>
    <row r="5737" spans="1:28" x14ac:dyDescent="0.3">
      <c r="A5737">
        <v>29</v>
      </c>
      <c r="B5737" t="s">
        <v>107</v>
      </c>
      <c r="C5737">
        <v>74</v>
      </c>
      <c r="D5737">
        <v>1937</v>
      </c>
      <c r="E5737">
        <v>5</v>
      </c>
      <c r="F5737">
        <v>35.299999999999997</v>
      </c>
      <c r="G5737">
        <v>50.9</v>
      </c>
      <c r="H5737" s="2">
        <v>35.299999999999997</v>
      </c>
      <c r="J5737" s="3">
        <v>17.967699999999997</v>
      </c>
      <c r="L5737" s="2">
        <v>80.8</v>
      </c>
      <c r="M5737">
        <v>90.6</v>
      </c>
      <c r="O5737">
        <v>94</v>
      </c>
      <c r="P5737">
        <v>74.5</v>
      </c>
      <c r="Q5737" s="3">
        <v>0</v>
      </c>
      <c r="R5737" s="3">
        <v>0</v>
      </c>
      <c r="S5737" s="2">
        <v>0</v>
      </c>
      <c r="V5737" s="2">
        <v>46.269444444444446</v>
      </c>
      <c r="W5737" s="2">
        <v>76.292249504712728</v>
      </c>
      <c r="X5737" s="2">
        <v>48.73333333333332</v>
      </c>
      <c r="Y5737" s="2">
        <v>104.44596443228458</v>
      </c>
      <c r="Z5737" s="2">
        <v>71.714714534429973</v>
      </c>
      <c r="AA5737" s="2"/>
      <c r="AB5737" s="2">
        <v>79.684175782282068</v>
      </c>
    </row>
    <row r="5738" spans="1:28" x14ac:dyDescent="0.3">
      <c r="A5738">
        <v>29</v>
      </c>
      <c r="B5738" t="s">
        <v>107</v>
      </c>
      <c r="C5738">
        <v>74</v>
      </c>
      <c r="D5738">
        <v>1937</v>
      </c>
      <c r="E5738">
        <v>6</v>
      </c>
      <c r="F5738">
        <v>35.799999999999997</v>
      </c>
      <c r="G5738">
        <v>50.9</v>
      </c>
      <c r="H5738" s="2">
        <v>34.9</v>
      </c>
      <c r="J5738" s="3">
        <v>17.764099999999999</v>
      </c>
      <c r="L5738" s="2">
        <v>81.400000000000006</v>
      </c>
      <c r="M5738">
        <v>91.8</v>
      </c>
      <c r="O5738">
        <v>94.5</v>
      </c>
      <c r="P5738">
        <v>74.5</v>
      </c>
      <c r="Q5738" s="3">
        <v>0</v>
      </c>
      <c r="R5738" s="3">
        <v>0</v>
      </c>
      <c r="S5738" s="2">
        <v>0</v>
      </c>
      <c r="V5738" s="2">
        <v>46.269444444444446</v>
      </c>
      <c r="W5738" s="2">
        <v>75.427748093894451</v>
      </c>
      <c r="X5738" s="2">
        <v>48.73333333333332</v>
      </c>
      <c r="Y5738" s="2">
        <v>104.44596443228458</v>
      </c>
      <c r="Z5738" s="2">
        <v>71.279221948730253</v>
      </c>
      <c r="AA5738" s="2"/>
      <c r="AB5738" s="2">
        <v>78.781238946222217</v>
      </c>
    </row>
    <row r="5739" spans="1:28" x14ac:dyDescent="0.3">
      <c r="A5739">
        <v>29</v>
      </c>
      <c r="B5739" t="s">
        <v>107</v>
      </c>
      <c r="C5739">
        <v>74</v>
      </c>
      <c r="D5739">
        <v>1937</v>
      </c>
      <c r="E5739">
        <v>7</v>
      </c>
      <c r="F5739">
        <v>31.4</v>
      </c>
      <c r="G5739">
        <v>50.5</v>
      </c>
      <c r="H5739" s="2">
        <v>35.299999999999997</v>
      </c>
      <c r="J5739" s="3">
        <v>17.826499999999999</v>
      </c>
      <c r="L5739" s="2">
        <v>82.4</v>
      </c>
      <c r="M5739">
        <v>93.6</v>
      </c>
      <c r="O5739">
        <v>95.2</v>
      </c>
      <c r="P5739">
        <v>73.5</v>
      </c>
      <c r="Q5739" s="3">
        <v>0</v>
      </c>
      <c r="R5739" s="3">
        <v>0</v>
      </c>
      <c r="S5739" s="2">
        <v>0</v>
      </c>
      <c r="V5739" s="2">
        <v>46.269444444444446</v>
      </c>
      <c r="W5739" s="2">
        <v>76.292249504712728</v>
      </c>
      <c r="X5739" s="2">
        <v>48.73333333333332</v>
      </c>
      <c r="Y5739" s="2">
        <v>103.62517099863204</v>
      </c>
      <c r="Z5739" s="2">
        <v>72.630221528486516</v>
      </c>
      <c r="AA5739" s="2"/>
      <c r="AB5739" s="2">
        <v>79.057974007961576</v>
      </c>
    </row>
    <row r="5740" spans="1:28" x14ac:dyDescent="0.3">
      <c r="A5740">
        <v>29</v>
      </c>
      <c r="B5740" t="s">
        <v>107</v>
      </c>
      <c r="C5740">
        <v>74</v>
      </c>
      <c r="D5740">
        <v>1937</v>
      </c>
      <c r="E5740">
        <v>8</v>
      </c>
      <c r="F5740">
        <v>33.6</v>
      </c>
      <c r="G5740">
        <v>50.4</v>
      </c>
      <c r="H5740" s="2">
        <v>36.6</v>
      </c>
      <c r="J5740" s="3">
        <v>18.446400000000001</v>
      </c>
      <c r="L5740" s="2">
        <v>82.9</v>
      </c>
      <c r="M5740">
        <v>94.8</v>
      </c>
      <c r="O5740">
        <v>95.9</v>
      </c>
      <c r="P5740">
        <v>71.7</v>
      </c>
      <c r="Q5740" s="3">
        <v>0</v>
      </c>
      <c r="R5740" s="3">
        <v>0</v>
      </c>
      <c r="S5740" s="2">
        <v>0</v>
      </c>
      <c r="V5740" s="2">
        <v>46.269444444444446</v>
      </c>
      <c r="W5740" s="2">
        <v>79.101879089872128</v>
      </c>
      <c r="X5740" s="2">
        <v>48.73333333333332</v>
      </c>
      <c r="Y5740" s="2">
        <v>103.41997264021889</v>
      </c>
      <c r="Z5740" s="2">
        <v>75.858702047187364</v>
      </c>
      <c r="AA5740" s="2"/>
      <c r="AB5740" s="2">
        <v>81.807141712644778</v>
      </c>
    </row>
    <row r="5741" spans="1:28" x14ac:dyDescent="0.3">
      <c r="A5741">
        <v>29</v>
      </c>
      <c r="B5741" t="s">
        <v>107</v>
      </c>
      <c r="C5741">
        <v>74</v>
      </c>
      <c r="D5741">
        <v>1937</v>
      </c>
      <c r="E5741">
        <v>9</v>
      </c>
      <c r="F5741">
        <v>36.4</v>
      </c>
      <c r="G5741">
        <v>51.8</v>
      </c>
      <c r="H5741" s="2">
        <v>36.1</v>
      </c>
      <c r="J5741" s="3">
        <v>18.6998</v>
      </c>
      <c r="L5741" s="2">
        <v>84.6</v>
      </c>
      <c r="M5741">
        <v>97.3</v>
      </c>
      <c r="O5741">
        <v>95.4</v>
      </c>
      <c r="P5741">
        <v>74.400000000000006</v>
      </c>
      <c r="Q5741" s="3">
        <v>0</v>
      </c>
      <c r="R5741" s="3">
        <v>0</v>
      </c>
      <c r="S5741" s="2">
        <v>0</v>
      </c>
      <c r="V5741" s="2">
        <v>46.269444444444446</v>
      </c>
      <c r="W5741" s="2">
        <v>78.021252326349284</v>
      </c>
      <c r="X5741" s="2">
        <v>48.73333333333332</v>
      </c>
      <c r="Y5741" s="2">
        <v>106.29274965800275</v>
      </c>
      <c r="Z5741" s="2">
        <v>74.432274719337215</v>
      </c>
      <c r="AA5741" s="2"/>
      <c r="AB5741" s="2">
        <v>82.93093441528508</v>
      </c>
    </row>
    <row r="5742" spans="1:28" x14ac:dyDescent="0.3">
      <c r="A5742">
        <v>29</v>
      </c>
      <c r="B5742" t="s">
        <v>107</v>
      </c>
      <c r="C5742">
        <v>74</v>
      </c>
      <c r="D5742">
        <v>1937</v>
      </c>
      <c r="E5742">
        <v>10</v>
      </c>
      <c r="F5742">
        <v>36</v>
      </c>
      <c r="G5742">
        <v>53.2</v>
      </c>
      <c r="H5742" s="2">
        <v>36.299999999999997</v>
      </c>
      <c r="J5742" s="3">
        <v>19.311599999999999</v>
      </c>
      <c r="L5742" s="2">
        <v>80.7</v>
      </c>
      <c r="M5742">
        <v>97.7</v>
      </c>
      <c r="O5742">
        <v>90.2</v>
      </c>
      <c r="P5742">
        <v>68.3</v>
      </c>
      <c r="Q5742" s="3">
        <v>0</v>
      </c>
      <c r="R5742" s="3">
        <v>0</v>
      </c>
      <c r="S5742" s="2">
        <v>0</v>
      </c>
      <c r="V5742" s="2">
        <v>46.269444444444446</v>
      </c>
      <c r="W5742" s="2">
        <v>78.453503031758416</v>
      </c>
      <c r="X5742" s="2">
        <v>48.73333333333332</v>
      </c>
      <c r="Y5742" s="2">
        <v>109.16552667578662</v>
      </c>
      <c r="Z5742" s="2">
        <v>70.765059734646087</v>
      </c>
      <c r="AA5742" s="2"/>
      <c r="AB5742" s="2">
        <v>85.644179780223297</v>
      </c>
    </row>
    <row r="5743" spans="1:28" x14ac:dyDescent="0.3">
      <c r="A5743">
        <v>29</v>
      </c>
      <c r="B5743" t="s">
        <v>107</v>
      </c>
      <c r="C5743">
        <v>74</v>
      </c>
      <c r="D5743">
        <v>1937</v>
      </c>
      <c r="E5743">
        <v>11</v>
      </c>
      <c r="F5743">
        <v>31.7</v>
      </c>
      <c r="G5743">
        <v>54.3</v>
      </c>
      <c r="H5743" s="2">
        <v>33.700000000000003</v>
      </c>
      <c r="J5743" s="3">
        <v>18.299099999999999</v>
      </c>
      <c r="L5743" s="2">
        <v>68</v>
      </c>
      <c r="M5743">
        <v>85.8</v>
      </c>
      <c r="O5743">
        <v>81.2</v>
      </c>
      <c r="P5743">
        <v>56</v>
      </c>
      <c r="Q5743" s="3">
        <v>0</v>
      </c>
      <c r="R5743" s="3">
        <v>0</v>
      </c>
      <c r="S5743" s="2">
        <v>0</v>
      </c>
      <c r="V5743" s="2">
        <v>46.269444444444446</v>
      </c>
      <c r="W5743" s="2">
        <v>72.834243861439646</v>
      </c>
      <c r="X5743" s="2">
        <v>48.73333333333332</v>
      </c>
      <c r="Y5743" s="2">
        <v>111.42270861833109</v>
      </c>
      <c r="Z5743" s="2">
        <v>59.14140601548899</v>
      </c>
      <c r="AA5743" s="2"/>
      <c r="AB5743" s="2">
        <v>81.1538873120966</v>
      </c>
    </row>
    <row r="5744" spans="1:28" x14ac:dyDescent="0.3">
      <c r="A5744">
        <v>29</v>
      </c>
      <c r="B5744" t="s">
        <v>107</v>
      </c>
      <c r="C5744">
        <v>74</v>
      </c>
      <c r="D5744">
        <v>1937</v>
      </c>
      <c r="E5744">
        <v>12</v>
      </c>
      <c r="F5744">
        <v>22</v>
      </c>
      <c r="G5744">
        <v>54.3</v>
      </c>
      <c r="H5744" s="2">
        <v>32.299999999999997</v>
      </c>
      <c r="J5744" s="3">
        <v>17.538899999999998</v>
      </c>
      <c r="L5744" s="2">
        <v>73.5</v>
      </c>
      <c r="M5744">
        <v>93.9</v>
      </c>
      <c r="O5744">
        <v>76</v>
      </c>
      <c r="P5744">
        <v>53.1</v>
      </c>
      <c r="Q5744" s="3">
        <v>0</v>
      </c>
      <c r="R5744" s="3">
        <v>0</v>
      </c>
      <c r="S5744" s="2">
        <v>0</v>
      </c>
      <c r="V5744" s="2">
        <v>46.269444444444446</v>
      </c>
      <c r="W5744" s="2">
        <v>69.808488923575666</v>
      </c>
      <c r="X5744" s="2">
        <v>48.73333333333332</v>
      </c>
      <c r="Y5744" s="2">
        <v>111.42270861833109</v>
      </c>
      <c r="Z5744" s="2">
        <v>53.054451581917512</v>
      </c>
      <c r="AA5744" s="2"/>
      <c r="AB5744" s="2">
        <v>77.782509204175653</v>
      </c>
    </row>
    <row r="5745" spans="1:28" x14ac:dyDescent="0.3">
      <c r="A5745">
        <v>29</v>
      </c>
      <c r="B5745" t="s">
        <v>107</v>
      </c>
      <c r="C5745">
        <v>74</v>
      </c>
      <c r="D5745">
        <v>1938</v>
      </c>
      <c r="E5745">
        <v>1</v>
      </c>
      <c r="F5745">
        <v>30.7</v>
      </c>
      <c r="G5745">
        <v>54.5</v>
      </c>
      <c r="H5745" s="2">
        <v>27.9</v>
      </c>
      <c r="J5745" s="3">
        <v>15.205499999999999</v>
      </c>
      <c r="M5745">
        <v>91.8</v>
      </c>
      <c r="O5745">
        <v>69.400000000000006</v>
      </c>
      <c r="P5745">
        <v>44.7</v>
      </c>
      <c r="Q5745" s="3">
        <v>0</v>
      </c>
      <c r="R5745" s="3">
        <v>0</v>
      </c>
      <c r="S5745" s="2">
        <v>0</v>
      </c>
      <c r="V5745" s="2">
        <v>46.269444444444446</v>
      </c>
      <c r="W5745" s="2">
        <v>60.298973404574653</v>
      </c>
      <c r="X5745" s="2">
        <v>48.73333333333332</v>
      </c>
      <c r="Y5745" s="2">
        <v>111.83310533515736</v>
      </c>
      <c r="Z5745" s="2">
        <v>41.847487542774815</v>
      </c>
      <c r="AA5745" s="2"/>
      <c r="AB5745" s="2">
        <v>67.434214443556499</v>
      </c>
    </row>
    <row r="5746" spans="1:28" x14ac:dyDescent="0.3">
      <c r="A5746">
        <v>29</v>
      </c>
      <c r="B5746" t="s">
        <v>107</v>
      </c>
      <c r="C5746">
        <v>74</v>
      </c>
      <c r="D5746">
        <v>1938</v>
      </c>
      <c r="E5746">
        <v>2</v>
      </c>
      <c r="F5746">
        <v>30.3</v>
      </c>
      <c r="G5746">
        <v>53.5</v>
      </c>
      <c r="H5746" s="2">
        <v>30.9</v>
      </c>
      <c r="J5746" s="3">
        <v>16.531499999999998</v>
      </c>
      <c r="M5746">
        <v>89.4</v>
      </c>
      <c r="O5746">
        <v>71.400000000000006</v>
      </c>
      <c r="P5746">
        <v>50.5</v>
      </c>
      <c r="Q5746" s="3">
        <v>0</v>
      </c>
      <c r="R5746" s="3">
        <v>0</v>
      </c>
      <c r="S5746" s="2">
        <v>0</v>
      </c>
      <c r="V5746" s="2">
        <v>46.269444444444446</v>
      </c>
      <c r="W5746" s="2">
        <v>66.782733985711701</v>
      </c>
      <c r="X5746" s="2">
        <v>48.73333333333332</v>
      </c>
      <c r="Y5746" s="2">
        <v>109.78112175102601</v>
      </c>
      <c r="Z5746" s="2">
        <v>47.682872065798158</v>
      </c>
      <c r="AA5746" s="2"/>
      <c r="AB5746" s="2">
        <v>73.314834505517979</v>
      </c>
    </row>
    <row r="5747" spans="1:28" x14ac:dyDescent="0.3">
      <c r="A5747">
        <v>29</v>
      </c>
      <c r="B5747" t="s">
        <v>107</v>
      </c>
      <c r="C5747">
        <v>74</v>
      </c>
      <c r="D5747">
        <v>1938</v>
      </c>
      <c r="E5747">
        <v>3</v>
      </c>
      <c r="F5747">
        <v>34.9</v>
      </c>
      <c r="G5747">
        <v>53.4</v>
      </c>
      <c r="H5747" s="2">
        <v>31.7</v>
      </c>
      <c r="J5747" s="3">
        <v>16.927800000000001</v>
      </c>
      <c r="M5747">
        <v>88.6</v>
      </c>
      <c r="O5747">
        <v>71.8</v>
      </c>
      <c r="P5747">
        <v>51.9</v>
      </c>
      <c r="Q5747" s="3">
        <v>0</v>
      </c>
      <c r="R5747" s="3">
        <v>0</v>
      </c>
      <c r="S5747" s="2">
        <v>0</v>
      </c>
      <c r="V5747" s="2">
        <v>46.269444444444446</v>
      </c>
      <c r="W5747" s="2">
        <v>68.511736807348257</v>
      </c>
      <c r="X5747" s="2">
        <v>48.73333333333332</v>
      </c>
      <c r="Y5747" s="2">
        <v>109.57592339261288</v>
      </c>
      <c r="Z5747" s="2">
        <v>49.191427027676042</v>
      </c>
      <c r="AA5747" s="2"/>
      <c r="AB5747" s="2">
        <v>75.07236823896848</v>
      </c>
    </row>
    <row r="5748" spans="1:28" x14ac:dyDescent="0.3">
      <c r="A5748">
        <v>29</v>
      </c>
      <c r="B5748" t="s">
        <v>107</v>
      </c>
      <c r="C5748">
        <v>74</v>
      </c>
      <c r="D5748">
        <v>1938</v>
      </c>
      <c r="E5748">
        <v>4</v>
      </c>
      <c r="F5748">
        <v>33.4</v>
      </c>
      <c r="G5748">
        <v>53.6</v>
      </c>
      <c r="H5748" s="2">
        <v>30.3</v>
      </c>
      <c r="J5748" s="3">
        <v>16.2408</v>
      </c>
      <c r="M5748">
        <v>88</v>
      </c>
      <c r="O5748">
        <v>71.7</v>
      </c>
      <c r="P5748">
        <v>50.6</v>
      </c>
      <c r="Q5748" s="3">
        <v>0</v>
      </c>
      <c r="R5748" s="3">
        <v>0</v>
      </c>
      <c r="S5748" s="2">
        <v>0</v>
      </c>
      <c r="V5748" s="2">
        <v>46.269444444444446</v>
      </c>
      <c r="W5748" s="2">
        <v>65.485981869484306</v>
      </c>
      <c r="X5748" s="2">
        <v>48.73333333333332</v>
      </c>
      <c r="Y5748" s="2">
        <v>109.98632010943916</v>
      </c>
      <c r="Z5748" s="2">
        <v>46.95344900042025</v>
      </c>
      <c r="AA5748" s="2"/>
      <c r="AB5748" s="2">
        <v>72.025621645780305</v>
      </c>
    </row>
    <row r="5749" spans="1:28" x14ac:dyDescent="0.3">
      <c r="A5749">
        <v>29</v>
      </c>
      <c r="B5749" t="s">
        <v>107</v>
      </c>
      <c r="C5749">
        <v>74</v>
      </c>
      <c r="D5749">
        <v>1938</v>
      </c>
      <c r="E5749">
        <v>5</v>
      </c>
      <c r="F5749">
        <v>28.7</v>
      </c>
      <c r="G5749">
        <v>53.5</v>
      </c>
      <c r="H5749" s="2">
        <v>31.2</v>
      </c>
      <c r="J5749" s="3">
        <v>16.692</v>
      </c>
      <c r="M5749">
        <v>86.7</v>
      </c>
      <c r="O5749">
        <v>71.099999999999994</v>
      </c>
      <c r="P5749">
        <v>51.3</v>
      </c>
      <c r="Q5749" s="3">
        <v>0</v>
      </c>
      <c r="R5749" s="3">
        <v>0</v>
      </c>
      <c r="S5749" s="2">
        <v>0</v>
      </c>
      <c r="V5749" s="2">
        <v>46.269444444444446</v>
      </c>
      <c r="W5749" s="2">
        <v>67.431110043825413</v>
      </c>
      <c r="X5749" s="2">
        <v>48.73333333333332</v>
      </c>
      <c r="Y5749" s="2">
        <v>109.78112175102601</v>
      </c>
      <c r="Z5749" s="2">
        <v>47.943519241159862</v>
      </c>
      <c r="AA5749" s="2"/>
      <c r="AB5749" s="2">
        <v>74.026629015280307</v>
      </c>
    </row>
    <row r="5750" spans="1:28" x14ac:dyDescent="0.3">
      <c r="A5750">
        <v>29</v>
      </c>
      <c r="B5750" t="s">
        <v>107</v>
      </c>
      <c r="C5750">
        <v>74</v>
      </c>
      <c r="D5750">
        <v>1938</v>
      </c>
      <c r="E5750">
        <v>6</v>
      </c>
      <c r="F5750">
        <v>31.5</v>
      </c>
      <c r="G5750">
        <v>52.6</v>
      </c>
      <c r="H5750" s="2">
        <v>31.3</v>
      </c>
      <c r="J5750" s="3">
        <v>16.463800000000003</v>
      </c>
      <c r="M5750">
        <v>83.9</v>
      </c>
      <c r="O5750">
        <v>64.2</v>
      </c>
      <c r="P5750">
        <v>45.4</v>
      </c>
      <c r="Q5750" s="3">
        <v>0</v>
      </c>
      <c r="R5750" s="3">
        <v>0</v>
      </c>
      <c r="S5750" s="2">
        <v>0</v>
      </c>
      <c r="V5750" s="2">
        <v>46.269444444444446</v>
      </c>
      <c r="W5750" s="2">
        <v>67.647235396529993</v>
      </c>
      <c r="X5750" s="2">
        <v>48.73333333333332</v>
      </c>
      <c r="Y5750" s="2">
        <v>107.93433652530784</v>
      </c>
      <c r="Z5750" s="2">
        <v>43.429525124572258</v>
      </c>
      <c r="AA5750" s="2"/>
      <c r="AB5750" s="2">
        <v>73.014594702957851</v>
      </c>
    </row>
    <row r="5751" spans="1:28" x14ac:dyDescent="0.3">
      <c r="A5751">
        <v>29</v>
      </c>
      <c r="B5751" t="s">
        <v>107</v>
      </c>
      <c r="C5751">
        <v>74</v>
      </c>
      <c r="D5751">
        <v>1938</v>
      </c>
      <c r="E5751">
        <v>7</v>
      </c>
      <c r="F5751">
        <v>32.6</v>
      </c>
      <c r="G5751">
        <v>52.2</v>
      </c>
      <c r="H5751" s="2">
        <v>32.9</v>
      </c>
      <c r="J5751" s="3">
        <v>17.1738</v>
      </c>
      <c r="M5751">
        <v>83.2</v>
      </c>
      <c r="O5751">
        <v>66.099999999999994</v>
      </c>
      <c r="P5751">
        <v>47</v>
      </c>
      <c r="Q5751" s="3">
        <v>0</v>
      </c>
      <c r="R5751" s="3">
        <v>0</v>
      </c>
      <c r="S5751" s="2">
        <v>0</v>
      </c>
      <c r="V5751" s="2">
        <v>46.269444444444446</v>
      </c>
      <c r="W5751" s="2">
        <v>71.105241039803076</v>
      </c>
      <c r="X5751" s="2">
        <v>48.73333333333332</v>
      </c>
      <c r="Y5751" s="2">
        <v>107.1135430916553</v>
      </c>
      <c r="Z5751" s="2">
        <v>47.000564327309831</v>
      </c>
      <c r="AA5751" s="2"/>
      <c r="AB5751" s="2">
        <v>76.163343001594839</v>
      </c>
    </row>
    <row r="5752" spans="1:28" x14ac:dyDescent="0.3">
      <c r="A5752">
        <v>29</v>
      </c>
      <c r="B5752" t="s">
        <v>107</v>
      </c>
      <c r="C5752">
        <v>74</v>
      </c>
      <c r="D5752">
        <v>1938</v>
      </c>
      <c r="E5752">
        <v>8</v>
      </c>
      <c r="F5752">
        <v>38.5</v>
      </c>
      <c r="G5752">
        <v>52.2</v>
      </c>
      <c r="H5752" s="2">
        <v>35.200000000000003</v>
      </c>
      <c r="J5752" s="3">
        <v>18.374400000000001</v>
      </c>
      <c r="M5752">
        <v>87.5</v>
      </c>
      <c r="O5752">
        <v>73.599999999999994</v>
      </c>
      <c r="P5752">
        <v>55.9</v>
      </c>
      <c r="Q5752" s="3">
        <v>0</v>
      </c>
      <c r="R5752" s="3">
        <v>0</v>
      </c>
      <c r="S5752" s="2">
        <v>0</v>
      </c>
      <c r="V5752" s="2">
        <v>46.269444444444446</v>
      </c>
      <c r="W5752" s="2">
        <v>76.076124152008177</v>
      </c>
      <c r="X5752" s="2">
        <v>48.73333333333332</v>
      </c>
      <c r="Y5752" s="2">
        <v>107.1135430916553</v>
      </c>
      <c r="Z5752" s="2">
        <v>55.992027375878017</v>
      </c>
      <c r="AA5752" s="2"/>
      <c r="AB5752" s="2">
        <v>81.48783202602246</v>
      </c>
    </row>
    <row r="5753" spans="1:28" x14ac:dyDescent="0.3">
      <c r="A5753">
        <v>29</v>
      </c>
      <c r="B5753" t="s">
        <v>107</v>
      </c>
      <c r="C5753">
        <v>74</v>
      </c>
      <c r="D5753">
        <v>1938</v>
      </c>
      <c r="E5753">
        <v>9</v>
      </c>
      <c r="F5753">
        <v>38.799999999999997</v>
      </c>
      <c r="G5753">
        <v>51.8</v>
      </c>
      <c r="H5753" s="2">
        <v>35.1</v>
      </c>
      <c r="J5753" s="3">
        <v>18.181799999999999</v>
      </c>
      <c r="M5753">
        <v>88.2</v>
      </c>
      <c r="O5753">
        <v>75.900000000000006</v>
      </c>
      <c r="P5753">
        <v>56.3</v>
      </c>
      <c r="Q5753" s="3">
        <v>0</v>
      </c>
      <c r="R5753" s="3">
        <v>0</v>
      </c>
      <c r="S5753" s="2">
        <v>0</v>
      </c>
      <c r="V5753" s="2">
        <v>46.269444444444446</v>
      </c>
      <c r="W5753" s="2">
        <v>75.859998799303597</v>
      </c>
      <c r="X5753" s="2">
        <v>48.73333333333332</v>
      </c>
      <c r="Y5753" s="2">
        <v>106.29274965800275</v>
      </c>
      <c r="Z5753" s="2">
        <v>57.577739088671436</v>
      </c>
      <c r="AA5753" s="2"/>
      <c r="AB5753" s="2">
        <v>80.633678614307669</v>
      </c>
    </row>
    <row r="5754" spans="1:28" x14ac:dyDescent="0.3">
      <c r="A5754">
        <v>29</v>
      </c>
      <c r="B5754" t="s">
        <v>107</v>
      </c>
      <c r="C5754">
        <v>74</v>
      </c>
      <c r="D5754">
        <v>1938</v>
      </c>
      <c r="E5754">
        <v>10</v>
      </c>
      <c r="F5754">
        <v>35.6</v>
      </c>
      <c r="G5754">
        <v>51.4</v>
      </c>
      <c r="H5754" s="2">
        <v>33.5</v>
      </c>
      <c r="J5754" s="3">
        <v>17.218999999999998</v>
      </c>
      <c r="M5754">
        <v>85.5</v>
      </c>
      <c r="O5754">
        <v>73.5</v>
      </c>
      <c r="P5754">
        <v>55.9</v>
      </c>
      <c r="Q5754" s="3">
        <v>0</v>
      </c>
      <c r="R5754" s="3">
        <v>0</v>
      </c>
      <c r="S5754" s="2">
        <v>0</v>
      </c>
      <c r="V5754" s="2">
        <v>46.269444444444446</v>
      </c>
      <c r="W5754" s="2">
        <v>72.4019931560305</v>
      </c>
      <c r="X5754" s="2">
        <v>48.73333333333332</v>
      </c>
      <c r="Y5754" s="2">
        <v>105.47195622435024</v>
      </c>
      <c r="Z5754" s="2">
        <v>53.215464969682415</v>
      </c>
      <c r="AA5754" s="2"/>
      <c r="AB5754" s="2">
        <v>76.363798527085549</v>
      </c>
    </row>
    <row r="5755" spans="1:28" x14ac:dyDescent="0.3">
      <c r="A5755">
        <v>29</v>
      </c>
      <c r="B5755" t="s">
        <v>107</v>
      </c>
      <c r="C5755">
        <v>74</v>
      </c>
      <c r="D5755">
        <v>1938</v>
      </c>
      <c r="E5755">
        <v>11</v>
      </c>
      <c r="F5755">
        <v>41.6</v>
      </c>
      <c r="G5755">
        <v>51.8</v>
      </c>
      <c r="H5755" s="2">
        <v>32.1</v>
      </c>
      <c r="J5755" s="3">
        <v>16.627800000000001</v>
      </c>
      <c r="M5755">
        <v>83.2</v>
      </c>
      <c r="O5755">
        <v>74.2</v>
      </c>
      <c r="P5755">
        <v>54.1</v>
      </c>
      <c r="Q5755" s="3">
        <v>0</v>
      </c>
      <c r="R5755" s="3">
        <v>0</v>
      </c>
      <c r="S5755" s="2">
        <v>0</v>
      </c>
      <c r="V5755" s="2">
        <v>46.269444444444446</v>
      </c>
      <c r="W5755" s="2">
        <v>69.376238218166549</v>
      </c>
      <c r="X5755" s="2">
        <v>48.73333333333332</v>
      </c>
      <c r="Y5755" s="2">
        <v>106.29274965800275</v>
      </c>
      <c r="Z5755" s="2">
        <v>51.477168757879582</v>
      </c>
      <c r="AA5755" s="2"/>
      <c r="AB5755" s="2">
        <v>73.741911211375395</v>
      </c>
    </row>
    <row r="5756" spans="1:28" x14ac:dyDescent="0.3">
      <c r="A5756">
        <v>29</v>
      </c>
      <c r="B5756" t="s">
        <v>107</v>
      </c>
      <c r="C5756">
        <v>74</v>
      </c>
      <c r="D5756">
        <v>1938</v>
      </c>
      <c r="E5756">
        <v>12</v>
      </c>
      <c r="F5756">
        <v>35.200000000000003</v>
      </c>
      <c r="G5756">
        <v>51</v>
      </c>
      <c r="H5756" s="2">
        <v>35</v>
      </c>
      <c r="J5756" s="3">
        <v>17.850000000000001</v>
      </c>
      <c r="M5756">
        <v>86</v>
      </c>
      <c r="O5756">
        <v>75.900000000000006</v>
      </c>
      <c r="P5756">
        <v>57.7</v>
      </c>
      <c r="Q5756" s="3">
        <v>0</v>
      </c>
      <c r="R5756" s="3">
        <v>0</v>
      </c>
      <c r="S5756" s="2">
        <v>0</v>
      </c>
      <c r="V5756" s="2">
        <v>46.269444444444446</v>
      </c>
      <c r="W5756" s="2">
        <v>75.643873446599031</v>
      </c>
      <c r="X5756" s="2">
        <v>48.73333333333332</v>
      </c>
      <c r="Y5756" s="2">
        <v>104.65116279069771</v>
      </c>
      <c r="Z5756" s="2">
        <v>57.413699945968666</v>
      </c>
      <c r="AA5756" s="2"/>
      <c r="AB5756" s="2">
        <v>79.162193141789714</v>
      </c>
    </row>
    <row r="5757" spans="1:28" x14ac:dyDescent="0.3">
      <c r="A5757">
        <v>29</v>
      </c>
      <c r="B5757" t="s">
        <v>107</v>
      </c>
      <c r="C5757">
        <v>74</v>
      </c>
      <c r="D5757">
        <v>1939</v>
      </c>
      <c r="E5757">
        <v>1</v>
      </c>
      <c r="F5757">
        <v>40.799999999999997</v>
      </c>
      <c r="G5757">
        <v>51.4</v>
      </c>
      <c r="H5757" s="2">
        <v>34.9</v>
      </c>
      <c r="J5757" s="3">
        <v>17.938599999999997</v>
      </c>
      <c r="M5757">
        <v>86</v>
      </c>
      <c r="O5757">
        <v>75.7</v>
      </c>
      <c r="P5757">
        <v>56.5</v>
      </c>
      <c r="Q5757" s="3">
        <v>0</v>
      </c>
      <c r="R5757" s="3">
        <v>0</v>
      </c>
      <c r="S5757" s="2">
        <v>0</v>
      </c>
      <c r="V5757" s="2">
        <v>46.269444444444446</v>
      </c>
      <c r="W5757" s="2">
        <v>75.427748093894451</v>
      </c>
      <c r="X5757" s="2">
        <v>48.73333333333332</v>
      </c>
      <c r="Y5757" s="2">
        <v>105.47195622435024</v>
      </c>
      <c r="Z5757" s="2">
        <v>57.098805307078102</v>
      </c>
      <c r="AA5757" s="2"/>
      <c r="AB5757" s="2">
        <v>79.555121450605526</v>
      </c>
    </row>
    <row r="5758" spans="1:28" x14ac:dyDescent="0.3">
      <c r="A5758">
        <v>29</v>
      </c>
      <c r="B5758" t="s">
        <v>107</v>
      </c>
      <c r="C5758">
        <v>74</v>
      </c>
      <c r="D5758">
        <v>1939</v>
      </c>
      <c r="E5758">
        <v>2</v>
      </c>
      <c r="F5758">
        <v>33.200000000000003</v>
      </c>
      <c r="G5758">
        <v>51.3</v>
      </c>
      <c r="H5758" s="2">
        <v>35.700000000000003</v>
      </c>
      <c r="J5758" s="3">
        <v>18.3141</v>
      </c>
      <c r="M5758">
        <v>88.7</v>
      </c>
      <c r="O5758">
        <v>77.099999999999994</v>
      </c>
      <c r="P5758">
        <v>59.3</v>
      </c>
      <c r="Q5758" s="3">
        <v>0</v>
      </c>
      <c r="R5758" s="3">
        <v>0</v>
      </c>
      <c r="S5758" s="2">
        <v>0</v>
      </c>
      <c r="V5758" s="2">
        <v>46.269444444444446</v>
      </c>
      <c r="W5758" s="2">
        <v>77.15675091553102</v>
      </c>
      <c r="X5758" s="2">
        <v>48.73333333333332</v>
      </c>
      <c r="Y5758" s="2">
        <v>105.26675786593709</v>
      </c>
      <c r="Z5758" s="2">
        <v>59.487854955874411</v>
      </c>
      <c r="AA5758" s="2"/>
      <c r="AB5758" s="2">
        <v>81.220410163476245</v>
      </c>
    </row>
    <row r="5759" spans="1:28" x14ac:dyDescent="0.3">
      <c r="A5759">
        <v>29</v>
      </c>
      <c r="B5759" t="s">
        <v>107</v>
      </c>
      <c r="C5759">
        <v>74</v>
      </c>
      <c r="D5759">
        <v>1939</v>
      </c>
      <c r="E5759">
        <v>3</v>
      </c>
      <c r="F5759">
        <v>37.9</v>
      </c>
      <c r="G5759">
        <v>51.1</v>
      </c>
      <c r="H5759" s="2">
        <v>35.5</v>
      </c>
      <c r="J5759" s="3">
        <v>18.140499999999999</v>
      </c>
      <c r="M5759">
        <v>88</v>
      </c>
      <c r="O5759">
        <v>76.599999999999994</v>
      </c>
      <c r="P5759">
        <v>58.7</v>
      </c>
      <c r="Q5759" s="3">
        <v>0</v>
      </c>
      <c r="R5759" s="3">
        <v>0</v>
      </c>
      <c r="S5759" s="2">
        <v>0</v>
      </c>
      <c r="V5759" s="2">
        <v>46.269444444444446</v>
      </c>
      <c r="W5759" s="2">
        <v>76.724500210121874</v>
      </c>
      <c r="X5759" s="2">
        <v>48.73333333333332</v>
      </c>
      <c r="Y5759" s="2">
        <v>104.85636114911084</v>
      </c>
      <c r="Z5759" s="2">
        <v>58.770967160953347</v>
      </c>
      <c r="AA5759" s="2"/>
      <c r="AB5759" s="2">
        <v>80.450519030175698</v>
      </c>
    </row>
    <row r="5760" spans="1:28" x14ac:dyDescent="0.3">
      <c r="A5760">
        <v>29</v>
      </c>
      <c r="B5760" t="s">
        <v>107</v>
      </c>
      <c r="C5760">
        <v>74</v>
      </c>
      <c r="D5760">
        <v>1939</v>
      </c>
      <c r="E5760">
        <v>4</v>
      </c>
      <c r="F5760">
        <v>27.8</v>
      </c>
      <c r="G5760">
        <v>52.2</v>
      </c>
      <c r="H5760" s="2">
        <v>34</v>
      </c>
      <c r="J5760" s="3">
        <v>17.748000000000001</v>
      </c>
      <c r="M5760">
        <v>88.5</v>
      </c>
      <c r="O5760">
        <v>74.400000000000006</v>
      </c>
      <c r="P5760">
        <v>54.3</v>
      </c>
      <c r="Q5760" s="3">
        <v>0</v>
      </c>
      <c r="R5760" s="3">
        <v>0</v>
      </c>
      <c r="S5760" s="2">
        <v>0</v>
      </c>
      <c r="V5760" s="2">
        <v>46.269444444444446</v>
      </c>
      <c r="W5760" s="2">
        <v>73.482619919553343</v>
      </c>
      <c r="X5760" s="2">
        <v>48.73333333333332</v>
      </c>
      <c r="Y5760" s="2">
        <v>107.1135430916553</v>
      </c>
      <c r="Z5760" s="2">
        <v>54.671069220147693</v>
      </c>
      <c r="AA5760" s="2"/>
      <c r="AB5760" s="2">
        <v>78.709837752408063</v>
      </c>
    </row>
    <row r="5761" spans="1:28" x14ac:dyDescent="0.3">
      <c r="A5761">
        <v>29</v>
      </c>
      <c r="B5761" t="s">
        <v>107</v>
      </c>
      <c r="C5761">
        <v>74</v>
      </c>
      <c r="D5761">
        <v>1939</v>
      </c>
      <c r="E5761">
        <v>5</v>
      </c>
      <c r="F5761">
        <v>26.2</v>
      </c>
      <c r="G5761">
        <v>52.8</v>
      </c>
      <c r="H5761" s="2">
        <v>33.799999999999997</v>
      </c>
      <c r="J5761" s="3">
        <v>17.846399999999996</v>
      </c>
      <c r="M5761">
        <v>87.1</v>
      </c>
      <c r="O5761">
        <v>70.5</v>
      </c>
      <c r="P5761">
        <v>51.7</v>
      </c>
      <c r="Q5761" s="3">
        <v>0</v>
      </c>
      <c r="R5761" s="3">
        <v>0</v>
      </c>
      <c r="S5761" s="2">
        <v>0</v>
      </c>
      <c r="V5761" s="2">
        <v>46.269444444444446</v>
      </c>
      <c r="W5761" s="2">
        <v>73.050369214144197</v>
      </c>
      <c r="X5761" s="2">
        <v>48.73333333333332</v>
      </c>
      <c r="Y5761" s="2">
        <v>108.3447332421341</v>
      </c>
      <c r="Z5761" s="2">
        <v>51.500510295971665</v>
      </c>
      <c r="AA5761" s="2"/>
      <c r="AB5761" s="2">
        <v>79.146227657458581</v>
      </c>
    </row>
    <row r="5762" spans="1:28" x14ac:dyDescent="0.3">
      <c r="A5762">
        <v>29</v>
      </c>
      <c r="B5762" t="s">
        <v>107</v>
      </c>
      <c r="C5762">
        <v>74</v>
      </c>
      <c r="D5762">
        <v>1939</v>
      </c>
      <c r="E5762">
        <v>6</v>
      </c>
      <c r="F5762">
        <v>26.3</v>
      </c>
      <c r="G5762">
        <v>53.7</v>
      </c>
      <c r="H5762" s="2">
        <v>33.4</v>
      </c>
      <c r="J5762" s="3">
        <v>17.9358</v>
      </c>
      <c r="M5762">
        <v>81.400000000000006</v>
      </c>
      <c r="O5762">
        <v>67.7</v>
      </c>
      <c r="P5762">
        <v>50.7</v>
      </c>
      <c r="Q5762" s="3">
        <v>0</v>
      </c>
      <c r="R5762" s="3">
        <v>0</v>
      </c>
      <c r="S5762" s="2">
        <v>0</v>
      </c>
      <c r="V5762" s="2">
        <v>46.269444444444446</v>
      </c>
      <c r="W5762" s="2">
        <v>72.18586780332592</v>
      </c>
      <c r="X5762" s="2">
        <v>48.73333333333332</v>
      </c>
      <c r="Y5762" s="2">
        <v>110.19151846785229</v>
      </c>
      <c r="Z5762" s="2">
        <v>48.869832502851651</v>
      </c>
      <c r="AA5762" s="2"/>
      <c r="AB5762" s="2">
        <v>79.542703851681324</v>
      </c>
    </row>
    <row r="5763" spans="1:28" x14ac:dyDescent="0.3">
      <c r="A5763">
        <v>29</v>
      </c>
      <c r="B5763" t="s">
        <v>107</v>
      </c>
      <c r="C5763">
        <v>74</v>
      </c>
      <c r="D5763">
        <v>1939</v>
      </c>
      <c r="E5763">
        <v>7</v>
      </c>
      <c r="F5763">
        <v>26.1</v>
      </c>
      <c r="G5763">
        <v>51.6</v>
      </c>
      <c r="H5763" s="2">
        <v>33.5</v>
      </c>
      <c r="J5763" s="3">
        <v>17.286000000000001</v>
      </c>
      <c r="M5763">
        <v>80.7</v>
      </c>
      <c r="O5763">
        <v>69.2</v>
      </c>
      <c r="P5763">
        <v>51.2</v>
      </c>
      <c r="Q5763" s="3">
        <v>0</v>
      </c>
      <c r="R5763" s="3">
        <v>0</v>
      </c>
      <c r="S5763" s="2">
        <v>0</v>
      </c>
      <c r="V5763" s="2">
        <v>46.269444444444446</v>
      </c>
      <c r="W5763" s="2">
        <v>72.4019931560305</v>
      </c>
      <c r="X5763" s="2">
        <v>48.73333333333332</v>
      </c>
      <c r="Y5763" s="2">
        <v>105.88235294117649</v>
      </c>
      <c r="Z5763" s="2">
        <v>50.102179263973113</v>
      </c>
      <c r="AA5763" s="2"/>
      <c r="AB5763" s="2">
        <v>76.660933929914663</v>
      </c>
    </row>
    <row r="5764" spans="1:28" x14ac:dyDescent="0.3">
      <c r="A5764">
        <v>29</v>
      </c>
      <c r="B5764" t="s">
        <v>107</v>
      </c>
      <c r="C5764">
        <v>74</v>
      </c>
      <c r="D5764">
        <v>1939</v>
      </c>
      <c r="E5764">
        <v>8</v>
      </c>
      <c r="F5764">
        <v>33.1</v>
      </c>
      <c r="G5764">
        <v>50.9</v>
      </c>
      <c r="H5764" s="2">
        <v>36.1</v>
      </c>
      <c r="J5764" s="3">
        <v>18.3749</v>
      </c>
      <c r="M5764">
        <v>93.2</v>
      </c>
      <c r="O5764">
        <v>72.3</v>
      </c>
      <c r="P5764">
        <v>55.3</v>
      </c>
      <c r="Q5764" s="3">
        <v>0</v>
      </c>
      <c r="R5764" s="3">
        <v>0</v>
      </c>
      <c r="S5764" s="2">
        <v>0</v>
      </c>
      <c r="V5764" s="2">
        <v>46.269444444444446</v>
      </c>
      <c r="W5764" s="2">
        <v>78.021252326349284</v>
      </c>
      <c r="X5764" s="2">
        <v>48.73333333333332</v>
      </c>
      <c r="Y5764" s="2">
        <v>104.44596443228458</v>
      </c>
      <c r="Z5764" s="2">
        <v>56.409365431950526</v>
      </c>
      <c r="AA5764" s="2"/>
      <c r="AB5764" s="2">
        <v>81.490049454401785</v>
      </c>
    </row>
    <row r="5765" spans="1:28" x14ac:dyDescent="0.3">
      <c r="A5765">
        <v>29</v>
      </c>
      <c r="B5765" t="s">
        <v>107</v>
      </c>
      <c r="C5765">
        <v>74</v>
      </c>
      <c r="D5765">
        <v>1939</v>
      </c>
      <c r="E5765">
        <v>9</v>
      </c>
      <c r="F5765">
        <v>36.9</v>
      </c>
      <c r="G5765">
        <v>51</v>
      </c>
      <c r="H5765" s="2">
        <v>37</v>
      </c>
      <c r="J5765" s="3">
        <v>18.87</v>
      </c>
      <c r="M5765">
        <v>96.1</v>
      </c>
      <c r="O5765">
        <v>72.8</v>
      </c>
      <c r="P5765">
        <v>55.5</v>
      </c>
      <c r="Q5765" s="3">
        <v>0</v>
      </c>
      <c r="R5765" s="3">
        <v>0</v>
      </c>
      <c r="S5765" s="2">
        <v>0</v>
      </c>
      <c r="V5765" s="2">
        <v>46.269444444444446</v>
      </c>
      <c r="W5765" s="2">
        <v>79.966380500690391</v>
      </c>
      <c r="X5765" s="2">
        <v>48.73333333333332</v>
      </c>
      <c r="Y5765" s="2">
        <v>104.65116279069771</v>
      </c>
      <c r="Z5765" s="2">
        <v>58.215525004502609</v>
      </c>
      <c r="AA5765" s="2"/>
      <c r="AB5765" s="2">
        <v>83.685747035606255</v>
      </c>
    </row>
    <row r="5766" spans="1:28" x14ac:dyDescent="0.3">
      <c r="A5766">
        <v>29</v>
      </c>
      <c r="B5766" t="s">
        <v>107</v>
      </c>
      <c r="C5766">
        <v>74</v>
      </c>
      <c r="D5766">
        <v>1939</v>
      </c>
      <c r="E5766">
        <v>10</v>
      </c>
      <c r="F5766">
        <v>41.9</v>
      </c>
      <c r="G5766">
        <v>51.3</v>
      </c>
      <c r="H5766" s="2">
        <v>36.299999999999997</v>
      </c>
      <c r="J5766" s="3">
        <v>18.621899999999997</v>
      </c>
      <c r="M5766">
        <v>96.4</v>
      </c>
      <c r="O5766">
        <v>76.8</v>
      </c>
      <c r="P5766">
        <v>60.7</v>
      </c>
      <c r="Q5766" s="3">
        <v>0</v>
      </c>
      <c r="R5766" s="3">
        <v>0</v>
      </c>
      <c r="S5766" s="2">
        <v>0</v>
      </c>
      <c r="V5766" s="2">
        <v>46.269444444444446</v>
      </c>
      <c r="W5766" s="2">
        <v>78.453503031758416</v>
      </c>
      <c r="X5766" s="2">
        <v>48.73333333333332</v>
      </c>
      <c r="Y5766" s="2">
        <v>105.26675786593709</v>
      </c>
      <c r="Z5766" s="2">
        <v>60.252290328390465</v>
      </c>
      <c r="AA5766" s="2"/>
      <c r="AB5766" s="2">
        <v>82.585459073786751</v>
      </c>
    </row>
    <row r="5767" spans="1:28" x14ac:dyDescent="0.3">
      <c r="A5767">
        <v>29</v>
      </c>
      <c r="B5767" t="s">
        <v>107</v>
      </c>
      <c r="C5767">
        <v>74</v>
      </c>
      <c r="D5767">
        <v>1939</v>
      </c>
      <c r="E5767">
        <v>11</v>
      </c>
      <c r="F5767">
        <v>32.200000000000003</v>
      </c>
      <c r="G5767">
        <v>52.1</v>
      </c>
      <c r="H5767" s="2">
        <v>37</v>
      </c>
      <c r="J5767" s="3">
        <v>19.277000000000001</v>
      </c>
      <c r="M5767">
        <v>98.4</v>
      </c>
      <c r="O5767">
        <v>77.900000000000006</v>
      </c>
      <c r="P5767">
        <v>63.8</v>
      </c>
      <c r="Q5767" s="3">
        <v>0</v>
      </c>
      <c r="R5767" s="3">
        <v>0</v>
      </c>
      <c r="S5767" s="2">
        <v>0</v>
      </c>
      <c r="V5767" s="2">
        <v>46.269444444444446</v>
      </c>
      <c r="W5767" s="2">
        <v>79.966380500690391</v>
      </c>
      <c r="X5767" s="2">
        <v>48.73333333333332</v>
      </c>
      <c r="Y5767" s="2">
        <v>106.90834473324216</v>
      </c>
      <c r="Z5767" s="2">
        <v>62.293810410037821</v>
      </c>
      <c r="AA5767" s="2"/>
      <c r="AB5767" s="2">
        <v>85.490733736374224</v>
      </c>
    </row>
    <row r="5768" spans="1:28" x14ac:dyDescent="0.3">
      <c r="A5768">
        <v>29</v>
      </c>
      <c r="B5768" t="s">
        <v>107</v>
      </c>
      <c r="C5768">
        <v>74</v>
      </c>
      <c r="D5768">
        <v>1939</v>
      </c>
      <c r="E5768">
        <v>12</v>
      </c>
      <c r="F5768">
        <v>21.1</v>
      </c>
      <c r="G5768">
        <v>51.7</v>
      </c>
      <c r="H5768" s="2">
        <v>35.6</v>
      </c>
      <c r="J5768" s="3">
        <v>18.405200000000001</v>
      </c>
      <c r="M5768">
        <v>97.9</v>
      </c>
      <c r="O5768">
        <v>75.2</v>
      </c>
      <c r="P5768">
        <v>60.5</v>
      </c>
      <c r="Q5768" s="3">
        <v>0</v>
      </c>
      <c r="R5768" s="3">
        <v>0</v>
      </c>
      <c r="S5768" s="2">
        <v>0</v>
      </c>
      <c r="V5768" s="2">
        <v>46.269444444444446</v>
      </c>
      <c r="W5768" s="2">
        <v>76.94062556282644</v>
      </c>
      <c r="X5768" s="2">
        <v>48.73333333333332</v>
      </c>
      <c r="Y5768" s="2">
        <v>106.08755129958965</v>
      </c>
      <c r="Z5768" s="2">
        <v>57.859350423245488</v>
      </c>
      <c r="AA5768" s="2"/>
      <c r="AB5768" s="2">
        <v>81.624425614188681</v>
      </c>
    </row>
    <row r="5769" spans="1:28" x14ac:dyDescent="0.3">
      <c r="A5769">
        <v>29</v>
      </c>
      <c r="B5769" t="s">
        <v>107</v>
      </c>
      <c r="C5769">
        <v>74</v>
      </c>
      <c r="D5769">
        <v>1940</v>
      </c>
      <c r="E5769">
        <v>1</v>
      </c>
      <c r="F5769">
        <v>29.5</v>
      </c>
      <c r="G5769">
        <v>52.6</v>
      </c>
      <c r="H5769" s="2">
        <v>34</v>
      </c>
      <c r="J5769" s="3">
        <v>17.884</v>
      </c>
      <c r="O5769">
        <v>72.8</v>
      </c>
      <c r="P5769">
        <v>56.5</v>
      </c>
      <c r="Q5769" s="3">
        <v>0</v>
      </c>
      <c r="R5769" s="3">
        <v>0</v>
      </c>
      <c r="S5769" s="2">
        <v>0</v>
      </c>
      <c r="V5769" s="2">
        <v>46.269444444444446</v>
      </c>
      <c r="W5769" s="2">
        <v>73.482619919553343</v>
      </c>
      <c r="X5769" s="2">
        <v>48.73333333333332</v>
      </c>
      <c r="Y5769" s="2">
        <v>107.93433652530784</v>
      </c>
      <c r="Z5769" s="2">
        <v>53.495347301434833</v>
      </c>
      <c r="AA5769" s="2"/>
      <c r="AB5769" s="2">
        <v>79.312978271583603</v>
      </c>
    </row>
    <row r="5770" spans="1:28" x14ac:dyDescent="0.3">
      <c r="A5770">
        <v>29</v>
      </c>
      <c r="B5770" t="s">
        <v>107</v>
      </c>
      <c r="C5770">
        <v>74</v>
      </c>
      <c r="D5770">
        <v>1940</v>
      </c>
      <c r="E5770">
        <v>2</v>
      </c>
      <c r="F5770">
        <v>22.5</v>
      </c>
      <c r="G5770">
        <v>52.4</v>
      </c>
      <c r="H5770" s="2">
        <v>34.6</v>
      </c>
      <c r="J5770" s="3">
        <v>18.130399999999998</v>
      </c>
      <c r="O5770">
        <v>69</v>
      </c>
      <c r="P5770">
        <v>54.2</v>
      </c>
      <c r="Q5770" s="3">
        <v>0</v>
      </c>
      <c r="R5770" s="3">
        <v>0</v>
      </c>
      <c r="S5770" s="2">
        <v>0</v>
      </c>
      <c r="V5770" s="2">
        <v>46.269444444444446</v>
      </c>
      <c r="W5770" s="2">
        <v>74.779372035780753</v>
      </c>
      <c r="X5770" s="2">
        <v>48.73333333333332</v>
      </c>
      <c r="Y5770" s="2">
        <v>107.52393980848156</v>
      </c>
      <c r="Z5770" s="2">
        <v>51.597766704688723</v>
      </c>
      <c r="AA5770" s="2"/>
      <c r="AB5770" s="2">
        <v>80.405726976913385</v>
      </c>
    </row>
    <row r="5771" spans="1:28" x14ac:dyDescent="0.3">
      <c r="A5771">
        <v>29</v>
      </c>
      <c r="B5771" t="s">
        <v>107</v>
      </c>
      <c r="C5771">
        <v>74</v>
      </c>
      <c r="D5771">
        <v>1940</v>
      </c>
      <c r="E5771">
        <v>3</v>
      </c>
      <c r="F5771">
        <v>21.7</v>
      </c>
      <c r="G5771">
        <v>53.2</v>
      </c>
      <c r="H5771" s="2">
        <v>34</v>
      </c>
      <c r="J5771" s="3">
        <v>18.088000000000001</v>
      </c>
      <c r="O5771">
        <v>66.2</v>
      </c>
      <c r="P5771">
        <v>52.2</v>
      </c>
      <c r="Q5771" s="3">
        <v>0</v>
      </c>
      <c r="R5771" s="3">
        <v>0</v>
      </c>
      <c r="S5771" s="2">
        <v>0</v>
      </c>
      <c r="V5771" s="2">
        <v>46.269444444444446</v>
      </c>
      <c r="W5771" s="2">
        <v>73.482619919553343</v>
      </c>
      <c r="X5771" s="2">
        <v>48.73333333333332</v>
      </c>
      <c r="Y5771" s="2">
        <v>109.16552667578662</v>
      </c>
      <c r="Z5771" s="2">
        <v>48.645494386744311</v>
      </c>
      <c r="AA5771" s="2"/>
      <c r="AB5771" s="2">
        <v>80.217689050346905</v>
      </c>
    </row>
    <row r="5772" spans="1:28" x14ac:dyDescent="0.3">
      <c r="A5772">
        <v>29</v>
      </c>
      <c r="B5772" t="s">
        <v>107</v>
      </c>
      <c r="C5772">
        <v>74</v>
      </c>
      <c r="D5772">
        <v>1940</v>
      </c>
      <c r="E5772">
        <v>4</v>
      </c>
      <c r="F5772">
        <v>21.7</v>
      </c>
      <c r="G5772">
        <v>53.5</v>
      </c>
      <c r="H5772" s="2">
        <v>33.1</v>
      </c>
      <c r="J5772" s="3">
        <v>17.708500000000001</v>
      </c>
      <c r="O5772">
        <v>64.400000000000006</v>
      </c>
      <c r="P5772">
        <v>50.3</v>
      </c>
      <c r="Q5772" s="3">
        <v>0</v>
      </c>
      <c r="R5772" s="3">
        <v>0</v>
      </c>
      <c r="S5772" s="2">
        <v>0</v>
      </c>
      <c r="V5772" s="2">
        <v>46.269444444444446</v>
      </c>
      <c r="W5772" s="2">
        <v>71.537491745212222</v>
      </c>
      <c r="X5772" s="2">
        <v>48.73333333333332</v>
      </c>
      <c r="Y5772" s="2">
        <v>109.78112175102601</v>
      </c>
      <c r="Z5772" s="2">
        <v>46.070144683916681</v>
      </c>
      <c r="AA5772" s="2"/>
      <c r="AB5772" s="2">
        <v>78.534660910441602</v>
      </c>
    </row>
    <row r="5773" spans="1:28" x14ac:dyDescent="0.3">
      <c r="A5773">
        <v>29</v>
      </c>
      <c r="B5773" t="s">
        <v>107</v>
      </c>
      <c r="C5773">
        <v>74</v>
      </c>
      <c r="D5773">
        <v>1940</v>
      </c>
      <c r="E5773">
        <v>5</v>
      </c>
      <c r="F5773">
        <v>19</v>
      </c>
      <c r="G5773">
        <v>53.8</v>
      </c>
      <c r="H5773" s="2">
        <v>33.299999999999997</v>
      </c>
      <c r="J5773" s="3">
        <v>17.915399999999998</v>
      </c>
      <c r="O5773">
        <v>62.1</v>
      </c>
      <c r="P5773">
        <v>48.6</v>
      </c>
      <c r="Q5773" s="3">
        <v>0</v>
      </c>
      <c r="R5773" s="3">
        <v>0</v>
      </c>
      <c r="S5773" s="2">
        <v>0</v>
      </c>
      <c r="V5773" s="2">
        <v>46.269444444444446</v>
      </c>
      <c r="W5773" s="2">
        <v>71.969742450621354</v>
      </c>
      <c r="X5773" s="2">
        <v>48.73333333333332</v>
      </c>
      <c r="Y5773" s="2">
        <v>110.39671682626542</v>
      </c>
      <c r="Z5773" s="2">
        <v>44.693210061835863</v>
      </c>
      <c r="AA5773" s="2"/>
      <c r="AB5773" s="2">
        <v>79.452232773804994</v>
      </c>
    </row>
    <row r="5774" spans="1:28" x14ac:dyDescent="0.3">
      <c r="A5774">
        <v>29</v>
      </c>
      <c r="B5774" t="s">
        <v>107</v>
      </c>
      <c r="C5774">
        <v>74</v>
      </c>
      <c r="D5774">
        <v>1940</v>
      </c>
      <c r="E5774">
        <v>6</v>
      </c>
      <c r="F5774">
        <v>17.3</v>
      </c>
      <c r="G5774">
        <v>53.3</v>
      </c>
      <c r="H5774" s="2">
        <v>32.799999999999997</v>
      </c>
      <c r="J5774" s="3">
        <v>17.482399999999998</v>
      </c>
      <c r="O5774">
        <v>59.7</v>
      </c>
      <c r="P5774">
        <v>45.6</v>
      </c>
      <c r="Q5774" s="3">
        <v>0</v>
      </c>
      <c r="R5774" s="3">
        <v>0</v>
      </c>
      <c r="S5774" s="2">
        <v>0</v>
      </c>
      <c r="V5774" s="2">
        <v>46.269444444444446</v>
      </c>
      <c r="W5774" s="2">
        <v>70.88911568709851</v>
      </c>
      <c r="X5774" s="2">
        <v>48.73333333333332</v>
      </c>
      <c r="Y5774" s="2">
        <v>109.37072503419975</v>
      </c>
      <c r="Z5774" s="2">
        <v>42.32080206519781</v>
      </c>
      <c r="AA5774" s="2"/>
      <c r="AB5774" s="2">
        <v>77.531939797312276</v>
      </c>
    </row>
    <row r="5775" spans="1:28" x14ac:dyDescent="0.3">
      <c r="A5775">
        <v>29</v>
      </c>
      <c r="B5775" t="s">
        <v>107</v>
      </c>
      <c r="C5775">
        <v>74</v>
      </c>
      <c r="D5775">
        <v>1940</v>
      </c>
      <c r="E5775">
        <v>7</v>
      </c>
      <c r="F5775">
        <v>22.8</v>
      </c>
      <c r="G5775">
        <v>53.4</v>
      </c>
      <c r="H5775" s="2">
        <v>34.700000000000003</v>
      </c>
      <c r="J5775" s="3">
        <v>18.529800000000002</v>
      </c>
      <c r="O5775">
        <v>60.5</v>
      </c>
      <c r="P5775">
        <v>46.6</v>
      </c>
      <c r="Q5775" s="3">
        <v>0</v>
      </c>
      <c r="R5775" s="3">
        <v>0</v>
      </c>
      <c r="S5775" s="2">
        <v>0</v>
      </c>
      <c r="V5775" s="2">
        <v>46.269444444444446</v>
      </c>
      <c r="W5775" s="2">
        <v>74.995497388485319</v>
      </c>
      <c r="X5775" s="2">
        <v>48.73333333333332</v>
      </c>
      <c r="Y5775" s="2">
        <v>109.57592339261288</v>
      </c>
      <c r="Z5775" s="2">
        <v>45.372275920033616</v>
      </c>
      <c r="AA5775" s="2"/>
      <c r="AB5775" s="2">
        <v>82.177008766315666</v>
      </c>
    </row>
    <row r="5776" spans="1:28" x14ac:dyDescent="0.3">
      <c r="A5776">
        <v>29</v>
      </c>
      <c r="B5776" t="s">
        <v>107</v>
      </c>
      <c r="C5776">
        <v>74</v>
      </c>
      <c r="D5776">
        <v>1940</v>
      </c>
      <c r="E5776">
        <v>8</v>
      </c>
      <c r="F5776">
        <v>30.2</v>
      </c>
      <c r="G5776">
        <v>52.9</v>
      </c>
      <c r="H5776" s="2">
        <v>34.4</v>
      </c>
      <c r="J5776" s="3">
        <v>18.197599999999998</v>
      </c>
      <c r="O5776">
        <v>63</v>
      </c>
      <c r="P5776">
        <v>51.4</v>
      </c>
      <c r="Q5776" s="3">
        <v>0</v>
      </c>
      <c r="R5776" s="3">
        <v>0</v>
      </c>
      <c r="S5776" s="2">
        <v>0</v>
      </c>
      <c r="V5776" s="2">
        <v>46.269444444444446</v>
      </c>
      <c r="W5776" s="2">
        <v>74.347121330371607</v>
      </c>
      <c r="X5776" s="2">
        <v>48.73333333333332</v>
      </c>
      <c r="Y5776" s="2">
        <v>108.54993160054723</v>
      </c>
      <c r="Z5776" s="2">
        <v>46.838686438134111</v>
      </c>
      <c r="AA5776" s="2"/>
      <c r="AB5776" s="2">
        <v>80.703749351094245</v>
      </c>
    </row>
    <row r="5777" spans="1:28" x14ac:dyDescent="0.3">
      <c r="A5777">
        <v>29</v>
      </c>
      <c r="B5777" t="s">
        <v>107</v>
      </c>
      <c r="C5777">
        <v>74</v>
      </c>
      <c r="D5777">
        <v>1940</v>
      </c>
      <c r="E5777">
        <v>9</v>
      </c>
      <c r="F5777">
        <v>28.8</v>
      </c>
      <c r="G5777">
        <v>52.9</v>
      </c>
      <c r="H5777" s="2">
        <v>36.200000000000003</v>
      </c>
      <c r="J5777" s="3">
        <v>19.149799999999999</v>
      </c>
      <c r="O5777">
        <v>63.6</v>
      </c>
      <c r="P5777">
        <v>51.1</v>
      </c>
      <c r="Q5777" s="3">
        <v>0</v>
      </c>
      <c r="R5777" s="3">
        <v>0</v>
      </c>
      <c r="S5777" s="2">
        <v>0</v>
      </c>
      <c r="V5777" s="2">
        <v>46.269444444444446</v>
      </c>
      <c r="W5777" s="2">
        <v>78.23737767905385</v>
      </c>
      <c r="X5777" s="2">
        <v>48.73333333333332</v>
      </c>
      <c r="Y5777" s="2">
        <v>108.54993160054723</v>
      </c>
      <c r="Z5777" s="2">
        <v>49.758972203878244</v>
      </c>
      <c r="AA5777" s="2"/>
      <c r="AB5777" s="2">
        <v>84.926619956674756</v>
      </c>
    </row>
    <row r="5778" spans="1:28" x14ac:dyDescent="0.3">
      <c r="A5778">
        <v>29</v>
      </c>
      <c r="B5778" t="s">
        <v>107</v>
      </c>
      <c r="C5778">
        <v>74</v>
      </c>
      <c r="D5778">
        <v>1940</v>
      </c>
      <c r="E5778">
        <v>10</v>
      </c>
      <c r="F5778">
        <v>39.9</v>
      </c>
      <c r="G5778">
        <v>52.2</v>
      </c>
      <c r="H5778" s="2">
        <v>35.5</v>
      </c>
      <c r="J5778" s="3">
        <v>18.531000000000002</v>
      </c>
      <c r="O5778">
        <v>64.599999999999994</v>
      </c>
      <c r="P5778">
        <v>52.4</v>
      </c>
      <c r="Q5778" s="3">
        <v>0</v>
      </c>
      <c r="R5778" s="3">
        <v>0</v>
      </c>
      <c r="S5778" s="2">
        <v>0</v>
      </c>
      <c r="V5778" s="2">
        <v>46.269444444444446</v>
      </c>
      <c r="W5778" s="2">
        <v>76.724500210121874</v>
      </c>
      <c r="X5778" s="2">
        <v>48.73333333333332</v>
      </c>
      <c r="Y5778" s="2">
        <v>107.1135430916553</v>
      </c>
      <c r="Z5778" s="2">
        <v>49.564027135738726</v>
      </c>
      <c r="AA5778" s="2"/>
      <c r="AB5778" s="2">
        <v>82.182330594426062</v>
      </c>
    </row>
    <row r="5779" spans="1:28" x14ac:dyDescent="0.3">
      <c r="A5779">
        <v>29</v>
      </c>
      <c r="B5779" t="s">
        <v>107</v>
      </c>
      <c r="C5779">
        <v>74</v>
      </c>
      <c r="D5779">
        <v>1940</v>
      </c>
      <c r="E5779">
        <v>11</v>
      </c>
      <c r="F5779">
        <v>36.4</v>
      </c>
      <c r="G5779">
        <v>52.2</v>
      </c>
      <c r="H5779" s="2">
        <v>34.9</v>
      </c>
      <c r="J5779" s="3">
        <v>18.2178</v>
      </c>
      <c r="O5779">
        <v>65.2</v>
      </c>
      <c r="P5779">
        <v>52.2</v>
      </c>
      <c r="Q5779" s="3">
        <v>0</v>
      </c>
      <c r="R5779" s="3">
        <v>0</v>
      </c>
      <c r="S5779" s="2">
        <v>0</v>
      </c>
      <c r="V5779" s="2">
        <v>46.269444444444446</v>
      </c>
      <c r="W5779" s="2">
        <v>75.427748093894451</v>
      </c>
      <c r="X5779" s="2">
        <v>48.73333333333332</v>
      </c>
      <c r="Y5779" s="2">
        <v>107.1135430916553</v>
      </c>
      <c r="Z5779" s="2">
        <v>49.178891757219183</v>
      </c>
      <c r="AA5779" s="2"/>
      <c r="AB5779" s="2">
        <v>80.793333457618843</v>
      </c>
    </row>
    <row r="5780" spans="1:28" x14ac:dyDescent="0.3">
      <c r="A5780">
        <v>29</v>
      </c>
      <c r="B5780" t="s">
        <v>107</v>
      </c>
      <c r="C5780">
        <v>74</v>
      </c>
      <c r="D5780">
        <v>1940</v>
      </c>
      <c r="E5780">
        <v>12</v>
      </c>
      <c r="F5780">
        <v>23.1</v>
      </c>
      <c r="G5780">
        <v>52.7</v>
      </c>
      <c r="H5780" s="2">
        <v>35.700000000000003</v>
      </c>
      <c r="J5780" s="3">
        <v>18.813900000000004</v>
      </c>
      <c r="O5780">
        <v>65.3</v>
      </c>
      <c r="P5780">
        <v>54.4</v>
      </c>
      <c r="Q5780" s="3">
        <v>0</v>
      </c>
      <c r="R5780" s="3">
        <v>0</v>
      </c>
      <c r="S5780" s="2">
        <v>0</v>
      </c>
      <c r="V5780" s="2">
        <v>46.269444444444446</v>
      </c>
      <c r="W5780" s="2">
        <v>77.15675091553102</v>
      </c>
      <c r="X5780" s="2">
        <v>48.73333333333332</v>
      </c>
      <c r="Y5780" s="2">
        <v>108.13953488372097</v>
      </c>
      <c r="Z5780" s="2">
        <v>50.383358347841757</v>
      </c>
      <c r="AA5780" s="2"/>
      <c r="AB5780" s="2">
        <v>83.436951571446372</v>
      </c>
    </row>
    <row r="5781" spans="1:28" x14ac:dyDescent="0.3">
      <c r="A5781">
        <v>29</v>
      </c>
      <c r="B5781" t="s">
        <v>107</v>
      </c>
      <c r="C5781">
        <v>74</v>
      </c>
      <c r="D5781">
        <v>1941</v>
      </c>
      <c r="E5781">
        <v>1</v>
      </c>
      <c r="F5781">
        <v>28.4</v>
      </c>
      <c r="G5781">
        <v>52.8</v>
      </c>
      <c r="O5781">
        <v>65</v>
      </c>
      <c r="P5781">
        <v>52.6</v>
      </c>
      <c r="Q5781" s="3">
        <v>0</v>
      </c>
      <c r="R5781" s="3">
        <v>0</v>
      </c>
      <c r="S5781" s="2">
        <v>0</v>
      </c>
      <c r="V5781" s="2">
        <v>46.269444444444446</v>
      </c>
      <c r="W5781" s="2"/>
      <c r="X5781" s="2">
        <v>48.73333333333332</v>
      </c>
      <c r="Y5781" s="2">
        <v>108.3447332421341</v>
      </c>
      <c r="AA5781" s="2"/>
    </row>
    <row r="5782" spans="1:28" x14ac:dyDescent="0.3">
      <c r="A5782">
        <v>29</v>
      </c>
      <c r="B5782" t="s">
        <v>107</v>
      </c>
      <c r="C5782">
        <v>74</v>
      </c>
      <c r="D5782">
        <v>1941</v>
      </c>
      <c r="E5782">
        <v>2</v>
      </c>
      <c r="F5782">
        <v>28.1</v>
      </c>
      <c r="G5782">
        <v>52.9</v>
      </c>
      <c r="O5782">
        <v>66.5</v>
      </c>
      <c r="P5782">
        <v>55.9</v>
      </c>
      <c r="Q5782" s="3">
        <v>0</v>
      </c>
      <c r="R5782" s="3">
        <v>0</v>
      </c>
      <c r="S5782" s="2">
        <v>0</v>
      </c>
      <c r="V5782" s="2">
        <v>46.269444444444446</v>
      </c>
      <c r="W5782" s="2"/>
      <c r="X5782" s="2">
        <v>48.73333333333332</v>
      </c>
      <c r="Y5782" s="2">
        <v>108.54993160054723</v>
      </c>
      <c r="AA5782" s="2"/>
    </row>
    <row r="5783" spans="1:28" x14ac:dyDescent="0.3">
      <c r="A5783">
        <v>29</v>
      </c>
      <c r="B5783" t="s">
        <v>107</v>
      </c>
      <c r="C5783">
        <v>74</v>
      </c>
      <c r="D5783">
        <v>1941</v>
      </c>
      <c r="E5783">
        <v>3</v>
      </c>
      <c r="F5783">
        <v>25.8</v>
      </c>
      <c r="G5783">
        <v>52.8</v>
      </c>
      <c r="O5783">
        <v>67.2</v>
      </c>
      <c r="P5783">
        <v>57.5</v>
      </c>
      <c r="Q5783" s="3">
        <v>0</v>
      </c>
      <c r="R5783" s="3">
        <v>0</v>
      </c>
      <c r="S5783" s="2">
        <v>0</v>
      </c>
      <c r="V5783" s="2">
        <v>46.269444444444446</v>
      </c>
      <c r="W5783" s="2"/>
      <c r="X5783" s="2">
        <v>48.73333333333332</v>
      </c>
      <c r="Y5783" s="2">
        <v>108.3447332421341</v>
      </c>
      <c r="AA5783" s="2"/>
    </row>
    <row r="5784" spans="1:28" x14ac:dyDescent="0.3">
      <c r="A5784">
        <v>29</v>
      </c>
      <c r="B5784" t="s">
        <v>107</v>
      </c>
      <c r="C5784">
        <v>74</v>
      </c>
      <c r="D5784">
        <v>1941</v>
      </c>
      <c r="E5784">
        <v>4</v>
      </c>
      <c r="F5784">
        <v>23.5</v>
      </c>
      <c r="G5784">
        <v>53.2</v>
      </c>
      <c r="O5784">
        <v>68.5</v>
      </c>
      <c r="P5784">
        <v>60.1</v>
      </c>
      <c r="Q5784" s="3">
        <v>0</v>
      </c>
      <c r="R5784" s="3">
        <v>0</v>
      </c>
      <c r="S5784" s="2">
        <v>0</v>
      </c>
      <c r="V5784" s="2">
        <v>46.269444444444446</v>
      </c>
      <c r="W5784" s="2"/>
      <c r="X5784" s="2">
        <v>48.73333333333332</v>
      </c>
      <c r="Y5784" s="2">
        <v>109.16552667578662</v>
      </c>
      <c r="AA5784" s="2"/>
    </row>
    <row r="5785" spans="1:28" x14ac:dyDescent="0.3">
      <c r="A5785">
        <v>29</v>
      </c>
      <c r="B5785" t="s">
        <v>107</v>
      </c>
      <c r="C5785">
        <v>74</v>
      </c>
      <c r="D5785">
        <v>1941</v>
      </c>
      <c r="E5785">
        <v>5</v>
      </c>
      <c r="F5785">
        <v>22.4</v>
      </c>
      <c r="G5785">
        <v>53.3</v>
      </c>
      <c r="O5785">
        <v>68.599999999999994</v>
      </c>
      <c r="P5785">
        <v>62.5</v>
      </c>
      <c r="Q5785" s="3">
        <v>0</v>
      </c>
      <c r="R5785" s="3">
        <v>0</v>
      </c>
      <c r="S5785" s="2">
        <v>0</v>
      </c>
      <c r="V5785" s="2">
        <v>46.269444444444446</v>
      </c>
      <c r="W5785" s="2"/>
      <c r="X5785" s="2">
        <v>48.73333333333332</v>
      </c>
      <c r="Y5785" s="2">
        <v>109.37072503419975</v>
      </c>
      <c r="AA5785" s="2"/>
    </row>
    <row r="5786" spans="1:28" x14ac:dyDescent="0.3">
      <c r="A5786">
        <v>29</v>
      </c>
      <c r="B5786" t="s">
        <v>107</v>
      </c>
      <c r="C5786">
        <v>74</v>
      </c>
      <c r="D5786">
        <v>1941</v>
      </c>
      <c r="E5786">
        <v>6</v>
      </c>
      <c r="F5786">
        <v>24.3</v>
      </c>
      <c r="G5786">
        <v>53.1</v>
      </c>
      <c r="O5786">
        <v>69.3</v>
      </c>
      <c r="P5786">
        <v>64.099999999999994</v>
      </c>
      <c r="Q5786" s="3">
        <v>0</v>
      </c>
      <c r="R5786" s="3">
        <v>0</v>
      </c>
      <c r="S5786" s="2">
        <v>0</v>
      </c>
      <c r="V5786" s="2">
        <v>46.269444444444446</v>
      </c>
      <c r="W5786" s="2"/>
      <c r="X5786" s="2">
        <v>48.73333333333332</v>
      </c>
      <c r="Y5786" s="2">
        <v>108.9603283173735</v>
      </c>
      <c r="AA5786" s="2"/>
    </row>
    <row r="5787" spans="1:28" x14ac:dyDescent="0.3">
      <c r="A5787">
        <v>29</v>
      </c>
      <c r="B5787" t="s">
        <v>107</v>
      </c>
      <c r="C5787">
        <v>74</v>
      </c>
      <c r="D5787">
        <v>1941</v>
      </c>
      <c r="E5787">
        <v>7</v>
      </c>
      <c r="F5787">
        <v>28.5</v>
      </c>
      <c r="G5787">
        <v>54.9</v>
      </c>
      <c r="O5787">
        <v>69.3</v>
      </c>
      <c r="P5787">
        <v>64</v>
      </c>
      <c r="Q5787" s="3">
        <v>0</v>
      </c>
      <c r="R5787" s="3">
        <v>0</v>
      </c>
      <c r="S5787" s="2">
        <v>0</v>
      </c>
      <c r="V5787" s="2">
        <v>46.269444444444446</v>
      </c>
      <c r="W5787" s="2"/>
      <c r="X5787" s="2">
        <v>48.73333333333332</v>
      </c>
      <c r="Y5787" s="2">
        <v>112.65389876880987</v>
      </c>
      <c r="AA5787" s="2"/>
    </row>
    <row r="5788" spans="1:28" x14ac:dyDescent="0.3">
      <c r="A5788">
        <v>29</v>
      </c>
      <c r="B5788" t="s">
        <v>107</v>
      </c>
      <c r="C5788">
        <v>74</v>
      </c>
      <c r="D5788">
        <v>1941</v>
      </c>
      <c r="E5788">
        <v>8</v>
      </c>
      <c r="G5788">
        <v>55.1</v>
      </c>
      <c r="O5788">
        <v>67.900000000000006</v>
      </c>
      <c r="P5788">
        <v>63.7</v>
      </c>
      <c r="Q5788" s="3">
        <v>0</v>
      </c>
      <c r="R5788" s="3">
        <v>0</v>
      </c>
      <c r="S5788" s="2">
        <v>0</v>
      </c>
      <c r="V5788" s="2">
        <v>46.269444444444446</v>
      </c>
      <c r="W5788" s="2"/>
      <c r="X5788" s="2">
        <v>48.73333333333332</v>
      </c>
      <c r="Y5788" s="2">
        <v>113.06429548563615</v>
      </c>
      <c r="AA5788" s="2"/>
    </row>
    <row r="5789" spans="1:28" x14ac:dyDescent="0.3">
      <c r="A5789">
        <v>29</v>
      </c>
      <c r="B5789" t="s">
        <v>107</v>
      </c>
      <c r="C5789">
        <v>74</v>
      </c>
      <c r="D5789">
        <v>1941</v>
      </c>
      <c r="E5789">
        <v>9</v>
      </c>
      <c r="G5789">
        <v>57.7</v>
      </c>
      <c r="O5789">
        <v>63.2</v>
      </c>
      <c r="P5789">
        <v>61.5</v>
      </c>
      <c r="Q5789" s="3">
        <v>0</v>
      </c>
      <c r="R5789" s="3">
        <v>0</v>
      </c>
      <c r="S5789" s="2">
        <v>0</v>
      </c>
      <c r="V5789" s="2">
        <v>46.269444444444446</v>
      </c>
      <c r="W5789" s="2"/>
      <c r="X5789" s="2">
        <v>48.73333333333332</v>
      </c>
      <c r="Y5789" s="2">
        <v>118.3994528043776</v>
      </c>
      <c r="AA5789" s="2"/>
    </row>
    <row r="5790" spans="1:28" x14ac:dyDescent="0.3">
      <c r="A5790">
        <v>29</v>
      </c>
      <c r="B5790" t="s">
        <v>107</v>
      </c>
      <c r="C5790">
        <v>74</v>
      </c>
      <c r="D5790">
        <v>1941</v>
      </c>
      <c r="E5790">
        <v>10</v>
      </c>
      <c r="G5790">
        <v>58.3</v>
      </c>
      <c r="O5790">
        <v>61.9</v>
      </c>
      <c r="P5790">
        <v>61.5</v>
      </c>
      <c r="Q5790" s="3">
        <v>0</v>
      </c>
      <c r="R5790" s="3">
        <v>0</v>
      </c>
      <c r="S5790" s="2">
        <v>0</v>
      </c>
      <c r="V5790" s="2">
        <v>46.269444444444446</v>
      </c>
      <c r="W5790" s="2"/>
      <c r="X5790" s="2">
        <v>48.73333333333332</v>
      </c>
      <c r="Y5790" s="2">
        <v>119.6306429548564</v>
      </c>
      <c r="AA5790" s="2"/>
    </row>
    <row r="5791" spans="1:28" x14ac:dyDescent="0.3">
      <c r="A5791">
        <v>29</v>
      </c>
      <c r="B5791" t="s">
        <v>107</v>
      </c>
      <c r="C5791">
        <v>74</v>
      </c>
      <c r="D5791">
        <v>1941</v>
      </c>
      <c r="E5791">
        <v>11</v>
      </c>
      <c r="G5791">
        <v>59.5</v>
      </c>
      <c r="O5791">
        <v>61.3</v>
      </c>
      <c r="P5791">
        <v>60.9</v>
      </c>
      <c r="Q5791" s="3">
        <v>0</v>
      </c>
      <c r="R5791" s="3">
        <v>0</v>
      </c>
      <c r="S5791" s="2">
        <v>0</v>
      </c>
      <c r="V5791" s="2">
        <v>46.269444444444446</v>
      </c>
      <c r="W5791" s="2"/>
      <c r="X5791" s="2">
        <v>48.73333333333332</v>
      </c>
      <c r="Y5791" s="2">
        <v>122.09302325581399</v>
      </c>
      <c r="AA5791" s="2"/>
    </row>
    <row r="5792" spans="1:28" x14ac:dyDescent="0.3">
      <c r="A5792">
        <v>29</v>
      </c>
      <c r="B5792" t="s">
        <v>107</v>
      </c>
      <c r="C5792">
        <v>74</v>
      </c>
      <c r="D5792">
        <v>1941</v>
      </c>
      <c r="E5792">
        <v>12</v>
      </c>
      <c r="G5792">
        <v>60.7</v>
      </c>
      <c r="O5792">
        <v>61</v>
      </c>
      <c r="P5792">
        <v>62.2</v>
      </c>
      <c r="Q5792" s="3">
        <v>0</v>
      </c>
      <c r="R5792" s="3">
        <v>0</v>
      </c>
      <c r="S5792" s="2">
        <v>0</v>
      </c>
      <c r="V5792" s="2">
        <v>46.269444444444446</v>
      </c>
      <c r="W5792" s="2"/>
      <c r="X5792" s="2">
        <v>48.73333333333332</v>
      </c>
      <c r="Y5792" s="2">
        <v>124.55540355677159</v>
      </c>
      <c r="AA5792" s="2"/>
    </row>
    <row r="5793" spans="1:25" x14ac:dyDescent="0.3">
      <c r="A5793">
        <v>30</v>
      </c>
      <c r="B5793" t="s">
        <v>12</v>
      </c>
      <c r="C5793">
        <v>29</v>
      </c>
      <c r="D5793">
        <v>1919</v>
      </c>
      <c r="E5793">
        <v>1</v>
      </c>
      <c r="F5793">
        <v>20.399999999999999</v>
      </c>
      <c r="Q5793" s="3">
        <v>0</v>
      </c>
      <c r="R5793" s="3">
        <v>0</v>
      </c>
      <c r="S5793" s="2">
        <v>0</v>
      </c>
      <c r="V5793" s="2">
        <v>44.983333333333334</v>
      </c>
      <c r="X5793" s="2">
        <v>50.280555555555544</v>
      </c>
      <c r="Y5793" s="2"/>
    </row>
    <row r="5794" spans="1:25" x14ac:dyDescent="0.3">
      <c r="A5794">
        <v>30</v>
      </c>
      <c r="B5794" t="s">
        <v>12</v>
      </c>
      <c r="C5794">
        <v>29</v>
      </c>
      <c r="D5794">
        <v>1919</v>
      </c>
      <c r="E5794">
        <v>2</v>
      </c>
      <c r="F5794">
        <v>14.5</v>
      </c>
      <c r="Q5794" s="3">
        <v>0</v>
      </c>
      <c r="R5794" s="3">
        <v>0</v>
      </c>
      <c r="S5794" s="2">
        <v>0</v>
      </c>
      <c r="V5794" s="2">
        <v>44.983333333333334</v>
      </c>
      <c r="X5794" s="2">
        <v>50.280555555555544</v>
      </c>
      <c r="Y5794" s="2"/>
    </row>
    <row r="5795" spans="1:25" x14ac:dyDescent="0.3">
      <c r="A5795">
        <v>30</v>
      </c>
      <c r="B5795" t="s">
        <v>12</v>
      </c>
      <c r="C5795">
        <v>29</v>
      </c>
      <c r="D5795">
        <v>1919</v>
      </c>
      <c r="E5795">
        <v>3</v>
      </c>
      <c r="F5795">
        <v>18</v>
      </c>
      <c r="Q5795" s="3">
        <v>0</v>
      </c>
      <c r="R5795" s="3">
        <v>0</v>
      </c>
      <c r="S5795" s="2">
        <v>0</v>
      </c>
      <c r="V5795" s="2">
        <v>44.983333333333334</v>
      </c>
      <c r="X5795" s="2">
        <v>50.280555555555544</v>
      </c>
      <c r="Y5795" s="2"/>
    </row>
    <row r="5796" spans="1:25" x14ac:dyDescent="0.3">
      <c r="A5796">
        <v>30</v>
      </c>
      <c r="B5796" t="s">
        <v>12</v>
      </c>
      <c r="C5796">
        <v>29</v>
      </c>
      <c r="D5796">
        <v>1919</v>
      </c>
      <c r="E5796">
        <v>4</v>
      </c>
      <c r="F5796">
        <v>23.8</v>
      </c>
      <c r="Q5796" s="3">
        <v>0</v>
      </c>
      <c r="R5796" s="3">
        <v>0</v>
      </c>
      <c r="S5796" s="2">
        <v>0</v>
      </c>
      <c r="V5796" s="2">
        <v>44.983333333333334</v>
      </c>
      <c r="W5796" s="2"/>
      <c r="X5796" s="2">
        <v>50.280555555555544</v>
      </c>
      <c r="Y5796" s="2"/>
    </row>
    <row r="5797" spans="1:25" x14ac:dyDescent="0.3">
      <c r="A5797">
        <v>30</v>
      </c>
      <c r="B5797" t="s">
        <v>12</v>
      </c>
      <c r="C5797">
        <v>29</v>
      </c>
      <c r="D5797">
        <v>1919</v>
      </c>
      <c r="E5797">
        <v>5</v>
      </c>
      <c r="F5797">
        <v>27.5</v>
      </c>
      <c r="Q5797" s="3">
        <v>0</v>
      </c>
      <c r="R5797" s="3">
        <v>0</v>
      </c>
      <c r="S5797" s="2">
        <v>0</v>
      </c>
      <c r="V5797" s="2">
        <v>44.983333333333334</v>
      </c>
      <c r="W5797" s="2"/>
      <c r="X5797" s="2">
        <v>50.280555555555544</v>
      </c>
      <c r="Y5797" s="2"/>
    </row>
    <row r="5798" spans="1:25" x14ac:dyDescent="0.3">
      <c r="A5798">
        <v>30</v>
      </c>
      <c r="B5798" t="s">
        <v>12</v>
      </c>
      <c r="C5798">
        <v>29</v>
      </c>
      <c r="D5798">
        <v>1919</v>
      </c>
      <c r="E5798">
        <v>6</v>
      </c>
      <c r="F5798">
        <v>29.3</v>
      </c>
      <c r="Q5798" s="3">
        <v>0</v>
      </c>
      <c r="R5798" s="3">
        <v>0</v>
      </c>
      <c r="S5798" s="2">
        <v>0</v>
      </c>
      <c r="V5798" s="2">
        <v>44.983333333333334</v>
      </c>
      <c r="W5798" s="2"/>
      <c r="X5798" s="2">
        <v>50.280555555555544</v>
      </c>
      <c r="Y5798" s="2"/>
    </row>
    <row r="5799" spans="1:25" x14ac:dyDescent="0.3">
      <c r="A5799">
        <v>30</v>
      </c>
      <c r="B5799" t="s">
        <v>12</v>
      </c>
      <c r="C5799">
        <v>29</v>
      </c>
      <c r="D5799">
        <v>1919</v>
      </c>
      <c r="E5799">
        <v>7</v>
      </c>
      <c r="F5799">
        <v>33.5</v>
      </c>
      <c r="Q5799" s="3">
        <v>0</v>
      </c>
      <c r="R5799" s="3">
        <v>0</v>
      </c>
      <c r="S5799" s="2">
        <v>0</v>
      </c>
      <c r="V5799" s="2">
        <v>44.983333333333334</v>
      </c>
      <c r="W5799" s="2"/>
      <c r="X5799" s="2">
        <v>50.280555555555544</v>
      </c>
      <c r="Y5799" s="2"/>
    </row>
    <row r="5800" spans="1:25" x14ac:dyDescent="0.3">
      <c r="A5800">
        <v>30</v>
      </c>
      <c r="B5800" t="s">
        <v>12</v>
      </c>
      <c r="C5800">
        <v>29</v>
      </c>
      <c r="D5800">
        <v>1919</v>
      </c>
      <c r="E5800">
        <v>8</v>
      </c>
      <c r="F5800">
        <v>29.5</v>
      </c>
      <c r="Q5800" s="3">
        <v>0</v>
      </c>
      <c r="R5800" s="3">
        <v>0</v>
      </c>
      <c r="S5800" s="2">
        <v>0</v>
      </c>
      <c r="V5800" s="2">
        <v>44.983333333333334</v>
      </c>
      <c r="W5800" s="2"/>
      <c r="X5800" s="2">
        <v>50.280555555555544</v>
      </c>
      <c r="Y5800" s="2"/>
    </row>
    <row r="5801" spans="1:25" x14ac:dyDescent="0.3">
      <c r="A5801">
        <v>30</v>
      </c>
      <c r="B5801" t="s">
        <v>12</v>
      </c>
      <c r="C5801">
        <v>29</v>
      </c>
      <c r="D5801">
        <v>1919</v>
      </c>
      <c r="E5801">
        <v>9</v>
      </c>
      <c r="F5801">
        <v>31.6</v>
      </c>
      <c r="Q5801" s="3">
        <v>0</v>
      </c>
      <c r="R5801" s="3">
        <v>0</v>
      </c>
      <c r="S5801" s="2">
        <v>0</v>
      </c>
      <c r="V5801" s="2">
        <v>44.983333333333334</v>
      </c>
      <c r="W5801" s="2"/>
      <c r="X5801" s="2">
        <v>50.280555555555544</v>
      </c>
      <c r="Y5801" s="2"/>
    </row>
    <row r="5802" spans="1:25" x14ac:dyDescent="0.3">
      <c r="A5802">
        <v>30</v>
      </c>
      <c r="B5802" t="s">
        <v>12</v>
      </c>
      <c r="C5802">
        <v>29</v>
      </c>
      <c r="D5802">
        <v>1919</v>
      </c>
      <c r="E5802">
        <v>10</v>
      </c>
      <c r="F5802">
        <v>36.1</v>
      </c>
      <c r="Q5802" s="3">
        <v>0</v>
      </c>
      <c r="R5802" s="3">
        <v>0</v>
      </c>
      <c r="S5802" s="2">
        <v>0</v>
      </c>
      <c r="V5802" s="2">
        <v>44.983333333333334</v>
      </c>
      <c r="W5802" s="2"/>
      <c r="X5802" s="2">
        <v>50.280555555555544</v>
      </c>
      <c r="Y5802" s="2"/>
    </row>
    <row r="5803" spans="1:25" x14ac:dyDescent="0.3">
      <c r="A5803">
        <v>30</v>
      </c>
      <c r="B5803" t="s">
        <v>12</v>
      </c>
      <c r="C5803">
        <v>29</v>
      </c>
      <c r="D5803">
        <v>1919</v>
      </c>
      <c r="E5803">
        <v>11</v>
      </c>
      <c r="F5803">
        <v>31.4</v>
      </c>
      <c r="Q5803" s="3">
        <v>0</v>
      </c>
      <c r="R5803" s="3">
        <v>0</v>
      </c>
      <c r="S5803" s="2">
        <v>0</v>
      </c>
      <c r="V5803" s="2">
        <v>44.983333333333334</v>
      </c>
      <c r="W5803" s="2"/>
      <c r="X5803" s="2">
        <v>50.280555555555544</v>
      </c>
      <c r="Y5803" s="2"/>
    </row>
    <row r="5804" spans="1:25" x14ac:dyDescent="0.3">
      <c r="A5804">
        <v>30</v>
      </c>
      <c r="B5804" t="s">
        <v>12</v>
      </c>
      <c r="C5804">
        <v>29</v>
      </c>
      <c r="D5804">
        <v>1919</v>
      </c>
      <c r="E5804">
        <v>12</v>
      </c>
      <c r="F5804">
        <v>33.5</v>
      </c>
      <c r="Q5804" s="3">
        <v>0</v>
      </c>
      <c r="R5804" s="3">
        <v>0</v>
      </c>
      <c r="S5804" s="2">
        <v>0</v>
      </c>
      <c r="V5804" s="2">
        <v>44.983333333333334</v>
      </c>
      <c r="W5804" s="2"/>
      <c r="X5804" s="2">
        <v>50.280555555555544</v>
      </c>
      <c r="Y5804" s="2"/>
    </row>
    <row r="5805" spans="1:25" x14ac:dyDescent="0.3">
      <c r="A5805">
        <v>30</v>
      </c>
      <c r="B5805" t="s">
        <v>12</v>
      </c>
      <c r="C5805">
        <v>29</v>
      </c>
      <c r="D5805">
        <v>1920</v>
      </c>
      <c r="E5805">
        <v>1</v>
      </c>
      <c r="F5805">
        <v>38.1</v>
      </c>
      <c r="P5805">
        <v>85.4</v>
      </c>
      <c r="Q5805" s="3">
        <v>0</v>
      </c>
      <c r="R5805" s="3">
        <v>0</v>
      </c>
      <c r="S5805" s="2">
        <v>0</v>
      </c>
      <c r="V5805" s="2">
        <v>44.983333333333334</v>
      </c>
      <c r="W5805" s="2"/>
      <c r="X5805" s="2">
        <v>50.280555555555544</v>
      </c>
      <c r="Y5805" s="2"/>
    </row>
    <row r="5806" spans="1:25" x14ac:dyDescent="0.3">
      <c r="A5806">
        <v>30</v>
      </c>
      <c r="B5806" t="s">
        <v>12</v>
      </c>
      <c r="C5806">
        <v>29</v>
      </c>
      <c r="D5806">
        <v>1920</v>
      </c>
      <c r="E5806">
        <v>2</v>
      </c>
      <c r="F5806">
        <v>33.700000000000003</v>
      </c>
      <c r="P5806">
        <v>80.900000000000006</v>
      </c>
      <c r="Q5806" s="3">
        <v>0</v>
      </c>
      <c r="R5806" s="3">
        <v>0</v>
      </c>
      <c r="S5806" s="2">
        <v>0</v>
      </c>
      <c r="V5806" s="2">
        <v>44.983333333333334</v>
      </c>
      <c r="W5806" s="2"/>
      <c r="X5806" s="2">
        <v>50.280555555555544</v>
      </c>
      <c r="Y5806" s="2"/>
    </row>
    <row r="5807" spans="1:25" x14ac:dyDescent="0.3">
      <c r="A5807">
        <v>30</v>
      </c>
      <c r="B5807" t="s">
        <v>12</v>
      </c>
      <c r="C5807">
        <v>29</v>
      </c>
      <c r="D5807">
        <v>1920</v>
      </c>
      <c r="E5807">
        <v>3</v>
      </c>
      <c r="F5807">
        <v>36.1</v>
      </c>
      <c r="P5807">
        <v>77.5</v>
      </c>
      <c r="Q5807" s="3">
        <v>0</v>
      </c>
      <c r="R5807" s="3">
        <v>0</v>
      </c>
      <c r="S5807" s="2">
        <v>0</v>
      </c>
      <c r="V5807" s="2">
        <v>44.983333333333334</v>
      </c>
      <c r="W5807" s="2"/>
      <c r="X5807" s="2">
        <v>50.280555555555544</v>
      </c>
      <c r="Y5807" s="2"/>
    </row>
    <row r="5808" spans="1:25" x14ac:dyDescent="0.3">
      <c r="A5808">
        <v>30</v>
      </c>
      <c r="B5808" t="s">
        <v>12</v>
      </c>
      <c r="C5808">
        <v>29</v>
      </c>
      <c r="D5808">
        <v>1920</v>
      </c>
      <c r="E5808">
        <v>4</v>
      </c>
      <c r="F5808">
        <v>36</v>
      </c>
      <c r="P5808">
        <v>77.599999999999994</v>
      </c>
      <c r="Q5808" s="3">
        <v>0</v>
      </c>
      <c r="R5808" s="3">
        <v>0</v>
      </c>
      <c r="S5808" s="2">
        <v>0</v>
      </c>
      <c r="V5808" s="2">
        <v>44.983333333333334</v>
      </c>
      <c r="W5808" s="2"/>
      <c r="X5808" s="2">
        <v>50.280555555555544</v>
      </c>
      <c r="Y5808" s="2"/>
    </row>
    <row r="5809" spans="1:28" x14ac:dyDescent="0.3">
      <c r="A5809">
        <v>30</v>
      </c>
      <c r="B5809" t="s">
        <v>12</v>
      </c>
      <c r="C5809">
        <v>29</v>
      </c>
      <c r="D5809">
        <v>1920</v>
      </c>
      <c r="E5809">
        <v>5</v>
      </c>
      <c r="F5809">
        <v>31.9</v>
      </c>
      <c r="P5809">
        <v>76.099999999999994</v>
      </c>
      <c r="Q5809" s="3">
        <v>0</v>
      </c>
      <c r="R5809" s="3">
        <v>0</v>
      </c>
      <c r="S5809" s="2">
        <v>0</v>
      </c>
      <c r="V5809" s="2">
        <v>44.983333333333334</v>
      </c>
      <c r="W5809" s="2"/>
      <c r="X5809" s="2">
        <v>50.280555555555544</v>
      </c>
      <c r="Y5809" s="2"/>
    </row>
    <row r="5810" spans="1:28" x14ac:dyDescent="0.3">
      <c r="A5810">
        <v>30</v>
      </c>
      <c r="B5810" t="s">
        <v>12</v>
      </c>
      <c r="C5810">
        <v>29</v>
      </c>
      <c r="D5810">
        <v>1920</v>
      </c>
      <c r="E5810">
        <v>6</v>
      </c>
      <c r="F5810">
        <v>25.9</v>
      </c>
      <c r="G5810">
        <v>58.3</v>
      </c>
      <c r="H5810" s="2">
        <v>43.9</v>
      </c>
      <c r="J5810" s="3">
        <v>25.593699999999998</v>
      </c>
      <c r="K5810" s="2">
        <v>80.2</v>
      </c>
      <c r="O5810">
        <v>80.2</v>
      </c>
      <c r="P5810">
        <v>64.8</v>
      </c>
      <c r="Q5810" s="3">
        <v>0</v>
      </c>
      <c r="R5810" s="3">
        <v>0</v>
      </c>
      <c r="S5810" s="2">
        <v>0</v>
      </c>
      <c r="V5810" s="2">
        <v>44.983333333333334</v>
      </c>
      <c r="W5810" s="2">
        <v>97.591700629862913</v>
      </c>
      <c r="X5810" s="2">
        <v>50.280555555555544</v>
      </c>
      <c r="Y5810" s="2">
        <v>115.94939506104637</v>
      </c>
      <c r="Z5810" s="2">
        <v>78.268543905150068</v>
      </c>
      <c r="AA5810" s="2">
        <v>78.268543905150068</v>
      </c>
      <c r="AB5810" s="2">
        <v>113.15698651011344</v>
      </c>
    </row>
    <row r="5811" spans="1:28" x14ac:dyDescent="0.3">
      <c r="A5811">
        <v>30</v>
      </c>
      <c r="B5811" t="s">
        <v>12</v>
      </c>
      <c r="C5811">
        <v>29</v>
      </c>
      <c r="D5811">
        <v>1920</v>
      </c>
      <c r="E5811">
        <v>7</v>
      </c>
      <c r="F5811">
        <v>20.7</v>
      </c>
      <c r="G5811">
        <v>57.6</v>
      </c>
      <c r="H5811" s="2">
        <v>42.9</v>
      </c>
      <c r="J5811" s="3">
        <v>24.7104</v>
      </c>
      <c r="K5811" s="2">
        <v>78.400000000000006</v>
      </c>
      <c r="O5811">
        <v>78.400000000000006</v>
      </c>
      <c r="P5811">
        <v>62.4</v>
      </c>
      <c r="Q5811" s="3">
        <v>0</v>
      </c>
      <c r="R5811" s="3">
        <v>0</v>
      </c>
      <c r="S5811" s="2">
        <v>0</v>
      </c>
      <c r="V5811" s="2">
        <v>44.983333333333334</v>
      </c>
      <c r="W5811" s="2">
        <v>95.368655057428668</v>
      </c>
      <c r="X5811" s="2">
        <v>50.280555555555544</v>
      </c>
      <c r="Y5811" s="2">
        <v>114.5572067841556</v>
      </c>
      <c r="Z5811" s="2">
        <v>74.76902556502408</v>
      </c>
      <c r="AA5811" s="2">
        <v>74.76902556502408</v>
      </c>
      <c r="AB5811" s="2">
        <v>109.25166738140662</v>
      </c>
    </row>
    <row r="5812" spans="1:28" x14ac:dyDescent="0.3">
      <c r="A5812">
        <v>30</v>
      </c>
      <c r="B5812" t="s">
        <v>12</v>
      </c>
      <c r="C5812">
        <v>29</v>
      </c>
      <c r="D5812">
        <v>1920</v>
      </c>
      <c r="E5812">
        <v>8</v>
      </c>
      <c r="F5812">
        <v>21.3</v>
      </c>
      <c r="G5812">
        <v>57.8</v>
      </c>
      <c r="H5812" s="2">
        <v>43</v>
      </c>
      <c r="J5812" s="3">
        <v>24.853999999999999</v>
      </c>
      <c r="K5812" s="2">
        <v>74.8</v>
      </c>
      <c r="O5812">
        <v>74.8</v>
      </c>
      <c r="P5812">
        <v>58.9</v>
      </c>
      <c r="Q5812" s="3">
        <v>0</v>
      </c>
      <c r="R5812" s="3">
        <v>0</v>
      </c>
      <c r="S5812" s="2">
        <v>0</v>
      </c>
      <c r="V5812" s="2">
        <v>44.983333333333334</v>
      </c>
      <c r="W5812" s="2">
        <v>95.590959614672101</v>
      </c>
      <c r="X5812" s="2">
        <v>50.280555555555544</v>
      </c>
      <c r="Y5812" s="2">
        <v>114.95497486326724</v>
      </c>
      <c r="Z5812" s="2">
        <v>71.502037791774725</v>
      </c>
      <c r="AA5812" s="2">
        <v>71.502037791774725</v>
      </c>
      <c r="AB5812" s="2">
        <v>109.88656359660224</v>
      </c>
    </row>
    <row r="5813" spans="1:28" x14ac:dyDescent="0.3">
      <c r="A5813">
        <v>30</v>
      </c>
      <c r="B5813" t="s">
        <v>12</v>
      </c>
      <c r="C5813">
        <v>29</v>
      </c>
      <c r="D5813">
        <v>1920</v>
      </c>
      <c r="E5813">
        <v>9</v>
      </c>
      <c r="F5813">
        <v>20.3</v>
      </c>
      <c r="G5813">
        <v>57.8</v>
      </c>
      <c r="H5813" s="2">
        <v>42.5</v>
      </c>
      <c r="J5813" s="3">
        <v>24.565000000000001</v>
      </c>
      <c r="K5813" s="2">
        <v>75.7</v>
      </c>
      <c r="O5813">
        <v>75.7</v>
      </c>
      <c r="P5813">
        <v>61.7</v>
      </c>
      <c r="Q5813" s="3">
        <v>0</v>
      </c>
      <c r="R5813" s="3">
        <v>0</v>
      </c>
      <c r="S5813" s="2">
        <v>0</v>
      </c>
      <c r="V5813" s="2">
        <v>44.983333333333334</v>
      </c>
      <c r="W5813" s="2">
        <v>94.479436828454979</v>
      </c>
      <c r="X5813" s="2">
        <v>50.280555555555544</v>
      </c>
      <c r="Y5813" s="2">
        <v>114.95497486326724</v>
      </c>
      <c r="Z5813" s="2">
        <v>71.520933679140427</v>
      </c>
      <c r="AA5813" s="2">
        <v>71.520933679140427</v>
      </c>
      <c r="AB5813" s="2">
        <v>108.60881285710688</v>
      </c>
    </row>
    <row r="5814" spans="1:28" x14ac:dyDescent="0.3">
      <c r="A5814">
        <v>30</v>
      </c>
      <c r="B5814" t="s">
        <v>12</v>
      </c>
      <c r="C5814">
        <v>29</v>
      </c>
      <c r="D5814">
        <v>1920</v>
      </c>
      <c r="E5814">
        <v>10</v>
      </c>
      <c r="F5814">
        <v>21.4</v>
      </c>
      <c r="G5814">
        <v>57.8</v>
      </c>
      <c r="H5814" s="2">
        <v>42.2</v>
      </c>
      <c r="J5814" s="3">
        <v>24.391599999999997</v>
      </c>
      <c r="K5814" s="2">
        <v>74.8</v>
      </c>
      <c r="O5814">
        <v>74.8</v>
      </c>
      <c r="P5814">
        <v>58.9</v>
      </c>
      <c r="Q5814" s="3">
        <v>0</v>
      </c>
      <c r="R5814" s="3">
        <v>0</v>
      </c>
      <c r="S5814" s="2">
        <v>0</v>
      </c>
      <c r="V5814" s="2">
        <v>44.983333333333334</v>
      </c>
      <c r="W5814" s="2">
        <v>93.812523156724708</v>
      </c>
      <c r="X5814" s="2">
        <v>50.280555555555544</v>
      </c>
      <c r="Y5814" s="2">
        <v>114.95497486326724</v>
      </c>
      <c r="Z5814" s="2">
        <v>70.171767321230078</v>
      </c>
      <c r="AA5814" s="2">
        <v>70.171767321230078</v>
      </c>
      <c r="AB5814" s="2">
        <v>107.84216241340964</v>
      </c>
    </row>
    <row r="5815" spans="1:28" x14ac:dyDescent="0.3">
      <c r="A5815">
        <v>30</v>
      </c>
      <c r="B5815" t="s">
        <v>12</v>
      </c>
      <c r="C5815">
        <v>29</v>
      </c>
      <c r="D5815">
        <v>1920</v>
      </c>
      <c r="E5815">
        <v>11</v>
      </c>
      <c r="F5815">
        <v>15.3</v>
      </c>
      <c r="G5815">
        <v>56.9</v>
      </c>
      <c r="H5815" s="2">
        <v>39.6</v>
      </c>
      <c r="J5815" s="3">
        <v>22.532400000000003</v>
      </c>
      <c r="K5815" s="2">
        <v>68.900000000000006</v>
      </c>
      <c r="O5815">
        <v>68.900000000000006</v>
      </c>
      <c r="P5815">
        <v>65.7</v>
      </c>
      <c r="Q5815" s="3">
        <v>0</v>
      </c>
      <c r="R5815" s="3">
        <v>0</v>
      </c>
      <c r="S5815" s="2">
        <v>0</v>
      </c>
      <c r="V5815" s="2">
        <v>44.983333333333334</v>
      </c>
      <c r="W5815" s="2">
        <v>88.032604668395706</v>
      </c>
      <c r="X5815" s="2">
        <v>50.280555555555544</v>
      </c>
      <c r="Y5815" s="2">
        <v>113.16501850726482</v>
      </c>
      <c r="Z5815" s="2">
        <v>60.654464616524649</v>
      </c>
      <c r="AA5815" s="2">
        <v>60.654464616524649</v>
      </c>
      <c r="AB5815" s="2">
        <v>99.622113365417277</v>
      </c>
    </row>
    <row r="5816" spans="1:28" x14ac:dyDescent="0.3">
      <c r="A5816">
        <v>30</v>
      </c>
      <c r="B5816" t="s">
        <v>12</v>
      </c>
      <c r="C5816">
        <v>29</v>
      </c>
      <c r="D5816">
        <v>1920</v>
      </c>
      <c r="E5816">
        <v>12</v>
      </c>
      <c r="F5816">
        <v>13.5</v>
      </c>
      <c r="G5816">
        <v>56.6</v>
      </c>
      <c r="H5816" s="2">
        <v>39</v>
      </c>
      <c r="J5816" s="3">
        <v>22.074000000000002</v>
      </c>
      <c r="K5816" s="2">
        <v>67.7</v>
      </c>
      <c r="O5816">
        <v>67.7</v>
      </c>
      <c r="P5816">
        <v>75.2</v>
      </c>
      <c r="Q5816" s="3">
        <v>0</v>
      </c>
      <c r="R5816" s="3">
        <v>0</v>
      </c>
      <c r="S5816" s="2">
        <v>0</v>
      </c>
      <c r="V5816" s="2">
        <v>44.983333333333334</v>
      </c>
      <c r="W5816" s="2">
        <v>86.698777324935165</v>
      </c>
      <c r="X5816" s="2">
        <v>50.280555555555544</v>
      </c>
      <c r="Y5816" s="2">
        <v>112.56836638859735</v>
      </c>
      <c r="Z5816" s="2">
        <v>58.695072248981106</v>
      </c>
      <c r="AA5816" s="2">
        <v>58.695072248981106</v>
      </c>
      <c r="AB5816" s="2">
        <v>97.595397313567176</v>
      </c>
    </row>
    <row r="5817" spans="1:28" x14ac:dyDescent="0.3">
      <c r="A5817">
        <v>30</v>
      </c>
      <c r="B5817" t="s">
        <v>12</v>
      </c>
      <c r="C5817">
        <v>29</v>
      </c>
      <c r="D5817">
        <v>1921</v>
      </c>
      <c r="E5817">
        <v>1</v>
      </c>
      <c r="F5817">
        <v>16</v>
      </c>
      <c r="G5817">
        <v>51</v>
      </c>
      <c r="H5817" s="2">
        <v>41.5</v>
      </c>
      <c r="J5817" s="3">
        <v>21.164999999999999</v>
      </c>
      <c r="K5817" s="2">
        <v>66.599999999999994</v>
      </c>
      <c r="O5817">
        <v>66.599999999999994</v>
      </c>
      <c r="P5817">
        <v>78.3</v>
      </c>
      <c r="Q5817" s="3">
        <v>0</v>
      </c>
      <c r="R5817" s="3">
        <v>0</v>
      </c>
      <c r="S5817" s="2">
        <v>0</v>
      </c>
      <c r="V5817" s="2">
        <v>44.983333333333334</v>
      </c>
      <c r="W5817" s="2">
        <v>92.256391256020748</v>
      </c>
      <c r="X5817" s="2">
        <v>50.280555555555544</v>
      </c>
      <c r="Y5817" s="2">
        <v>101.43086017347109</v>
      </c>
      <c r="Z5817" s="2">
        <v>61.442756576509808</v>
      </c>
      <c r="AA5817" s="2">
        <v>61.442756576509808</v>
      </c>
      <c r="AB5817" s="2">
        <v>93.576451215984818</v>
      </c>
    </row>
    <row r="5818" spans="1:28" x14ac:dyDescent="0.3">
      <c r="A5818">
        <v>30</v>
      </c>
      <c r="B5818" t="s">
        <v>12</v>
      </c>
      <c r="C5818">
        <v>29</v>
      </c>
      <c r="D5818">
        <v>1921</v>
      </c>
      <c r="E5818">
        <v>2</v>
      </c>
      <c r="F5818">
        <v>19.2</v>
      </c>
      <c r="G5818">
        <v>48</v>
      </c>
      <c r="H5818" s="2">
        <v>44.7</v>
      </c>
      <c r="J5818" s="3">
        <v>21.456000000000003</v>
      </c>
      <c r="K5818" s="2">
        <v>69</v>
      </c>
      <c r="O5818">
        <v>69</v>
      </c>
      <c r="P5818">
        <v>76.7</v>
      </c>
      <c r="Q5818" s="3">
        <v>0</v>
      </c>
      <c r="R5818" s="3">
        <v>0</v>
      </c>
      <c r="S5818" s="2">
        <v>0</v>
      </c>
      <c r="V5818" s="2">
        <v>44.983333333333334</v>
      </c>
      <c r="W5818" s="2">
        <v>99.370137087810306</v>
      </c>
      <c r="X5818" s="2">
        <v>50.280555555555544</v>
      </c>
      <c r="Y5818" s="2">
        <v>95.464338986796321</v>
      </c>
      <c r="Z5818" s="2">
        <v>68.565394590589108</v>
      </c>
      <c r="AA5818" s="2">
        <v>68.565394590589108</v>
      </c>
      <c r="AB5818" s="2">
        <v>94.863044521151437</v>
      </c>
    </row>
    <row r="5819" spans="1:28" x14ac:dyDescent="0.3">
      <c r="A5819">
        <v>30</v>
      </c>
      <c r="B5819" t="s">
        <v>12</v>
      </c>
      <c r="C5819">
        <v>29</v>
      </c>
      <c r="D5819">
        <v>1921</v>
      </c>
      <c r="E5819">
        <v>3</v>
      </c>
      <c r="F5819">
        <v>25.1</v>
      </c>
      <c r="G5819">
        <v>47</v>
      </c>
      <c r="H5819" s="2">
        <v>44.1</v>
      </c>
      <c r="J5819" s="3">
        <v>20.727000000000004</v>
      </c>
      <c r="K5819" s="2">
        <v>68</v>
      </c>
      <c r="O5819">
        <v>68</v>
      </c>
      <c r="P5819">
        <v>77.2</v>
      </c>
      <c r="Q5819" s="3">
        <v>0</v>
      </c>
      <c r="R5819" s="3">
        <v>0</v>
      </c>
      <c r="S5819" s="2">
        <v>0</v>
      </c>
      <c r="V5819" s="2">
        <v>44.983333333333334</v>
      </c>
      <c r="W5819" s="2">
        <v>98.036309744349765</v>
      </c>
      <c r="X5819" s="2">
        <v>50.280555555555544</v>
      </c>
      <c r="Y5819" s="2">
        <v>93.475498591238065</v>
      </c>
      <c r="Z5819" s="2">
        <v>66.664690626157849</v>
      </c>
      <c r="AA5819" s="2">
        <v>66.664690626157849</v>
      </c>
      <c r="AB5819" s="2">
        <v>91.639929333981456</v>
      </c>
    </row>
    <row r="5820" spans="1:28" x14ac:dyDescent="0.3">
      <c r="A5820">
        <v>30</v>
      </c>
      <c r="B5820" t="s">
        <v>12</v>
      </c>
      <c r="C5820">
        <v>29</v>
      </c>
      <c r="D5820">
        <v>1921</v>
      </c>
      <c r="E5820">
        <v>4</v>
      </c>
      <c r="F5820">
        <v>28.3</v>
      </c>
      <c r="G5820">
        <v>46.8</v>
      </c>
      <c r="H5820" s="2">
        <v>44.7</v>
      </c>
      <c r="J5820" s="3">
        <v>20.919599999999999</v>
      </c>
      <c r="K5820" s="2">
        <v>75.2</v>
      </c>
      <c r="O5820">
        <v>75.2</v>
      </c>
      <c r="P5820">
        <v>79.8</v>
      </c>
      <c r="Q5820" s="3">
        <v>0</v>
      </c>
      <c r="R5820" s="3">
        <v>0</v>
      </c>
      <c r="S5820" s="2">
        <v>0</v>
      </c>
      <c r="V5820" s="2">
        <v>44.983333333333334</v>
      </c>
      <c r="W5820" s="2">
        <v>99.370137087810306</v>
      </c>
      <c r="X5820" s="2">
        <v>50.280555555555544</v>
      </c>
      <c r="Y5820" s="2">
        <v>93.077730512126422</v>
      </c>
      <c r="Z5820" s="2">
        <v>74.726343090033353</v>
      </c>
      <c r="AA5820" s="2">
        <v>74.726343090033353</v>
      </c>
      <c r="AB5820" s="2">
        <v>92.491468408122671</v>
      </c>
    </row>
    <row r="5821" spans="1:28" x14ac:dyDescent="0.3">
      <c r="A5821">
        <v>30</v>
      </c>
      <c r="B5821" t="s">
        <v>12</v>
      </c>
      <c r="C5821">
        <v>29</v>
      </c>
      <c r="D5821">
        <v>1921</v>
      </c>
      <c r="E5821">
        <v>5</v>
      </c>
      <c r="F5821">
        <v>30.9</v>
      </c>
      <c r="G5821">
        <v>47.7</v>
      </c>
      <c r="H5821" s="2">
        <v>46.6</v>
      </c>
      <c r="J5821" s="3">
        <v>22.228200000000001</v>
      </c>
      <c r="K5821" s="2">
        <v>81</v>
      </c>
      <c r="O5821">
        <v>81</v>
      </c>
      <c r="P5821">
        <v>81.599999999999994</v>
      </c>
      <c r="Q5821" s="3">
        <v>0</v>
      </c>
      <c r="R5821" s="3">
        <v>0</v>
      </c>
      <c r="S5821" s="2">
        <v>0</v>
      </c>
      <c r="V5821" s="2">
        <v>44.983333333333334</v>
      </c>
      <c r="W5821" s="2">
        <v>103.59392367543533</v>
      </c>
      <c r="X5821" s="2">
        <v>50.280555555555544</v>
      </c>
      <c r="Y5821" s="2">
        <v>94.867686868128871</v>
      </c>
      <c r="Z5821" s="2">
        <v>83.911078177102624</v>
      </c>
      <c r="AA5821" s="2">
        <v>83.911078177102624</v>
      </c>
      <c r="AB5821" s="2">
        <v>98.277159126820408</v>
      </c>
    </row>
    <row r="5822" spans="1:28" x14ac:dyDescent="0.3">
      <c r="A5822">
        <v>30</v>
      </c>
      <c r="B5822" t="s">
        <v>12</v>
      </c>
      <c r="C5822">
        <v>29</v>
      </c>
      <c r="D5822">
        <v>1921</v>
      </c>
      <c r="E5822">
        <v>6</v>
      </c>
      <c r="F5822">
        <v>31.7</v>
      </c>
      <c r="G5822">
        <v>47.7</v>
      </c>
      <c r="H5822" s="2">
        <v>46.9</v>
      </c>
      <c r="J5822" s="3">
        <v>22.371300000000002</v>
      </c>
      <c r="K5822" s="2">
        <v>83.8</v>
      </c>
      <c r="O5822">
        <v>83.8</v>
      </c>
      <c r="P5822">
        <v>78.099999999999994</v>
      </c>
      <c r="Q5822" s="3">
        <v>0</v>
      </c>
      <c r="R5822" s="3">
        <v>0</v>
      </c>
      <c r="S5822" s="2">
        <v>0</v>
      </c>
      <c r="V5822" s="2">
        <v>44.983333333333334</v>
      </c>
      <c r="W5822" s="2">
        <v>104.26083734716561</v>
      </c>
      <c r="X5822" s="2">
        <v>50.280555555555544</v>
      </c>
      <c r="Y5822" s="2">
        <v>94.867686868128871</v>
      </c>
      <c r="Z5822" s="2">
        <v>87.370581696924788</v>
      </c>
      <c r="AA5822" s="2">
        <v>87.370581696924788</v>
      </c>
      <c r="AB5822" s="2">
        <v>98.909844700598228</v>
      </c>
    </row>
    <row r="5823" spans="1:28" x14ac:dyDescent="0.3">
      <c r="A5823">
        <v>30</v>
      </c>
      <c r="B5823" t="s">
        <v>12</v>
      </c>
      <c r="C5823">
        <v>29</v>
      </c>
      <c r="D5823">
        <v>1921</v>
      </c>
      <c r="E5823">
        <v>7</v>
      </c>
      <c r="F5823">
        <v>27.8</v>
      </c>
      <c r="G5823">
        <v>45.8</v>
      </c>
      <c r="H5823" s="2">
        <v>47.2</v>
      </c>
      <c r="J5823" s="3">
        <v>21.617600000000003</v>
      </c>
      <c r="K5823" s="2">
        <v>85.1</v>
      </c>
      <c r="O5823">
        <v>85.1</v>
      </c>
      <c r="P5823">
        <v>76.599999999999994</v>
      </c>
      <c r="Q5823" s="3">
        <v>0</v>
      </c>
      <c r="R5823" s="3">
        <v>0</v>
      </c>
      <c r="S5823" s="2">
        <v>0</v>
      </c>
      <c r="V5823" s="2">
        <v>44.983333333333334</v>
      </c>
      <c r="W5823" s="2">
        <v>104.92775101889589</v>
      </c>
      <c r="X5823" s="2">
        <v>50.280555555555544</v>
      </c>
      <c r="Y5823" s="2">
        <v>91.088890116568152</v>
      </c>
      <c r="Z5823" s="2">
        <v>89.293516117080401</v>
      </c>
      <c r="AA5823" s="2">
        <v>89.293516117080401</v>
      </c>
      <c r="AB5823" s="2">
        <v>95.577523827388305</v>
      </c>
    </row>
    <row r="5824" spans="1:28" x14ac:dyDescent="0.3">
      <c r="A5824">
        <v>30</v>
      </c>
      <c r="B5824" t="s">
        <v>12</v>
      </c>
      <c r="C5824">
        <v>29</v>
      </c>
      <c r="D5824">
        <v>1921</v>
      </c>
      <c r="E5824">
        <v>8</v>
      </c>
      <c r="F5824">
        <v>30.2</v>
      </c>
      <c r="G5824">
        <v>46</v>
      </c>
      <c r="H5824" s="2">
        <v>46.9</v>
      </c>
      <c r="J5824" s="3">
        <v>21.574000000000002</v>
      </c>
      <c r="K5824" s="2">
        <v>85.7</v>
      </c>
      <c r="O5824">
        <v>85.7</v>
      </c>
      <c r="Q5824" s="3">
        <v>0</v>
      </c>
      <c r="R5824" s="3">
        <v>0</v>
      </c>
      <c r="S5824" s="2">
        <v>0</v>
      </c>
      <c r="V5824" s="2">
        <v>44.983333333333334</v>
      </c>
      <c r="W5824" s="2">
        <v>104.26083734716561</v>
      </c>
      <c r="X5824" s="2">
        <v>50.280555555555544</v>
      </c>
      <c r="Y5824" s="2">
        <v>91.486658195679809</v>
      </c>
      <c r="Z5824" s="2">
        <v>89.351537606520921</v>
      </c>
      <c r="AA5824" s="2">
        <v>89.351537606520921</v>
      </c>
      <c r="AB5824" s="2">
        <v>95.384755895755077</v>
      </c>
    </row>
    <row r="5825" spans="1:28" x14ac:dyDescent="0.3">
      <c r="A5825">
        <v>30</v>
      </c>
      <c r="B5825" t="s">
        <v>12</v>
      </c>
      <c r="C5825">
        <v>29</v>
      </c>
      <c r="D5825">
        <v>1921</v>
      </c>
      <c r="E5825">
        <v>9</v>
      </c>
      <c r="F5825">
        <v>31.9</v>
      </c>
      <c r="G5825">
        <v>46.3</v>
      </c>
      <c r="H5825" s="2">
        <v>47.9</v>
      </c>
      <c r="J5825" s="3">
        <v>22.177700000000002</v>
      </c>
      <c r="K5825" s="2">
        <v>86.4</v>
      </c>
      <c r="O5825">
        <v>86.4</v>
      </c>
      <c r="Q5825" s="3">
        <v>0</v>
      </c>
      <c r="R5825" s="3">
        <v>0</v>
      </c>
      <c r="S5825" s="2">
        <v>0</v>
      </c>
      <c r="V5825" s="2">
        <v>44.983333333333334</v>
      </c>
      <c r="W5825" s="2">
        <v>106.48388291959985</v>
      </c>
      <c r="X5825" s="2">
        <v>50.280555555555544</v>
      </c>
      <c r="Y5825" s="2">
        <v>92.083310314347287</v>
      </c>
      <c r="Z5825" s="2">
        <v>92.00207484253427</v>
      </c>
      <c r="AA5825" s="2">
        <v>92.00207484253427</v>
      </c>
      <c r="AB5825" s="2">
        <v>98.053884343621377</v>
      </c>
    </row>
    <row r="5826" spans="1:28" x14ac:dyDescent="0.3">
      <c r="A5826">
        <v>30</v>
      </c>
      <c r="B5826" t="s">
        <v>12</v>
      </c>
      <c r="C5826">
        <v>29</v>
      </c>
      <c r="D5826">
        <v>1921</v>
      </c>
      <c r="E5826">
        <v>10</v>
      </c>
      <c r="F5826">
        <v>34.9</v>
      </c>
      <c r="G5826">
        <v>46.3</v>
      </c>
      <c r="H5826" s="2">
        <v>47.7</v>
      </c>
      <c r="J5826" s="3">
        <v>22.085100000000001</v>
      </c>
      <c r="K5826" s="2">
        <v>88.6</v>
      </c>
      <c r="O5826">
        <v>88.6</v>
      </c>
      <c r="Q5826" s="3">
        <v>0</v>
      </c>
      <c r="R5826" s="3">
        <v>0</v>
      </c>
      <c r="S5826" s="2">
        <v>0</v>
      </c>
      <c r="V5826" s="2">
        <v>44.983333333333334</v>
      </c>
      <c r="W5826" s="2">
        <v>106.039273805113</v>
      </c>
      <c r="X5826" s="2">
        <v>50.280555555555544</v>
      </c>
      <c r="Y5826" s="2">
        <v>92.083310314347287</v>
      </c>
      <c r="Z5826" s="2">
        <v>93.950796591330104</v>
      </c>
      <c r="AA5826" s="2">
        <v>93.950796591330104</v>
      </c>
      <c r="AB5826" s="2">
        <v>97.644473553042573</v>
      </c>
    </row>
    <row r="5827" spans="1:28" x14ac:dyDescent="0.3">
      <c r="A5827">
        <v>30</v>
      </c>
      <c r="B5827" t="s">
        <v>12</v>
      </c>
      <c r="C5827">
        <v>29</v>
      </c>
      <c r="D5827">
        <v>1921</v>
      </c>
      <c r="E5827">
        <v>11</v>
      </c>
      <c r="F5827">
        <v>35</v>
      </c>
      <c r="G5827">
        <v>46.2</v>
      </c>
      <c r="H5827" s="2">
        <v>46</v>
      </c>
      <c r="J5827" s="3">
        <v>21.252000000000002</v>
      </c>
      <c r="K5827" s="2">
        <v>88.1</v>
      </c>
      <c r="O5827">
        <v>88.1</v>
      </c>
      <c r="Q5827" s="3">
        <v>0</v>
      </c>
      <c r="R5827" s="3">
        <v>0</v>
      </c>
      <c r="S5827" s="2">
        <v>0</v>
      </c>
      <c r="V5827" s="2">
        <v>44.983333333333334</v>
      </c>
      <c r="W5827" s="2">
        <v>102.26009633197479</v>
      </c>
      <c r="X5827" s="2">
        <v>50.280555555555544</v>
      </c>
      <c r="Y5827" s="2">
        <v>91.88442627479148</v>
      </c>
      <c r="Z5827" s="2">
        <v>90.091144868469783</v>
      </c>
      <c r="AA5827" s="2">
        <v>90.091144868469783</v>
      </c>
      <c r="AB5827" s="2">
        <v>93.96110282268414</v>
      </c>
    </row>
    <row r="5828" spans="1:28" x14ac:dyDescent="0.3">
      <c r="A5828">
        <v>30</v>
      </c>
      <c r="B5828" t="s">
        <v>12</v>
      </c>
      <c r="C5828">
        <v>29</v>
      </c>
      <c r="D5828">
        <v>1921</v>
      </c>
      <c r="E5828">
        <v>12</v>
      </c>
      <c r="F5828">
        <v>32.4</v>
      </c>
      <c r="G5828">
        <v>46</v>
      </c>
      <c r="H5828" s="2">
        <v>46.2</v>
      </c>
      <c r="J5828" s="3">
        <v>21.252000000000002</v>
      </c>
      <c r="K5828" s="2">
        <v>86.4</v>
      </c>
      <c r="O5828">
        <v>86.4</v>
      </c>
      <c r="Q5828" s="3">
        <v>0</v>
      </c>
      <c r="R5828" s="3">
        <v>0</v>
      </c>
      <c r="S5828" s="2">
        <v>0</v>
      </c>
      <c r="V5828" s="2">
        <v>44.983333333333334</v>
      </c>
      <c r="W5828" s="2">
        <v>102.70470544646166</v>
      </c>
      <c r="X5828" s="2">
        <v>50.280555555555544</v>
      </c>
      <c r="Y5828" s="2">
        <v>91.486658195679809</v>
      </c>
      <c r="Z5828" s="2">
        <v>88.736865505742884</v>
      </c>
      <c r="AA5828" s="2">
        <v>88.736865505742884</v>
      </c>
      <c r="AB5828" s="2">
        <v>93.961102822684111</v>
      </c>
    </row>
    <row r="5829" spans="1:28" x14ac:dyDescent="0.3">
      <c r="A5829">
        <v>30</v>
      </c>
      <c r="B5829" t="s">
        <v>12</v>
      </c>
      <c r="C5829">
        <v>29</v>
      </c>
      <c r="D5829">
        <v>1922</v>
      </c>
      <c r="E5829">
        <v>1</v>
      </c>
      <c r="F5829">
        <v>32.5</v>
      </c>
      <c r="Q5829" s="3">
        <v>0</v>
      </c>
      <c r="R5829" s="3">
        <v>0</v>
      </c>
      <c r="S5829" s="2">
        <v>0</v>
      </c>
      <c r="V5829" s="2">
        <v>44.983333333333334</v>
      </c>
      <c r="W5829" s="2"/>
      <c r="X5829" s="2">
        <v>50.280555555555544</v>
      </c>
      <c r="Y5829" s="2"/>
      <c r="AA5829" s="2"/>
    </row>
    <row r="5830" spans="1:28" x14ac:dyDescent="0.3">
      <c r="A5830">
        <v>30</v>
      </c>
      <c r="B5830" t="s">
        <v>12</v>
      </c>
      <c r="C5830">
        <v>29</v>
      </c>
      <c r="D5830">
        <v>1922</v>
      </c>
      <c r="E5830">
        <v>2</v>
      </c>
      <c r="F5830">
        <v>33.5</v>
      </c>
      <c r="P5830">
        <v>64.8</v>
      </c>
      <c r="Q5830" s="3">
        <v>0</v>
      </c>
      <c r="R5830" s="3">
        <v>0</v>
      </c>
      <c r="S5830" s="2">
        <v>0</v>
      </c>
      <c r="V5830" s="2">
        <v>44.983333333333334</v>
      </c>
      <c r="W5830" s="2"/>
      <c r="X5830" s="2">
        <v>50.280555555555544</v>
      </c>
      <c r="Y5830" s="2"/>
      <c r="AA5830" s="2"/>
    </row>
    <row r="5831" spans="1:28" x14ac:dyDescent="0.3">
      <c r="A5831">
        <v>30</v>
      </c>
      <c r="B5831" t="s">
        <v>12</v>
      </c>
      <c r="C5831">
        <v>29</v>
      </c>
      <c r="D5831">
        <v>1922</v>
      </c>
      <c r="E5831">
        <v>3</v>
      </c>
      <c r="F5831">
        <v>34.799999999999997</v>
      </c>
      <c r="P5831">
        <v>64.5</v>
      </c>
      <c r="Q5831" s="3">
        <v>0</v>
      </c>
      <c r="R5831" s="3">
        <v>0</v>
      </c>
      <c r="S5831" s="2">
        <v>0</v>
      </c>
      <c r="V5831" s="2">
        <v>44.983333333333334</v>
      </c>
      <c r="W5831" s="2"/>
      <c r="X5831" s="2">
        <v>50.280555555555544</v>
      </c>
      <c r="Y5831" s="2"/>
      <c r="AA5831" s="2"/>
    </row>
    <row r="5832" spans="1:28" x14ac:dyDescent="0.3">
      <c r="A5832">
        <v>30</v>
      </c>
      <c r="B5832" t="s">
        <v>12</v>
      </c>
      <c r="C5832">
        <v>29</v>
      </c>
      <c r="D5832">
        <v>1922</v>
      </c>
      <c r="E5832">
        <v>4</v>
      </c>
      <c r="F5832">
        <v>28</v>
      </c>
      <c r="P5832">
        <v>73.400000000000006</v>
      </c>
      <c r="Q5832" s="3">
        <v>0</v>
      </c>
      <c r="R5832" s="3">
        <v>0</v>
      </c>
      <c r="S5832" s="2">
        <v>0</v>
      </c>
      <c r="V5832" s="2">
        <v>44.983333333333334</v>
      </c>
      <c r="W5832" s="2"/>
      <c r="X5832" s="2">
        <v>50.280555555555544</v>
      </c>
      <c r="Y5832" s="2"/>
      <c r="AA5832" s="2"/>
    </row>
    <row r="5833" spans="1:28" x14ac:dyDescent="0.3">
      <c r="A5833">
        <v>30</v>
      </c>
      <c r="B5833" t="s">
        <v>12</v>
      </c>
      <c r="C5833">
        <v>29</v>
      </c>
      <c r="D5833">
        <v>1922</v>
      </c>
      <c r="E5833">
        <v>5</v>
      </c>
      <c r="F5833">
        <v>32.9</v>
      </c>
      <c r="P5833">
        <v>81.5</v>
      </c>
      <c r="Q5833" s="3">
        <v>0</v>
      </c>
      <c r="R5833" s="3">
        <v>0</v>
      </c>
      <c r="S5833" s="2">
        <v>0</v>
      </c>
      <c r="V5833" s="2">
        <v>44.983333333333334</v>
      </c>
      <c r="W5833" s="2"/>
      <c r="X5833" s="2">
        <v>50.280555555555544</v>
      </c>
      <c r="Y5833" s="2"/>
      <c r="AA5833" s="2"/>
    </row>
    <row r="5834" spans="1:28" x14ac:dyDescent="0.3">
      <c r="A5834">
        <v>30</v>
      </c>
      <c r="B5834" t="s">
        <v>12</v>
      </c>
      <c r="C5834">
        <v>29</v>
      </c>
      <c r="D5834">
        <v>1922</v>
      </c>
      <c r="E5834">
        <v>6</v>
      </c>
      <c r="F5834">
        <v>33.799999999999997</v>
      </c>
      <c r="P5834">
        <v>87</v>
      </c>
      <c r="Q5834" s="3">
        <v>0</v>
      </c>
      <c r="R5834" s="3">
        <v>0</v>
      </c>
      <c r="S5834" s="2">
        <v>0</v>
      </c>
      <c r="V5834" s="2">
        <v>44.983333333333334</v>
      </c>
      <c r="W5834" s="2"/>
      <c r="X5834" s="2">
        <v>50.280555555555544</v>
      </c>
      <c r="Y5834" s="2"/>
      <c r="AA5834" s="2"/>
    </row>
    <row r="5835" spans="1:28" x14ac:dyDescent="0.3">
      <c r="A5835">
        <v>30</v>
      </c>
      <c r="B5835" t="s">
        <v>12</v>
      </c>
      <c r="C5835">
        <v>29</v>
      </c>
      <c r="D5835">
        <v>1922</v>
      </c>
      <c r="E5835">
        <v>7</v>
      </c>
      <c r="F5835">
        <v>28.9</v>
      </c>
      <c r="G5835">
        <v>45.3</v>
      </c>
      <c r="H5835" s="2">
        <v>47.2</v>
      </c>
      <c r="J5835" s="3">
        <v>21.381599999999999</v>
      </c>
      <c r="K5835" s="2">
        <v>72.7</v>
      </c>
      <c r="O5835">
        <v>72.7</v>
      </c>
      <c r="P5835">
        <v>90.2</v>
      </c>
      <c r="Q5835" s="3">
        <v>0</v>
      </c>
      <c r="R5835" s="3">
        <v>0</v>
      </c>
      <c r="S5835" s="2">
        <v>0</v>
      </c>
      <c r="V5835" s="2">
        <v>44.983333333333334</v>
      </c>
      <c r="W5835" s="2">
        <v>104.92775101889589</v>
      </c>
      <c r="X5835" s="2">
        <v>50.280555555555544</v>
      </c>
      <c r="Y5835" s="2">
        <v>90.094469918789031</v>
      </c>
      <c r="Z5835" s="2">
        <v>76.282474990737313</v>
      </c>
      <c r="AA5835" s="2">
        <v>76.282474990737313</v>
      </c>
      <c r="AB5835" s="2">
        <v>94.53410107818101</v>
      </c>
    </row>
    <row r="5836" spans="1:28" x14ac:dyDescent="0.3">
      <c r="A5836">
        <v>30</v>
      </c>
      <c r="B5836" t="s">
        <v>12</v>
      </c>
      <c r="C5836">
        <v>29</v>
      </c>
      <c r="D5836">
        <v>1922</v>
      </c>
      <c r="E5836">
        <v>8</v>
      </c>
      <c r="F5836">
        <v>34.700000000000003</v>
      </c>
      <c r="G5836">
        <v>45.3</v>
      </c>
      <c r="H5836" s="2">
        <v>46.6</v>
      </c>
      <c r="J5836" s="3">
        <v>21.1098</v>
      </c>
      <c r="K5836" s="2">
        <v>73.400000000000006</v>
      </c>
      <c r="O5836">
        <v>73.400000000000006</v>
      </c>
      <c r="P5836">
        <v>91.5</v>
      </c>
      <c r="Q5836" s="3">
        <v>0</v>
      </c>
      <c r="R5836" s="3">
        <v>0</v>
      </c>
      <c r="S5836" s="2">
        <v>0</v>
      </c>
      <c r="V5836" s="2">
        <v>44.983333333333334</v>
      </c>
      <c r="W5836" s="2">
        <v>103.59392367543533</v>
      </c>
      <c r="X5836" s="2">
        <v>50.280555555555544</v>
      </c>
      <c r="Y5836" s="2">
        <v>90.094469918789031</v>
      </c>
      <c r="Z5836" s="2">
        <v>76.03793997776954</v>
      </c>
      <c r="AA5836" s="2">
        <v>76.03793997776954</v>
      </c>
      <c r="AB5836" s="2">
        <v>93.332396403458347</v>
      </c>
    </row>
    <row r="5837" spans="1:28" x14ac:dyDescent="0.3">
      <c r="A5837">
        <v>30</v>
      </c>
      <c r="B5837" t="s">
        <v>12</v>
      </c>
      <c r="C5837">
        <v>29</v>
      </c>
      <c r="D5837">
        <v>1922</v>
      </c>
      <c r="E5837">
        <v>9</v>
      </c>
      <c r="F5837">
        <v>34</v>
      </c>
      <c r="G5837">
        <v>45.9</v>
      </c>
      <c r="H5837" s="2">
        <v>46.6</v>
      </c>
      <c r="J5837" s="3">
        <v>21.389400000000002</v>
      </c>
      <c r="K5837" s="2">
        <v>82.4</v>
      </c>
      <c r="O5837">
        <v>82.4</v>
      </c>
      <c r="P5837">
        <v>93.6</v>
      </c>
      <c r="Q5837" s="3">
        <v>0</v>
      </c>
      <c r="R5837" s="3">
        <v>0</v>
      </c>
      <c r="S5837" s="2">
        <v>0</v>
      </c>
      <c r="V5837" s="2">
        <v>44.983333333333334</v>
      </c>
      <c r="W5837" s="2">
        <v>103.59392367543533</v>
      </c>
      <c r="X5837" s="2">
        <v>50.280555555555544</v>
      </c>
      <c r="Y5837" s="2">
        <v>91.287774156123987</v>
      </c>
      <c r="Z5837" s="2">
        <v>85.361393108558715</v>
      </c>
      <c r="AA5837" s="2">
        <v>85.361393108558715</v>
      </c>
      <c r="AB5837" s="2">
        <v>94.568587084298869</v>
      </c>
    </row>
    <row r="5838" spans="1:28" x14ac:dyDescent="0.3">
      <c r="A5838">
        <v>30</v>
      </c>
      <c r="B5838" t="s">
        <v>12</v>
      </c>
      <c r="C5838">
        <v>29</v>
      </c>
      <c r="D5838">
        <v>1922</v>
      </c>
      <c r="E5838">
        <v>10</v>
      </c>
      <c r="F5838">
        <v>36.799999999999997</v>
      </c>
      <c r="G5838">
        <v>46.4</v>
      </c>
      <c r="H5838" s="2">
        <v>47.6</v>
      </c>
      <c r="J5838" s="3">
        <v>22.086399999999998</v>
      </c>
      <c r="K5838" s="2">
        <v>88.4</v>
      </c>
      <c r="O5838">
        <v>88.4</v>
      </c>
      <c r="P5838">
        <v>97.3</v>
      </c>
      <c r="Q5838" s="3">
        <v>0</v>
      </c>
      <c r="R5838" s="3">
        <v>0</v>
      </c>
      <c r="S5838" s="2">
        <v>0</v>
      </c>
      <c r="V5838" s="2">
        <v>44.983333333333334</v>
      </c>
      <c r="W5838" s="2">
        <v>105.81696924786958</v>
      </c>
      <c r="X5838" s="2">
        <v>50.280555555555544</v>
      </c>
      <c r="Y5838" s="2">
        <v>92.282194353903108</v>
      </c>
      <c r="Z5838" s="2">
        <v>93.542200815116715</v>
      </c>
      <c r="AA5838" s="2">
        <v>93.542200815116715</v>
      </c>
      <c r="AB5838" s="2">
        <v>97.650221220728895</v>
      </c>
    </row>
    <row r="5839" spans="1:28" x14ac:dyDescent="0.3">
      <c r="A5839">
        <v>30</v>
      </c>
      <c r="B5839" t="s">
        <v>12</v>
      </c>
      <c r="C5839">
        <v>29</v>
      </c>
      <c r="D5839">
        <v>1922</v>
      </c>
      <c r="E5839">
        <v>11</v>
      </c>
      <c r="F5839">
        <v>40.5</v>
      </c>
      <c r="G5839">
        <v>46.2</v>
      </c>
      <c r="H5839" s="2">
        <v>48.7</v>
      </c>
      <c r="J5839" s="3">
        <v>22.499400000000001</v>
      </c>
      <c r="K5839" s="2">
        <v>92.8</v>
      </c>
      <c r="O5839">
        <v>92.8</v>
      </c>
      <c r="P5839">
        <v>98.9</v>
      </c>
      <c r="Q5839" s="3">
        <v>0</v>
      </c>
      <c r="R5839" s="3">
        <v>0</v>
      </c>
      <c r="S5839" s="2">
        <v>0</v>
      </c>
      <c r="V5839" s="2">
        <v>44.983333333333334</v>
      </c>
      <c r="W5839" s="2">
        <v>108.26231937754724</v>
      </c>
      <c r="X5839" s="2">
        <v>50.280555555555544</v>
      </c>
      <c r="Y5839" s="2">
        <v>91.88442627479148</v>
      </c>
      <c r="Z5839" s="2">
        <v>100.46743238236384</v>
      </c>
      <c r="AA5839" s="2">
        <v>100.46743238236384</v>
      </c>
      <c r="AB5839" s="2">
        <v>99.476211031841686</v>
      </c>
    </row>
    <row r="5840" spans="1:28" x14ac:dyDescent="0.3">
      <c r="A5840">
        <v>30</v>
      </c>
      <c r="B5840" t="s">
        <v>12</v>
      </c>
      <c r="C5840">
        <v>29</v>
      </c>
      <c r="D5840">
        <v>1922</v>
      </c>
      <c r="E5840">
        <v>12</v>
      </c>
      <c r="F5840">
        <v>36.1</v>
      </c>
      <c r="G5840">
        <v>46.9</v>
      </c>
      <c r="H5840" s="2">
        <v>48.6</v>
      </c>
      <c r="J5840" s="3">
        <v>22.793400000000002</v>
      </c>
      <c r="K5840" s="2">
        <v>94.8</v>
      </c>
      <c r="O5840">
        <v>94.8</v>
      </c>
      <c r="P5840">
        <v>106.6</v>
      </c>
      <c r="Q5840" s="3">
        <v>0</v>
      </c>
      <c r="R5840" s="3">
        <v>0</v>
      </c>
      <c r="S5840" s="2">
        <v>0</v>
      </c>
      <c r="V5840" s="2">
        <v>44.983333333333334</v>
      </c>
      <c r="W5840" s="2">
        <v>108.04001482030381</v>
      </c>
      <c r="X5840" s="2">
        <v>50.280555555555544</v>
      </c>
      <c r="Y5840" s="2">
        <v>93.276614551682243</v>
      </c>
      <c r="Z5840" s="2">
        <v>102.421934049648</v>
      </c>
      <c r="AA5840" s="2">
        <v>102.421934049648</v>
      </c>
      <c r="AB5840" s="2">
        <v>100.77606818551516</v>
      </c>
    </row>
    <row r="5841" spans="1:28" x14ac:dyDescent="0.3">
      <c r="A5841">
        <v>30</v>
      </c>
      <c r="B5841" t="s">
        <v>12</v>
      </c>
      <c r="C5841">
        <v>29</v>
      </c>
      <c r="D5841">
        <v>1923</v>
      </c>
      <c r="E5841">
        <v>1</v>
      </c>
      <c r="F5841">
        <v>38.799999999999997</v>
      </c>
      <c r="G5841">
        <v>46.5</v>
      </c>
      <c r="H5841" s="2">
        <v>48.3</v>
      </c>
      <c r="J5841" s="3">
        <v>22.459499999999998</v>
      </c>
      <c r="K5841" s="2">
        <v>97.5</v>
      </c>
      <c r="O5841">
        <v>97.5</v>
      </c>
      <c r="P5841">
        <v>105.8</v>
      </c>
      <c r="Q5841" s="3">
        <v>0</v>
      </c>
      <c r="R5841" s="3">
        <v>0</v>
      </c>
      <c r="S5841" s="2">
        <v>0</v>
      </c>
      <c r="V5841" s="2">
        <v>44.983333333333334</v>
      </c>
      <c r="W5841" s="2">
        <v>107.37310114857354</v>
      </c>
      <c r="X5841" s="2">
        <v>50.280555555555544</v>
      </c>
      <c r="Y5841" s="2">
        <v>92.481078393458944</v>
      </c>
      <c r="Z5841" s="2">
        <v>104.68877361985921</v>
      </c>
      <c r="AA5841" s="2">
        <v>104.68877361985921</v>
      </c>
      <c r="AB5841" s="2">
        <v>99.299801846700262</v>
      </c>
    </row>
    <row r="5842" spans="1:28" x14ac:dyDescent="0.3">
      <c r="A5842">
        <v>30</v>
      </c>
      <c r="B5842" t="s">
        <v>12</v>
      </c>
      <c r="C5842">
        <v>29</v>
      </c>
      <c r="D5842">
        <v>1923</v>
      </c>
      <c r="E5842">
        <v>2</v>
      </c>
      <c r="F5842">
        <v>37.700000000000003</v>
      </c>
      <c r="G5842">
        <v>46.4</v>
      </c>
      <c r="H5842" s="2">
        <v>48.7</v>
      </c>
      <c r="J5842" s="3">
        <v>22.596799999999998</v>
      </c>
      <c r="K5842" s="2">
        <v>99.1</v>
      </c>
      <c r="O5842">
        <v>99.1</v>
      </c>
      <c r="P5842">
        <v>102.5</v>
      </c>
      <c r="Q5842" s="3">
        <v>0</v>
      </c>
      <c r="R5842" s="3">
        <v>0</v>
      </c>
      <c r="S5842" s="2">
        <v>0</v>
      </c>
      <c r="V5842" s="2">
        <v>44.983333333333334</v>
      </c>
      <c r="W5842" s="2">
        <v>108.26231937754724</v>
      </c>
      <c r="X5842" s="2">
        <v>50.280555555555544</v>
      </c>
      <c r="Y5842" s="2">
        <v>92.282194353903108</v>
      </c>
      <c r="Z5842" s="2">
        <v>107.28795850314931</v>
      </c>
      <c r="AA5842" s="2">
        <v>107.28795850314931</v>
      </c>
      <c r="AB5842" s="2">
        <v>99.906843980031439</v>
      </c>
    </row>
    <row r="5843" spans="1:28" x14ac:dyDescent="0.3">
      <c r="A5843">
        <v>30</v>
      </c>
      <c r="B5843" t="s">
        <v>12</v>
      </c>
      <c r="C5843">
        <v>29</v>
      </c>
      <c r="D5843">
        <v>1923</v>
      </c>
      <c r="E5843">
        <v>3</v>
      </c>
      <c r="F5843">
        <v>42.8</v>
      </c>
      <c r="G5843">
        <v>47.2</v>
      </c>
      <c r="H5843" s="2">
        <v>49.1</v>
      </c>
      <c r="J5843" s="3">
        <v>23.1752</v>
      </c>
      <c r="K5843" s="2">
        <v>100.6</v>
      </c>
      <c r="O5843">
        <v>100.6</v>
      </c>
      <c r="P5843">
        <v>105.7</v>
      </c>
      <c r="Q5843" s="3">
        <v>0</v>
      </c>
      <c r="R5843" s="3">
        <v>0</v>
      </c>
      <c r="S5843" s="2">
        <v>0</v>
      </c>
      <c r="V5843" s="2">
        <v>44.983333333333334</v>
      </c>
      <c r="W5843" s="2">
        <v>109.15153760652095</v>
      </c>
      <c r="X5843" s="2">
        <v>50.280555555555544</v>
      </c>
      <c r="Y5843" s="2">
        <v>93.873266670349736</v>
      </c>
      <c r="Z5843" s="2">
        <v>109.80644683216008</v>
      </c>
      <c r="AA5843" s="2">
        <v>109.80644683216008</v>
      </c>
      <c r="AB5843" s="2">
        <v>102.46411397215648</v>
      </c>
    </row>
    <row r="5844" spans="1:28" x14ac:dyDescent="0.3">
      <c r="A5844">
        <v>30</v>
      </c>
      <c r="B5844" t="s">
        <v>12</v>
      </c>
      <c r="C5844">
        <v>29</v>
      </c>
      <c r="D5844">
        <v>1923</v>
      </c>
      <c r="E5844">
        <v>4</v>
      </c>
      <c r="F5844">
        <v>38</v>
      </c>
      <c r="G5844">
        <v>48.2</v>
      </c>
      <c r="H5844" s="2">
        <v>48.5</v>
      </c>
      <c r="J5844" s="3">
        <v>23.377000000000002</v>
      </c>
      <c r="K5844" s="2">
        <v>101.2</v>
      </c>
      <c r="O5844">
        <v>101.2</v>
      </c>
      <c r="P5844">
        <v>100.9</v>
      </c>
      <c r="Q5844" s="3">
        <v>0</v>
      </c>
      <c r="R5844" s="3">
        <v>0</v>
      </c>
      <c r="S5844" s="2">
        <v>0</v>
      </c>
      <c r="V5844" s="2">
        <v>44.983333333333334</v>
      </c>
      <c r="W5844" s="2">
        <v>107.81771026306039</v>
      </c>
      <c r="X5844" s="2">
        <v>50.280555555555544</v>
      </c>
      <c r="Y5844" s="2">
        <v>95.862107065907992</v>
      </c>
      <c r="Z5844" s="2">
        <v>109.11152278621712</v>
      </c>
      <c r="AA5844" s="2">
        <v>109.11152278621712</v>
      </c>
      <c r="AB5844" s="2">
        <v>103.35632884838542</v>
      </c>
    </row>
    <row r="5845" spans="1:28" x14ac:dyDescent="0.3">
      <c r="A5845">
        <v>30</v>
      </c>
      <c r="B5845" t="s">
        <v>12</v>
      </c>
      <c r="C5845">
        <v>29</v>
      </c>
      <c r="D5845">
        <v>1923</v>
      </c>
      <c r="E5845">
        <v>5</v>
      </c>
      <c r="F5845">
        <v>40.1</v>
      </c>
      <c r="G5845">
        <v>52.5</v>
      </c>
      <c r="H5845" s="2">
        <v>47.7</v>
      </c>
      <c r="J5845" s="3">
        <v>25.0425</v>
      </c>
      <c r="K5845" s="2">
        <v>102</v>
      </c>
      <c r="O5845">
        <v>102</v>
      </c>
      <c r="P5845">
        <v>101.5</v>
      </c>
      <c r="Q5845" s="3">
        <v>0</v>
      </c>
      <c r="R5845" s="3">
        <v>0</v>
      </c>
      <c r="S5845" s="2">
        <v>0</v>
      </c>
      <c r="V5845" s="2">
        <v>44.983333333333334</v>
      </c>
      <c r="W5845" s="2">
        <v>106.039273805113</v>
      </c>
      <c r="X5845" s="2">
        <v>50.280555555555544</v>
      </c>
      <c r="Y5845" s="2">
        <v>104.41412076680849</v>
      </c>
      <c r="Z5845" s="2">
        <v>108.16005928121525</v>
      </c>
      <c r="AA5845" s="2">
        <v>108.16005928121525</v>
      </c>
      <c r="AB5845" s="2">
        <v>110.71997541111742</v>
      </c>
    </row>
    <row r="5846" spans="1:28" x14ac:dyDescent="0.3">
      <c r="A5846">
        <v>30</v>
      </c>
      <c r="B5846" t="s">
        <v>12</v>
      </c>
      <c r="C5846">
        <v>29</v>
      </c>
      <c r="D5846">
        <v>1923</v>
      </c>
      <c r="E5846">
        <v>6</v>
      </c>
      <c r="F5846">
        <v>35.4</v>
      </c>
      <c r="G5846">
        <v>52.4</v>
      </c>
      <c r="H5846" s="2">
        <v>47.6</v>
      </c>
      <c r="J5846" s="3">
        <v>24.942399999999999</v>
      </c>
      <c r="K5846" s="2">
        <v>101.7</v>
      </c>
      <c r="O5846">
        <v>101.7</v>
      </c>
      <c r="P5846">
        <v>100.3</v>
      </c>
      <c r="Q5846" s="3">
        <v>0</v>
      </c>
      <c r="R5846" s="3">
        <v>0</v>
      </c>
      <c r="S5846" s="2">
        <v>0</v>
      </c>
      <c r="V5846" s="2">
        <v>44.983333333333334</v>
      </c>
      <c r="W5846" s="2">
        <v>105.81696924786958</v>
      </c>
      <c r="X5846" s="2">
        <v>50.280555555555544</v>
      </c>
      <c r="Y5846" s="2">
        <v>104.21523672725266</v>
      </c>
      <c r="Z5846" s="2">
        <v>107.61585772508337</v>
      </c>
      <c r="AA5846" s="2">
        <v>107.61585772508337</v>
      </c>
      <c r="AB5846" s="2">
        <v>110.27740499927143</v>
      </c>
    </row>
    <row r="5847" spans="1:28" x14ac:dyDescent="0.3">
      <c r="A5847">
        <v>30</v>
      </c>
      <c r="B5847" t="s">
        <v>12</v>
      </c>
      <c r="C5847">
        <v>29</v>
      </c>
      <c r="D5847">
        <v>1923</v>
      </c>
      <c r="E5847">
        <v>7</v>
      </c>
      <c r="F5847">
        <v>30.9</v>
      </c>
      <c r="G5847">
        <v>52.1</v>
      </c>
      <c r="H5847" s="2">
        <v>46.7</v>
      </c>
      <c r="J5847" s="3">
        <v>24.3307</v>
      </c>
      <c r="K5847" s="2">
        <v>101</v>
      </c>
      <c r="O5847">
        <v>101</v>
      </c>
      <c r="P5847">
        <v>95.9</v>
      </c>
      <c r="Q5847" s="3">
        <v>0</v>
      </c>
      <c r="R5847" s="3">
        <v>0</v>
      </c>
      <c r="S5847" s="2">
        <v>0</v>
      </c>
      <c r="V5847" s="2">
        <v>44.983333333333334</v>
      </c>
      <c r="W5847" s="2">
        <v>103.81622823267878</v>
      </c>
      <c r="X5847" s="2">
        <v>50.280555555555544</v>
      </c>
      <c r="Y5847" s="2">
        <v>103.61858460858519</v>
      </c>
      <c r="Z5847" s="2">
        <v>104.85439051500556</v>
      </c>
      <c r="AA5847" s="2">
        <v>104.85439051500556</v>
      </c>
      <c r="AB5847" s="2">
        <v>107.57290628872016</v>
      </c>
    </row>
    <row r="5848" spans="1:28" x14ac:dyDescent="0.3">
      <c r="A5848">
        <v>30</v>
      </c>
      <c r="B5848" t="s">
        <v>12</v>
      </c>
      <c r="C5848">
        <v>29</v>
      </c>
      <c r="D5848">
        <v>1923</v>
      </c>
      <c r="E5848">
        <v>8</v>
      </c>
      <c r="F5848">
        <v>32.6</v>
      </c>
      <c r="G5848">
        <v>52.3</v>
      </c>
      <c r="H5848" s="2">
        <v>48.9</v>
      </c>
      <c r="J5848" s="3">
        <v>25.574699999999996</v>
      </c>
      <c r="K5848" s="2">
        <v>99.4</v>
      </c>
      <c r="O5848">
        <v>99.4</v>
      </c>
      <c r="P5848">
        <v>95.9</v>
      </c>
      <c r="Q5848" s="3">
        <v>0</v>
      </c>
      <c r="R5848" s="3">
        <v>0</v>
      </c>
      <c r="S5848" s="2">
        <v>0</v>
      </c>
      <c r="V5848" s="2">
        <v>44.983333333333334</v>
      </c>
      <c r="W5848" s="2">
        <v>108.70692849203407</v>
      </c>
      <c r="X5848" s="2">
        <v>50.280555555555544</v>
      </c>
      <c r="Y5848" s="2">
        <v>104.01635268769682</v>
      </c>
      <c r="Z5848" s="2">
        <v>108.05468692108187</v>
      </c>
      <c r="AA5848" s="2">
        <v>108.05468692108187</v>
      </c>
      <c r="AB5848" s="2">
        <v>113.07298213623653</v>
      </c>
    </row>
    <row r="5849" spans="1:28" x14ac:dyDescent="0.3">
      <c r="A5849">
        <v>30</v>
      </c>
      <c r="B5849" t="s">
        <v>12</v>
      </c>
      <c r="C5849">
        <v>29</v>
      </c>
      <c r="D5849">
        <v>1923</v>
      </c>
      <c r="E5849">
        <v>9</v>
      </c>
      <c r="F5849">
        <v>30.7</v>
      </c>
      <c r="G5849">
        <v>52.7</v>
      </c>
      <c r="H5849" s="2">
        <v>46.4</v>
      </c>
      <c r="J5849" s="3">
        <v>24.452800000000003</v>
      </c>
      <c r="K5849" s="2">
        <v>98.7</v>
      </c>
      <c r="O5849">
        <v>98.7</v>
      </c>
      <c r="P5849">
        <v>92.3</v>
      </c>
      <c r="Q5849" s="3">
        <v>0</v>
      </c>
      <c r="R5849" s="3">
        <v>0</v>
      </c>
      <c r="S5849" s="2">
        <v>0</v>
      </c>
      <c r="V5849" s="2">
        <v>44.983333333333334</v>
      </c>
      <c r="W5849" s="2">
        <v>103.1493145609485</v>
      </c>
      <c r="X5849" s="2">
        <v>50.280555555555544</v>
      </c>
      <c r="Y5849" s="2">
        <v>104.81188884592014</v>
      </c>
      <c r="Z5849" s="2">
        <v>101.80837347165618</v>
      </c>
      <c r="AA5849" s="2">
        <v>101.80837347165618</v>
      </c>
      <c r="AB5849" s="2">
        <v>108.11274492294986</v>
      </c>
    </row>
    <row r="5850" spans="1:28" x14ac:dyDescent="0.3">
      <c r="A5850">
        <v>30</v>
      </c>
      <c r="B5850" t="s">
        <v>12</v>
      </c>
      <c r="C5850">
        <v>29</v>
      </c>
      <c r="D5850">
        <v>1923</v>
      </c>
      <c r="E5850">
        <v>10</v>
      </c>
      <c r="F5850">
        <v>33.299999999999997</v>
      </c>
      <c r="G5850">
        <v>52.2</v>
      </c>
      <c r="H5850" s="2">
        <v>46.5</v>
      </c>
      <c r="J5850" s="3">
        <v>24.273000000000003</v>
      </c>
      <c r="K5850" s="2">
        <v>100.1</v>
      </c>
      <c r="O5850">
        <v>100.1</v>
      </c>
      <c r="P5850">
        <v>91.8</v>
      </c>
      <c r="Q5850" s="3">
        <v>0</v>
      </c>
      <c r="R5850" s="3">
        <v>0</v>
      </c>
      <c r="S5850" s="2">
        <v>0</v>
      </c>
      <c r="V5850" s="2">
        <v>44.983333333333334</v>
      </c>
      <c r="W5850" s="2">
        <v>103.37161911819193</v>
      </c>
      <c r="X5850" s="2">
        <v>50.280555555555544</v>
      </c>
      <c r="Y5850" s="2">
        <v>103.81746864814102</v>
      </c>
      <c r="Z5850" s="2">
        <v>103.47499073731011</v>
      </c>
      <c r="AA5850" s="2">
        <v>103.47499073731011</v>
      </c>
      <c r="AB5850" s="2">
        <v>107.31779826910466</v>
      </c>
    </row>
    <row r="5851" spans="1:28" x14ac:dyDescent="0.3">
      <c r="A5851">
        <v>30</v>
      </c>
      <c r="B5851" t="s">
        <v>12</v>
      </c>
      <c r="C5851">
        <v>29</v>
      </c>
      <c r="D5851">
        <v>1923</v>
      </c>
      <c r="E5851">
        <v>11</v>
      </c>
      <c r="F5851">
        <v>32.799999999999997</v>
      </c>
      <c r="G5851">
        <v>52.3</v>
      </c>
      <c r="H5851" s="2">
        <v>45.9</v>
      </c>
      <c r="J5851" s="3">
        <v>24.005699999999997</v>
      </c>
      <c r="K5851" s="2">
        <v>100.1</v>
      </c>
      <c r="O5851">
        <v>100.1</v>
      </c>
      <c r="P5851">
        <v>80.8</v>
      </c>
      <c r="Q5851" s="3">
        <v>0</v>
      </c>
      <c r="R5851" s="3">
        <v>0</v>
      </c>
      <c r="S5851" s="2">
        <v>0</v>
      </c>
      <c r="V5851" s="2">
        <v>44.983333333333334</v>
      </c>
      <c r="W5851" s="2">
        <v>102.03779177473137</v>
      </c>
      <c r="X5851" s="2">
        <v>50.280555555555544</v>
      </c>
      <c r="Y5851" s="2">
        <v>104.01635268769682</v>
      </c>
      <c r="Z5851" s="2">
        <v>102.13982956650611</v>
      </c>
      <c r="AA5851" s="2">
        <v>102.13982956650611</v>
      </c>
      <c r="AB5851" s="2">
        <v>106.13598936714229</v>
      </c>
    </row>
    <row r="5852" spans="1:28" x14ac:dyDescent="0.3">
      <c r="A5852">
        <v>30</v>
      </c>
      <c r="B5852" t="s">
        <v>12</v>
      </c>
      <c r="C5852">
        <v>29</v>
      </c>
      <c r="D5852">
        <v>1923</v>
      </c>
      <c r="E5852">
        <v>12</v>
      </c>
      <c r="F5852">
        <v>29.3</v>
      </c>
      <c r="G5852">
        <v>51.7</v>
      </c>
      <c r="H5852" s="2">
        <v>45.1</v>
      </c>
      <c r="J5852" s="3">
        <v>23.316700000000001</v>
      </c>
      <c r="K5852" s="2">
        <v>98.4</v>
      </c>
      <c r="O5852">
        <v>98.4</v>
      </c>
      <c r="P5852">
        <v>74.7</v>
      </c>
      <c r="Q5852" s="3">
        <v>0</v>
      </c>
      <c r="R5852" s="3">
        <v>0</v>
      </c>
      <c r="S5852" s="2">
        <v>0</v>
      </c>
      <c r="V5852" s="2">
        <v>44.983333333333334</v>
      </c>
      <c r="W5852" s="2">
        <v>100.25935531678401</v>
      </c>
      <c r="X5852" s="2">
        <v>50.280555555555544</v>
      </c>
      <c r="Y5852" s="2">
        <v>102.8230484503619</v>
      </c>
      <c r="Z5852" s="2">
        <v>98.655205631715475</v>
      </c>
      <c r="AA5852" s="2">
        <v>98.655205631715475</v>
      </c>
      <c r="AB5852" s="2">
        <v>103.08972549339731</v>
      </c>
    </row>
    <row r="5853" spans="1:28" x14ac:dyDescent="0.3">
      <c r="A5853">
        <v>30</v>
      </c>
      <c r="B5853" t="s">
        <v>12</v>
      </c>
      <c r="C5853">
        <v>29</v>
      </c>
      <c r="D5853">
        <v>1924</v>
      </c>
      <c r="E5853">
        <v>1</v>
      </c>
      <c r="F5853">
        <v>33.299999999999997</v>
      </c>
      <c r="G5853">
        <v>51.5</v>
      </c>
      <c r="H5853" s="2">
        <v>46</v>
      </c>
      <c r="J5853" s="3">
        <v>23.69</v>
      </c>
      <c r="K5853" s="2">
        <v>96.9</v>
      </c>
      <c r="O5853">
        <v>96.9</v>
      </c>
      <c r="P5853">
        <v>62.8</v>
      </c>
      <c r="Q5853" s="3">
        <v>0</v>
      </c>
      <c r="R5853" s="3">
        <v>0</v>
      </c>
      <c r="S5853" s="2">
        <v>0</v>
      </c>
      <c r="V5853" s="2">
        <v>44.983333333333334</v>
      </c>
      <c r="W5853" s="2">
        <v>102.26009633197479</v>
      </c>
      <c r="X5853" s="2">
        <v>50.280555555555544</v>
      </c>
      <c r="Y5853" s="2">
        <v>102.42528037125022</v>
      </c>
      <c r="Z5853" s="2">
        <v>99.090033345683594</v>
      </c>
      <c r="AA5853" s="2">
        <v>99.090033345683594</v>
      </c>
      <c r="AB5853" s="2">
        <v>104.74019037593574</v>
      </c>
    </row>
    <row r="5854" spans="1:28" x14ac:dyDescent="0.3">
      <c r="A5854">
        <v>30</v>
      </c>
      <c r="B5854" t="s">
        <v>12</v>
      </c>
      <c r="C5854">
        <v>29</v>
      </c>
      <c r="D5854">
        <v>1924</v>
      </c>
      <c r="E5854">
        <v>2</v>
      </c>
      <c r="F5854">
        <v>33.799999999999997</v>
      </c>
      <c r="G5854">
        <v>51.6</v>
      </c>
      <c r="H5854" s="2">
        <v>44.7</v>
      </c>
      <c r="J5854" s="3">
        <v>23.065200000000004</v>
      </c>
      <c r="K5854" s="2">
        <v>96</v>
      </c>
      <c r="O5854">
        <v>96</v>
      </c>
      <c r="P5854">
        <v>61.5</v>
      </c>
      <c r="Q5854" s="3">
        <v>0</v>
      </c>
      <c r="R5854" s="3">
        <v>0</v>
      </c>
      <c r="S5854" s="2">
        <v>0</v>
      </c>
      <c r="V5854" s="2">
        <v>44.983333333333334</v>
      </c>
      <c r="W5854" s="2">
        <v>99.370137087810306</v>
      </c>
      <c r="X5854" s="2">
        <v>50.280555555555544</v>
      </c>
      <c r="Y5854" s="2">
        <v>102.62416441080606</v>
      </c>
      <c r="Z5854" s="2">
        <v>95.395331604297894</v>
      </c>
      <c r="AA5854" s="2">
        <v>95.395331604297894</v>
      </c>
      <c r="AB5854" s="2">
        <v>101.97777286023782</v>
      </c>
    </row>
    <row r="5855" spans="1:28" x14ac:dyDescent="0.3">
      <c r="A5855">
        <v>30</v>
      </c>
      <c r="B5855" t="s">
        <v>12</v>
      </c>
      <c r="C5855">
        <v>29</v>
      </c>
      <c r="D5855">
        <v>1924</v>
      </c>
      <c r="E5855">
        <v>3</v>
      </c>
      <c r="F5855">
        <v>31.8</v>
      </c>
      <c r="G5855">
        <v>51.5</v>
      </c>
      <c r="H5855" s="2">
        <v>44.9</v>
      </c>
      <c r="J5855" s="3">
        <v>23.1235</v>
      </c>
      <c r="K5855" s="2">
        <v>95</v>
      </c>
      <c r="O5855">
        <v>95</v>
      </c>
      <c r="P5855">
        <v>70.8</v>
      </c>
      <c r="Q5855" s="3">
        <v>0</v>
      </c>
      <c r="R5855" s="3">
        <v>0</v>
      </c>
      <c r="S5855" s="2">
        <v>0</v>
      </c>
      <c r="V5855" s="2">
        <v>44.983333333333334</v>
      </c>
      <c r="W5855" s="2">
        <v>99.814746202297144</v>
      </c>
      <c r="X5855" s="2">
        <v>50.280555555555544</v>
      </c>
      <c r="Y5855" s="2">
        <v>102.42528037125022</v>
      </c>
      <c r="Z5855" s="2">
        <v>94.824008892182277</v>
      </c>
      <c r="AA5855" s="2">
        <v>94.824008892182277</v>
      </c>
      <c r="AB5855" s="2">
        <v>102.2355336495547</v>
      </c>
    </row>
    <row r="5856" spans="1:28" x14ac:dyDescent="0.3">
      <c r="A5856">
        <v>30</v>
      </c>
      <c r="B5856" t="s">
        <v>12</v>
      </c>
      <c r="C5856">
        <v>29</v>
      </c>
      <c r="D5856">
        <v>1924</v>
      </c>
      <c r="E5856">
        <v>4</v>
      </c>
      <c r="F5856">
        <v>29.1</v>
      </c>
      <c r="G5856">
        <v>49.4</v>
      </c>
      <c r="H5856" s="2">
        <v>42.8</v>
      </c>
      <c r="J5856" s="3">
        <v>21.143199999999997</v>
      </c>
      <c r="K5856" s="2">
        <v>91.5</v>
      </c>
      <c r="O5856">
        <v>91.5</v>
      </c>
      <c r="P5856">
        <v>80.3</v>
      </c>
      <c r="Q5856" s="3">
        <v>0</v>
      </c>
      <c r="R5856" s="3">
        <v>0</v>
      </c>
      <c r="S5856" s="2">
        <v>0</v>
      </c>
      <c r="V5856" s="2">
        <v>44.983333333333334</v>
      </c>
      <c r="W5856" s="2">
        <v>95.14635050018525</v>
      </c>
      <c r="X5856" s="2">
        <v>50.280555555555544</v>
      </c>
      <c r="Y5856" s="2">
        <v>98.248715540577891</v>
      </c>
      <c r="Z5856" s="2">
        <v>87.058910707669511</v>
      </c>
      <c r="AA5856" s="2">
        <v>87.058910707669511</v>
      </c>
      <c r="AB5856" s="2">
        <v>93.480067250168219</v>
      </c>
    </row>
    <row r="5857" spans="1:28" x14ac:dyDescent="0.3">
      <c r="A5857">
        <v>30</v>
      </c>
      <c r="B5857" t="s">
        <v>12</v>
      </c>
      <c r="C5857">
        <v>29</v>
      </c>
      <c r="D5857">
        <v>1924</v>
      </c>
      <c r="E5857">
        <v>5</v>
      </c>
      <c r="F5857">
        <v>24.4</v>
      </c>
      <c r="G5857">
        <v>48.9</v>
      </c>
      <c r="H5857" s="2">
        <v>42.1</v>
      </c>
      <c r="J5857" s="3">
        <v>20.5869</v>
      </c>
      <c r="K5857" s="2">
        <v>87.1</v>
      </c>
      <c r="O5857">
        <v>87.1</v>
      </c>
      <c r="P5857">
        <v>88.1</v>
      </c>
      <c r="Q5857" s="3">
        <v>0</v>
      </c>
      <c r="R5857" s="3">
        <v>0</v>
      </c>
      <c r="S5857" s="2">
        <v>0</v>
      </c>
      <c r="V5857" s="2">
        <v>44.983333333333334</v>
      </c>
      <c r="W5857" s="2">
        <v>93.59021859948129</v>
      </c>
      <c r="X5857" s="2">
        <v>50.280555555555544</v>
      </c>
      <c r="Y5857" s="2">
        <v>97.254295342798756</v>
      </c>
      <c r="Z5857" s="2">
        <v>81.517080400148203</v>
      </c>
      <c r="AA5857" s="2">
        <v>81.517080400148203</v>
      </c>
      <c r="AB5857" s="2">
        <v>91.020507608710503</v>
      </c>
    </row>
    <row r="5858" spans="1:28" x14ac:dyDescent="0.3">
      <c r="A5858">
        <v>30</v>
      </c>
      <c r="B5858" t="s">
        <v>12</v>
      </c>
      <c r="C5858">
        <v>29</v>
      </c>
      <c r="D5858">
        <v>1924</v>
      </c>
      <c r="E5858">
        <v>6</v>
      </c>
      <c r="F5858">
        <v>19.399999999999999</v>
      </c>
      <c r="G5858">
        <v>49</v>
      </c>
      <c r="H5858" s="2">
        <v>37.299999999999997</v>
      </c>
      <c r="J5858" s="3">
        <v>18.276999999999997</v>
      </c>
      <c r="K5858" s="2">
        <v>82.4</v>
      </c>
      <c r="O5858">
        <v>82.4</v>
      </c>
      <c r="P5858">
        <v>92</v>
      </c>
      <c r="Q5858" s="3">
        <v>0</v>
      </c>
      <c r="R5858" s="3">
        <v>0</v>
      </c>
      <c r="S5858" s="2">
        <v>0</v>
      </c>
      <c r="V5858" s="2">
        <v>44.983333333333334</v>
      </c>
      <c r="W5858" s="2">
        <v>82.91959985179696</v>
      </c>
      <c r="X5858" s="2">
        <v>50.280555555555544</v>
      </c>
      <c r="Y5858" s="2">
        <v>97.453179382354591</v>
      </c>
      <c r="Z5858" s="2">
        <v>68.325750277880701</v>
      </c>
      <c r="AA5858" s="2">
        <v>68.325750277880701</v>
      </c>
      <c r="AB5858" s="2">
        <v>80.807786386702318</v>
      </c>
    </row>
    <row r="5859" spans="1:28" x14ac:dyDescent="0.3">
      <c r="A5859">
        <v>30</v>
      </c>
      <c r="B5859" t="s">
        <v>12</v>
      </c>
      <c r="C5859">
        <v>29</v>
      </c>
      <c r="D5859">
        <v>1924</v>
      </c>
      <c r="E5859">
        <v>7</v>
      </c>
      <c r="F5859">
        <v>20.5</v>
      </c>
      <c r="G5859">
        <v>49.3</v>
      </c>
      <c r="H5859" s="2">
        <v>38.1</v>
      </c>
      <c r="J5859" s="3">
        <v>18.783300000000001</v>
      </c>
      <c r="K5859" s="2">
        <v>78.5</v>
      </c>
      <c r="O5859">
        <v>78.5</v>
      </c>
      <c r="P5859">
        <v>92</v>
      </c>
      <c r="Q5859" s="3">
        <v>0</v>
      </c>
      <c r="R5859" s="3">
        <v>0</v>
      </c>
      <c r="S5859" s="2">
        <v>0</v>
      </c>
      <c r="V5859" s="2">
        <v>44.983333333333334</v>
      </c>
      <c r="W5859" s="2">
        <v>84.698036309744353</v>
      </c>
      <c r="X5859" s="2">
        <v>50.280555555555544</v>
      </c>
      <c r="Y5859" s="2">
        <v>98.049831501022055</v>
      </c>
      <c r="Z5859" s="2">
        <v>66.487958503149315</v>
      </c>
      <c r="AA5859" s="2">
        <v>66.487958503149315</v>
      </c>
      <c r="AB5859" s="2">
        <v>83.046281886378821</v>
      </c>
    </row>
    <row r="5860" spans="1:28" x14ac:dyDescent="0.3">
      <c r="A5860">
        <v>30</v>
      </c>
      <c r="B5860" t="s">
        <v>12</v>
      </c>
      <c r="C5860">
        <v>29</v>
      </c>
      <c r="D5860">
        <v>1924</v>
      </c>
      <c r="E5860">
        <v>8</v>
      </c>
      <c r="F5860">
        <v>24.4</v>
      </c>
      <c r="G5860">
        <v>51.3</v>
      </c>
      <c r="H5860" s="2">
        <v>40.5</v>
      </c>
      <c r="J5860" s="3">
        <v>20.776500000000002</v>
      </c>
      <c r="K5860" s="2">
        <v>81.900000000000006</v>
      </c>
      <c r="O5860">
        <v>81.900000000000006</v>
      </c>
      <c r="P5860">
        <v>91.5</v>
      </c>
      <c r="Q5860" s="3">
        <v>0</v>
      </c>
      <c r="R5860" s="3">
        <v>0</v>
      </c>
      <c r="S5860" s="2">
        <v>0</v>
      </c>
      <c r="V5860" s="2">
        <v>44.983333333333334</v>
      </c>
      <c r="W5860" s="2">
        <v>90.033345683586504</v>
      </c>
      <c r="X5860" s="2">
        <v>50.280555555555544</v>
      </c>
      <c r="Y5860" s="2">
        <v>102.02751229213858</v>
      </c>
      <c r="Z5860" s="2">
        <v>73.737310114857351</v>
      </c>
      <c r="AA5860" s="2">
        <v>73.737310114857351</v>
      </c>
      <c r="AB5860" s="2">
        <v>91.858782834344836</v>
      </c>
    </row>
    <row r="5861" spans="1:28" x14ac:dyDescent="0.3">
      <c r="A5861">
        <v>30</v>
      </c>
      <c r="B5861" t="s">
        <v>12</v>
      </c>
      <c r="C5861">
        <v>29</v>
      </c>
      <c r="D5861">
        <v>1924</v>
      </c>
      <c r="E5861">
        <v>9</v>
      </c>
      <c r="F5861">
        <v>28</v>
      </c>
      <c r="G5861">
        <v>51</v>
      </c>
      <c r="H5861" s="2">
        <v>44.3</v>
      </c>
      <c r="J5861" s="3">
        <v>22.592999999999996</v>
      </c>
      <c r="K5861" s="2">
        <v>85.2</v>
      </c>
      <c r="O5861">
        <v>85.2</v>
      </c>
      <c r="P5861">
        <v>94.6</v>
      </c>
      <c r="Q5861" s="3">
        <v>0</v>
      </c>
      <c r="R5861" s="3">
        <v>0</v>
      </c>
      <c r="S5861" s="2">
        <v>0</v>
      </c>
      <c r="V5861" s="2">
        <v>44.983333333333334</v>
      </c>
      <c r="W5861" s="2">
        <v>98.480918858836603</v>
      </c>
      <c r="X5861" s="2">
        <v>50.280555555555544</v>
      </c>
      <c r="Y5861" s="2">
        <v>101.43086017347109</v>
      </c>
      <c r="Z5861" s="2">
        <v>83.90574286772879</v>
      </c>
      <c r="AA5861" s="2">
        <v>83.90574286772879</v>
      </c>
      <c r="AB5861" s="2">
        <v>99.890043105256083</v>
      </c>
    </row>
    <row r="5862" spans="1:28" x14ac:dyDescent="0.3">
      <c r="A5862">
        <v>30</v>
      </c>
      <c r="B5862" t="s">
        <v>12</v>
      </c>
      <c r="C5862">
        <v>29</v>
      </c>
      <c r="D5862">
        <v>1924</v>
      </c>
      <c r="E5862">
        <v>10</v>
      </c>
      <c r="F5862">
        <v>35.200000000000003</v>
      </c>
      <c r="G5862">
        <v>50.5</v>
      </c>
      <c r="H5862" s="2">
        <v>46.7</v>
      </c>
      <c r="J5862" s="3">
        <v>23.583500000000004</v>
      </c>
      <c r="K5862" s="2">
        <v>89.5</v>
      </c>
      <c r="O5862">
        <v>89.5</v>
      </c>
      <c r="P5862">
        <v>87.4</v>
      </c>
      <c r="Q5862" s="3">
        <v>0</v>
      </c>
      <c r="R5862" s="3">
        <v>0</v>
      </c>
      <c r="S5862" s="2">
        <v>0</v>
      </c>
      <c r="V5862" s="2">
        <v>44.983333333333334</v>
      </c>
      <c r="W5862" s="2">
        <v>103.81622823267878</v>
      </c>
      <c r="X5862" s="2">
        <v>50.280555555555544</v>
      </c>
      <c r="Y5862" s="2">
        <v>100.43643997569198</v>
      </c>
      <c r="Z5862" s="2">
        <v>92.915524268247523</v>
      </c>
      <c r="AA5862" s="2">
        <v>92.915524268247523</v>
      </c>
      <c r="AB5862" s="2">
        <v>104.26932375394182</v>
      </c>
    </row>
    <row r="5863" spans="1:28" x14ac:dyDescent="0.3">
      <c r="A5863">
        <v>30</v>
      </c>
      <c r="B5863" t="s">
        <v>12</v>
      </c>
      <c r="C5863">
        <v>29</v>
      </c>
      <c r="D5863">
        <v>1924</v>
      </c>
      <c r="E5863">
        <v>11</v>
      </c>
      <c r="F5863">
        <v>30.5</v>
      </c>
      <c r="G5863">
        <v>50.5</v>
      </c>
      <c r="H5863" s="2">
        <v>47</v>
      </c>
      <c r="J5863" s="3">
        <v>23.734999999999999</v>
      </c>
      <c r="K5863" s="2">
        <v>92.9</v>
      </c>
      <c r="O5863">
        <v>92.9</v>
      </c>
      <c r="P5863">
        <v>80.3</v>
      </c>
      <c r="Q5863" s="3">
        <v>0</v>
      </c>
      <c r="R5863" s="3">
        <v>0</v>
      </c>
      <c r="S5863" s="2">
        <v>0</v>
      </c>
      <c r="V5863" s="2">
        <v>44.983333333333334</v>
      </c>
      <c r="W5863" s="2">
        <v>104.48314190440904</v>
      </c>
      <c r="X5863" s="2">
        <v>50.280555555555544</v>
      </c>
      <c r="Y5863" s="2">
        <v>100.43643997569198</v>
      </c>
      <c r="Z5863" s="2">
        <v>97.064838829195992</v>
      </c>
      <c r="AA5863" s="2">
        <v>97.064838829195992</v>
      </c>
      <c r="AB5863" s="2">
        <v>104.93914810353887</v>
      </c>
    </row>
    <row r="5864" spans="1:28" x14ac:dyDescent="0.3">
      <c r="A5864">
        <v>30</v>
      </c>
      <c r="B5864" t="s">
        <v>12</v>
      </c>
      <c r="C5864">
        <v>29</v>
      </c>
      <c r="D5864">
        <v>1924</v>
      </c>
      <c r="E5864">
        <v>12</v>
      </c>
      <c r="F5864">
        <v>31.8</v>
      </c>
      <c r="G5864">
        <v>50.6</v>
      </c>
      <c r="H5864" s="2">
        <v>46.5</v>
      </c>
      <c r="J5864" s="3">
        <v>23.529</v>
      </c>
      <c r="K5864" s="2">
        <v>93.7</v>
      </c>
      <c r="O5864">
        <v>93.7</v>
      </c>
      <c r="P5864">
        <v>81.400000000000006</v>
      </c>
      <c r="Q5864" s="3">
        <v>0</v>
      </c>
      <c r="R5864" s="3">
        <v>0</v>
      </c>
      <c r="S5864" s="2">
        <v>0</v>
      </c>
      <c r="V5864" s="2">
        <v>44.983333333333334</v>
      </c>
      <c r="W5864" s="2">
        <v>103.37161911819193</v>
      </c>
      <c r="X5864" s="2">
        <v>50.280555555555544</v>
      </c>
      <c r="Y5864" s="2">
        <v>100.63532401524779</v>
      </c>
      <c r="Z5864" s="2">
        <v>96.859207113745839</v>
      </c>
      <c r="AA5864" s="2">
        <v>96.859207113745839</v>
      </c>
      <c r="AB5864" s="2">
        <v>104.02836383940028</v>
      </c>
    </row>
    <row r="5865" spans="1:28" x14ac:dyDescent="0.3">
      <c r="A5865">
        <v>30</v>
      </c>
      <c r="B5865" t="s">
        <v>12</v>
      </c>
      <c r="C5865">
        <v>29</v>
      </c>
      <c r="D5865">
        <v>1925</v>
      </c>
      <c r="E5865">
        <v>1</v>
      </c>
      <c r="F5865">
        <v>33.6</v>
      </c>
      <c r="G5865">
        <v>51.2</v>
      </c>
      <c r="H5865" s="2">
        <v>47.4</v>
      </c>
      <c r="J5865" s="3">
        <v>24.268800000000002</v>
      </c>
      <c r="K5865" s="2">
        <v>90.5</v>
      </c>
      <c r="O5865">
        <v>90.5</v>
      </c>
      <c r="P5865">
        <v>71</v>
      </c>
      <c r="Q5865" s="3">
        <v>0</v>
      </c>
      <c r="R5865" s="3">
        <v>0</v>
      </c>
      <c r="S5865" s="2">
        <v>0</v>
      </c>
      <c r="V5865" s="2">
        <v>44.983333333333334</v>
      </c>
      <c r="W5865" s="2">
        <v>105.37236013338274</v>
      </c>
      <c r="X5865" s="2">
        <v>50.280555555555544</v>
      </c>
      <c r="Y5865" s="2">
        <v>101.82862825258276</v>
      </c>
      <c r="Z5865" s="2">
        <v>95.361985920711376</v>
      </c>
      <c r="AA5865" s="2">
        <v>95.361985920711376</v>
      </c>
      <c r="AB5865" s="2">
        <v>107.29922888119503</v>
      </c>
    </row>
    <row r="5866" spans="1:28" x14ac:dyDescent="0.3">
      <c r="A5866">
        <v>30</v>
      </c>
      <c r="B5866" t="s">
        <v>12</v>
      </c>
      <c r="C5866">
        <v>29</v>
      </c>
      <c r="D5866">
        <v>1925</v>
      </c>
      <c r="E5866">
        <v>2</v>
      </c>
      <c r="F5866">
        <v>30.8</v>
      </c>
      <c r="G5866">
        <v>50.9</v>
      </c>
      <c r="H5866" s="2">
        <v>47.3</v>
      </c>
      <c r="J5866" s="3">
        <v>24.075699999999998</v>
      </c>
      <c r="K5866" s="2">
        <v>94.1</v>
      </c>
      <c r="O5866">
        <v>94.1</v>
      </c>
      <c r="P5866">
        <v>70</v>
      </c>
      <c r="Q5866" s="3">
        <v>0</v>
      </c>
      <c r="R5866" s="3">
        <v>0</v>
      </c>
      <c r="S5866" s="2">
        <v>0</v>
      </c>
      <c r="V5866" s="2">
        <v>44.983333333333334</v>
      </c>
      <c r="W5866" s="2">
        <v>105.15005557613929</v>
      </c>
      <c r="X5866" s="2">
        <v>50.280555555555544</v>
      </c>
      <c r="Y5866" s="2">
        <v>101.23197613391528</v>
      </c>
      <c r="Z5866" s="2">
        <v>98.946202297147067</v>
      </c>
      <c r="AA5866" s="2">
        <v>98.946202297147067</v>
      </c>
      <c r="AB5866" s="2">
        <v>106.44547916563599</v>
      </c>
    </row>
    <row r="5867" spans="1:28" x14ac:dyDescent="0.3">
      <c r="A5867">
        <v>30</v>
      </c>
      <c r="B5867" t="s">
        <v>12</v>
      </c>
      <c r="C5867">
        <v>29</v>
      </c>
      <c r="D5867">
        <v>1925</v>
      </c>
      <c r="E5867">
        <v>3</v>
      </c>
      <c r="F5867">
        <v>30.8</v>
      </c>
      <c r="G5867">
        <v>50.9</v>
      </c>
      <c r="H5867" s="2">
        <v>44.4</v>
      </c>
      <c r="J5867" s="3">
        <v>22.599599999999999</v>
      </c>
      <c r="K5867" s="2">
        <v>92.6</v>
      </c>
      <c r="O5867">
        <v>92.6</v>
      </c>
      <c r="P5867">
        <v>74.5</v>
      </c>
      <c r="Q5867" s="3">
        <v>0</v>
      </c>
      <c r="R5867" s="3">
        <v>0</v>
      </c>
      <c r="S5867" s="2">
        <v>0</v>
      </c>
      <c r="V5867" s="2">
        <v>44.983333333333334</v>
      </c>
      <c r="W5867" s="2">
        <v>98.703223416080021</v>
      </c>
      <c r="X5867" s="2">
        <v>50.280555555555544</v>
      </c>
      <c r="Y5867" s="2">
        <v>101.23197613391528</v>
      </c>
      <c r="Z5867" s="2">
        <v>91.39918488329009</v>
      </c>
      <c r="AA5867" s="2">
        <v>91.39918488329009</v>
      </c>
      <c r="AB5867" s="2">
        <v>99.919223571971216</v>
      </c>
    </row>
    <row r="5868" spans="1:28" x14ac:dyDescent="0.3">
      <c r="A5868">
        <v>30</v>
      </c>
      <c r="B5868" t="s">
        <v>12</v>
      </c>
      <c r="C5868">
        <v>29</v>
      </c>
      <c r="D5868">
        <v>1925</v>
      </c>
      <c r="E5868">
        <v>4</v>
      </c>
      <c r="F5868">
        <v>29.4</v>
      </c>
      <c r="G5868">
        <v>51</v>
      </c>
      <c r="H5868" s="2">
        <v>42.2</v>
      </c>
      <c r="J5868" s="3">
        <v>21.522000000000002</v>
      </c>
      <c r="K5868" s="2">
        <v>89.5</v>
      </c>
      <c r="O5868">
        <v>89.5</v>
      </c>
      <c r="P5868">
        <v>72.900000000000006</v>
      </c>
      <c r="Q5868" s="3">
        <v>0</v>
      </c>
      <c r="R5868" s="3">
        <v>0</v>
      </c>
      <c r="S5868" s="2">
        <v>0</v>
      </c>
      <c r="V5868" s="2">
        <v>44.983333333333334</v>
      </c>
      <c r="W5868" s="2">
        <v>93.812523156724708</v>
      </c>
      <c r="X5868" s="2">
        <v>50.280555555555544</v>
      </c>
      <c r="Y5868" s="2">
        <v>101.43086017347109</v>
      </c>
      <c r="Z5868" s="2">
        <v>83.962208225268611</v>
      </c>
      <c r="AA5868" s="2">
        <v>83.962208225268611</v>
      </c>
      <c r="AB5868" s="2">
        <v>95.154849188302634</v>
      </c>
    </row>
    <row r="5869" spans="1:28" x14ac:dyDescent="0.3">
      <c r="A5869">
        <v>30</v>
      </c>
      <c r="B5869" t="s">
        <v>12</v>
      </c>
      <c r="C5869">
        <v>29</v>
      </c>
      <c r="D5869">
        <v>1925</v>
      </c>
      <c r="E5869">
        <v>5</v>
      </c>
      <c r="F5869">
        <v>24.6</v>
      </c>
      <c r="G5869">
        <v>50.6</v>
      </c>
      <c r="H5869" s="2">
        <v>43.8</v>
      </c>
      <c r="J5869" s="3">
        <v>22.162799999999997</v>
      </c>
      <c r="K5869" s="2">
        <v>88.1</v>
      </c>
      <c r="O5869">
        <v>88.1</v>
      </c>
      <c r="P5869">
        <v>74.5</v>
      </c>
      <c r="Q5869" s="3">
        <v>0</v>
      </c>
      <c r="R5869" s="3">
        <v>0</v>
      </c>
      <c r="S5869" s="2">
        <v>0</v>
      </c>
      <c r="V5869" s="2">
        <v>44.983333333333334</v>
      </c>
      <c r="W5869" s="2">
        <v>97.36939607261948</v>
      </c>
      <c r="X5869" s="2">
        <v>50.280555555555544</v>
      </c>
      <c r="Y5869" s="2">
        <v>100.63532401524779</v>
      </c>
      <c r="Z5869" s="2">
        <v>85.782437939977754</v>
      </c>
      <c r="AA5869" s="2">
        <v>85.782437939977754</v>
      </c>
      <c r="AB5869" s="2">
        <v>97.988007229370581</v>
      </c>
    </row>
    <row r="5870" spans="1:28" x14ac:dyDescent="0.3">
      <c r="A5870">
        <v>30</v>
      </c>
      <c r="B5870" t="s">
        <v>12</v>
      </c>
      <c r="C5870">
        <v>29</v>
      </c>
      <c r="D5870">
        <v>1925</v>
      </c>
      <c r="E5870">
        <v>6</v>
      </c>
      <c r="F5870">
        <v>24.6</v>
      </c>
      <c r="G5870">
        <v>51.1</v>
      </c>
      <c r="H5870" s="2">
        <v>40.299999999999997</v>
      </c>
      <c r="J5870" s="3">
        <v>20.593299999999999</v>
      </c>
      <c r="K5870" s="2">
        <v>82.6</v>
      </c>
      <c r="O5870">
        <v>82.6</v>
      </c>
      <c r="P5870">
        <v>80.5</v>
      </c>
      <c r="Q5870" s="3">
        <v>0</v>
      </c>
      <c r="R5870" s="3">
        <v>0</v>
      </c>
      <c r="S5870" s="2">
        <v>0</v>
      </c>
      <c r="V5870" s="2">
        <v>44.983333333333334</v>
      </c>
      <c r="W5870" s="2">
        <v>89.588736569099652</v>
      </c>
      <c r="X5870" s="2">
        <v>50.280555555555544</v>
      </c>
      <c r="Y5870" s="2">
        <v>101.62974421302692</v>
      </c>
      <c r="Z5870" s="2">
        <v>74.000296406076302</v>
      </c>
      <c r="AA5870" s="2">
        <v>74.000296406076302</v>
      </c>
      <c r="AB5870" s="2">
        <v>91.048803818858488</v>
      </c>
    </row>
    <row r="5871" spans="1:28" x14ac:dyDescent="0.3">
      <c r="A5871">
        <v>30</v>
      </c>
      <c r="B5871" t="s">
        <v>12</v>
      </c>
      <c r="C5871">
        <v>29</v>
      </c>
      <c r="D5871">
        <v>1925</v>
      </c>
      <c r="E5871">
        <v>7</v>
      </c>
      <c r="F5871">
        <v>26.2</v>
      </c>
      <c r="G5871">
        <v>50.1</v>
      </c>
      <c r="H5871" s="2">
        <v>42.5</v>
      </c>
      <c r="J5871" s="3">
        <v>21.2925</v>
      </c>
      <c r="K5871" s="2">
        <v>78.900000000000006</v>
      </c>
      <c r="O5871">
        <v>78.900000000000006</v>
      </c>
      <c r="P5871">
        <v>79.400000000000006</v>
      </c>
      <c r="Q5871" s="3">
        <v>0</v>
      </c>
      <c r="R5871" s="3">
        <v>0</v>
      </c>
      <c r="S5871" s="2">
        <v>0</v>
      </c>
      <c r="V5871" s="2">
        <v>44.983333333333334</v>
      </c>
      <c r="W5871" s="2">
        <v>94.479436828454979</v>
      </c>
      <c r="X5871" s="2">
        <v>50.280555555555544</v>
      </c>
      <c r="Y5871" s="2">
        <v>99.640903817468669</v>
      </c>
      <c r="Z5871" s="2">
        <v>74.544275657650985</v>
      </c>
      <c r="AA5871" s="2">
        <v>74.544275657650985</v>
      </c>
      <c r="AB5871" s="2">
        <v>94.140164777526891</v>
      </c>
    </row>
    <row r="5872" spans="1:28" x14ac:dyDescent="0.3">
      <c r="A5872">
        <v>30</v>
      </c>
      <c r="B5872" t="s">
        <v>12</v>
      </c>
      <c r="C5872">
        <v>29</v>
      </c>
      <c r="D5872">
        <v>1925</v>
      </c>
      <c r="E5872">
        <v>8</v>
      </c>
      <c r="F5872">
        <v>28.4</v>
      </c>
      <c r="G5872">
        <v>49.5</v>
      </c>
      <c r="H5872" s="2">
        <v>43.9</v>
      </c>
      <c r="J5872" s="3">
        <v>21.730499999999996</v>
      </c>
      <c r="K5872" s="2">
        <v>82.1</v>
      </c>
      <c r="O5872">
        <v>82.1</v>
      </c>
      <c r="P5872">
        <v>73.599999999999994</v>
      </c>
      <c r="Q5872" s="3">
        <v>0</v>
      </c>
      <c r="R5872" s="3">
        <v>0</v>
      </c>
      <c r="S5872" s="2">
        <v>0</v>
      </c>
      <c r="V5872" s="2">
        <v>44.983333333333334</v>
      </c>
      <c r="W5872" s="2">
        <v>97.591700629862913</v>
      </c>
      <c r="X5872" s="2">
        <v>50.280555555555544</v>
      </c>
      <c r="Y5872" s="2">
        <v>98.447599580133712</v>
      </c>
      <c r="Z5872" s="2">
        <v>80.122786217117451</v>
      </c>
      <c r="AA5872" s="2">
        <v>80.122786217117451</v>
      </c>
      <c r="AB5872" s="2">
        <v>96.076686659530282</v>
      </c>
    </row>
    <row r="5873" spans="1:28" x14ac:dyDescent="0.3">
      <c r="A5873">
        <v>30</v>
      </c>
      <c r="B5873" t="s">
        <v>12</v>
      </c>
      <c r="C5873">
        <v>29</v>
      </c>
      <c r="D5873">
        <v>1925</v>
      </c>
      <c r="E5873">
        <v>9</v>
      </c>
      <c r="F5873">
        <v>29.7</v>
      </c>
      <c r="G5873">
        <v>49.3</v>
      </c>
      <c r="H5873" s="2">
        <v>42.5</v>
      </c>
      <c r="J5873" s="3">
        <v>20.952500000000001</v>
      </c>
      <c r="K5873" s="2">
        <v>83.4</v>
      </c>
      <c r="O5873">
        <v>83.4</v>
      </c>
      <c r="P5873">
        <v>71.099999999999994</v>
      </c>
      <c r="Q5873" s="3">
        <v>0</v>
      </c>
      <c r="R5873" s="3">
        <v>0</v>
      </c>
      <c r="S5873" s="2">
        <v>0</v>
      </c>
      <c r="V5873" s="2">
        <v>44.983333333333334</v>
      </c>
      <c r="W5873" s="2">
        <v>94.479436828454979</v>
      </c>
      <c r="X5873" s="2">
        <v>50.280555555555544</v>
      </c>
      <c r="Y5873" s="2">
        <v>98.049831501022055</v>
      </c>
      <c r="Z5873" s="2">
        <v>78.795850314931457</v>
      </c>
      <c r="AA5873" s="2">
        <v>78.795850314931457</v>
      </c>
      <c r="AB5873" s="2">
        <v>92.636928613414682</v>
      </c>
    </row>
    <row r="5874" spans="1:28" x14ac:dyDescent="0.3">
      <c r="A5874">
        <v>30</v>
      </c>
      <c r="B5874" t="s">
        <v>12</v>
      </c>
      <c r="C5874">
        <v>29</v>
      </c>
      <c r="D5874">
        <v>1925</v>
      </c>
      <c r="E5874">
        <v>10</v>
      </c>
      <c r="F5874">
        <v>32.5</v>
      </c>
      <c r="G5874">
        <v>48.3</v>
      </c>
      <c r="H5874" s="2">
        <v>44.3</v>
      </c>
      <c r="J5874" s="3">
        <v>21.396899999999995</v>
      </c>
      <c r="K5874" s="2">
        <v>83.5</v>
      </c>
      <c r="O5874">
        <v>83.5</v>
      </c>
      <c r="P5874">
        <v>68.5</v>
      </c>
      <c r="Q5874" s="3">
        <v>0</v>
      </c>
      <c r="R5874" s="3">
        <v>0</v>
      </c>
      <c r="S5874" s="2">
        <v>0</v>
      </c>
      <c r="V5874" s="2">
        <v>44.983333333333334</v>
      </c>
      <c r="W5874" s="2">
        <v>98.480918858836603</v>
      </c>
      <c r="X5874" s="2">
        <v>50.280555555555544</v>
      </c>
      <c r="Y5874" s="2">
        <v>96.060991105463799</v>
      </c>
      <c r="Z5874" s="2">
        <v>82.231567247128567</v>
      </c>
      <c r="AA5874" s="2">
        <v>82.231567247128567</v>
      </c>
      <c r="AB5874" s="2">
        <v>94.601746705566057</v>
      </c>
    </row>
    <row r="5875" spans="1:28" x14ac:dyDescent="0.3">
      <c r="A5875">
        <v>30</v>
      </c>
      <c r="B5875" t="s">
        <v>12</v>
      </c>
      <c r="C5875">
        <v>29</v>
      </c>
      <c r="D5875">
        <v>1925</v>
      </c>
      <c r="E5875">
        <v>11</v>
      </c>
      <c r="F5875">
        <v>29.1</v>
      </c>
      <c r="G5875">
        <v>48.6</v>
      </c>
      <c r="H5875" s="2">
        <v>45</v>
      </c>
      <c r="J5875" s="3">
        <v>21.87</v>
      </c>
      <c r="K5875" s="2">
        <v>88.2</v>
      </c>
      <c r="O5875">
        <v>88.2</v>
      </c>
      <c r="P5875">
        <v>67.8</v>
      </c>
      <c r="Q5875" s="3">
        <v>0</v>
      </c>
      <c r="R5875" s="3">
        <v>0</v>
      </c>
      <c r="S5875" s="2">
        <v>0</v>
      </c>
      <c r="V5875" s="2">
        <v>44.983333333333334</v>
      </c>
      <c r="W5875" s="2">
        <v>100.03705075954056</v>
      </c>
      <c r="X5875" s="2">
        <v>50.280555555555544</v>
      </c>
      <c r="Y5875" s="2">
        <v>96.657643224131277</v>
      </c>
      <c r="Z5875" s="2">
        <v>88.232678769914784</v>
      </c>
      <c r="AA5875" s="2">
        <v>88.232678769914784</v>
      </c>
      <c r="AB5875" s="2">
        <v>96.693455615099822</v>
      </c>
    </row>
    <row r="5876" spans="1:28" x14ac:dyDescent="0.3">
      <c r="A5876">
        <v>30</v>
      </c>
      <c r="B5876" t="s">
        <v>12</v>
      </c>
      <c r="C5876">
        <v>29</v>
      </c>
      <c r="D5876">
        <v>1925</v>
      </c>
      <c r="E5876">
        <v>12</v>
      </c>
      <c r="F5876">
        <v>30.2</v>
      </c>
      <c r="G5876">
        <v>47</v>
      </c>
      <c r="H5876" s="2">
        <v>45.5</v>
      </c>
      <c r="J5876" s="3">
        <v>21.385000000000002</v>
      </c>
      <c r="K5876" s="2">
        <v>88.9</v>
      </c>
      <c r="O5876">
        <v>88.9</v>
      </c>
      <c r="P5876">
        <v>66.2</v>
      </c>
      <c r="Q5876" s="3">
        <v>0</v>
      </c>
      <c r="R5876" s="3">
        <v>0</v>
      </c>
      <c r="S5876" s="2">
        <v>0</v>
      </c>
      <c r="V5876" s="2">
        <v>44.983333333333334</v>
      </c>
      <c r="W5876" s="2">
        <v>101.14857354575769</v>
      </c>
      <c r="X5876" s="2">
        <v>50.280555555555544</v>
      </c>
      <c r="Y5876" s="2">
        <v>93.475498591238065</v>
      </c>
      <c r="Z5876" s="2">
        <v>89.921081882178584</v>
      </c>
      <c r="AA5876" s="2">
        <v>89.921081882178584</v>
      </c>
      <c r="AB5876" s="2">
        <v>94.549133439822128</v>
      </c>
    </row>
    <row r="5877" spans="1:28" x14ac:dyDescent="0.3">
      <c r="A5877">
        <v>30</v>
      </c>
      <c r="B5877" t="s">
        <v>12</v>
      </c>
      <c r="C5877">
        <v>29</v>
      </c>
      <c r="D5877">
        <v>1926</v>
      </c>
      <c r="E5877">
        <v>1</v>
      </c>
      <c r="F5877">
        <v>28.1</v>
      </c>
      <c r="G5877">
        <v>47.3</v>
      </c>
      <c r="H5877" s="2">
        <v>44.2</v>
      </c>
      <c r="J5877" s="3">
        <v>20.906599999999997</v>
      </c>
      <c r="K5877" s="2">
        <v>84.5</v>
      </c>
      <c r="O5877">
        <v>84.5</v>
      </c>
      <c r="P5877">
        <v>67.3</v>
      </c>
      <c r="Q5877" s="3">
        <v>0</v>
      </c>
      <c r="R5877" s="3">
        <v>0</v>
      </c>
      <c r="S5877" s="2">
        <v>0</v>
      </c>
      <c r="V5877" s="2">
        <v>44.983333333333334</v>
      </c>
      <c r="W5877" s="2">
        <v>98.258614301593184</v>
      </c>
      <c r="X5877" s="2">
        <v>50.280555555555544</v>
      </c>
      <c r="Y5877" s="2">
        <v>94.072150709905543</v>
      </c>
      <c r="Z5877" s="2">
        <v>83.028529084846227</v>
      </c>
      <c r="AA5877" s="2">
        <v>83.028529084846227</v>
      </c>
      <c r="AB5877" s="2">
        <v>92.433991731259539</v>
      </c>
    </row>
    <row r="5878" spans="1:28" x14ac:dyDescent="0.3">
      <c r="A5878">
        <v>30</v>
      </c>
      <c r="B5878" t="s">
        <v>12</v>
      </c>
      <c r="C5878">
        <v>29</v>
      </c>
      <c r="D5878">
        <v>1926</v>
      </c>
      <c r="E5878">
        <v>2</v>
      </c>
      <c r="F5878">
        <v>28.4</v>
      </c>
      <c r="G5878">
        <v>47.8</v>
      </c>
      <c r="H5878" s="2">
        <v>45.2</v>
      </c>
      <c r="J5878" s="3">
        <v>21.605599999999999</v>
      </c>
      <c r="K5878" s="2">
        <v>78.900000000000006</v>
      </c>
      <c r="O5878">
        <v>78.900000000000006</v>
      </c>
      <c r="P5878">
        <v>69.5</v>
      </c>
      <c r="Q5878" s="3">
        <v>0</v>
      </c>
      <c r="R5878" s="3">
        <v>0</v>
      </c>
      <c r="S5878" s="2">
        <v>0</v>
      </c>
      <c r="V5878" s="2">
        <v>44.983333333333334</v>
      </c>
      <c r="W5878" s="2">
        <v>100.48165987402741</v>
      </c>
      <c r="X5878" s="2">
        <v>50.280555555555544</v>
      </c>
      <c r="Y5878" s="2">
        <v>95.066570907684678</v>
      </c>
      <c r="Z5878" s="2">
        <v>79.280029640607637</v>
      </c>
      <c r="AA5878" s="2">
        <v>79.280029640607637</v>
      </c>
      <c r="AB5878" s="2">
        <v>95.524468433360823</v>
      </c>
    </row>
    <row r="5879" spans="1:28" x14ac:dyDescent="0.3">
      <c r="A5879">
        <v>30</v>
      </c>
      <c r="B5879" t="s">
        <v>12</v>
      </c>
      <c r="C5879">
        <v>29</v>
      </c>
      <c r="D5879">
        <v>1926</v>
      </c>
      <c r="E5879">
        <v>3</v>
      </c>
      <c r="F5879">
        <v>30.1</v>
      </c>
      <c r="G5879">
        <v>48.6</v>
      </c>
      <c r="H5879" s="2">
        <v>44.6</v>
      </c>
      <c r="J5879" s="3">
        <v>21.675599999999999</v>
      </c>
      <c r="K5879" s="2">
        <v>75.8</v>
      </c>
      <c r="O5879">
        <v>75.8</v>
      </c>
      <c r="P5879">
        <v>64.2</v>
      </c>
      <c r="Q5879" s="3">
        <v>0</v>
      </c>
      <c r="R5879" s="3">
        <v>0</v>
      </c>
      <c r="S5879" s="2">
        <v>0</v>
      </c>
      <c r="V5879" s="2">
        <v>44.983333333333334</v>
      </c>
      <c r="W5879" s="2">
        <v>99.147832530566887</v>
      </c>
      <c r="X5879" s="2">
        <v>50.280555555555544</v>
      </c>
      <c r="Y5879" s="2">
        <v>96.657643224131277</v>
      </c>
      <c r="Z5879" s="2">
        <v>75.154057058169698</v>
      </c>
      <c r="AA5879" s="2">
        <v>75.154057058169698</v>
      </c>
      <c r="AB5879" s="2">
        <v>95.83395823185451</v>
      </c>
    </row>
    <row r="5880" spans="1:28" x14ac:dyDescent="0.3">
      <c r="A5880">
        <v>30</v>
      </c>
      <c r="B5880" t="s">
        <v>12</v>
      </c>
      <c r="C5880">
        <v>29</v>
      </c>
      <c r="D5880">
        <v>1926</v>
      </c>
      <c r="E5880">
        <v>4</v>
      </c>
      <c r="F5880">
        <v>27.4</v>
      </c>
      <c r="G5880">
        <v>48.3</v>
      </c>
      <c r="H5880" s="2">
        <v>44</v>
      </c>
      <c r="J5880" s="3">
        <v>21.251999999999999</v>
      </c>
      <c r="K5880" s="2">
        <v>76.5</v>
      </c>
      <c r="O5880">
        <v>76.5</v>
      </c>
      <c r="P5880">
        <v>68.2</v>
      </c>
      <c r="Q5880" s="3">
        <v>0</v>
      </c>
      <c r="R5880" s="3">
        <v>0</v>
      </c>
      <c r="S5880" s="2">
        <v>0</v>
      </c>
      <c r="V5880" s="2">
        <v>44.983333333333334</v>
      </c>
      <c r="W5880" s="2">
        <v>97.814005187106332</v>
      </c>
      <c r="X5880" s="2">
        <v>50.280555555555544</v>
      </c>
      <c r="Y5880" s="2">
        <v>96.060991105463799</v>
      </c>
      <c r="Z5880" s="2">
        <v>74.827713968136337</v>
      </c>
      <c r="AA5880" s="2">
        <v>74.827713968136337</v>
      </c>
      <c r="AB5880" s="2">
        <v>93.961102822684111</v>
      </c>
    </row>
    <row r="5881" spans="1:28" x14ac:dyDescent="0.3">
      <c r="A5881">
        <v>30</v>
      </c>
      <c r="B5881" t="s">
        <v>12</v>
      </c>
      <c r="C5881">
        <v>29</v>
      </c>
      <c r="D5881">
        <v>1926</v>
      </c>
      <c r="E5881">
        <v>5</v>
      </c>
      <c r="F5881">
        <v>24.3</v>
      </c>
      <c r="G5881">
        <v>47.8</v>
      </c>
      <c r="H5881" s="2">
        <v>43.8</v>
      </c>
      <c r="J5881" s="3">
        <v>20.936399999999999</v>
      </c>
      <c r="K5881" s="2">
        <v>75.8</v>
      </c>
      <c r="O5881">
        <v>75.8</v>
      </c>
      <c r="P5881">
        <v>74.8</v>
      </c>
      <c r="Q5881" s="3">
        <v>0</v>
      </c>
      <c r="R5881" s="3">
        <v>0</v>
      </c>
      <c r="S5881" s="2">
        <v>0</v>
      </c>
      <c r="V5881" s="2">
        <v>44.983333333333334</v>
      </c>
      <c r="W5881" s="2">
        <v>97.36939607261948</v>
      </c>
      <c r="X5881" s="2">
        <v>50.280555555555544</v>
      </c>
      <c r="Y5881" s="2">
        <v>95.066570907684678</v>
      </c>
      <c r="Z5881" s="2">
        <v>73.806002223045567</v>
      </c>
      <c r="AA5881" s="2">
        <v>73.806002223045567</v>
      </c>
      <c r="AB5881" s="2">
        <v>92.565745959761131</v>
      </c>
    </row>
    <row r="5882" spans="1:28" x14ac:dyDescent="0.3">
      <c r="A5882">
        <v>30</v>
      </c>
      <c r="B5882" t="s">
        <v>12</v>
      </c>
      <c r="C5882">
        <v>29</v>
      </c>
      <c r="D5882">
        <v>1926</v>
      </c>
      <c r="E5882">
        <v>6</v>
      </c>
      <c r="F5882">
        <v>24.7</v>
      </c>
      <c r="G5882">
        <v>48.1</v>
      </c>
      <c r="H5882" s="2">
        <v>44.9</v>
      </c>
      <c r="J5882" s="3">
        <v>21.596900000000002</v>
      </c>
      <c r="K5882" s="2">
        <v>74.599999999999994</v>
      </c>
      <c r="O5882">
        <v>74.599999999999994</v>
      </c>
      <c r="P5882">
        <v>80.2</v>
      </c>
      <c r="Q5882" s="3">
        <v>0</v>
      </c>
      <c r="R5882" s="3">
        <v>0</v>
      </c>
      <c r="S5882" s="2">
        <v>0</v>
      </c>
      <c r="V5882" s="2">
        <v>44.983333333333334</v>
      </c>
      <c r="W5882" s="2">
        <v>99.814746202297144</v>
      </c>
      <c r="X5882" s="2">
        <v>50.280555555555544</v>
      </c>
      <c r="Y5882" s="2">
        <v>95.663223026352156</v>
      </c>
      <c r="Z5882" s="2">
        <v>74.461800666913661</v>
      </c>
      <c r="AA5882" s="2">
        <v>74.461800666913661</v>
      </c>
      <c r="AB5882" s="2">
        <v>95.48600327269088</v>
      </c>
    </row>
    <row r="5883" spans="1:28" x14ac:dyDescent="0.3">
      <c r="A5883">
        <v>30</v>
      </c>
      <c r="B5883" t="s">
        <v>12</v>
      </c>
      <c r="C5883">
        <v>29</v>
      </c>
      <c r="D5883">
        <v>1926</v>
      </c>
      <c r="E5883">
        <v>7</v>
      </c>
      <c r="F5883">
        <v>25.3</v>
      </c>
      <c r="G5883">
        <v>47.7</v>
      </c>
      <c r="H5883" s="2">
        <v>46.4</v>
      </c>
      <c r="J5883" s="3">
        <v>22.132800000000003</v>
      </c>
      <c r="K5883" s="2">
        <v>75.3</v>
      </c>
      <c r="O5883">
        <v>75.3</v>
      </c>
      <c r="P5883">
        <v>83.4</v>
      </c>
      <c r="Q5883" s="3">
        <v>0</v>
      </c>
      <c r="R5883" s="3">
        <v>0</v>
      </c>
      <c r="S5883" s="2">
        <v>0</v>
      </c>
      <c r="V5883" s="2">
        <v>44.983333333333334</v>
      </c>
      <c r="W5883" s="2">
        <v>103.1493145609485</v>
      </c>
      <c r="X5883" s="2">
        <v>50.280555555555544</v>
      </c>
      <c r="Y5883" s="2">
        <v>94.867686868128871</v>
      </c>
      <c r="Z5883" s="2">
        <v>77.671433864394217</v>
      </c>
      <c r="AA5883" s="2">
        <v>77.671433864394217</v>
      </c>
      <c r="AB5883" s="2">
        <v>97.855368744301884</v>
      </c>
    </row>
    <row r="5884" spans="1:28" x14ac:dyDescent="0.3">
      <c r="A5884">
        <v>30</v>
      </c>
      <c r="B5884" t="s">
        <v>12</v>
      </c>
      <c r="C5884">
        <v>29</v>
      </c>
      <c r="D5884">
        <v>1926</v>
      </c>
      <c r="E5884">
        <v>8</v>
      </c>
      <c r="F5884">
        <v>26.3</v>
      </c>
      <c r="G5884">
        <v>47</v>
      </c>
      <c r="H5884" s="2">
        <v>44.1</v>
      </c>
      <c r="J5884" s="3">
        <v>20.727000000000004</v>
      </c>
      <c r="K5884" s="2">
        <v>74.2</v>
      </c>
      <c r="O5884">
        <v>74.2</v>
      </c>
      <c r="P5884">
        <v>83.6</v>
      </c>
      <c r="Q5884" s="3">
        <v>0</v>
      </c>
      <c r="R5884" s="3">
        <v>0</v>
      </c>
      <c r="S5884" s="2">
        <v>0</v>
      </c>
      <c r="V5884" s="2">
        <v>44.983333333333334</v>
      </c>
      <c r="W5884" s="2">
        <v>98.036309744349765</v>
      </c>
      <c r="X5884" s="2">
        <v>50.280555555555544</v>
      </c>
      <c r="Y5884" s="2">
        <v>93.475498591238065</v>
      </c>
      <c r="Z5884" s="2">
        <v>72.742941830307529</v>
      </c>
      <c r="AA5884" s="2">
        <v>72.742941830307529</v>
      </c>
      <c r="AB5884" s="2">
        <v>91.639929333981456</v>
      </c>
    </row>
    <row r="5885" spans="1:28" x14ac:dyDescent="0.3">
      <c r="A5885">
        <v>30</v>
      </c>
      <c r="B5885" t="s">
        <v>12</v>
      </c>
      <c r="C5885">
        <v>29</v>
      </c>
      <c r="D5885">
        <v>1926</v>
      </c>
      <c r="E5885">
        <v>9</v>
      </c>
      <c r="F5885">
        <v>31.8</v>
      </c>
      <c r="G5885">
        <v>47.9</v>
      </c>
      <c r="H5885" s="2">
        <v>44.9</v>
      </c>
      <c r="J5885" s="3">
        <v>21.507100000000001</v>
      </c>
      <c r="K5885" s="2">
        <v>76</v>
      </c>
      <c r="O5885">
        <v>76</v>
      </c>
      <c r="P5885">
        <v>82.2</v>
      </c>
      <c r="Q5885" s="3">
        <v>0</v>
      </c>
      <c r="R5885" s="3">
        <v>0</v>
      </c>
      <c r="S5885" s="2">
        <v>0</v>
      </c>
      <c r="V5885" s="2">
        <v>44.983333333333334</v>
      </c>
      <c r="W5885" s="2">
        <v>99.814746202297144</v>
      </c>
      <c r="X5885" s="2">
        <v>50.280555555555544</v>
      </c>
      <c r="Y5885" s="2">
        <v>95.265454947240499</v>
      </c>
      <c r="Z5885" s="2">
        <v>75.859207113745839</v>
      </c>
      <c r="AA5885" s="2">
        <v>75.859207113745839</v>
      </c>
      <c r="AB5885" s="2">
        <v>95.088972074051838</v>
      </c>
    </row>
    <row r="5886" spans="1:28" x14ac:dyDescent="0.3">
      <c r="A5886">
        <v>30</v>
      </c>
      <c r="B5886" t="s">
        <v>12</v>
      </c>
      <c r="C5886">
        <v>29</v>
      </c>
      <c r="D5886">
        <v>1926</v>
      </c>
      <c r="E5886">
        <v>10</v>
      </c>
      <c r="F5886">
        <v>33</v>
      </c>
      <c r="G5886">
        <v>48.1</v>
      </c>
      <c r="H5886" s="2">
        <v>46.4</v>
      </c>
      <c r="J5886" s="3">
        <v>22.3184</v>
      </c>
      <c r="K5886" s="2">
        <v>80.3</v>
      </c>
      <c r="O5886">
        <v>80.3</v>
      </c>
      <c r="P5886">
        <v>78.2</v>
      </c>
      <c r="Q5886" s="3">
        <v>0</v>
      </c>
      <c r="R5886" s="3">
        <v>0</v>
      </c>
      <c r="S5886" s="2">
        <v>0</v>
      </c>
      <c r="V5886" s="2">
        <v>44.983333333333334</v>
      </c>
      <c r="W5886" s="2">
        <v>103.1493145609485</v>
      </c>
      <c r="X5886" s="2">
        <v>50.280555555555544</v>
      </c>
      <c r="Y5886" s="2">
        <v>95.663223026352156</v>
      </c>
      <c r="Z5886" s="2">
        <v>82.828899592441644</v>
      </c>
      <c r="AA5886" s="2">
        <v>82.828899592441644</v>
      </c>
      <c r="AB5886" s="2">
        <v>98.675958838593701</v>
      </c>
    </row>
    <row r="5887" spans="1:28" x14ac:dyDescent="0.3">
      <c r="A5887">
        <v>30</v>
      </c>
      <c r="B5887" t="s">
        <v>12</v>
      </c>
      <c r="C5887">
        <v>29</v>
      </c>
      <c r="D5887">
        <v>1926</v>
      </c>
      <c r="E5887">
        <v>11</v>
      </c>
      <c r="F5887">
        <v>31.7</v>
      </c>
      <c r="G5887">
        <v>48.5</v>
      </c>
      <c r="H5887" s="2">
        <v>46.9</v>
      </c>
      <c r="J5887" s="3">
        <v>22.746500000000001</v>
      </c>
      <c r="K5887" s="2">
        <v>84.5</v>
      </c>
      <c r="O5887">
        <v>84.5</v>
      </c>
      <c r="P5887">
        <v>75.7</v>
      </c>
      <c r="Q5887" s="3">
        <v>0</v>
      </c>
      <c r="R5887" s="3">
        <v>0</v>
      </c>
      <c r="S5887" s="2">
        <v>0</v>
      </c>
      <c r="V5887" s="2">
        <v>44.983333333333334</v>
      </c>
      <c r="W5887" s="2">
        <v>104.26083734716561</v>
      </c>
      <c r="X5887" s="2">
        <v>50.280555555555544</v>
      </c>
      <c r="Y5887" s="2">
        <v>96.458759184575456</v>
      </c>
      <c r="Z5887" s="2">
        <v>88.100407558354931</v>
      </c>
      <c r="AA5887" s="2">
        <v>88.100407558354931</v>
      </c>
      <c r="AB5887" s="2">
        <v>100.56871002052438</v>
      </c>
    </row>
    <row r="5888" spans="1:28" x14ac:dyDescent="0.3">
      <c r="A5888">
        <v>30</v>
      </c>
      <c r="B5888" t="s">
        <v>12</v>
      </c>
      <c r="C5888">
        <v>29</v>
      </c>
      <c r="D5888">
        <v>1926</v>
      </c>
      <c r="E5888">
        <v>12</v>
      </c>
      <c r="F5888">
        <v>31.6</v>
      </c>
      <c r="G5888">
        <v>48.7</v>
      </c>
      <c r="H5888" s="2">
        <v>46.5</v>
      </c>
      <c r="J5888" s="3">
        <v>22.645500000000002</v>
      </c>
      <c r="K5888" s="2">
        <v>88.3</v>
      </c>
      <c r="O5888">
        <v>88.3</v>
      </c>
      <c r="P5888">
        <v>74.7</v>
      </c>
      <c r="Q5888" s="3">
        <v>0</v>
      </c>
      <c r="R5888" s="3">
        <v>0</v>
      </c>
      <c r="S5888" s="2">
        <v>0</v>
      </c>
      <c r="V5888" s="2">
        <v>44.983333333333334</v>
      </c>
      <c r="W5888" s="2">
        <v>103.37161911819193</v>
      </c>
      <c r="X5888" s="2">
        <v>50.280555555555544</v>
      </c>
      <c r="Y5888" s="2">
        <v>96.856527263687127</v>
      </c>
      <c r="Z5888" s="2">
        <v>91.277139681363479</v>
      </c>
      <c r="AA5888" s="2">
        <v>91.277139681363479</v>
      </c>
      <c r="AB5888" s="2">
        <v>100.12216045412639</v>
      </c>
    </row>
    <row r="5889" spans="1:28" x14ac:dyDescent="0.3">
      <c r="A5889">
        <v>30</v>
      </c>
      <c r="B5889" t="s">
        <v>12</v>
      </c>
      <c r="C5889">
        <v>29</v>
      </c>
      <c r="D5889">
        <v>1927</v>
      </c>
      <c r="E5889">
        <v>1</v>
      </c>
      <c r="F5889">
        <v>29.9</v>
      </c>
      <c r="G5889">
        <v>48.7</v>
      </c>
      <c r="H5889" s="2">
        <v>45.8</v>
      </c>
      <c r="J5889" s="3">
        <v>22.304600000000001</v>
      </c>
      <c r="K5889" s="2">
        <v>89.8</v>
      </c>
      <c r="O5889">
        <v>89.8</v>
      </c>
      <c r="P5889">
        <v>72.400000000000006</v>
      </c>
      <c r="Q5889" s="3">
        <v>0</v>
      </c>
      <c r="R5889" s="3">
        <v>0</v>
      </c>
      <c r="S5889" s="2">
        <v>0</v>
      </c>
      <c r="V5889" s="2">
        <v>44.983333333333334</v>
      </c>
      <c r="W5889" s="2">
        <v>101.81548721748794</v>
      </c>
      <c r="X5889" s="2">
        <v>50.280555555555544</v>
      </c>
      <c r="Y5889" s="2">
        <v>96.856527263687127</v>
      </c>
      <c r="Z5889" s="2">
        <v>91.430307521304172</v>
      </c>
      <c r="AA5889" s="2">
        <v>91.430307521304172</v>
      </c>
      <c r="AB5889" s="2">
        <v>98.614945135462094</v>
      </c>
    </row>
    <row r="5890" spans="1:28" x14ac:dyDescent="0.3">
      <c r="A5890">
        <v>30</v>
      </c>
      <c r="B5890" t="s">
        <v>12</v>
      </c>
      <c r="C5890">
        <v>29</v>
      </c>
      <c r="D5890">
        <v>1927</v>
      </c>
      <c r="E5890">
        <v>2</v>
      </c>
      <c r="F5890">
        <v>29.6</v>
      </c>
      <c r="G5890">
        <v>48.8</v>
      </c>
      <c r="H5890" s="2">
        <v>45.4</v>
      </c>
      <c r="J5890" s="3">
        <v>22.155200000000001</v>
      </c>
      <c r="K5890" s="2">
        <v>89</v>
      </c>
      <c r="O5890">
        <v>89</v>
      </c>
      <c r="P5890">
        <v>72.7</v>
      </c>
      <c r="Q5890" s="3">
        <v>0</v>
      </c>
      <c r="R5890" s="3">
        <v>0</v>
      </c>
      <c r="S5890" s="2">
        <v>0</v>
      </c>
      <c r="V5890" s="2">
        <v>44.983333333333334</v>
      </c>
      <c r="W5890" s="2">
        <v>100.92626898851427</v>
      </c>
      <c r="X5890" s="2">
        <v>50.280555555555544</v>
      </c>
      <c r="Y5890" s="2">
        <v>97.055411303242934</v>
      </c>
      <c r="Z5890" s="2">
        <v>89.824379399777698</v>
      </c>
      <c r="AA5890" s="2">
        <v>89.824379399777698</v>
      </c>
      <c r="AB5890" s="2">
        <v>97.954405479819854</v>
      </c>
    </row>
    <row r="5891" spans="1:28" x14ac:dyDescent="0.3">
      <c r="A5891">
        <v>30</v>
      </c>
      <c r="B5891" t="s">
        <v>12</v>
      </c>
      <c r="C5891">
        <v>29</v>
      </c>
      <c r="D5891">
        <v>1927</v>
      </c>
      <c r="E5891">
        <v>3</v>
      </c>
      <c r="F5891">
        <v>34.799999999999997</v>
      </c>
      <c r="G5891">
        <v>48.6</v>
      </c>
      <c r="H5891" s="2">
        <v>45</v>
      </c>
      <c r="J5891" s="3">
        <v>21.87</v>
      </c>
      <c r="K5891" s="2">
        <v>85.7</v>
      </c>
      <c r="O5891">
        <v>85.7</v>
      </c>
      <c r="P5891">
        <v>74.5</v>
      </c>
      <c r="Q5891" s="3">
        <v>0</v>
      </c>
      <c r="R5891" s="3">
        <v>0</v>
      </c>
      <c r="S5891" s="2">
        <v>0</v>
      </c>
      <c r="V5891" s="2">
        <v>44.983333333333334</v>
      </c>
      <c r="W5891" s="2">
        <v>100.03705075954056</v>
      </c>
      <c r="X5891" s="2">
        <v>50.280555555555544</v>
      </c>
      <c r="Y5891" s="2">
        <v>96.657643224131277</v>
      </c>
      <c r="Z5891" s="2">
        <v>85.731752500926262</v>
      </c>
      <c r="AA5891" s="2">
        <v>85.731752500926262</v>
      </c>
      <c r="AB5891" s="2">
        <v>96.693455615099822</v>
      </c>
    </row>
    <row r="5892" spans="1:28" x14ac:dyDescent="0.3">
      <c r="A5892">
        <v>30</v>
      </c>
      <c r="B5892" t="s">
        <v>12</v>
      </c>
      <c r="C5892">
        <v>29</v>
      </c>
      <c r="D5892">
        <v>1927</v>
      </c>
      <c r="E5892">
        <v>4</v>
      </c>
      <c r="F5892">
        <v>28.6</v>
      </c>
      <c r="G5892">
        <v>48.7</v>
      </c>
      <c r="H5892" s="2">
        <v>45.5</v>
      </c>
      <c r="J5892" s="3">
        <v>22.1585</v>
      </c>
      <c r="K5892" s="2">
        <v>81.900000000000006</v>
      </c>
      <c r="O5892">
        <v>81.900000000000006</v>
      </c>
      <c r="P5892">
        <v>73.5</v>
      </c>
      <c r="Q5892" s="3">
        <v>0</v>
      </c>
      <c r="R5892" s="3">
        <v>0</v>
      </c>
      <c r="S5892" s="2">
        <v>0</v>
      </c>
      <c r="V5892" s="2">
        <v>44.983333333333334</v>
      </c>
      <c r="W5892" s="2">
        <v>101.14857354575769</v>
      </c>
      <c r="X5892" s="2">
        <v>50.280555555555544</v>
      </c>
      <c r="Y5892" s="2">
        <v>96.856527263687127</v>
      </c>
      <c r="Z5892" s="2">
        <v>82.840681733975543</v>
      </c>
      <c r="AA5892" s="2">
        <v>82.840681733975543</v>
      </c>
      <c r="AB5892" s="2">
        <v>97.968995713177407</v>
      </c>
    </row>
    <row r="5893" spans="1:28" x14ac:dyDescent="0.3">
      <c r="A5893">
        <v>30</v>
      </c>
      <c r="B5893" t="s">
        <v>12</v>
      </c>
      <c r="C5893">
        <v>29</v>
      </c>
      <c r="D5893">
        <v>1927</v>
      </c>
      <c r="E5893">
        <v>5</v>
      </c>
      <c r="F5893">
        <v>28.8</v>
      </c>
      <c r="G5893">
        <v>49.4</v>
      </c>
      <c r="H5893" s="2">
        <v>44.9</v>
      </c>
      <c r="J5893" s="3">
        <v>22.180599999999998</v>
      </c>
      <c r="K5893" s="2">
        <v>80.8</v>
      </c>
      <c r="O5893">
        <v>80.8</v>
      </c>
      <c r="P5893">
        <v>74.900000000000006</v>
      </c>
      <c r="Q5893" s="3">
        <v>0</v>
      </c>
      <c r="R5893" s="3">
        <v>0</v>
      </c>
      <c r="S5893" s="2">
        <v>0</v>
      </c>
      <c r="V5893" s="2">
        <v>44.983333333333334</v>
      </c>
      <c r="W5893" s="2">
        <v>99.814746202297144</v>
      </c>
      <c r="X5893" s="2">
        <v>50.280555555555544</v>
      </c>
      <c r="Y5893" s="2">
        <v>98.248715540577891</v>
      </c>
      <c r="Z5893" s="2">
        <v>80.65031493145608</v>
      </c>
      <c r="AA5893" s="2">
        <v>80.65031493145608</v>
      </c>
      <c r="AB5893" s="2">
        <v>98.066706063844691</v>
      </c>
    </row>
    <row r="5894" spans="1:28" x14ac:dyDescent="0.3">
      <c r="A5894">
        <v>30</v>
      </c>
      <c r="B5894" t="s">
        <v>12</v>
      </c>
      <c r="C5894">
        <v>29</v>
      </c>
      <c r="D5894">
        <v>1927</v>
      </c>
      <c r="E5894">
        <v>6</v>
      </c>
      <c r="F5894">
        <v>29.3</v>
      </c>
      <c r="G5894">
        <v>49.5</v>
      </c>
      <c r="H5894" s="2">
        <v>44.1</v>
      </c>
      <c r="J5894" s="3">
        <v>21.829500000000003</v>
      </c>
      <c r="K5894" s="2">
        <v>79.400000000000006</v>
      </c>
      <c r="O5894">
        <v>79.400000000000006</v>
      </c>
      <c r="P5894">
        <v>74.7</v>
      </c>
      <c r="Q5894" s="3">
        <v>0</v>
      </c>
      <c r="R5894" s="3">
        <v>0</v>
      </c>
      <c r="S5894" s="2">
        <v>0</v>
      </c>
      <c r="V5894" s="2">
        <v>44.983333333333334</v>
      </c>
      <c r="W5894" s="2">
        <v>98.036309744349765</v>
      </c>
      <c r="X5894" s="2">
        <v>50.280555555555544</v>
      </c>
      <c r="Y5894" s="2">
        <v>98.447599580133712</v>
      </c>
      <c r="Z5894" s="2">
        <v>77.840829937013723</v>
      </c>
      <c r="AA5894" s="2">
        <v>77.840829937013723</v>
      </c>
      <c r="AB5894" s="2">
        <v>96.51439366025707</v>
      </c>
    </row>
    <row r="5895" spans="1:28" x14ac:dyDescent="0.3">
      <c r="A5895">
        <v>30</v>
      </c>
      <c r="B5895" t="s">
        <v>12</v>
      </c>
      <c r="C5895">
        <v>29</v>
      </c>
      <c r="D5895">
        <v>1927</v>
      </c>
      <c r="E5895">
        <v>7</v>
      </c>
      <c r="F5895">
        <v>26.2</v>
      </c>
      <c r="G5895">
        <v>49.7</v>
      </c>
      <c r="H5895" s="2">
        <v>44.4</v>
      </c>
      <c r="J5895" s="3">
        <v>22.066799999999997</v>
      </c>
      <c r="K5895" s="2">
        <v>79.099999999999994</v>
      </c>
      <c r="O5895">
        <v>79.099999999999994</v>
      </c>
      <c r="P5895">
        <v>75.2</v>
      </c>
      <c r="Q5895" s="3">
        <v>0</v>
      </c>
      <c r="R5895" s="3">
        <v>0</v>
      </c>
      <c r="S5895" s="2">
        <v>0</v>
      </c>
      <c r="V5895" s="2">
        <v>44.983333333333334</v>
      </c>
      <c r="W5895" s="2">
        <v>98.703223416080021</v>
      </c>
      <c r="X5895" s="2">
        <v>50.280555555555544</v>
      </c>
      <c r="Y5895" s="2">
        <v>98.845367659245369</v>
      </c>
      <c r="Z5895" s="2">
        <v>78.074249722119291</v>
      </c>
      <c r="AA5895" s="2">
        <v>78.074249722119291</v>
      </c>
      <c r="AB5895" s="2">
        <v>97.563564077150659</v>
      </c>
    </row>
    <row r="5896" spans="1:28" x14ac:dyDescent="0.3">
      <c r="A5896">
        <v>30</v>
      </c>
      <c r="B5896" t="s">
        <v>12</v>
      </c>
      <c r="C5896">
        <v>29</v>
      </c>
      <c r="D5896">
        <v>1927</v>
      </c>
      <c r="E5896">
        <v>8</v>
      </c>
      <c r="F5896">
        <v>30.6</v>
      </c>
      <c r="G5896">
        <v>49.4</v>
      </c>
      <c r="H5896" s="2">
        <v>45.7</v>
      </c>
      <c r="J5896" s="3">
        <v>22.575800000000001</v>
      </c>
      <c r="K5896" s="2">
        <v>79.099999999999994</v>
      </c>
      <c r="O5896">
        <v>79.099999999999994</v>
      </c>
      <c r="P5896">
        <v>72.599999999999994</v>
      </c>
      <c r="Q5896" s="3">
        <v>0</v>
      </c>
      <c r="R5896" s="3">
        <v>0</v>
      </c>
      <c r="S5896" s="2">
        <v>0</v>
      </c>
      <c r="V5896" s="2">
        <v>44.983333333333334</v>
      </c>
      <c r="W5896" s="2">
        <v>101.59318266024454</v>
      </c>
      <c r="X5896" s="2">
        <v>50.280555555555544</v>
      </c>
      <c r="Y5896" s="2">
        <v>98.248715540577891</v>
      </c>
      <c r="Z5896" s="2">
        <v>80.360207484253422</v>
      </c>
      <c r="AA5896" s="2">
        <v>80.360207484253422</v>
      </c>
      <c r="AB5896" s="2">
        <v>99.813997040483358</v>
      </c>
    </row>
    <row r="5897" spans="1:28" x14ac:dyDescent="0.3">
      <c r="A5897">
        <v>30</v>
      </c>
      <c r="B5897" t="s">
        <v>12</v>
      </c>
      <c r="C5897">
        <v>29</v>
      </c>
      <c r="D5897">
        <v>1927</v>
      </c>
      <c r="E5897">
        <v>9</v>
      </c>
      <c r="F5897">
        <v>29.6</v>
      </c>
      <c r="G5897">
        <v>49.8</v>
      </c>
      <c r="H5897" s="2">
        <v>45</v>
      </c>
      <c r="J5897" s="3">
        <v>22.41</v>
      </c>
      <c r="K5897" s="2">
        <v>78.599999999999994</v>
      </c>
      <c r="O5897">
        <v>78.599999999999994</v>
      </c>
      <c r="P5897">
        <v>73.099999999999994</v>
      </c>
      <c r="Q5897" s="3">
        <v>0</v>
      </c>
      <c r="R5897" s="3">
        <v>0</v>
      </c>
      <c r="S5897" s="2">
        <v>0</v>
      </c>
      <c r="V5897" s="2">
        <v>44.983333333333334</v>
      </c>
      <c r="W5897" s="2">
        <v>100.03705075954056</v>
      </c>
      <c r="X5897" s="2">
        <v>50.280555555555544</v>
      </c>
      <c r="Y5897" s="2">
        <v>99.04425169880119</v>
      </c>
      <c r="Z5897" s="2">
        <v>78.629121896998882</v>
      </c>
      <c r="AA5897" s="2">
        <v>78.629121896998882</v>
      </c>
      <c r="AB5897" s="2">
        <v>99.080948346336868</v>
      </c>
    </row>
    <row r="5898" spans="1:28" x14ac:dyDescent="0.3">
      <c r="A5898">
        <v>30</v>
      </c>
      <c r="B5898" t="s">
        <v>12</v>
      </c>
      <c r="C5898">
        <v>29</v>
      </c>
      <c r="D5898">
        <v>1927</v>
      </c>
      <c r="E5898">
        <v>10</v>
      </c>
      <c r="F5898">
        <v>30.8</v>
      </c>
      <c r="G5898">
        <v>49.3</v>
      </c>
      <c r="H5898" s="2">
        <v>45.4</v>
      </c>
      <c r="J5898" s="3">
        <v>22.382199999999997</v>
      </c>
      <c r="K5898" s="2">
        <v>80.400000000000006</v>
      </c>
      <c r="O5898">
        <v>80.400000000000006</v>
      </c>
      <c r="P5898">
        <v>66.2</v>
      </c>
      <c r="Q5898" s="3">
        <v>0</v>
      </c>
      <c r="R5898" s="3">
        <v>0</v>
      </c>
      <c r="S5898" s="2">
        <v>0</v>
      </c>
      <c r="V5898" s="2">
        <v>44.983333333333334</v>
      </c>
      <c r="W5898" s="2">
        <v>100.92626898851427</v>
      </c>
      <c r="X5898" s="2">
        <v>50.280555555555544</v>
      </c>
      <c r="Y5898" s="2">
        <v>98.049831501022055</v>
      </c>
      <c r="Z5898" s="2">
        <v>81.144720266765475</v>
      </c>
      <c r="AA5898" s="2">
        <v>81.144720266765475</v>
      </c>
      <c r="AB5898" s="2">
        <v>98.958036683506506</v>
      </c>
    </row>
    <row r="5899" spans="1:28" x14ac:dyDescent="0.3">
      <c r="A5899">
        <v>30</v>
      </c>
      <c r="B5899" t="s">
        <v>12</v>
      </c>
      <c r="C5899">
        <v>29</v>
      </c>
      <c r="D5899">
        <v>1927</v>
      </c>
      <c r="E5899">
        <v>11</v>
      </c>
      <c r="F5899">
        <v>30.2</v>
      </c>
      <c r="G5899">
        <v>49.6</v>
      </c>
      <c r="H5899" s="2">
        <v>44.8</v>
      </c>
      <c r="J5899" s="3">
        <v>22.220800000000001</v>
      </c>
      <c r="K5899" s="2">
        <v>80.599999999999994</v>
      </c>
      <c r="O5899">
        <v>80.599999999999994</v>
      </c>
      <c r="P5899">
        <v>62.1</v>
      </c>
      <c r="Q5899" s="3">
        <v>0</v>
      </c>
      <c r="R5899" s="3">
        <v>0</v>
      </c>
      <c r="S5899" s="2">
        <v>0</v>
      </c>
      <c r="V5899" s="2">
        <v>44.983333333333334</v>
      </c>
      <c r="W5899" s="2">
        <v>99.592441645053725</v>
      </c>
      <c r="X5899" s="2">
        <v>50.280555555555544</v>
      </c>
      <c r="Y5899" s="2">
        <v>98.646483619689533</v>
      </c>
      <c r="Z5899" s="2">
        <v>80.271507965913301</v>
      </c>
      <c r="AA5899" s="2">
        <v>80.271507965913301</v>
      </c>
      <c r="AB5899" s="2">
        <v>98.244441633836772</v>
      </c>
    </row>
    <row r="5900" spans="1:28" x14ac:dyDescent="0.3">
      <c r="A5900">
        <v>30</v>
      </c>
      <c r="B5900" t="s">
        <v>12</v>
      </c>
      <c r="C5900">
        <v>29</v>
      </c>
      <c r="D5900">
        <v>1927</v>
      </c>
      <c r="E5900">
        <v>12</v>
      </c>
      <c r="F5900">
        <v>25.7</v>
      </c>
      <c r="G5900">
        <v>50</v>
      </c>
      <c r="H5900" s="2">
        <v>45</v>
      </c>
      <c r="J5900" s="3">
        <v>22.5</v>
      </c>
      <c r="K5900" s="2">
        <v>80.099999999999994</v>
      </c>
      <c r="O5900">
        <v>80.099999999999994</v>
      </c>
      <c r="P5900">
        <v>64</v>
      </c>
      <c r="Q5900" s="3">
        <v>0</v>
      </c>
      <c r="R5900" s="3">
        <v>0</v>
      </c>
      <c r="S5900" s="2">
        <v>0</v>
      </c>
      <c r="V5900" s="2">
        <v>44.983333333333334</v>
      </c>
      <c r="W5900" s="2">
        <v>100.03705075954056</v>
      </c>
      <c r="X5900" s="2">
        <v>50.280555555555544</v>
      </c>
      <c r="Y5900" s="2">
        <v>99.442019777912847</v>
      </c>
      <c r="Z5900" s="2">
        <v>80.129677658391984</v>
      </c>
      <c r="AA5900" s="2">
        <v>80.129677658391984</v>
      </c>
      <c r="AB5900" s="2">
        <v>99.478863801543042</v>
      </c>
    </row>
    <row r="5901" spans="1:28" x14ac:dyDescent="0.3">
      <c r="A5901">
        <v>30</v>
      </c>
      <c r="B5901" t="s">
        <v>12</v>
      </c>
      <c r="C5901">
        <v>29</v>
      </c>
      <c r="D5901">
        <v>1928</v>
      </c>
      <c r="E5901">
        <v>1</v>
      </c>
      <c r="F5901">
        <v>27.6</v>
      </c>
      <c r="G5901">
        <v>49.7</v>
      </c>
      <c r="H5901" s="2">
        <v>44.1</v>
      </c>
      <c r="J5901" s="3">
        <v>21.9177</v>
      </c>
      <c r="K5901" s="2">
        <v>79.400000000000006</v>
      </c>
      <c r="O5901">
        <v>79.400000000000006</v>
      </c>
      <c r="P5901">
        <v>62.1</v>
      </c>
      <c r="Q5901" s="3">
        <v>0</v>
      </c>
      <c r="R5901" s="3">
        <v>0</v>
      </c>
      <c r="S5901" s="2">
        <v>0</v>
      </c>
      <c r="V5901" s="2">
        <v>44.983333333333334</v>
      </c>
      <c r="W5901" s="2">
        <v>98.036309744349765</v>
      </c>
      <c r="X5901" s="2">
        <v>50.280555555555544</v>
      </c>
      <c r="Y5901" s="2">
        <v>98.845367659245369</v>
      </c>
      <c r="Z5901" s="2">
        <v>77.840829937013723</v>
      </c>
      <c r="AA5901" s="2">
        <v>77.840829937013723</v>
      </c>
      <c r="AB5901" s="2">
        <v>96.904350806359119</v>
      </c>
    </row>
    <row r="5902" spans="1:28" x14ac:dyDescent="0.3">
      <c r="A5902">
        <v>30</v>
      </c>
      <c r="B5902" t="s">
        <v>12</v>
      </c>
      <c r="C5902">
        <v>29</v>
      </c>
      <c r="D5902">
        <v>1928</v>
      </c>
      <c r="E5902">
        <v>2</v>
      </c>
      <c r="F5902">
        <v>30.2</v>
      </c>
      <c r="G5902">
        <v>49.2</v>
      </c>
      <c r="H5902" s="2">
        <v>45.1</v>
      </c>
      <c r="J5902" s="3">
        <v>22.1892</v>
      </c>
      <c r="K5902" s="2">
        <v>79</v>
      </c>
      <c r="O5902">
        <v>79</v>
      </c>
      <c r="P5902">
        <v>65.3</v>
      </c>
      <c r="Q5902" s="3">
        <v>0</v>
      </c>
      <c r="R5902" s="3">
        <v>0</v>
      </c>
      <c r="S5902" s="2">
        <v>0</v>
      </c>
      <c r="V5902" s="2">
        <v>44.983333333333334</v>
      </c>
      <c r="W5902" s="2">
        <v>100.25935531678401</v>
      </c>
      <c r="X5902" s="2">
        <v>50.280555555555544</v>
      </c>
      <c r="Y5902" s="2">
        <v>97.850947461466248</v>
      </c>
      <c r="Z5902" s="2">
        <v>79.204890700259369</v>
      </c>
      <c r="AA5902" s="2">
        <v>79.204890700259369</v>
      </c>
      <c r="AB5902" s="2">
        <v>98.104729096231097</v>
      </c>
    </row>
    <row r="5903" spans="1:28" x14ac:dyDescent="0.3">
      <c r="A5903">
        <v>30</v>
      </c>
      <c r="B5903" t="s">
        <v>12</v>
      </c>
      <c r="C5903">
        <v>29</v>
      </c>
      <c r="D5903">
        <v>1928</v>
      </c>
      <c r="E5903">
        <v>3</v>
      </c>
      <c r="F5903">
        <v>28.8</v>
      </c>
      <c r="G5903">
        <v>48.7</v>
      </c>
      <c r="H5903" s="2">
        <v>42.7</v>
      </c>
      <c r="J5903" s="3">
        <v>20.794900000000002</v>
      </c>
      <c r="K5903" s="2">
        <v>76.3</v>
      </c>
      <c r="O5903">
        <v>76.3</v>
      </c>
      <c r="P5903">
        <v>64.900000000000006</v>
      </c>
      <c r="Q5903" s="3">
        <v>0</v>
      </c>
      <c r="R5903" s="3">
        <v>0</v>
      </c>
      <c r="S5903" s="2">
        <v>0</v>
      </c>
      <c r="V5903" s="2">
        <v>44.983333333333334</v>
      </c>
      <c r="W5903" s="2">
        <v>94.924045942941831</v>
      </c>
      <c r="X5903" s="2">
        <v>50.280555555555544</v>
      </c>
      <c r="Y5903" s="2">
        <v>96.856527263687127</v>
      </c>
      <c r="Z5903" s="2">
        <v>72.427047054464609</v>
      </c>
      <c r="AA5903" s="2">
        <v>72.427047054464609</v>
      </c>
      <c r="AB5903" s="2">
        <v>91.940134438520346</v>
      </c>
    </row>
    <row r="5904" spans="1:28" x14ac:dyDescent="0.3">
      <c r="A5904">
        <v>30</v>
      </c>
      <c r="B5904" t="s">
        <v>12</v>
      </c>
      <c r="C5904">
        <v>29</v>
      </c>
      <c r="D5904">
        <v>1928</v>
      </c>
      <c r="E5904">
        <v>4</v>
      </c>
      <c r="F5904">
        <v>23.9</v>
      </c>
      <c r="G5904">
        <v>48.9</v>
      </c>
      <c r="H5904" s="2">
        <v>40.700000000000003</v>
      </c>
      <c r="J5904" s="3">
        <v>19.9023</v>
      </c>
      <c r="K5904" s="2">
        <v>74.8</v>
      </c>
      <c r="O5904">
        <v>74.8</v>
      </c>
      <c r="P5904">
        <v>61.7</v>
      </c>
      <c r="Q5904" s="3">
        <v>0</v>
      </c>
      <c r="R5904" s="3">
        <v>0</v>
      </c>
      <c r="S5904" s="2">
        <v>0</v>
      </c>
      <c r="V5904" s="2">
        <v>44.983333333333334</v>
      </c>
      <c r="W5904" s="2">
        <v>90.47795479807337</v>
      </c>
      <c r="X5904" s="2">
        <v>50.280555555555544</v>
      </c>
      <c r="Y5904" s="2">
        <v>97.254295342798756</v>
      </c>
      <c r="Z5904" s="2">
        <v>67.677510188958877</v>
      </c>
      <c r="AA5904" s="2">
        <v>67.677510188958877</v>
      </c>
      <c r="AB5904" s="2">
        <v>87.993697379442239</v>
      </c>
    </row>
    <row r="5905" spans="1:28" x14ac:dyDescent="0.3">
      <c r="A5905">
        <v>30</v>
      </c>
      <c r="B5905" t="s">
        <v>12</v>
      </c>
      <c r="C5905">
        <v>29</v>
      </c>
      <c r="D5905">
        <v>1928</v>
      </c>
      <c r="E5905">
        <v>5</v>
      </c>
      <c r="F5905">
        <v>27.2</v>
      </c>
      <c r="G5905">
        <v>48.9</v>
      </c>
      <c r="H5905" s="2">
        <v>42.7</v>
      </c>
      <c r="J5905" s="3">
        <v>20.880300000000002</v>
      </c>
      <c r="K5905" s="2">
        <v>73.5</v>
      </c>
      <c r="O5905">
        <v>73.5</v>
      </c>
      <c r="P5905">
        <v>69.400000000000006</v>
      </c>
      <c r="Q5905" s="3">
        <v>0</v>
      </c>
      <c r="R5905" s="3">
        <v>0</v>
      </c>
      <c r="S5905" s="2">
        <v>0</v>
      </c>
      <c r="V5905" s="2">
        <v>44.983333333333334</v>
      </c>
      <c r="W5905" s="2">
        <v>94.924045942941831</v>
      </c>
      <c r="X5905" s="2">
        <v>50.280555555555544</v>
      </c>
      <c r="Y5905" s="2">
        <v>97.254295342798756</v>
      </c>
      <c r="Z5905" s="2">
        <v>69.769173768062245</v>
      </c>
      <c r="AA5905" s="2">
        <v>69.769173768062245</v>
      </c>
      <c r="AB5905" s="2">
        <v>92.317711992682632</v>
      </c>
    </row>
    <row r="5906" spans="1:28" x14ac:dyDescent="0.3">
      <c r="A5906">
        <v>30</v>
      </c>
      <c r="B5906" t="s">
        <v>12</v>
      </c>
      <c r="C5906">
        <v>29</v>
      </c>
      <c r="D5906">
        <v>1928</v>
      </c>
      <c r="E5906">
        <v>6</v>
      </c>
      <c r="F5906">
        <v>25.1</v>
      </c>
      <c r="G5906">
        <v>48.8</v>
      </c>
      <c r="H5906" s="2">
        <v>42.5</v>
      </c>
      <c r="J5906" s="3">
        <v>20.74</v>
      </c>
      <c r="K5906" s="2">
        <v>71.7</v>
      </c>
      <c r="O5906">
        <v>71.7</v>
      </c>
      <c r="P5906">
        <v>75.3</v>
      </c>
      <c r="Q5906" s="3">
        <v>0</v>
      </c>
      <c r="R5906" s="3">
        <v>0</v>
      </c>
      <c r="S5906" s="2">
        <v>0</v>
      </c>
      <c r="V5906" s="2">
        <v>44.983333333333334</v>
      </c>
      <c r="W5906" s="2">
        <v>94.479436828454979</v>
      </c>
      <c r="X5906" s="2">
        <v>50.280555555555544</v>
      </c>
      <c r="Y5906" s="2">
        <v>97.055411303242934</v>
      </c>
      <c r="Z5906" s="2">
        <v>67.741756206002222</v>
      </c>
      <c r="AA5906" s="2">
        <v>67.741756206002222</v>
      </c>
      <c r="AB5906" s="2">
        <v>91.697406010844574</v>
      </c>
    </row>
    <row r="5907" spans="1:28" x14ac:dyDescent="0.3">
      <c r="A5907">
        <v>30</v>
      </c>
      <c r="B5907" t="s">
        <v>12</v>
      </c>
      <c r="C5907">
        <v>29</v>
      </c>
      <c r="D5907">
        <v>1928</v>
      </c>
      <c r="E5907">
        <v>7</v>
      </c>
      <c r="F5907">
        <v>22.5</v>
      </c>
      <c r="G5907">
        <v>48.1</v>
      </c>
      <c r="H5907" s="2">
        <v>45</v>
      </c>
      <c r="J5907" s="3">
        <v>21.645</v>
      </c>
      <c r="K5907" s="2">
        <v>72.2</v>
      </c>
      <c r="O5907">
        <v>72.2</v>
      </c>
      <c r="P5907">
        <v>73.599999999999994</v>
      </c>
      <c r="Q5907" s="3">
        <v>0</v>
      </c>
      <c r="R5907" s="3">
        <v>0</v>
      </c>
      <c r="S5907" s="2">
        <v>0</v>
      </c>
      <c r="V5907" s="2">
        <v>44.983333333333334</v>
      </c>
      <c r="W5907" s="2">
        <v>100.03705075954056</v>
      </c>
      <c r="X5907" s="2">
        <v>50.280555555555544</v>
      </c>
      <c r="Y5907" s="2">
        <v>95.663223026352156</v>
      </c>
      <c r="Z5907" s="2">
        <v>72.22675064838829</v>
      </c>
      <c r="AA5907" s="2">
        <v>72.22675064838829</v>
      </c>
      <c r="AB5907" s="2">
        <v>95.6986669770844</v>
      </c>
    </row>
    <row r="5908" spans="1:28" x14ac:dyDescent="0.3">
      <c r="A5908">
        <v>30</v>
      </c>
      <c r="B5908" t="s">
        <v>12</v>
      </c>
      <c r="C5908">
        <v>29</v>
      </c>
      <c r="D5908">
        <v>1928</v>
      </c>
      <c r="E5908">
        <v>8</v>
      </c>
      <c r="F5908">
        <v>28.1</v>
      </c>
      <c r="G5908">
        <v>48.9</v>
      </c>
      <c r="H5908" s="2">
        <v>44.9</v>
      </c>
      <c r="J5908" s="3">
        <v>21.956099999999996</v>
      </c>
      <c r="K5908" s="2">
        <v>70.8</v>
      </c>
      <c r="O5908">
        <v>70.8</v>
      </c>
      <c r="P5908">
        <v>75</v>
      </c>
      <c r="Q5908" s="3">
        <v>0</v>
      </c>
      <c r="R5908" s="3">
        <v>0</v>
      </c>
      <c r="S5908" s="2">
        <v>0</v>
      </c>
      <c r="V5908" s="2">
        <v>44.983333333333334</v>
      </c>
      <c r="W5908" s="2">
        <v>99.814746202297144</v>
      </c>
      <c r="X5908" s="2">
        <v>50.280555555555544</v>
      </c>
      <c r="Y5908" s="2">
        <v>97.254295342798756</v>
      </c>
      <c r="Z5908" s="2">
        <v>70.668840311226376</v>
      </c>
      <c r="AA5908" s="2">
        <v>70.668840311226376</v>
      </c>
      <c r="AB5908" s="2">
        <v>97.074128067247074</v>
      </c>
    </row>
    <row r="5909" spans="1:28" x14ac:dyDescent="0.3">
      <c r="A5909">
        <v>30</v>
      </c>
      <c r="B5909" t="s">
        <v>12</v>
      </c>
      <c r="C5909">
        <v>29</v>
      </c>
      <c r="D5909">
        <v>1928</v>
      </c>
      <c r="E5909">
        <v>9</v>
      </c>
      <c r="F5909">
        <v>27.1</v>
      </c>
      <c r="G5909">
        <v>48.5</v>
      </c>
      <c r="H5909" s="2">
        <v>44.6</v>
      </c>
      <c r="J5909" s="3">
        <v>21.631</v>
      </c>
      <c r="K5909" s="2">
        <v>68.2</v>
      </c>
      <c r="O5909">
        <v>68.2</v>
      </c>
      <c r="P5909">
        <v>74</v>
      </c>
      <c r="Q5909" s="3">
        <v>0</v>
      </c>
      <c r="R5909" s="3">
        <v>0</v>
      </c>
      <c r="S5909" s="2">
        <v>0</v>
      </c>
      <c r="V5909" s="2">
        <v>44.983333333333334</v>
      </c>
      <c r="W5909" s="2">
        <v>99.147832530566887</v>
      </c>
      <c r="X5909" s="2">
        <v>50.280555555555544</v>
      </c>
      <c r="Y5909" s="2">
        <v>96.458759184575456</v>
      </c>
      <c r="Z5909" s="2">
        <v>67.61882178584662</v>
      </c>
      <c r="AA5909" s="2">
        <v>67.61882178584662</v>
      </c>
      <c r="AB5909" s="2">
        <v>95.636769017385689</v>
      </c>
    </row>
    <row r="5910" spans="1:28" x14ac:dyDescent="0.3">
      <c r="A5910">
        <v>30</v>
      </c>
      <c r="B5910" t="s">
        <v>12</v>
      </c>
      <c r="C5910">
        <v>29</v>
      </c>
      <c r="D5910">
        <v>1928</v>
      </c>
      <c r="E5910">
        <v>10</v>
      </c>
      <c r="F5910">
        <v>33.4</v>
      </c>
      <c r="G5910">
        <v>48.8</v>
      </c>
      <c r="H5910" s="2">
        <v>47.3</v>
      </c>
      <c r="J5910" s="3">
        <v>23.082399999999996</v>
      </c>
      <c r="K5910" s="2">
        <v>72.099999999999994</v>
      </c>
      <c r="O5910">
        <v>72.099999999999994</v>
      </c>
      <c r="P5910">
        <v>72.599999999999994</v>
      </c>
      <c r="Q5910" s="3">
        <v>0</v>
      </c>
      <c r="R5910" s="3">
        <v>0</v>
      </c>
      <c r="S5910" s="2">
        <v>0</v>
      </c>
      <c r="V5910" s="2">
        <v>44.983333333333334</v>
      </c>
      <c r="W5910" s="2">
        <v>105.15005557613929</v>
      </c>
      <c r="X5910" s="2">
        <v>50.280555555555544</v>
      </c>
      <c r="Y5910" s="2">
        <v>97.055411303242934</v>
      </c>
      <c r="Z5910" s="2">
        <v>75.813190070396416</v>
      </c>
      <c r="AA5910" s="2">
        <v>75.813190070396416</v>
      </c>
      <c r="AB5910" s="2">
        <v>102.05381892501053</v>
      </c>
    </row>
    <row r="5911" spans="1:28" x14ac:dyDescent="0.3">
      <c r="A5911">
        <v>30</v>
      </c>
      <c r="B5911" t="s">
        <v>12</v>
      </c>
      <c r="C5911">
        <v>29</v>
      </c>
      <c r="D5911">
        <v>1928</v>
      </c>
      <c r="E5911">
        <v>11</v>
      </c>
      <c r="F5911">
        <v>31.4</v>
      </c>
      <c r="G5911">
        <v>49.4</v>
      </c>
      <c r="H5911" s="2">
        <v>47.4</v>
      </c>
      <c r="J5911" s="3">
        <v>23.415599999999998</v>
      </c>
      <c r="K5911" s="2">
        <v>77.099999999999994</v>
      </c>
      <c r="O5911">
        <v>77.099999999999994</v>
      </c>
      <c r="P5911">
        <v>73.900000000000006</v>
      </c>
      <c r="Q5911" s="3">
        <v>0</v>
      </c>
      <c r="R5911" s="3">
        <v>0</v>
      </c>
      <c r="S5911" s="2">
        <v>0</v>
      </c>
      <c r="V5911" s="2">
        <v>44.983333333333334</v>
      </c>
      <c r="W5911" s="2">
        <v>105.37236013338274</v>
      </c>
      <c r="X5911" s="2">
        <v>50.280555555555544</v>
      </c>
      <c r="Y5911" s="2">
        <v>98.248715540577891</v>
      </c>
      <c r="Z5911" s="2">
        <v>81.242089662838083</v>
      </c>
      <c r="AA5911" s="2">
        <v>81.242089662838083</v>
      </c>
      <c r="AB5911" s="2">
        <v>103.52699036584052</v>
      </c>
    </row>
    <row r="5912" spans="1:28" x14ac:dyDescent="0.3">
      <c r="A5912">
        <v>30</v>
      </c>
      <c r="B5912" t="s">
        <v>12</v>
      </c>
      <c r="C5912">
        <v>29</v>
      </c>
      <c r="D5912">
        <v>1928</v>
      </c>
      <c r="E5912">
        <v>12</v>
      </c>
      <c r="F5912">
        <v>27.9</v>
      </c>
      <c r="G5912">
        <v>49.3</v>
      </c>
      <c r="H5912" s="2">
        <v>46.2</v>
      </c>
      <c r="J5912" s="3">
        <v>22.776599999999998</v>
      </c>
      <c r="K5912" s="2">
        <v>77.400000000000006</v>
      </c>
      <c r="O5912">
        <v>77.400000000000006</v>
      </c>
      <c r="P5912">
        <v>73.3</v>
      </c>
      <c r="Q5912" s="3">
        <v>0</v>
      </c>
      <c r="R5912" s="3">
        <v>0</v>
      </c>
      <c r="S5912" s="2">
        <v>0</v>
      </c>
      <c r="V5912" s="2">
        <v>44.983333333333334</v>
      </c>
      <c r="W5912" s="2">
        <v>102.70470544646166</v>
      </c>
      <c r="X5912" s="2">
        <v>50.280555555555544</v>
      </c>
      <c r="Y5912" s="2">
        <v>98.049831501022055</v>
      </c>
      <c r="Z5912" s="2">
        <v>79.493442015561328</v>
      </c>
      <c r="AA5912" s="2">
        <v>79.493442015561328</v>
      </c>
      <c r="AB5912" s="2">
        <v>100.70179063387668</v>
      </c>
    </row>
    <row r="5913" spans="1:28" x14ac:dyDescent="0.3">
      <c r="A5913">
        <v>30</v>
      </c>
      <c r="B5913" t="s">
        <v>12</v>
      </c>
      <c r="C5913">
        <v>29</v>
      </c>
      <c r="D5913">
        <v>1929</v>
      </c>
      <c r="E5913">
        <v>1</v>
      </c>
      <c r="F5913">
        <v>34</v>
      </c>
      <c r="G5913">
        <v>48.8</v>
      </c>
      <c r="H5913" s="2">
        <v>46.9</v>
      </c>
      <c r="J5913" s="3">
        <v>22.887199999999996</v>
      </c>
      <c r="K5913" s="2">
        <v>78.5</v>
      </c>
      <c r="O5913">
        <v>78.5</v>
      </c>
      <c r="P5913">
        <v>73.3</v>
      </c>
      <c r="Q5913" s="3">
        <v>0</v>
      </c>
      <c r="R5913" s="3">
        <v>0</v>
      </c>
      <c r="S5913" s="2">
        <v>0</v>
      </c>
      <c r="V5913" s="2">
        <v>44.983333333333334</v>
      </c>
      <c r="W5913" s="2">
        <v>104.26083734716561</v>
      </c>
      <c r="X5913" s="2">
        <v>50.280555555555544</v>
      </c>
      <c r="Y5913" s="2">
        <v>97.055411303242934</v>
      </c>
      <c r="Z5913" s="2">
        <v>81.844757317524994</v>
      </c>
      <c r="AA5913" s="2">
        <v>81.844757317524994</v>
      </c>
      <c r="AB5913" s="2">
        <v>101.19078451549669</v>
      </c>
    </row>
    <row r="5914" spans="1:28" x14ac:dyDescent="0.3">
      <c r="A5914">
        <v>30</v>
      </c>
      <c r="B5914" t="s">
        <v>12</v>
      </c>
      <c r="C5914">
        <v>29</v>
      </c>
      <c r="D5914">
        <v>1929</v>
      </c>
      <c r="E5914">
        <v>2</v>
      </c>
      <c r="F5914">
        <v>30.8</v>
      </c>
      <c r="G5914">
        <v>48.8</v>
      </c>
      <c r="H5914" s="2">
        <v>46.5</v>
      </c>
      <c r="J5914" s="3">
        <v>22.691999999999997</v>
      </c>
      <c r="K5914" s="2">
        <v>78.2</v>
      </c>
      <c r="O5914">
        <v>78.2</v>
      </c>
      <c r="P5914">
        <v>70.5</v>
      </c>
      <c r="Q5914" s="3">
        <v>0</v>
      </c>
      <c r="R5914" s="3">
        <v>0</v>
      </c>
      <c r="S5914" s="2">
        <v>0</v>
      </c>
      <c r="V5914" s="2">
        <v>44.983333333333334</v>
      </c>
      <c r="W5914" s="2">
        <v>103.37161911819193</v>
      </c>
      <c r="X5914" s="2">
        <v>50.280555555555544</v>
      </c>
      <c r="Y5914" s="2">
        <v>97.055411303242934</v>
      </c>
      <c r="Z5914" s="2">
        <v>80.836606150426093</v>
      </c>
      <c r="AA5914" s="2">
        <v>80.836606150426093</v>
      </c>
      <c r="AB5914" s="2">
        <v>100.32775010598289</v>
      </c>
    </row>
    <row r="5915" spans="1:28" x14ac:dyDescent="0.3">
      <c r="A5915">
        <v>30</v>
      </c>
      <c r="B5915" t="s">
        <v>12</v>
      </c>
      <c r="C5915">
        <v>29</v>
      </c>
      <c r="D5915">
        <v>1929</v>
      </c>
      <c r="E5915">
        <v>3</v>
      </c>
      <c r="F5915">
        <v>31.4</v>
      </c>
      <c r="G5915">
        <v>48.6</v>
      </c>
      <c r="H5915" s="2">
        <v>46</v>
      </c>
      <c r="J5915" s="3">
        <v>22.355999999999998</v>
      </c>
      <c r="K5915" s="2">
        <v>77.8</v>
      </c>
      <c r="O5915">
        <v>77.8</v>
      </c>
      <c r="P5915">
        <v>73.599999999999994</v>
      </c>
      <c r="Q5915" s="3">
        <v>0</v>
      </c>
      <c r="R5915" s="3">
        <v>0</v>
      </c>
      <c r="S5915" s="2">
        <v>0</v>
      </c>
      <c r="V5915" s="2">
        <v>44.983333333333334</v>
      </c>
      <c r="W5915" s="2">
        <v>102.26009633197479</v>
      </c>
      <c r="X5915" s="2">
        <v>50.280555555555544</v>
      </c>
      <c r="Y5915" s="2">
        <v>96.657643224131277</v>
      </c>
      <c r="Z5915" s="2">
        <v>79.558354946276381</v>
      </c>
      <c r="AA5915" s="2">
        <v>79.558354946276381</v>
      </c>
      <c r="AB5915" s="2">
        <v>98.842199073213138</v>
      </c>
    </row>
    <row r="5916" spans="1:28" x14ac:dyDescent="0.3">
      <c r="A5916">
        <v>30</v>
      </c>
      <c r="B5916" t="s">
        <v>12</v>
      </c>
      <c r="C5916">
        <v>29</v>
      </c>
      <c r="D5916">
        <v>1929</v>
      </c>
      <c r="E5916">
        <v>4</v>
      </c>
      <c r="F5916">
        <v>31.1</v>
      </c>
      <c r="G5916">
        <v>49.3</v>
      </c>
      <c r="H5916" s="2">
        <v>46.4</v>
      </c>
      <c r="J5916" s="3">
        <v>22.8752</v>
      </c>
      <c r="K5916" s="2">
        <v>77.5</v>
      </c>
      <c r="O5916">
        <v>77.5</v>
      </c>
      <c r="P5916">
        <v>75.3</v>
      </c>
      <c r="Q5916" s="3">
        <v>0</v>
      </c>
      <c r="R5916" s="3">
        <v>0</v>
      </c>
      <c r="S5916" s="2">
        <v>0</v>
      </c>
      <c r="V5916" s="2">
        <v>44.983333333333334</v>
      </c>
      <c r="W5916" s="2">
        <v>103.1493145609485</v>
      </c>
      <c r="X5916" s="2">
        <v>50.280555555555544</v>
      </c>
      <c r="Y5916" s="2">
        <v>98.049831501022055</v>
      </c>
      <c r="Z5916" s="2">
        <v>79.940718784735083</v>
      </c>
      <c r="AA5916" s="2">
        <v>79.940718784735083</v>
      </c>
      <c r="AB5916" s="2">
        <v>101.13772912146921</v>
      </c>
    </row>
    <row r="5917" spans="1:28" x14ac:dyDescent="0.3">
      <c r="A5917">
        <v>30</v>
      </c>
      <c r="B5917" t="s">
        <v>12</v>
      </c>
      <c r="C5917">
        <v>29</v>
      </c>
      <c r="D5917">
        <v>1929</v>
      </c>
      <c r="E5917">
        <v>5</v>
      </c>
      <c r="F5917">
        <v>32.4</v>
      </c>
      <c r="G5917">
        <v>48.6</v>
      </c>
      <c r="H5917" s="2">
        <v>46.4</v>
      </c>
      <c r="J5917" s="3">
        <v>22.5504</v>
      </c>
      <c r="K5917" s="2">
        <v>78</v>
      </c>
      <c r="O5917">
        <v>78</v>
      </c>
      <c r="P5917">
        <v>79.099999999999994</v>
      </c>
      <c r="Q5917" s="3">
        <v>0</v>
      </c>
      <c r="R5917" s="3">
        <v>0</v>
      </c>
      <c r="S5917" s="2">
        <v>0</v>
      </c>
      <c r="V5917" s="2">
        <v>44.983333333333334</v>
      </c>
      <c r="W5917" s="2">
        <v>103.1493145609485</v>
      </c>
      <c r="X5917" s="2">
        <v>50.280555555555544</v>
      </c>
      <c r="Y5917" s="2">
        <v>96.657643224131277</v>
      </c>
      <c r="Z5917" s="2">
        <v>80.456465357539827</v>
      </c>
      <c r="AA5917" s="2">
        <v>80.456465357539827</v>
      </c>
      <c r="AB5917" s="2">
        <v>99.701696456458478</v>
      </c>
    </row>
    <row r="5918" spans="1:28" x14ac:dyDescent="0.3">
      <c r="A5918">
        <v>30</v>
      </c>
      <c r="B5918" t="s">
        <v>12</v>
      </c>
      <c r="C5918">
        <v>29</v>
      </c>
      <c r="D5918">
        <v>1929</v>
      </c>
      <c r="E5918">
        <v>6</v>
      </c>
      <c r="F5918">
        <v>27.5</v>
      </c>
      <c r="G5918">
        <v>49.3</v>
      </c>
      <c r="H5918" s="2">
        <v>46.1</v>
      </c>
      <c r="J5918" s="3">
        <v>22.7273</v>
      </c>
      <c r="K5918" s="2">
        <v>77.2</v>
      </c>
      <c r="O5918">
        <v>77.2</v>
      </c>
      <c r="P5918">
        <v>72.599999999999994</v>
      </c>
      <c r="Q5918" s="3">
        <v>0</v>
      </c>
      <c r="R5918" s="3">
        <v>0</v>
      </c>
      <c r="S5918" s="2">
        <v>0</v>
      </c>
      <c r="V5918" s="2">
        <v>44.983333333333334</v>
      </c>
      <c r="W5918" s="2">
        <v>102.48240088921823</v>
      </c>
      <c r="X5918" s="2">
        <v>50.280555555555544</v>
      </c>
      <c r="Y5918" s="2">
        <v>98.049831501022055</v>
      </c>
      <c r="Z5918" s="2">
        <v>79.116413486476475</v>
      </c>
      <c r="AA5918" s="2">
        <v>79.116413486476475</v>
      </c>
      <c r="AB5918" s="2">
        <v>100.48382139008039</v>
      </c>
    </row>
    <row r="5919" spans="1:28" x14ac:dyDescent="0.3">
      <c r="A5919">
        <v>30</v>
      </c>
      <c r="B5919" t="s">
        <v>12</v>
      </c>
      <c r="C5919">
        <v>29</v>
      </c>
      <c r="D5919">
        <v>1929</v>
      </c>
      <c r="E5919">
        <v>7</v>
      </c>
      <c r="F5919">
        <v>29.1</v>
      </c>
      <c r="G5919">
        <v>47.5</v>
      </c>
      <c r="H5919" s="2">
        <v>47.4</v>
      </c>
      <c r="J5919" s="3">
        <v>22.515000000000001</v>
      </c>
      <c r="K5919" s="2">
        <v>75.099999999999994</v>
      </c>
      <c r="O5919">
        <v>75.099999999999994</v>
      </c>
      <c r="P5919">
        <v>71.099999999999994</v>
      </c>
      <c r="Q5919" s="3">
        <v>0</v>
      </c>
      <c r="R5919" s="3">
        <v>0</v>
      </c>
      <c r="S5919" s="2">
        <v>0</v>
      </c>
      <c r="V5919" s="2">
        <v>44.983333333333334</v>
      </c>
      <c r="W5919" s="2">
        <v>105.37236013338274</v>
      </c>
      <c r="X5919" s="2">
        <v>50.280555555555544</v>
      </c>
      <c r="Y5919" s="2">
        <v>94.4699187890172</v>
      </c>
      <c r="Z5919" s="2">
        <v>79.13464246017044</v>
      </c>
      <c r="AA5919" s="2">
        <v>79.13464246017044</v>
      </c>
      <c r="AB5919" s="2">
        <v>99.545183044077419</v>
      </c>
    </row>
    <row r="5920" spans="1:28" x14ac:dyDescent="0.3">
      <c r="A5920">
        <v>30</v>
      </c>
      <c r="B5920" t="s">
        <v>12</v>
      </c>
      <c r="C5920">
        <v>29</v>
      </c>
      <c r="D5920">
        <v>1929</v>
      </c>
      <c r="E5920">
        <v>8</v>
      </c>
      <c r="F5920">
        <v>33.1</v>
      </c>
      <c r="G5920">
        <v>47.9</v>
      </c>
      <c r="H5920" s="2">
        <v>46.9</v>
      </c>
      <c r="J5920" s="3">
        <v>22.465099999999996</v>
      </c>
      <c r="K5920" s="2">
        <v>78.5</v>
      </c>
      <c r="O5920">
        <v>78.5</v>
      </c>
      <c r="P5920">
        <v>68.2</v>
      </c>
      <c r="Q5920" s="3">
        <v>0</v>
      </c>
      <c r="R5920" s="3">
        <v>0</v>
      </c>
      <c r="S5920" s="2">
        <v>0</v>
      </c>
      <c r="V5920" s="2">
        <v>44.983333333333334</v>
      </c>
      <c r="W5920" s="2">
        <v>104.26083734716561</v>
      </c>
      <c r="X5920" s="2">
        <v>50.280555555555544</v>
      </c>
      <c r="Y5920" s="2">
        <v>95.265454947240499</v>
      </c>
      <c r="Z5920" s="2">
        <v>81.844757317524994</v>
      </c>
      <c r="AA5920" s="2">
        <v>81.844757317524994</v>
      </c>
      <c r="AB5920" s="2">
        <v>99.324561030579758</v>
      </c>
    </row>
    <row r="5921" spans="1:28" x14ac:dyDescent="0.3">
      <c r="A5921">
        <v>30</v>
      </c>
      <c r="B5921" t="s">
        <v>12</v>
      </c>
      <c r="C5921">
        <v>29</v>
      </c>
      <c r="D5921">
        <v>1929</v>
      </c>
      <c r="E5921">
        <v>9</v>
      </c>
      <c r="F5921">
        <v>30.1</v>
      </c>
      <c r="G5921">
        <v>48</v>
      </c>
      <c r="H5921" s="2">
        <v>47.6</v>
      </c>
      <c r="J5921" s="3">
        <v>22.848000000000003</v>
      </c>
      <c r="K5921" s="2">
        <v>78.900000000000006</v>
      </c>
      <c r="O5921">
        <v>78.900000000000006</v>
      </c>
      <c r="P5921">
        <v>64.2</v>
      </c>
      <c r="Q5921" s="3">
        <v>0</v>
      </c>
      <c r="R5921" s="3">
        <v>0</v>
      </c>
      <c r="S5921" s="2">
        <v>0</v>
      </c>
      <c r="V5921" s="2">
        <v>44.983333333333334</v>
      </c>
      <c r="W5921" s="2">
        <v>105.81696924786958</v>
      </c>
      <c r="X5921" s="2">
        <v>50.280555555555544</v>
      </c>
      <c r="Y5921" s="2">
        <v>95.464338986796321</v>
      </c>
      <c r="Z5921" s="2">
        <v>83.489588736569118</v>
      </c>
      <c r="AA5921" s="2">
        <v>83.489588736569118</v>
      </c>
      <c r="AB5921" s="2">
        <v>101.01747022834023</v>
      </c>
    </row>
    <row r="5922" spans="1:28" x14ac:dyDescent="0.3">
      <c r="A5922">
        <v>30</v>
      </c>
      <c r="B5922" t="s">
        <v>12</v>
      </c>
      <c r="C5922">
        <v>29</v>
      </c>
      <c r="D5922">
        <v>1929</v>
      </c>
      <c r="E5922">
        <v>10</v>
      </c>
      <c r="F5922">
        <v>36.799999999999997</v>
      </c>
      <c r="G5922">
        <v>48.1</v>
      </c>
      <c r="H5922" s="2">
        <v>47.5</v>
      </c>
      <c r="J5922" s="3">
        <v>22.8475</v>
      </c>
      <c r="K5922" s="2">
        <v>83</v>
      </c>
      <c r="O5922">
        <v>83</v>
      </c>
      <c r="P5922">
        <v>58.9</v>
      </c>
      <c r="Q5922" s="3">
        <v>0</v>
      </c>
      <c r="R5922" s="3">
        <v>0</v>
      </c>
      <c r="S5922" s="2">
        <v>0</v>
      </c>
      <c r="V5922" s="2">
        <v>44.983333333333334</v>
      </c>
      <c r="W5922" s="2">
        <v>105.59466469062615</v>
      </c>
      <c r="X5922" s="2">
        <v>50.280555555555544</v>
      </c>
      <c r="Y5922" s="2">
        <v>95.663223026352156</v>
      </c>
      <c r="Z5922" s="2">
        <v>87.643571693219712</v>
      </c>
      <c r="AA5922" s="2">
        <v>87.643571693219712</v>
      </c>
      <c r="AB5922" s="2">
        <v>101.01525958692243</v>
      </c>
    </row>
    <row r="5923" spans="1:28" x14ac:dyDescent="0.3">
      <c r="A5923">
        <v>30</v>
      </c>
      <c r="B5923" t="s">
        <v>12</v>
      </c>
      <c r="C5923">
        <v>29</v>
      </c>
      <c r="D5923">
        <v>1929</v>
      </c>
      <c r="E5923">
        <v>11</v>
      </c>
      <c r="F5923">
        <v>28.6</v>
      </c>
      <c r="G5923">
        <v>47.6</v>
      </c>
      <c r="H5923" s="2">
        <v>43.8</v>
      </c>
      <c r="J5923" s="3">
        <v>20.848800000000001</v>
      </c>
      <c r="K5923" s="2">
        <v>83.5</v>
      </c>
      <c r="O5923">
        <v>83.5</v>
      </c>
      <c r="P5923">
        <v>55.5</v>
      </c>
      <c r="Q5923" s="3">
        <v>0</v>
      </c>
      <c r="R5923" s="3">
        <v>0</v>
      </c>
      <c r="S5923" s="2">
        <v>0</v>
      </c>
      <c r="V5923" s="2">
        <v>44.983333333333334</v>
      </c>
      <c r="W5923" s="2">
        <v>97.36939607261948</v>
      </c>
      <c r="X5923" s="2">
        <v>50.280555555555544</v>
      </c>
      <c r="Y5923" s="2">
        <v>94.668802828573035</v>
      </c>
      <c r="Z5923" s="2">
        <v>81.303445720637271</v>
      </c>
      <c r="AA5923" s="2">
        <v>81.303445720637271</v>
      </c>
      <c r="AB5923" s="2">
        <v>92.178441583360467</v>
      </c>
    </row>
    <row r="5924" spans="1:28" x14ac:dyDescent="0.3">
      <c r="A5924">
        <v>30</v>
      </c>
      <c r="B5924" t="s">
        <v>12</v>
      </c>
      <c r="C5924">
        <v>29</v>
      </c>
      <c r="D5924">
        <v>1929</v>
      </c>
      <c r="E5924">
        <v>12</v>
      </c>
      <c r="F5924">
        <v>23.2</v>
      </c>
      <c r="G5924">
        <v>46.8</v>
      </c>
      <c r="H5924" s="2">
        <v>45</v>
      </c>
      <c r="J5924" s="3">
        <v>21.06</v>
      </c>
      <c r="K5924" s="2">
        <v>80.900000000000006</v>
      </c>
      <c r="O5924">
        <v>80.900000000000006</v>
      </c>
      <c r="P5924">
        <v>55.9</v>
      </c>
      <c r="Q5924" s="3">
        <v>0</v>
      </c>
      <c r="R5924" s="3">
        <v>0</v>
      </c>
      <c r="S5924" s="2">
        <v>0</v>
      </c>
      <c r="V5924" s="2">
        <v>44.983333333333334</v>
      </c>
      <c r="W5924" s="2">
        <v>100.03705075954056</v>
      </c>
      <c r="X5924" s="2">
        <v>50.280555555555544</v>
      </c>
      <c r="Y5924" s="2">
        <v>93.077730512126422</v>
      </c>
      <c r="Z5924" s="2">
        <v>80.929974064468325</v>
      </c>
      <c r="AA5924" s="2">
        <v>80.929974064468325</v>
      </c>
      <c r="AB5924" s="2">
        <v>93.112216518244281</v>
      </c>
    </row>
    <row r="5925" spans="1:28" x14ac:dyDescent="0.3">
      <c r="A5925">
        <v>30</v>
      </c>
      <c r="B5925" t="s">
        <v>12</v>
      </c>
      <c r="C5925">
        <v>29</v>
      </c>
      <c r="D5925">
        <v>1930</v>
      </c>
      <c r="E5925">
        <v>1</v>
      </c>
      <c r="F5925">
        <v>27</v>
      </c>
      <c r="G5925">
        <v>48.6</v>
      </c>
      <c r="H5925" s="2">
        <v>43.2</v>
      </c>
      <c r="J5925" s="3">
        <v>20.995200000000001</v>
      </c>
      <c r="K5925" s="2">
        <v>77.8</v>
      </c>
      <c r="O5925">
        <v>77.8</v>
      </c>
      <c r="P5925">
        <v>55.1</v>
      </c>
      <c r="Q5925" s="3">
        <v>0</v>
      </c>
      <c r="R5925" s="3">
        <v>0</v>
      </c>
      <c r="S5925" s="2">
        <v>0</v>
      </c>
      <c r="V5925" s="2">
        <v>44.983333333333334</v>
      </c>
      <c r="W5925" s="2">
        <v>96.035568729158953</v>
      </c>
      <c r="X5925" s="2">
        <v>50.280555555555544</v>
      </c>
      <c r="Y5925" s="2">
        <v>96.657643224131277</v>
      </c>
      <c r="Z5925" s="2">
        <v>74.715672471285657</v>
      </c>
      <c r="AA5925" s="2">
        <v>74.715672471285657</v>
      </c>
      <c r="AB5925" s="2">
        <v>92.825717390495853</v>
      </c>
    </row>
    <row r="5926" spans="1:28" x14ac:dyDescent="0.3">
      <c r="A5926">
        <v>30</v>
      </c>
      <c r="B5926" t="s">
        <v>12</v>
      </c>
      <c r="C5926">
        <v>29</v>
      </c>
      <c r="D5926">
        <v>1930</v>
      </c>
      <c r="E5926">
        <v>2</v>
      </c>
      <c r="F5926">
        <v>24</v>
      </c>
      <c r="G5926">
        <v>48.8</v>
      </c>
      <c r="H5926" s="2">
        <v>42.4</v>
      </c>
      <c r="J5926" s="3">
        <v>20.691199999999998</v>
      </c>
      <c r="K5926" s="2">
        <v>74.400000000000006</v>
      </c>
      <c r="O5926">
        <v>74.400000000000006</v>
      </c>
      <c r="P5926">
        <v>49.6</v>
      </c>
      <c r="Q5926" s="3">
        <v>0</v>
      </c>
      <c r="R5926" s="3">
        <v>0</v>
      </c>
      <c r="S5926" s="2">
        <v>0</v>
      </c>
      <c r="V5926" s="2">
        <v>44.983333333333334</v>
      </c>
      <c r="W5926" s="2">
        <v>94.257132271211546</v>
      </c>
      <c r="X5926" s="2">
        <v>50.280555555555544</v>
      </c>
      <c r="Y5926" s="2">
        <v>97.055411303242934</v>
      </c>
      <c r="Z5926" s="2">
        <v>70.127306409781397</v>
      </c>
      <c r="AA5926" s="2">
        <v>70.127306409781397</v>
      </c>
      <c r="AB5926" s="2">
        <v>91.481647408466088</v>
      </c>
    </row>
    <row r="5927" spans="1:28" x14ac:dyDescent="0.3">
      <c r="A5927">
        <v>30</v>
      </c>
      <c r="B5927" t="s">
        <v>12</v>
      </c>
      <c r="C5927">
        <v>29</v>
      </c>
      <c r="D5927">
        <v>1930</v>
      </c>
      <c r="E5927">
        <v>3</v>
      </c>
      <c r="F5927">
        <v>22.9</v>
      </c>
      <c r="G5927">
        <v>48.8</v>
      </c>
      <c r="H5927" s="2">
        <v>41.5</v>
      </c>
      <c r="J5927" s="3">
        <v>20.251999999999999</v>
      </c>
      <c r="K5927" s="2">
        <v>69.7</v>
      </c>
      <c r="O5927">
        <v>69.7</v>
      </c>
      <c r="P5927">
        <v>52.3</v>
      </c>
      <c r="Q5927" s="3">
        <v>0</v>
      </c>
      <c r="R5927" s="3">
        <v>0</v>
      </c>
      <c r="S5927" s="2">
        <v>0</v>
      </c>
      <c r="V5927" s="2">
        <v>44.983333333333334</v>
      </c>
      <c r="W5927" s="2">
        <v>92.256391256020748</v>
      </c>
      <c r="X5927" s="2">
        <v>50.280555555555544</v>
      </c>
      <c r="Y5927" s="2">
        <v>97.055411303242934</v>
      </c>
      <c r="Z5927" s="2">
        <v>64.302704705446473</v>
      </c>
      <c r="AA5927" s="2">
        <v>64.302704705446473</v>
      </c>
      <c r="AB5927" s="2">
        <v>89.539819987059985</v>
      </c>
    </row>
    <row r="5928" spans="1:28" x14ac:dyDescent="0.3">
      <c r="A5928">
        <v>30</v>
      </c>
      <c r="B5928" t="s">
        <v>12</v>
      </c>
      <c r="C5928">
        <v>29</v>
      </c>
      <c r="D5928">
        <v>1930</v>
      </c>
      <c r="E5928">
        <v>4</v>
      </c>
      <c r="F5928">
        <v>23.5</v>
      </c>
      <c r="G5928">
        <v>49.4</v>
      </c>
      <c r="H5928" s="2">
        <v>40.799999999999997</v>
      </c>
      <c r="J5928" s="3">
        <v>20.155199999999997</v>
      </c>
      <c r="K5928" s="2">
        <v>66</v>
      </c>
      <c r="O5928">
        <v>66</v>
      </c>
      <c r="P5928">
        <v>51.2</v>
      </c>
      <c r="Q5928" s="3">
        <v>0</v>
      </c>
      <c r="R5928" s="3">
        <v>0</v>
      </c>
      <c r="S5928" s="2">
        <v>0</v>
      </c>
      <c r="V5928" s="2">
        <v>44.983333333333334</v>
      </c>
      <c r="W5928" s="2">
        <v>90.700259355316774</v>
      </c>
      <c r="X5928" s="2">
        <v>50.280555555555544</v>
      </c>
      <c r="Y5928" s="2">
        <v>98.248715540577891</v>
      </c>
      <c r="Z5928" s="2">
        <v>59.862171174509065</v>
      </c>
      <c r="AA5928" s="2">
        <v>59.862171174509065</v>
      </c>
      <c r="AB5928" s="2">
        <v>89.111839808571574</v>
      </c>
    </row>
    <row r="5929" spans="1:28" x14ac:dyDescent="0.3">
      <c r="A5929">
        <v>30</v>
      </c>
      <c r="B5929" t="s">
        <v>12</v>
      </c>
      <c r="C5929">
        <v>29</v>
      </c>
      <c r="D5929">
        <v>1930</v>
      </c>
      <c r="E5929">
        <v>5</v>
      </c>
      <c r="F5929">
        <v>21.2</v>
      </c>
      <c r="G5929">
        <v>49.1</v>
      </c>
      <c r="H5929" s="2">
        <v>42.1</v>
      </c>
      <c r="J5929" s="3">
        <v>20.671100000000003</v>
      </c>
      <c r="K5929" s="2">
        <v>64.7</v>
      </c>
      <c r="O5929">
        <v>64.7</v>
      </c>
      <c r="P5929">
        <v>51.5</v>
      </c>
      <c r="Q5929" s="3">
        <v>0</v>
      </c>
      <c r="R5929" s="3">
        <v>0</v>
      </c>
      <c r="S5929" s="2">
        <v>0</v>
      </c>
      <c r="V5929" s="2">
        <v>44.983333333333334</v>
      </c>
      <c r="W5929" s="2">
        <v>93.59021859948129</v>
      </c>
      <c r="X5929" s="2">
        <v>50.280555555555544</v>
      </c>
      <c r="Y5929" s="2">
        <v>97.652063421910412</v>
      </c>
      <c r="Z5929" s="2">
        <v>60.552871433864397</v>
      </c>
      <c r="AA5929" s="2">
        <v>60.552871433864397</v>
      </c>
      <c r="AB5929" s="2">
        <v>91.392779623470062</v>
      </c>
    </row>
    <row r="5930" spans="1:28" x14ac:dyDescent="0.3">
      <c r="A5930">
        <v>30</v>
      </c>
      <c r="B5930" t="s">
        <v>12</v>
      </c>
      <c r="C5930">
        <v>29</v>
      </c>
      <c r="D5930">
        <v>1930</v>
      </c>
      <c r="E5930">
        <v>6</v>
      </c>
      <c r="F5930">
        <v>20.399999999999999</v>
      </c>
      <c r="G5930">
        <v>48.9</v>
      </c>
      <c r="H5930" s="2">
        <v>41.3</v>
      </c>
      <c r="J5930" s="3">
        <v>20.195699999999999</v>
      </c>
      <c r="K5930" s="2">
        <v>65.400000000000006</v>
      </c>
      <c r="O5930">
        <v>65.400000000000006</v>
      </c>
      <c r="P5930">
        <v>53.2</v>
      </c>
      <c r="Q5930" s="3">
        <v>0</v>
      </c>
      <c r="R5930" s="3">
        <v>0</v>
      </c>
      <c r="S5930" s="2">
        <v>0</v>
      </c>
      <c r="V5930" s="2">
        <v>44.983333333333334</v>
      </c>
      <c r="W5930" s="2">
        <v>91.811782141533897</v>
      </c>
      <c r="X5930" s="2">
        <v>50.280555555555544</v>
      </c>
      <c r="Y5930" s="2">
        <v>97.254295342798756</v>
      </c>
      <c r="Z5930" s="2">
        <v>60.044905520563169</v>
      </c>
      <c r="AA5930" s="2">
        <v>60.044905520563169</v>
      </c>
      <c r="AB5930" s="2">
        <v>89.290901763414325</v>
      </c>
    </row>
    <row r="5931" spans="1:28" x14ac:dyDescent="0.3">
      <c r="A5931">
        <v>30</v>
      </c>
      <c r="B5931" t="s">
        <v>12</v>
      </c>
      <c r="C5931">
        <v>29</v>
      </c>
      <c r="D5931">
        <v>1930</v>
      </c>
      <c r="E5931">
        <v>7</v>
      </c>
      <c r="F5931">
        <v>20.6</v>
      </c>
      <c r="G5931">
        <v>49.8</v>
      </c>
      <c r="H5931" s="2">
        <v>42.8</v>
      </c>
      <c r="J5931" s="3">
        <v>21.314399999999996</v>
      </c>
      <c r="K5931" s="2">
        <v>55.7</v>
      </c>
      <c r="O5931">
        <v>55.7</v>
      </c>
      <c r="P5931">
        <v>54.1</v>
      </c>
      <c r="Q5931" s="3">
        <v>0</v>
      </c>
      <c r="R5931" s="3">
        <v>0</v>
      </c>
      <c r="S5931" s="2">
        <v>0</v>
      </c>
      <c r="V5931" s="2">
        <v>44.983333333333334</v>
      </c>
      <c r="W5931" s="2">
        <v>95.14635050018525</v>
      </c>
      <c r="X5931" s="2">
        <v>50.280555555555544</v>
      </c>
      <c r="Y5931" s="2">
        <v>99.04425169880119</v>
      </c>
      <c r="Z5931" s="2">
        <v>52.996517228603189</v>
      </c>
      <c r="AA5931" s="2">
        <v>52.996517228603189</v>
      </c>
      <c r="AB5931" s="2">
        <v>94.236990871627057</v>
      </c>
    </row>
    <row r="5932" spans="1:28" x14ac:dyDescent="0.3">
      <c r="A5932">
        <v>30</v>
      </c>
      <c r="B5932" t="s">
        <v>12</v>
      </c>
      <c r="C5932">
        <v>29</v>
      </c>
      <c r="D5932">
        <v>1930</v>
      </c>
      <c r="E5932">
        <v>8</v>
      </c>
      <c r="F5932">
        <v>19.399999999999999</v>
      </c>
      <c r="G5932">
        <v>50</v>
      </c>
      <c r="H5932" s="2">
        <v>40.1</v>
      </c>
      <c r="J5932" s="3">
        <v>20.05</v>
      </c>
      <c r="K5932" s="2">
        <v>62.6</v>
      </c>
      <c r="O5932">
        <v>62.6</v>
      </c>
      <c r="P5932">
        <v>49.8</v>
      </c>
      <c r="Q5932" s="3">
        <v>0</v>
      </c>
      <c r="R5932" s="3">
        <v>0</v>
      </c>
      <c r="S5932" s="2">
        <v>0</v>
      </c>
      <c r="V5932" s="2">
        <v>44.983333333333334</v>
      </c>
      <c r="W5932" s="2">
        <v>89.144127454612814</v>
      </c>
      <c r="X5932" s="2">
        <v>50.280555555555544</v>
      </c>
      <c r="Y5932" s="2">
        <v>99.442019777912847</v>
      </c>
      <c r="Z5932" s="2">
        <v>55.804223786587627</v>
      </c>
      <c r="AA5932" s="2">
        <v>55.804223786587627</v>
      </c>
      <c r="AB5932" s="2">
        <v>88.646720854263918</v>
      </c>
    </row>
    <row r="5933" spans="1:28" x14ac:dyDescent="0.3">
      <c r="A5933">
        <v>30</v>
      </c>
      <c r="B5933" t="s">
        <v>12</v>
      </c>
      <c r="C5933">
        <v>29</v>
      </c>
      <c r="D5933">
        <v>1930</v>
      </c>
      <c r="E5933">
        <v>9</v>
      </c>
      <c r="F5933">
        <v>22.3</v>
      </c>
      <c r="G5933">
        <v>49.5</v>
      </c>
      <c r="H5933" s="2">
        <v>41.4</v>
      </c>
      <c r="J5933" s="3">
        <v>20.492999999999999</v>
      </c>
      <c r="K5933" s="2">
        <v>59.9</v>
      </c>
      <c r="O5933">
        <v>59.9</v>
      </c>
      <c r="P5933">
        <v>52.7</v>
      </c>
      <c r="Q5933" s="3">
        <v>0</v>
      </c>
      <c r="R5933" s="3">
        <v>0</v>
      </c>
      <c r="S5933" s="2">
        <v>0</v>
      </c>
      <c r="V5933" s="2">
        <v>44.983333333333334</v>
      </c>
      <c r="W5933" s="2">
        <v>92.034086698777315</v>
      </c>
      <c r="X5933" s="2">
        <v>50.280555555555544</v>
      </c>
      <c r="Y5933" s="2">
        <v>98.447599580133712</v>
      </c>
      <c r="Z5933" s="2">
        <v>55.128417932567608</v>
      </c>
      <c r="AA5933" s="2">
        <v>55.128417932567608</v>
      </c>
      <c r="AB5933" s="2">
        <v>90.605349150445406</v>
      </c>
    </row>
    <row r="5934" spans="1:28" x14ac:dyDescent="0.3">
      <c r="A5934">
        <v>30</v>
      </c>
      <c r="B5934" t="s">
        <v>12</v>
      </c>
      <c r="C5934">
        <v>29</v>
      </c>
      <c r="D5934">
        <v>1930</v>
      </c>
      <c r="E5934">
        <v>10</v>
      </c>
      <c r="F5934">
        <v>24.6</v>
      </c>
      <c r="G5934">
        <v>48.8</v>
      </c>
      <c r="H5934" s="2">
        <v>41.2</v>
      </c>
      <c r="J5934" s="3">
        <v>20.105599999999999</v>
      </c>
      <c r="K5934" s="2">
        <v>61.4</v>
      </c>
      <c r="O5934">
        <v>61.4</v>
      </c>
      <c r="P5934">
        <v>58.6</v>
      </c>
      <c r="Q5934" s="3">
        <v>0</v>
      </c>
      <c r="R5934" s="3">
        <v>0</v>
      </c>
      <c r="S5934" s="2">
        <v>0</v>
      </c>
      <c r="V5934" s="2">
        <v>44.983333333333334</v>
      </c>
      <c r="W5934" s="2">
        <v>91.589477584290478</v>
      </c>
      <c r="X5934" s="2">
        <v>50.280555555555544</v>
      </c>
      <c r="Y5934" s="2">
        <v>97.055411303242934</v>
      </c>
      <c r="Z5934" s="2">
        <v>56.235939236754348</v>
      </c>
      <c r="AA5934" s="2">
        <v>56.235939236754348</v>
      </c>
      <c r="AB5934" s="2">
        <v>88.892544179924613</v>
      </c>
    </row>
    <row r="5935" spans="1:28" x14ac:dyDescent="0.3">
      <c r="A5935">
        <v>30</v>
      </c>
      <c r="B5935" t="s">
        <v>12</v>
      </c>
      <c r="C5935">
        <v>29</v>
      </c>
      <c r="D5935">
        <v>1930</v>
      </c>
      <c r="E5935">
        <v>11</v>
      </c>
      <c r="F5935">
        <v>19.3</v>
      </c>
      <c r="G5935">
        <v>49.4</v>
      </c>
      <c r="H5935" s="2">
        <v>41.7</v>
      </c>
      <c r="J5935" s="3">
        <v>20.599800000000002</v>
      </c>
      <c r="K5935" s="2">
        <v>61.9</v>
      </c>
      <c r="O5935">
        <v>61.9</v>
      </c>
      <c r="P5935">
        <v>52.9</v>
      </c>
      <c r="Q5935" s="3">
        <v>0</v>
      </c>
      <c r="R5935" s="3">
        <v>0</v>
      </c>
      <c r="S5935" s="2">
        <v>0</v>
      </c>
      <c r="V5935" s="2">
        <v>44.983333333333334</v>
      </c>
      <c r="W5935" s="2">
        <v>92.7010003705076</v>
      </c>
      <c r="X5935" s="2">
        <v>50.280555555555544</v>
      </c>
      <c r="Y5935" s="2">
        <v>98.248715540577891</v>
      </c>
      <c r="Z5935" s="2">
        <v>57.381919229344206</v>
      </c>
      <c r="AA5935" s="2">
        <v>57.381919229344206</v>
      </c>
      <c r="AB5935" s="2">
        <v>91.077542157290068</v>
      </c>
    </row>
    <row r="5936" spans="1:28" x14ac:dyDescent="0.3">
      <c r="A5936">
        <v>30</v>
      </c>
      <c r="B5936" t="s">
        <v>12</v>
      </c>
      <c r="C5936">
        <v>29</v>
      </c>
      <c r="D5936">
        <v>1930</v>
      </c>
      <c r="E5936">
        <v>12</v>
      </c>
      <c r="F5936">
        <v>18</v>
      </c>
      <c r="G5936">
        <v>48.6</v>
      </c>
      <c r="H5936" s="2">
        <v>40.9</v>
      </c>
      <c r="J5936" s="3">
        <v>19.877400000000002</v>
      </c>
      <c r="K5936" s="2">
        <v>65.2</v>
      </c>
      <c r="O5936">
        <v>65.2</v>
      </c>
      <c r="P5936">
        <v>57.4</v>
      </c>
      <c r="Q5936" s="3">
        <v>0</v>
      </c>
      <c r="R5936" s="3">
        <v>0</v>
      </c>
      <c r="S5936" s="2">
        <v>0</v>
      </c>
      <c r="V5936" s="2">
        <v>44.983333333333334</v>
      </c>
      <c r="W5936" s="2">
        <v>90.922563912560207</v>
      </c>
      <c r="X5936" s="2">
        <v>50.280555555555544</v>
      </c>
      <c r="Y5936" s="2">
        <v>96.657643224131277</v>
      </c>
      <c r="Z5936" s="2">
        <v>59.281511670989261</v>
      </c>
      <c r="AA5936" s="2">
        <v>59.281511670989261</v>
      </c>
      <c r="AB5936" s="2">
        <v>87.883607436835177</v>
      </c>
    </row>
    <row r="5937" spans="1:28" x14ac:dyDescent="0.3">
      <c r="A5937">
        <v>30</v>
      </c>
      <c r="B5937" t="s">
        <v>12</v>
      </c>
      <c r="C5937">
        <v>29</v>
      </c>
      <c r="D5937">
        <v>1931</v>
      </c>
      <c r="E5937">
        <v>1</v>
      </c>
      <c r="F5937">
        <v>21</v>
      </c>
      <c r="G5937">
        <v>48.7</v>
      </c>
      <c r="H5937" s="2">
        <v>40.4</v>
      </c>
      <c r="J5937" s="3">
        <v>19.674800000000001</v>
      </c>
      <c r="K5937" s="2">
        <v>60.8</v>
      </c>
      <c r="O5937">
        <v>60.8</v>
      </c>
      <c r="P5937">
        <v>57.4</v>
      </c>
      <c r="Q5937" s="3">
        <v>0</v>
      </c>
      <c r="R5937" s="3">
        <v>0</v>
      </c>
      <c r="S5937" s="2">
        <v>0</v>
      </c>
      <c r="V5937" s="2">
        <v>44.983333333333334</v>
      </c>
      <c r="W5937" s="2">
        <v>89.811041126343085</v>
      </c>
      <c r="X5937" s="2">
        <v>50.280555555555544</v>
      </c>
      <c r="Y5937" s="2">
        <v>96.856527263687127</v>
      </c>
      <c r="Z5937" s="2">
        <v>54.605113004816594</v>
      </c>
      <c r="AA5937" s="2">
        <v>54.605113004816594</v>
      </c>
      <c r="AB5937" s="2">
        <v>86.98785553433774</v>
      </c>
    </row>
    <row r="5938" spans="1:28" x14ac:dyDescent="0.3">
      <c r="A5938">
        <v>30</v>
      </c>
      <c r="B5938" t="s">
        <v>12</v>
      </c>
      <c r="C5938">
        <v>29</v>
      </c>
      <c r="D5938">
        <v>1931</v>
      </c>
      <c r="E5938">
        <v>2</v>
      </c>
      <c r="F5938">
        <v>23.1</v>
      </c>
      <c r="G5938">
        <v>48.2</v>
      </c>
      <c r="H5938" s="2">
        <v>43</v>
      </c>
      <c r="J5938" s="3">
        <v>20.725999999999999</v>
      </c>
      <c r="K5938" s="2">
        <v>60.8</v>
      </c>
      <c r="O5938">
        <v>60.8</v>
      </c>
      <c r="P5938">
        <v>55.8</v>
      </c>
      <c r="Q5938" s="3">
        <v>0</v>
      </c>
      <c r="R5938" s="3">
        <v>0</v>
      </c>
      <c r="S5938" s="2">
        <v>0</v>
      </c>
      <c r="V5938" s="2">
        <v>44.983333333333334</v>
      </c>
      <c r="W5938" s="2">
        <v>95.590959614672101</v>
      </c>
      <c r="X5938" s="2">
        <v>50.280555555555544</v>
      </c>
      <c r="Y5938" s="2">
        <v>95.862107065907992</v>
      </c>
      <c r="Z5938" s="2">
        <v>58.119303445720632</v>
      </c>
      <c r="AA5938" s="2">
        <v>58.119303445720632</v>
      </c>
      <c r="AB5938" s="2">
        <v>91.635508051145848</v>
      </c>
    </row>
    <row r="5939" spans="1:28" x14ac:dyDescent="0.3">
      <c r="A5939">
        <v>30</v>
      </c>
      <c r="B5939" t="s">
        <v>12</v>
      </c>
      <c r="C5939">
        <v>29</v>
      </c>
      <c r="D5939">
        <v>1931</v>
      </c>
      <c r="E5939">
        <v>3</v>
      </c>
      <c r="F5939">
        <v>24.8</v>
      </c>
      <c r="G5939">
        <v>48.4</v>
      </c>
      <c r="H5939" s="2">
        <v>45.3</v>
      </c>
      <c r="J5939" s="3">
        <v>21.9252</v>
      </c>
      <c r="K5939" s="2">
        <v>64.099999999999994</v>
      </c>
      <c r="O5939">
        <v>64.099999999999994</v>
      </c>
      <c r="P5939">
        <v>61.4</v>
      </c>
      <c r="Q5939" s="3">
        <v>0</v>
      </c>
      <c r="R5939" s="3">
        <v>0</v>
      </c>
      <c r="S5939" s="2">
        <v>0</v>
      </c>
      <c r="V5939" s="2">
        <v>44.983333333333334</v>
      </c>
      <c r="W5939" s="2">
        <v>100.70396443127083</v>
      </c>
      <c r="X5939" s="2">
        <v>50.280555555555544</v>
      </c>
      <c r="Y5939" s="2">
        <v>96.259875145019635</v>
      </c>
      <c r="Z5939" s="2">
        <v>64.551241200444608</v>
      </c>
      <c r="AA5939" s="2">
        <v>64.551241200444608</v>
      </c>
      <c r="AB5939" s="2">
        <v>96.937510427626293</v>
      </c>
    </row>
    <row r="5940" spans="1:28" x14ac:dyDescent="0.3">
      <c r="A5940">
        <v>30</v>
      </c>
      <c r="B5940" t="s">
        <v>12</v>
      </c>
      <c r="C5940">
        <v>29</v>
      </c>
      <c r="D5940">
        <v>1931</v>
      </c>
      <c r="E5940">
        <v>4</v>
      </c>
      <c r="F5940">
        <v>29.4</v>
      </c>
      <c r="G5940">
        <v>47</v>
      </c>
      <c r="H5940" s="2">
        <v>43.5</v>
      </c>
      <c r="J5940" s="3">
        <v>20.445</v>
      </c>
      <c r="K5940" s="2">
        <v>61.9</v>
      </c>
      <c r="O5940">
        <v>61.9</v>
      </c>
      <c r="P5940">
        <v>56.7</v>
      </c>
      <c r="Q5940" s="3">
        <v>0</v>
      </c>
      <c r="R5940" s="3">
        <v>0</v>
      </c>
      <c r="S5940" s="2">
        <v>0</v>
      </c>
      <c r="V5940" s="2">
        <v>44.983333333333334</v>
      </c>
      <c r="W5940" s="2">
        <v>96.70248240088921</v>
      </c>
      <c r="X5940" s="2">
        <v>50.280555555555544</v>
      </c>
      <c r="Y5940" s="2">
        <v>93.475498591238065</v>
      </c>
      <c r="Z5940" s="2">
        <v>59.858836606150419</v>
      </c>
      <c r="AA5940" s="2">
        <v>59.858836606150419</v>
      </c>
      <c r="AB5940" s="2">
        <v>90.393127574335438</v>
      </c>
    </row>
    <row r="5941" spans="1:28" x14ac:dyDescent="0.3">
      <c r="A5941">
        <v>30</v>
      </c>
      <c r="B5941" t="s">
        <v>12</v>
      </c>
      <c r="C5941">
        <v>29</v>
      </c>
      <c r="D5941">
        <v>1931</v>
      </c>
      <c r="E5941">
        <v>5</v>
      </c>
      <c r="F5941">
        <v>27.7</v>
      </c>
      <c r="G5941">
        <v>47.2</v>
      </c>
      <c r="H5941" s="2">
        <v>44.7</v>
      </c>
      <c r="J5941" s="3">
        <v>21.098400000000002</v>
      </c>
      <c r="K5941" s="2">
        <v>65.3</v>
      </c>
      <c r="O5941">
        <v>65.3</v>
      </c>
      <c r="P5941">
        <v>44.3</v>
      </c>
      <c r="Q5941" s="3">
        <v>0</v>
      </c>
      <c r="R5941" s="3">
        <v>0</v>
      </c>
      <c r="S5941" s="2">
        <v>0</v>
      </c>
      <c r="V5941" s="2">
        <v>44.983333333333334</v>
      </c>
      <c r="W5941" s="2">
        <v>99.370137087810306</v>
      </c>
      <c r="X5941" s="2">
        <v>50.280555555555544</v>
      </c>
      <c r="Y5941" s="2">
        <v>93.873266670349736</v>
      </c>
      <c r="Z5941" s="2">
        <v>64.888699518340132</v>
      </c>
      <c r="AA5941" s="2">
        <v>64.888699518340132</v>
      </c>
      <c r="AB5941" s="2">
        <v>93.281993779132279</v>
      </c>
    </row>
    <row r="5942" spans="1:28" x14ac:dyDescent="0.3">
      <c r="A5942">
        <v>30</v>
      </c>
      <c r="B5942" t="s">
        <v>12</v>
      </c>
      <c r="C5942">
        <v>29</v>
      </c>
      <c r="D5942">
        <v>1931</v>
      </c>
      <c r="E5942">
        <v>6</v>
      </c>
      <c r="F5942">
        <v>28.8</v>
      </c>
      <c r="G5942">
        <v>47.2</v>
      </c>
      <c r="H5942" s="2">
        <v>43.5</v>
      </c>
      <c r="J5942" s="3">
        <v>20.532000000000004</v>
      </c>
      <c r="K5942" s="2">
        <v>67.099999999999994</v>
      </c>
      <c r="O5942">
        <v>67.099999999999994</v>
      </c>
      <c r="P5942">
        <v>37.799999999999997</v>
      </c>
      <c r="Q5942" s="3">
        <v>0</v>
      </c>
      <c r="R5942" s="3">
        <v>0</v>
      </c>
      <c r="S5942" s="2">
        <v>0</v>
      </c>
      <c r="V5942" s="2">
        <v>44.983333333333334</v>
      </c>
      <c r="W5942" s="2">
        <v>96.70248240088921</v>
      </c>
      <c r="X5942" s="2">
        <v>50.280555555555544</v>
      </c>
      <c r="Y5942" s="2">
        <v>93.873266670349736</v>
      </c>
      <c r="Z5942" s="2">
        <v>64.88736569099666</v>
      </c>
      <c r="AA5942" s="2">
        <v>64.88736569099666</v>
      </c>
      <c r="AB5942" s="2">
        <v>90.777779181034745</v>
      </c>
    </row>
    <row r="5943" spans="1:28" x14ac:dyDescent="0.3">
      <c r="A5943">
        <v>30</v>
      </c>
      <c r="B5943" t="s">
        <v>12</v>
      </c>
      <c r="C5943">
        <v>29</v>
      </c>
      <c r="D5943">
        <v>1931</v>
      </c>
      <c r="E5943">
        <v>7</v>
      </c>
      <c r="F5943">
        <v>33.4</v>
      </c>
      <c r="G5943">
        <v>46.8</v>
      </c>
      <c r="H5943" s="2">
        <v>44.2</v>
      </c>
      <c r="J5943" s="3">
        <v>20.685600000000001</v>
      </c>
      <c r="K5943" s="2">
        <v>64.7</v>
      </c>
      <c r="O5943">
        <v>64.7</v>
      </c>
      <c r="P5943">
        <v>40.200000000000003</v>
      </c>
      <c r="Q5943" s="3">
        <v>0</v>
      </c>
      <c r="R5943" s="3">
        <v>0</v>
      </c>
      <c r="S5943" s="2">
        <v>0</v>
      </c>
      <c r="V5943" s="2">
        <v>44.983333333333334</v>
      </c>
      <c r="W5943" s="2">
        <v>98.258614301593184</v>
      </c>
      <c r="X5943" s="2">
        <v>50.280555555555544</v>
      </c>
      <c r="Y5943" s="2">
        <v>93.077730512126422</v>
      </c>
      <c r="Z5943" s="2">
        <v>63.573323453130797</v>
      </c>
      <c r="AA5943" s="2">
        <v>63.573323453130797</v>
      </c>
      <c r="AB5943" s="2">
        <v>91.456888224586621</v>
      </c>
    </row>
    <row r="5944" spans="1:28" x14ac:dyDescent="0.3">
      <c r="A5944">
        <v>30</v>
      </c>
      <c r="B5944" t="s">
        <v>12</v>
      </c>
      <c r="C5944">
        <v>29</v>
      </c>
      <c r="D5944">
        <v>1931</v>
      </c>
      <c r="E5944">
        <v>8</v>
      </c>
      <c r="F5944">
        <v>30.8</v>
      </c>
      <c r="G5944">
        <v>47.7</v>
      </c>
      <c r="H5944" s="2">
        <v>43.1</v>
      </c>
      <c r="J5944" s="3">
        <v>20.558700000000002</v>
      </c>
      <c r="K5944" s="2">
        <v>71.599999999999994</v>
      </c>
      <c r="O5944">
        <v>71.599999999999994</v>
      </c>
      <c r="P5944">
        <v>36.5</v>
      </c>
      <c r="Q5944" s="3">
        <v>0</v>
      </c>
      <c r="R5944" s="3">
        <v>0</v>
      </c>
      <c r="S5944" s="2">
        <v>0</v>
      </c>
      <c r="V5944" s="2">
        <v>44.983333333333334</v>
      </c>
      <c r="W5944" s="2">
        <v>95.81326417191552</v>
      </c>
      <c r="X5944" s="2">
        <v>50.280555555555544</v>
      </c>
      <c r="Y5944" s="2">
        <v>94.867686868128871</v>
      </c>
      <c r="Z5944" s="2">
        <v>68.602297147091505</v>
      </c>
      <c r="AA5944" s="2">
        <v>68.602297147091505</v>
      </c>
      <c r="AB5944" s="2">
        <v>90.895827432745918</v>
      </c>
    </row>
    <row r="5945" spans="1:28" x14ac:dyDescent="0.3">
      <c r="A5945">
        <v>30</v>
      </c>
      <c r="B5945" t="s">
        <v>12</v>
      </c>
      <c r="C5945">
        <v>29</v>
      </c>
      <c r="D5945">
        <v>1931</v>
      </c>
      <c r="E5945">
        <v>9</v>
      </c>
      <c r="F5945">
        <v>28.6</v>
      </c>
      <c r="G5945">
        <v>47.4</v>
      </c>
      <c r="H5945" s="2">
        <v>41.9</v>
      </c>
      <c r="J5945" s="3">
        <v>19.860599999999998</v>
      </c>
      <c r="K5945" s="2">
        <v>68.400000000000006</v>
      </c>
      <c r="O5945">
        <v>68.400000000000006</v>
      </c>
      <c r="P5945">
        <v>43</v>
      </c>
      <c r="Q5945" s="3">
        <v>0</v>
      </c>
      <c r="R5945" s="3">
        <v>0</v>
      </c>
      <c r="S5945" s="2">
        <v>0</v>
      </c>
      <c r="V5945" s="2">
        <v>44.983333333333334</v>
      </c>
      <c r="W5945" s="2">
        <v>93.145609484994438</v>
      </c>
      <c r="X5945" s="2">
        <v>50.280555555555544</v>
      </c>
      <c r="Y5945" s="2">
        <v>94.271034749461364</v>
      </c>
      <c r="Z5945" s="2">
        <v>63.711596887736206</v>
      </c>
      <c r="AA5945" s="2">
        <v>63.711596887736206</v>
      </c>
      <c r="AB5945" s="2">
        <v>87.809329885196689</v>
      </c>
    </row>
    <row r="5946" spans="1:28" x14ac:dyDescent="0.3">
      <c r="A5946">
        <v>30</v>
      </c>
      <c r="B5946" t="s">
        <v>12</v>
      </c>
      <c r="C5946">
        <v>29</v>
      </c>
      <c r="D5946">
        <v>1931</v>
      </c>
      <c r="E5946">
        <v>10</v>
      </c>
      <c r="F5946">
        <v>23.5</v>
      </c>
      <c r="G5946">
        <v>47.5</v>
      </c>
      <c r="H5946" s="2">
        <v>34.4</v>
      </c>
      <c r="J5946" s="3">
        <v>16.34</v>
      </c>
      <c r="K5946" s="2">
        <v>65</v>
      </c>
      <c r="O5946">
        <v>65</v>
      </c>
      <c r="P5946">
        <v>39.299999999999997</v>
      </c>
      <c r="Q5946" s="3">
        <v>0</v>
      </c>
      <c r="R5946" s="3">
        <v>0</v>
      </c>
      <c r="S5946" s="2">
        <v>0</v>
      </c>
      <c r="V5946" s="2">
        <v>44.983333333333334</v>
      </c>
      <c r="W5946" s="2">
        <v>76.472767691737673</v>
      </c>
      <c r="X5946" s="2">
        <v>50.280555555555544</v>
      </c>
      <c r="Y5946" s="2">
        <v>94.4699187890172</v>
      </c>
      <c r="Z5946" s="2">
        <v>49.707298999629487</v>
      </c>
      <c r="AA5946" s="2">
        <v>49.707298999629487</v>
      </c>
      <c r="AB5946" s="2">
        <v>72.243761534098368</v>
      </c>
    </row>
    <row r="5947" spans="1:28" x14ac:dyDescent="0.3">
      <c r="A5947">
        <v>30</v>
      </c>
      <c r="B5947" t="s">
        <v>12</v>
      </c>
      <c r="C5947">
        <v>29</v>
      </c>
      <c r="D5947">
        <v>1931</v>
      </c>
      <c r="E5947">
        <v>11</v>
      </c>
      <c r="F5947">
        <v>20.9</v>
      </c>
      <c r="G5947">
        <v>45.1</v>
      </c>
      <c r="H5947" s="2">
        <v>37.9</v>
      </c>
      <c r="J5947" s="3">
        <v>17.0929</v>
      </c>
      <c r="K5947" s="2">
        <v>53.1</v>
      </c>
      <c r="O5947">
        <v>53.1</v>
      </c>
      <c r="P5947">
        <v>27.1</v>
      </c>
      <c r="Q5947" s="3">
        <v>0</v>
      </c>
      <c r="R5947" s="3">
        <v>0</v>
      </c>
      <c r="S5947" s="2">
        <v>0</v>
      </c>
      <c r="V5947" s="2">
        <v>44.983333333333334</v>
      </c>
      <c r="W5947" s="2">
        <v>84.253427195257501</v>
      </c>
      <c r="X5947" s="2">
        <v>50.280555555555544</v>
      </c>
      <c r="Y5947" s="2">
        <v>89.696701839677388</v>
      </c>
      <c r="Z5947" s="2">
        <v>44.738569840681727</v>
      </c>
      <c r="AA5947" s="2">
        <v>44.738569840681727</v>
      </c>
      <c r="AB5947" s="2">
        <v>75.572545381039788</v>
      </c>
    </row>
    <row r="5948" spans="1:28" x14ac:dyDescent="0.3">
      <c r="A5948">
        <v>30</v>
      </c>
      <c r="B5948" t="s">
        <v>12</v>
      </c>
      <c r="C5948">
        <v>29</v>
      </c>
      <c r="D5948">
        <v>1931</v>
      </c>
      <c r="E5948">
        <v>12</v>
      </c>
      <c r="F5948">
        <v>19</v>
      </c>
      <c r="G5948">
        <v>44</v>
      </c>
      <c r="H5948" s="2">
        <v>39.9</v>
      </c>
      <c r="J5948" s="3">
        <v>17.555999999999997</v>
      </c>
      <c r="K5948" s="2">
        <v>54.9</v>
      </c>
      <c r="O5948">
        <v>54.9</v>
      </c>
      <c r="P5948">
        <v>24</v>
      </c>
      <c r="Q5948" s="3">
        <v>0</v>
      </c>
      <c r="R5948" s="3">
        <v>0</v>
      </c>
      <c r="S5948" s="2">
        <v>0</v>
      </c>
      <c r="V5948" s="2">
        <v>44.983333333333334</v>
      </c>
      <c r="W5948" s="2">
        <v>88.699518340125977</v>
      </c>
      <c r="X5948" s="2">
        <v>50.280555555555544</v>
      </c>
      <c r="Y5948" s="2">
        <v>87.508977404563311</v>
      </c>
      <c r="Z5948" s="2">
        <v>48.696035568729158</v>
      </c>
      <c r="AA5948" s="2">
        <v>48.696035568729158</v>
      </c>
      <c r="AB5948" s="2">
        <v>77.62004146221733</v>
      </c>
    </row>
    <row r="5949" spans="1:28" x14ac:dyDescent="0.3">
      <c r="A5949">
        <v>30</v>
      </c>
      <c r="B5949" t="s">
        <v>12</v>
      </c>
      <c r="C5949">
        <v>29</v>
      </c>
      <c r="D5949">
        <v>1932</v>
      </c>
      <c r="E5949">
        <v>1</v>
      </c>
      <c r="F5949">
        <v>19.600000000000001</v>
      </c>
      <c r="G5949">
        <v>43.8</v>
      </c>
      <c r="H5949" s="2">
        <v>38.6</v>
      </c>
      <c r="J5949" s="3">
        <v>16.9068</v>
      </c>
      <c r="K5949" s="2">
        <v>51.9</v>
      </c>
      <c r="L5949" s="2">
        <v>51.9</v>
      </c>
      <c r="O5949">
        <v>51.9</v>
      </c>
      <c r="P5949">
        <v>19.899999999999999</v>
      </c>
      <c r="Q5949" s="3">
        <v>0</v>
      </c>
      <c r="R5949" s="3">
        <v>0</v>
      </c>
      <c r="S5949" s="2">
        <v>0</v>
      </c>
      <c r="V5949" s="2">
        <v>44.983333333333334</v>
      </c>
      <c r="W5949" s="2">
        <v>85.809559095961475</v>
      </c>
      <c r="X5949" s="2">
        <v>50.280555555555544</v>
      </c>
      <c r="Y5949" s="2">
        <v>87.11120932545164</v>
      </c>
      <c r="Z5949" s="2">
        <v>44.535161170804002</v>
      </c>
      <c r="AA5949" s="2">
        <v>44.535161170804002</v>
      </c>
      <c r="AB5949" s="2">
        <v>74.749744645330125</v>
      </c>
    </row>
    <row r="5950" spans="1:28" x14ac:dyDescent="0.3">
      <c r="A5950">
        <v>30</v>
      </c>
      <c r="B5950" t="s">
        <v>12</v>
      </c>
      <c r="C5950">
        <v>29</v>
      </c>
      <c r="D5950">
        <v>1932</v>
      </c>
      <c r="E5950">
        <v>2</v>
      </c>
      <c r="F5950">
        <v>20.2</v>
      </c>
      <c r="G5950">
        <v>42.8</v>
      </c>
      <c r="H5950" s="2">
        <v>41.4</v>
      </c>
      <c r="J5950" s="3">
        <v>17.719199999999997</v>
      </c>
      <c r="K5950" s="2">
        <v>58.3</v>
      </c>
      <c r="L5950" s="2">
        <v>58.2</v>
      </c>
      <c r="O5950">
        <v>58.2</v>
      </c>
      <c r="P5950">
        <v>24.8</v>
      </c>
      <c r="Q5950" s="3">
        <v>0</v>
      </c>
      <c r="R5950" s="3">
        <v>0</v>
      </c>
      <c r="S5950" s="2">
        <v>0</v>
      </c>
      <c r="V5950" s="2">
        <v>44.983333333333334</v>
      </c>
      <c r="W5950" s="2">
        <v>92.034086698777315</v>
      </c>
      <c r="X5950" s="2">
        <v>50.280555555555544</v>
      </c>
      <c r="Y5950" s="2">
        <v>85.122368929893383</v>
      </c>
      <c r="Z5950" s="2">
        <v>53.563838458688394</v>
      </c>
      <c r="AA5950" s="2">
        <v>53.655872545387176</v>
      </c>
      <c r="AB5950" s="2">
        <v>78.341594820991162</v>
      </c>
    </row>
    <row r="5951" spans="1:28" x14ac:dyDescent="0.3">
      <c r="A5951">
        <v>30</v>
      </c>
      <c r="B5951" t="s">
        <v>12</v>
      </c>
      <c r="C5951">
        <v>29</v>
      </c>
      <c r="D5951">
        <v>1932</v>
      </c>
      <c r="E5951">
        <v>3</v>
      </c>
      <c r="F5951">
        <v>17.8</v>
      </c>
      <c r="G5951">
        <v>42.9</v>
      </c>
      <c r="H5951" s="2">
        <v>40.4</v>
      </c>
      <c r="J5951" s="3">
        <v>17.331599999999998</v>
      </c>
      <c r="K5951" s="2">
        <v>54.5</v>
      </c>
      <c r="L5951" s="2">
        <v>54.5</v>
      </c>
      <c r="O5951">
        <v>54.5</v>
      </c>
      <c r="P5951">
        <v>29.7</v>
      </c>
      <c r="Q5951" s="3">
        <v>0</v>
      </c>
      <c r="R5951" s="3">
        <v>0</v>
      </c>
      <c r="S5951" s="2">
        <v>0</v>
      </c>
      <c r="V5951" s="2">
        <v>44.983333333333334</v>
      </c>
      <c r="W5951" s="2">
        <v>89.811041126343085</v>
      </c>
      <c r="X5951" s="2">
        <v>50.280555555555544</v>
      </c>
      <c r="Y5951" s="2">
        <v>85.321252969449219</v>
      </c>
      <c r="Z5951" s="2">
        <v>48.947017413856983</v>
      </c>
      <c r="AA5951" s="2">
        <v>48.947017413856983</v>
      </c>
      <c r="AB5951" s="2">
        <v>76.627905593903265</v>
      </c>
    </row>
    <row r="5952" spans="1:28" x14ac:dyDescent="0.3">
      <c r="A5952">
        <v>30</v>
      </c>
      <c r="B5952" t="s">
        <v>12</v>
      </c>
      <c r="C5952">
        <v>29</v>
      </c>
      <c r="D5952">
        <v>1932</v>
      </c>
      <c r="E5952">
        <v>4</v>
      </c>
      <c r="F5952">
        <v>11.3</v>
      </c>
      <c r="G5952">
        <v>42</v>
      </c>
      <c r="H5952" s="2">
        <v>34.799999999999997</v>
      </c>
      <c r="J5952" s="3">
        <v>14.616</v>
      </c>
      <c r="K5952" s="2">
        <v>44.6</v>
      </c>
      <c r="L5952" s="2">
        <v>44.5</v>
      </c>
      <c r="O5952">
        <v>44.5</v>
      </c>
      <c r="P5952">
        <v>34.1</v>
      </c>
      <c r="Q5952" s="3">
        <v>0</v>
      </c>
      <c r="R5952" s="3">
        <v>0</v>
      </c>
      <c r="S5952" s="2">
        <v>0</v>
      </c>
      <c r="V5952" s="2">
        <v>44.983333333333334</v>
      </c>
      <c r="W5952" s="2">
        <v>77.361985920711362</v>
      </c>
      <c r="X5952" s="2">
        <v>50.280555555555544</v>
      </c>
      <c r="Y5952" s="2">
        <v>83.531296613446798</v>
      </c>
      <c r="Z5952" s="2">
        <v>34.426083734716556</v>
      </c>
      <c r="AA5952" s="2">
        <v>34.503445720637266</v>
      </c>
      <c r="AB5952" s="2">
        <v>64.621469925482359</v>
      </c>
    </row>
    <row r="5953" spans="1:28" x14ac:dyDescent="0.3">
      <c r="A5953">
        <v>30</v>
      </c>
      <c r="B5953" t="s">
        <v>12</v>
      </c>
      <c r="C5953">
        <v>29</v>
      </c>
      <c r="D5953">
        <v>1932</v>
      </c>
      <c r="E5953">
        <v>5</v>
      </c>
      <c r="F5953">
        <v>9.6</v>
      </c>
      <c r="G5953">
        <v>40</v>
      </c>
      <c r="H5953" s="2">
        <v>35.4</v>
      </c>
      <c r="J5953" s="3">
        <v>14.16</v>
      </c>
      <c r="K5953" s="2">
        <v>40.6</v>
      </c>
      <c r="L5953" s="2">
        <v>40.6</v>
      </c>
      <c r="O5953">
        <v>40.6</v>
      </c>
      <c r="P5953">
        <v>37.4</v>
      </c>
      <c r="Q5953" s="3">
        <v>0</v>
      </c>
      <c r="R5953" s="3">
        <v>0</v>
      </c>
      <c r="S5953" s="2">
        <v>0</v>
      </c>
      <c r="V5953" s="2">
        <v>44.983333333333334</v>
      </c>
      <c r="W5953" s="2">
        <v>78.695813264171903</v>
      </c>
      <c r="X5953" s="2">
        <v>50.280555555555544</v>
      </c>
      <c r="Y5953" s="2">
        <v>79.553615822330272</v>
      </c>
      <c r="Z5953" s="2">
        <v>31.950500185253794</v>
      </c>
      <c r="AA5953" s="2">
        <v>31.950500185253794</v>
      </c>
      <c r="AB5953" s="2">
        <v>62.605364952437739</v>
      </c>
    </row>
    <row r="5954" spans="1:28" x14ac:dyDescent="0.3">
      <c r="A5954">
        <v>30</v>
      </c>
      <c r="B5954" t="s">
        <v>12</v>
      </c>
      <c r="C5954">
        <v>29</v>
      </c>
      <c r="D5954">
        <v>1932</v>
      </c>
      <c r="E5954">
        <v>6</v>
      </c>
      <c r="F5954">
        <v>12.2</v>
      </c>
      <c r="G5954">
        <v>37.700000000000003</v>
      </c>
      <c r="H5954" s="2">
        <v>34</v>
      </c>
      <c r="J5954" s="3">
        <v>12.818000000000001</v>
      </c>
      <c r="K5954" s="2">
        <v>37.200000000000003</v>
      </c>
      <c r="L5954" s="2">
        <v>37.200000000000003</v>
      </c>
      <c r="O5954">
        <v>37.200000000000003</v>
      </c>
      <c r="P5954">
        <v>34.1</v>
      </c>
      <c r="Q5954" s="3">
        <v>0</v>
      </c>
      <c r="R5954" s="3">
        <v>0</v>
      </c>
      <c r="S5954" s="2">
        <v>0</v>
      </c>
      <c r="V5954" s="2">
        <v>44.983333333333334</v>
      </c>
      <c r="W5954" s="2">
        <v>75.583549462763983</v>
      </c>
      <c r="X5954" s="2">
        <v>50.280555555555544</v>
      </c>
      <c r="Y5954" s="2">
        <v>74.979282912546282</v>
      </c>
      <c r="Z5954" s="2">
        <v>28.1170804001482</v>
      </c>
      <c r="AA5954" s="2">
        <v>28.1170804001482</v>
      </c>
      <c r="AB5954" s="2">
        <v>56.672003387030166</v>
      </c>
    </row>
    <row r="5955" spans="1:28" x14ac:dyDescent="0.3">
      <c r="A5955">
        <v>30</v>
      </c>
      <c r="B5955" t="s">
        <v>12</v>
      </c>
      <c r="C5955">
        <v>29</v>
      </c>
      <c r="D5955">
        <v>1932</v>
      </c>
      <c r="E5955">
        <v>7</v>
      </c>
      <c r="F5955">
        <v>16.399999999999999</v>
      </c>
      <c r="G5955">
        <v>36</v>
      </c>
      <c r="H5955" s="2">
        <v>37.200000000000003</v>
      </c>
      <c r="J5955" s="3">
        <v>13.392000000000001</v>
      </c>
      <c r="K5955" s="2">
        <v>44.6</v>
      </c>
      <c r="L5955" s="2">
        <v>44.5</v>
      </c>
      <c r="O5955">
        <v>44.5</v>
      </c>
      <c r="P5955">
        <v>35.700000000000003</v>
      </c>
      <c r="Q5955" s="3">
        <v>0</v>
      </c>
      <c r="R5955" s="3">
        <v>0</v>
      </c>
      <c r="S5955" s="2">
        <v>0</v>
      </c>
      <c r="V5955" s="2">
        <v>44.983333333333334</v>
      </c>
      <c r="W5955" s="2">
        <v>82.697295294553541</v>
      </c>
      <c r="X5955" s="2">
        <v>50.280555555555544</v>
      </c>
      <c r="Y5955" s="2">
        <v>71.598254240097248</v>
      </c>
      <c r="Z5955" s="2">
        <v>36.800296406076328</v>
      </c>
      <c r="AA5955" s="2">
        <v>36.882993701370879</v>
      </c>
      <c r="AB5955" s="2">
        <v>59.209819734678419</v>
      </c>
    </row>
    <row r="5956" spans="1:28" x14ac:dyDescent="0.3">
      <c r="A5956">
        <v>30</v>
      </c>
      <c r="B5956" t="s">
        <v>12</v>
      </c>
      <c r="C5956">
        <v>29</v>
      </c>
      <c r="D5956">
        <v>1932</v>
      </c>
      <c r="E5956">
        <v>8</v>
      </c>
      <c r="F5956">
        <v>23.6</v>
      </c>
      <c r="G5956">
        <v>35.4</v>
      </c>
      <c r="H5956" s="2">
        <v>38.799999999999997</v>
      </c>
      <c r="J5956" s="3">
        <v>13.735199999999997</v>
      </c>
      <c r="K5956" s="2">
        <v>51.8</v>
      </c>
      <c r="L5956" s="2">
        <v>51.7</v>
      </c>
      <c r="O5956">
        <v>51.7</v>
      </c>
      <c r="P5956">
        <v>34.6</v>
      </c>
      <c r="Q5956" s="3">
        <v>0</v>
      </c>
      <c r="R5956" s="3">
        <v>0</v>
      </c>
      <c r="S5956" s="2">
        <v>0</v>
      </c>
      <c r="V5956" s="2">
        <v>44.983333333333334</v>
      </c>
      <c r="W5956" s="2">
        <v>86.254168210448299</v>
      </c>
      <c r="X5956" s="2">
        <v>50.280555555555544</v>
      </c>
      <c r="Y5956" s="2">
        <v>70.404950002762291</v>
      </c>
      <c r="Z5956" s="2">
        <v>44.593404964801778</v>
      </c>
      <c r="AA5956" s="2">
        <v>44.679659133012223</v>
      </c>
      <c r="AB5956" s="2">
        <v>60.727204003864607</v>
      </c>
    </row>
    <row r="5957" spans="1:28" x14ac:dyDescent="0.3">
      <c r="A5957">
        <v>30</v>
      </c>
      <c r="B5957" t="s">
        <v>12</v>
      </c>
      <c r="C5957">
        <v>29</v>
      </c>
      <c r="D5957">
        <v>1932</v>
      </c>
      <c r="E5957">
        <v>9</v>
      </c>
      <c r="F5957">
        <v>27.3</v>
      </c>
      <c r="G5957">
        <v>35.299999999999997</v>
      </c>
      <c r="H5957" s="2">
        <v>42.3</v>
      </c>
      <c r="J5957" s="3">
        <v>14.931899999999999</v>
      </c>
      <c r="K5957" s="2">
        <v>54.9</v>
      </c>
      <c r="L5957" s="2">
        <v>54.8</v>
      </c>
      <c r="O5957">
        <v>54.8</v>
      </c>
      <c r="P5957">
        <v>37.700000000000003</v>
      </c>
      <c r="Q5957" s="3">
        <v>0</v>
      </c>
      <c r="R5957" s="3">
        <v>0</v>
      </c>
      <c r="S5957" s="2">
        <v>0</v>
      </c>
      <c r="V5957" s="2">
        <v>44.983333333333334</v>
      </c>
      <c r="W5957" s="2">
        <v>94.034827713968127</v>
      </c>
      <c r="X5957" s="2">
        <v>50.280555555555544</v>
      </c>
      <c r="Y5957" s="2">
        <v>70.20606596320647</v>
      </c>
      <c r="Z5957" s="2">
        <v>51.53108558725453</v>
      </c>
      <c r="AA5957" s="2">
        <v>51.625120414968499</v>
      </c>
      <c r="AB5957" s="2">
        <v>66.018153173256025</v>
      </c>
    </row>
    <row r="5958" spans="1:28" x14ac:dyDescent="0.3">
      <c r="A5958">
        <v>30</v>
      </c>
      <c r="B5958" t="s">
        <v>12</v>
      </c>
      <c r="C5958">
        <v>29</v>
      </c>
      <c r="D5958">
        <v>1932</v>
      </c>
      <c r="E5958">
        <v>10</v>
      </c>
      <c r="F5958">
        <v>26.5</v>
      </c>
      <c r="G5958">
        <v>35.299999999999997</v>
      </c>
      <c r="H5958" s="2">
        <v>44.6</v>
      </c>
      <c r="J5958" s="3">
        <v>15.743799999999998</v>
      </c>
      <c r="K5958" s="2">
        <v>57</v>
      </c>
      <c r="L5958" s="2">
        <v>56.9</v>
      </c>
      <c r="O5958">
        <v>56.9</v>
      </c>
      <c r="P5958">
        <v>28.3</v>
      </c>
      <c r="Q5958" s="3">
        <v>0</v>
      </c>
      <c r="R5958" s="3">
        <v>0</v>
      </c>
      <c r="S5958" s="2">
        <v>0</v>
      </c>
      <c r="V5958" s="2">
        <v>44.983333333333334</v>
      </c>
      <c r="W5958" s="2">
        <v>99.147832530566887</v>
      </c>
      <c r="X5958" s="2">
        <v>50.280555555555544</v>
      </c>
      <c r="Y5958" s="2">
        <v>70.20606596320647</v>
      </c>
      <c r="Z5958" s="2">
        <v>56.415116709892551</v>
      </c>
      <c r="AA5958" s="2">
        <v>56.514264542423128</v>
      </c>
      <c r="AB5958" s="2">
        <v>69.607792707499272</v>
      </c>
    </row>
    <row r="5959" spans="1:28" x14ac:dyDescent="0.3">
      <c r="A5959">
        <v>30</v>
      </c>
      <c r="B5959" t="s">
        <v>12</v>
      </c>
      <c r="C5959">
        <v>29</v>
      </c>
      <c r="D5959">
        <v>1932</v>
      </c>
      <c r="E5959">
        <v>11</v>
      </c>
      <c r="F5959">
        <v>23.7</v>
      </c>
      <c r="G5959">
        <v>35.1</v>
      </c>
      <c r="H5959" s="2">
        <v>42</v>
      </c>
      <c r="J5959" s="3">
        <v>14.742000000000001</v>
      </c>
      <c r="K5959" s="2">
        <v>55.5</v>
      </c>
      <c r="L5959" s="2">
        <v>55.4</v>
      </c>
      <c r="O5959">
        <v>55.4</v>
      </c>
      <c r="P5959">
        <v>25.1</v>
      </c>
      <c r="Q5959" s="3">
        <v>0</v>
      </c>
      <c r="R5959" s="3">
        <v>0</v>
      </c>
      <c r="S5959" s="2">
        <v>0</v>
      </c>
      <c r="V5959" s="2">
        <v>44.983333333333334</v>
      </c>
      <c r="W5959" s="2">
        <v>93.367914042237871</v>
      </c>
      <c r="X5959" s="2">
        <v>50.280555555555544</v>
      </c>
      <c r="Y5959" s="2">
        <v>69.808297884094813</v>
      </c>
      <c r="Z5959" s="2">
        <v>51.725824379399782</v>
      </c>
      <c r="AA5959" s="2">
        <v>51.819192293442022</v>
      </c>
      <c r="AB5959" s="2">
        <v>65.178551562771005</v>
      </c>
    </row>
    <row r="5960" spans="1:28" x14ac:dyDescent="0.3">
      <c r="A5960">
        <v>30</v>
      </c>
      <c r="B5960" t="s">
        <v>12</v>
      </c>
      <c r="C5960">
        <v>29</v>
      </c>
      <c r="D5960">
        <v>1932</v>
      </c>
      <c r="E5960">
        <v>12</v>
      </c>
      <c r="F5960">
        <v>21.9</v>
      </c>
      <c r="G5960">
        <v>35.299999999999997</v>
      </c>
      <c r="H5960" s="2">
        <v>42.6</v>
      </c>
      <c r="J5960" s="3">
        <v>15.037799999999999</v>
      </c>
      <c r="K5960" s="2">
        <v>57.2</v>
      </c>
      <c r="L5960" s="2">
        <v>57.1</v>
      </c>
      <c r="O5960">
        <v>57.1</v>
      </c>
      <c r="P5960">
        <v>31.4</v>
      </c>
      <c r="Q5960" s="3">
        <v>0</v>
      </c>
      <c r="R5960" s="3">
        <v>0</v>
      </c>
      <c r="S5960" s="2">
        <v>0</v>
      </c>
      <c r="V5960" s="2">
        <v>44.983333333333334</v>
      </c>
      <c r="W5960" s="2">
        <v>94.701741385698412</v>
      </c>
      <c r="X5960" s="2">
        <v>50.280555555555544</v>
      </c>
      <c r="Y5960" s="2">
        <v>70.20606596320647</v>
      </c>
      <c r="Z5960" s="2">
        <v>54.074694331233793</v>
      </c>
      <c r="AA5960" s="2">
        <v>54.169396072619492</v>
      </c>
      <c r="AB5960" s="2">
        <v>66.486367025548631</v>
      </c>
    </row>
    <row r="5961" spans="1:28" x14ac:dyDescent="0.3">
      <c r="A5961">
        <v>30</v>
      </c>
      <c r="B5961" t="s">
        <v>12</v>
      </c>
      <c r="C5961">
        <v>29</v>
      </c>
      <c r="D5961">
        <v>1933</v>
      </c>
      <c r="E5961">
        <v>1</v>
      </c>
      <c r="F5961">
        <v>20.399999999999999</v>
      </c>
      <c r="G5961">
        <v>36</v>
      </c>
      <c r="H5961" s="2">
        <v>40.1</v>
      </c>
      <c r="J5961" s="3">
        <v>14.436000000000002</v>
      </c>
      <c r="K5961" s="2">
        <v>57.7</v>
      </c>
      <c r="L5961" s="2">
        <v>57.5</v>
      </c>
      <c r="O5961">
        <v>57.5</v>
      </c>
      <c r="P5961">
        <v>44.3</v>
      </c>
      <c r="Q5961" s="3">
        <v>0</v>
      </c>
      <c r="R5961" s="3">
        <v>0</v>
      </c>
      <c r="S5961" s="2">
        <v>0</v>
      </c>
      <c r="V5961" s="2">
        <v>44.983333333333334</v>
      </c>
      <c r="W5961" s="2">
        <v>89.144127454612814</v>
      </c>
      <c r="X5961" s="2">
        <v>50.280555555555544</v>
      </c>
      <c r="Y5961" s="2">
        <v>71.598254240097248</v>
      </c>
      <c r="Z5961" s="2">
        <v>51.257873286402365</v>
      </c>
      <c r="AA5961" s="2">
        <v>51.436161541311591</v>
      </c>
      <c r="AB5961" s="2">
        <v>63.82563901507001</v>
      </c>
    </row>
    <row r="5962" spans="1:28" x14ac:dyDescent="0.3">
      <c r="A5962">
        <v>30</v>
      </c>
      <c r="B5962" t="s">
        <v>12</v>
      </c>
      <c r="C5962">
        <v>29</v>
      </c>
      <c r="D5962">
        <v>1933</v>
      </c>
      <c r="E5962">
        <v>2</v>
      </c>
      <c r="F5962">
        <v>18.899999999999999</v>
      </c>
      <c r="G5962">
        <v>35</v>
      </c>
      <c r="H5962" s="2">
        <v>42.8</v>
      </c>
      <c r="J5962" s="3">
        <v>14.98</v>
      </c>
      <c r="K5962" s="2">
        <v>60.4</v>
      </c>
      <c r="L5962" s="2">
        <v>60.3</v>
      </c>
      <c r="O5962">
        <v>60.3</v>
      </c>
      <c r="P5962">
        <v>55.7</v>
      </c>
      <c r="Q5962" s="3">
        <v>0</v>
      </c>
      <c r="R5962" s="3">
        <v>0</v>
      </c>
      <c r="S5962" s="2">
        <v>0</v>
      </c>
      <c r="V5962" s="2">
        <v>44.983333333333334</v>
      </c>
      <c r="W5962" s="2">
        <v>95.14635050018525</v>
      </c>
      <c r="X5962" s="2">
        <v>50.280555555555544</v>
      </c>
      <c r="Y5962" s="2">
        <v>69.609413844538992</v>
      </c>
      <c r="Z5962" s="2">
        <v>57.373249351611705</v>
      </c>
      <c r="AA5962" s="2">
        <v>57.468395702111891</v>
      </c>
      <c r="AB5962" s="2">
        <v>66.230816877649545</v>
      </c>
    </row>
    <row r="5963" spans="1:28" x14ac:dyDescent="0.3">
      <c r="A5963">
        <v>30</v>
      </c>
      <c r="B5963" t="s">
        <v>12</v>
      </c>
      <c r="C5963">
        <v>29</v>
      </c>
      <c r="D5963">
        <v>1933</v>
      </c>
      <c r="E5963">
        <v>3</v>
      </c>
      <c r="F5963">
        <v>14.2</v>
      </c>
      <c r="G5963">
        <v>34.9</v>
      </c>
      <c r="H5963" s="2">
        <v>36.799999999999997</v>
      </c>
      <c r="J5963" s="3">
        <v>12.8432</v>
      </c>
      <c r="K5963" s="2">
        <v>52.9</v>
      </c>
      <c r="L5963" s="2">
        <v>52.8</v>
      </c>
      <c r="O5963">
        <v>52.8</v>
      </c>
      <c r="P5963">
        <v>59.4</v>
      </c>
      <c r="Q5963" s="3">
        <v>0</v>
      </c>
      <c r="R5963" s="3">
        <v>0</v>
      </c>
      <c r="S5963" s="2">
        <v>0</v>
      </c>
      <c r="V5963" s="2">
        <v>44.983333333333334</v>
      </c>
      <c r="W5963" s="2">
        <v>81.808077065579837</v>
      </c>
      <c r="X5963" s="2">
        <v>50.280555555555544</v>
      </c>
      <c r="Y5963" s="2">
        <v>69.41052980498317</v>
      </c>
      <c r="Z5963" s="2">
        <v>43.194664690626148</v>
      </c>
      <c r="AA5963" s="2">
        <v>43.276472767691729</v>
      </c>
      <c r="AB5963" s="2">
        <v>56.783419714487891</v>
      </c>
    </row>
    <row r="5964" spans="1:28" x14ac:dyDescent="0.3">
      <c r="A5964">
        <v>30</v>
      </c>
      <c r="B5964" t="s">
        <v>12</v>
      </c>
      <c r="C5964">
        <v>29</v>
      </c>
      <c r="D5964">
        <v>1933</v>
      </c>
      <c r="E5964">
        <v>4</v>
      </c>
      <c r="F5964">
        <v>16.8</v>
      </c>
      <c r="G5964">
        <v>34.6</v>
      </c>
      <c r="H5964" s="2">
        <v>36.799999999999997</v>
      </c>
      <c r="J5964" s="3">
        <v>12.732799999999999</v>
      </c>
      <c r="K5964" s="2">
        <v>47.3</v>
      </c>
      <c r="L5964" s="2">
        <v>47.2</v>
      </c>
      <c r="O5964">
        <v>47.2</v>
      </c>
      <c r="P5964">
        <v>56.8</v>
      </c>
      <c r="Q5964" s="3">
        <v>0</v>
      </c>
      <c r="R5964" s="3">
        <v>0</v>
      </c>
      <c r="S5964" s="2">
        <v>0</v>
      </c>
      <c r="V5964" s="2">
        <v>44.983333333333334</v>
      </c>
      <c r="W5964" s="2">
        <v>81.808077065579837</v>
      </c>
      <c r="X5964" s="2">
        <v>50.280555555555544</v>
      </c>
      <c r="Y5964" s="2">
        <v>68.813877686315692</v>
      </c>
      <c r="Z5964" s="2">
        <v>38.61341237495369</v>
      </c>
      <c r="AA5964" s="2">
        <v>38.695220452019264</v>
      </c>
      <c r="AB5964" s="2">
        <v>56.295310089434992</v>
      </c>
    </row>
    <row r="5965" spans="1:28" x14ac:dyDescent="0.3">
      <c r="A5965">
        <v>30</v>
      </c>
      <c r="B5965" t="s">
        <v>12</v>
      </c>
      <c r="C5965">
        <v>29</v>
      </c>
      <c r="D5965">
        <v>1933</v>
      </c>
      <c r="E5965">
        <v>5</v>
      </c>
      <c r="F5965">
        <v>29.9</v>
      </c>
      <c r="G5965">
        <v>34.299999999999997</v>
      </c>
      <c r="H5965" s="2">
        <v>41.6</v>
      </c>
      <c r="J5965" s="3">
        <v>14.268799999999999</v>
      </c>
      <c r="K5965" s="2">
        <v>53</v>
      </c>
      <c r="L5965" s="2">
        <v>52.9</v>
      </c>
      <c r="O5965">
        <v>52.9</v>
      </c>
      <c r="P5965">
        <v>59.4</v>
      </c>
      <c r="Q5965" s="3">
        <v>0</v>
      </c>
      <c r="R5965" s="3">
        <v>0</v>
      </c>
      <c r="S5965" s="2">
        <v>0</v>
      </c>
      <c r="V5965" s="2">
        <v>44.983333333333334</v>
      </c>
      <c r="W5965" s="2">
        <v>92.478695813264181</v>
      </c>
      <c r="X5965" s="2">
        <v>50.280555555555544</v>
      </c>
      <c r="Y5965" s="2">
        <v>68.217225567648214</v>
      </c>
      <c r="Z5965" s="2">
        <v>48.921230085216749</v>
      </c>
      <c r="AA5965" s="2">
        <v>49.013708781030019</v>
      </c>
      <c r="AB5965" s="2">
        <v>63.086400524953667</v>
      </c>
    </row>
    <row r="5966" spans="1:28" x14ac:dyDescent="0.3">
      <c r="A5966">
        <v>30</v>
      </c>
      <c r="B5966" t="s">
        <v>12</v>
      </c>
      <c r="C5966">
        <v>29</v>
      </c>
      <c r="D5966">
        <v>1933</v>
      </c>
      <c r="E5966">
        <v>6</v>
      </c>
      <c r="F5966">
        <v>36</v>
      </c>
      <c r="G5966">
        <v>35.299999999999997</v>
      </c>
      <c r="H5966" s="2">
        <v>47.1</v>
      </c>
      <c r="J5966" s="3">
        <v>16.626300000000001</v>
      </c>
      <c r="K5966" s="2">
        <v>63.7</v>
      </c>
      <c r="L5966" s="2">
        <v>63.7</v>
      </c>
      <c r="O5966">
        <v>63.7</v>
      </c>
      <c r="P5966">
        <v>52.5</v>
      </c>
      <c r="Q5966" s="3">
        <v>0</v>
      </c>
      <c r="R5966" s="3">
        <v>0</v>
      </c>
      <c r="S5966" s="2">
        <v>0</v>
      </c>
      <c r="V5966" s="2">
        <v>44.983333333333334</v>
      </c>
      <c r="W5966" s="2">
        <v>104.70544646165247</v>
      </c>
      <c r="X5966" s="2">
        <v>50.280555555555544</v>
      </c>
      <c r="Y5966" s="2">
        <v>70.20606596320647</v>
      </c>
      <c r="Z5966" s="2">
        <v>66.697369396072631</v>
      </c>
      <c r="AA5966" s="2">
        <v>66.697369396072631</v>
      </c>
      <c r="AB5966" s="2">
        <v>73.509574809937561</v>
      </c>
    </row>
    <row r="5967" spans="1:28" x14ac:dyDescent="0.3">
      <c r="A5967">
        <v>30</v>
      </c>
      <c r="B5967" t="s">
        <v>12</v>
      </c>
      <c r="C5967">
        <v>29</v>
      </c>
      <c r="D5967">
        <v>1933</v>
      </c>
      <c r="E5967">
        <v>7</v>
      </c>
      <c r="F5967">
        <v>35.299999999999997</v>
      </c>
      <c r="G5967">
        <v>35.799999999999997</v>
      </c>
      <c r="H5967" s="2">
        <v>47.7</v>
      </c>
      <c r="J5967" s="3">
        <v>17.076599999999999</v>
      </c>
      <c r="K5967" s="2">
        <v>78.099999999999994</v>
      </c>
      <c r="L5967" s="2">
        <v>78.099999999999994</v>
      </c>
      <c r="O5967">
        <v>78.099999999999994</v>
      </c>
      <c r="P5967">
        <v>48.4</v>
      </c>
      <c r="Q5967" s="3">
        <v>0</v>
      </c>
      <c r="R5967" s="3">
        <f>7/31</f>
        <v>0.22580645161290322</v>
      </c>
      <c r="S5967" s="2" t="s">
        <v>202</v>
      </c>
      <c r="T5967" s="5">
        <v>3</v>
      </c>
      <c r="U5967" s="2" t="s">
        <v>203</v>
      </c>
      <c r="V5967" s="2">
        <v>44.983333333333334</v>
      </c>
      <c r="W5967" s="2">
        <v>106.039273805113</v>
      </c>
      <c r="X5967" s="2">
        <v>50.280555555555544</v>
      </c>
      <c r="Y5967" s="2">
        <v>71.200486160985591</v>
      </c>
      <c r="Z5967" s="2">
        <v>82.816672841793249</v>
      </c>
      <c r="AA5967" s="2">
        <v>82.816672841793249</v>
      </c>
      <c r="AB5967" s="2">
        <v>75.500478470819104</v>
      </c>
    </row>
    <row r="5968" spans="1:28" x14ac:dyDescent="0.3">
      <c r="A5968">
        <v>30</v>
      </c>
      <c r="B5968" t="s">
        <v>12</v>
      </c>
      <c r="C5968">
        <v>29</v>
      </c>
      <c r="D5968">
        <v>1933</v>
      </c>
      <c r="E5968">
        <v>8</v>
      </c>
      <c r="F5968">
        <v>35</v>
      </c>
      <c r="G5968">
        <v>43.5</v>
      </c>
      <c r="H5968" s="2">
        <v>39.9</v>
      </c>
      <c r="J5968" s="3">
        <v>17.356499999999997</v>
      </c>
      <c r="K5968" s="2">
        <v>82</v>
      </c>
      <c r="L5968" s="2">
        <v>82.1</v>
      </c>
      <c r="O5968">
        <v>82.1</v>
      </c>
      <c r="P5968">
        <v>49.5</v>
      </c>
      <c r="Q5968" s="3">
        <v>0</v>
      </c>
      <c r="R5968" s="3">
        <v>1</v>
      </c>
      <c r="S5968" s="2">
        <v>1</v>
      </c>
      <c r="T5968" s="5">
        <v>3</v>
      </c>
      <c r="U5968" s="2" t="s">
        <v>203</v>
      </c>
      <c r="V5968" s="2">
        <v>44.983333333333334</v>
      </c>
      <c r="W5968" s="2">
        <v>88.699518340125977</v>
      </c>
      <c r="X5968" s="2">
        <v>50.280555555555544</v>
      </c>
      <c r="Y5968" s="2">
        <v>86.514557206784175</v>
      </c>
      <c r="Z5968" s="2">
        <v>72.822304557243427</v>
      </c>
      <c r="AA5968" s="2">
        <v>72.733605038903292</v>
      </c>
      <c r="AB5968" s="2">
        <v>76.737995536510311</v>
      </c>
    </row>
    <row r="5969" spans="1:28" x14ac:dyDescent="0.3">
      <c r="A5969">
        <v>30</v>
      </c>
      <c r="B5969" t="s">
        <v>12</v>
      </c>
      <c r="C5969">
        <v>29</v>
      </c>
      <c r="D5969">
        <v>1933</v>
      </c>
      <c r="E5969">
        <v>9</v>
      </c>
      <c r="F5969">
        <v>30.9</v>
      </c>
      <c r="G5969">
        <v>48</v>
      </c>
      <c r="H5969" s="2">
        <v>36.4</v>
      </c>
      <c r="J5969" s="3">
        <v>17.471999999999998</v>
      </c>
      <c r="K5969" s="2">
        <v>77.900000000000006</v>
      </c>
      <c r="L5969" s="2">
        <v>77.900000000000006</v>
      </c>
      <c r="O5969">
        <v>77.900000000000006</v>
      </c>
      <c r="P5969">
        <v>53.4</v>
      </c>
      <c r="Q5969" s="3">
        <v>0</v>
      </c>
      <c r="R5969" s="3">
        <v>1</v>
      </c>
      <c r="S5969" s="2">
        <v>0</v>
      </c>
      <c r="T5969" s="5">
        <v>3</v>
      </c>
      <c r="U5969" s="2" t="s">
        <v>203</v>
      </c>
      <c r="V5969" s="2">
        <v>44.983333333333334</v>
      </c>
      <c r="W5969" s="2">
        <v>80.918858836606148</v>
      </c>
      <c r="X5969" s="2">
        <v>50.280555555555544</v>
      </c>
      <c r="Y5969" s="2">
        <v>95.464338986796321</v>
      </c>
      <c r="Z5969" s="2">
        <v>63.035791033716194</v>
      </c>
      <c r="AA5969" s="2">
        <v>63.035791033716194</v>
      </c>
      <c r="AB5969" s="2">
        <v>77.248653704024889</v>
      </c>
    </row>
    <row r="5970" spans="1:28" x14ac:dyDescent="0.3">
      <c r="A5970">
        <v>30</v>
      </c>
      <c r="B5970" t="s">
        <v>12</v>
      </c>
      <c r="C5970">
        <v>29</v>
      </c>
      <c r="D5970">
        <v>1933</v>
      </c>
      <c r="E5970">
        <v>10</v>
      </c>
      <c r="F5970">
        <v>31.6</v>
      </c>
      <c r="G5970">
        <v>48</v>
      </c>
      <c r="H5970" s="2">
        <v>37.1</v>
      </c>
      <c r="J5970" s="3">
        <v>17.808000000000003</v>
      </c>
      <c r="K5970" s="2">
        <v>79.8</v>
      </c>
      <c r="L5970" s="2">
        <v>79.900000000000006</v>
      </c>
      <c r="O5970">
        <v>79.900000000000006</v>
      </c>
      <c r="P5970">
        <v>53.1</v>
      </c>
      <c r="Q5970" s="3">
        <v>0</v>
      </c>
      <c r="R5970" s="3">
        <v>1</v>
      </c>
      <c r="S5970" s="2">
        <v>0</v>
      </c>
      <c r="T5970" s="5">
        <v>3</v>
      </c>
      <c r="U5970" s="2" t="s">
        <v>203</v>
      </c>
      <c r="V5970" s="2">
        <v>44.983333333333334</v>
      </c>
      <c r="W5970" s="2">
        <v>82.474990737310122</v>
      </c>
      <c r="X5970" s="2">
        <v>50.280555555555544</v>
      </c>
      <c r="Y5970" s="2">
        <v>95.464338986796321</v>
      </c>
      <c r="Z5970" s="2">
        <v>65.897517599110785</v>
      </c>
      <c r="AA5970" s="2">
        <v>65.815042608373474</v>
      </c>
      <c r="AB5970" s="2">
        <v>78.734204736794595</v>
      </c>
    </row>
    <row r="5971" spans="1:28" x14ac:dyDescent="0.3">
      <c r="A5971">
        <v>30</v>
      </c>
      <c r="B5971" t="s">
        <v>12</v>
      </c>
      <c r="C5971">
        <v>29</v>
      </c>
      <c r="D5971">
        <v>1933</v>
      </c>
      <c r="E5971">
        <v>11</v>
      </c>
      <c r="F5971">
        <v>27.2</v>
      </c>
      <c r="G5971">
        <v>47.5</v>
      </c>
      <c r="H5971" s="2">
        <v>34.4</v>
      </c>
      <c r="J5971" s="3">
        <v>16.34</v>
      </c>
      <c r="K5971" s="2">
        <v>76.8</v>
      </c>
      <c r="L5971" s="2">
        <v>76.900000000000006</v>
      </c>
      <c r="O5971">
        <v>76.900000000000006</v>
      </c>
      <c r="P5971">
        <v>47</v>
      </c>
      <c r="Q5971" s="3">
        <v>0</v>
      </c>
      <c r="R5971" s="3">
        <v>1</v>
      </c>
      <c r="S5971" s="2">
        <v>0</v>
      </c>
      <c r="T5971" s="5">
        <v>3</v>
      </c>
      <c r="U5971" s="2" t="s">
        <v>203</v>
      </c>
      <c r="V5971" s="2">
        <v>44.983333333333334</v>
      </c>
      <c r="W5971" s="2">
        <v>76.472767691737673</v>
      </c>
      <c r="X5971" s="2">
        <v>50.280555555555544</v>
      </c>
      <c r="Y5971" s="2">
        <v>94.4699187890172</v>
      </c>
      <c r="Z5971" s="2">
        <v>58.807558354946281</v>
      </c>
      <c r="AA5971" s="2">
        <v>58.731085587254526</v>
      </c>
      <c r="AB5971" s="2">
        <v>72.243761534098368</v>
      </c>
    </row>
    <row r="5972" spans="1:28" x14ac:dyDescent="0.3">
      <c r="A5972">
        <v>30</v>
      </c>
      <c r="B5972" t="s">
        <v>12</v>
      </c>
      <c r="C5972">
        <v>29</v>
      </c>
      <c r="D5972">
        <v>1933</v>
      </c>
      <c r="E5972">
        <v>12</v>
      </c>
      <c r="F5972">
        <v>20.9</v>
      </c>
      <c r="G5972">
        <v>47.7</v>
      </c>
      <c r="H5972" s="2">
        <v>33.200000000000003</v>
      </c>
      <c r="J5972" s="3">
        <v>15.836400000000003</v>
      </c>
      <c r="K5972" s="2">
        <v>73</v>
      </c>
      <c r="L5972" s="2">
        <v>73.2</v>
      </c>
      <c r="O5972">
        <v>73.2</v>
      </c>
      <c r="P5972">
        <v>46.1</v>
      </c>
      <c r="Q5972" s="3">
        <v>0</v>
      </c>
      <c r="R5972" s="3">
        <v>1</v>
      </c>
      <c r="S5972" s="2">
        <v>0</v>
      </c>
      <c r="T5972" s="5">
        <v>3</v>
      </c>
      <c r="U5972" s="2" t="s">
        <v>203</v>
      </c>
      <c r="V5972" s="2">
        <v>44.983333333333334</v>
      </c>
      <c r="W5972" s="2">
        <v>73.805113004816604</v>
      </c>
      <c r="X5972" s="2">
        <v>50.280555555555544</v>
      </c>
      <c r="Y5972" s="2">
        <v>94.867686868128871</v>
      </c>
      <c r="Z5972" s="2">
        <v>54.02534271952576</v>
      </c>
      <c r="AA5972" s="2">
        <v>53.87773249351612</v>
      </c>
      <c r="AB5972" s="2">
        <v>70.017203498078075</v>
      </c>
    </row>
    <row r="5973" spans="1:28" x14ac:dyDescent="0.3">
      <c r="A5973">
        <v>30</v>
      </c>
      <c r="B5973" t="s">
        <v>12</v>
      </c>
      <c r="C5973">
        <v>29</v>
      </c>
      <c r="D5973">
        <v>1934</v>
      </c>
      <c r="E5973">
        <v>1</v>
      </c>
      <c r="F5973">
        <v>23.5</v>
      </c>
      <c r="G5973">
        <v>47.9</v>
      </c>
      <c r="H5973" s="2">
        <v>34.299999999999997</v>
      </c>
      <c r="J5973" s="3">
        <v>16.429699999999997</v>
      </c>
      <c r="K5973" s="2">
        <v>72.099999999999994</v>
      </c>
      <c r="L5973" s="2">
        <v>72.2</v>
      </c>
      <c r="M5973">
        <v>72.2</v>
      </c>
      <c r="N5973" s="4">
        <f>K5973/M5973</f>
        <v>0.99861495844875336</v>
      </c>
      <c r="O5973">
        <v>72.2</v>
      </c>
      <c r="P5973">
        <v>45.5</v>
      </c>
      <c r="Q5973" s="3">
        <v>0</v>
      </c>
      <c r="R5973" s="3">
        <v>1</v>
      </c>
      <c r="S5973" s="2">
        <v>0</v>
      </c>
      <c r="T5973" s="5">
        <v>3</v>
      </c>
      <c r="U5973" s="2" t="s">
        <v>203</v>
      </c>
      <c r="V5973" s="2">
        <v>44.983333333333334</v>
      </c>
      <c r="W5973" s="2">
        <v>76.250463134494254</v>
      </c>
      <c r="X5973" s="2">
        <v>50.280555555555544</v>
      </c>
      <c r="Y5973" s="2">
        <v>95.265454947240499</v>
      </c>
      <c r="Z5973" s="2">
        <v>55.052834383104852</v>
      </c>
      <c r="AA5973" s="2">
        <v>54.976583919970352</v>
      </c>
      <c r="AB5973" s="2">
        <v>72.640350604453857</v>
      </c>
    </row>
    <row r="5974" spans="1:28" x14ac:dyDescent="0.3">
      <c r="A5974">
        <v>30</v>
      </c>
      <c r="B5974" t="s">
        <v>12</v>
      </c>
      <c r="C5974">
        <v>29</v>
      </c>
      <c r="D5974">
        <v>1934</v>
      </c>
      <c r="E5974">
        <v>2</v>
      </c>
      <c r="F5974">
        <v>22.1</v>
      </c>
      <c r="G5974">
        <v>48.9</v>
      </c>
      <c r="H5974" s="2">
        <v>35.299999999999997</v>
      </c>
      <c r="J5974" s="3">
        <v>17.261699999999998</v>
      </c>
      <c r="K5974" s="2">
        <v>74</v>
      </c>
      <c r="L5974" s="2">
        <v>74.099999999999994</v>
      </c>
      <c r="M5974">
        <v>74.099999999999994</v>
      </c>
      <c r="N5974" s="4">
        <f t="shared" ref="N5974:N6002" si="23">K5974/M5974</f>
        <v>0.99865047233468296</v>
      </c>
      <c r="O5974">
        <v>74.099999999999994</v>
      </c>
      <c r="P5974">
        <v>43.7</v>
      </c>
      <c r="Q5974" s="3">
        <v>0</v>
      </c>
      <c r="R5974" s="3">
        <v>1</v>
      </c>
      <c r="S5974" s="2">
        <v>0</v>
      </c>
      <c r="T5974" s="5">
        <v>3</v>
      </c>
      <c r="U5974" s="2" t="s">
        <v>203</v>
      </c>
      <c r="V5974" s="2">
        <v>44.983333333333334</v>
      </c>
      <c r="W5974" s="2">
        <v>78.473508706928484</v>
      </c>
      <c r="X5974" s="2">
        <v>50.280555555555544</v>
      </c>
      <c r="Y5974" s="2">
        <v>97.254295342798756</v>
      </c>
      <c r="Z5974" s="2">
        <v>58.148869951834001</v>
      </c>
      <c r="AA5974" s="2">
        <v>58.070396443127073</v>
      </c>
      <c r="AB5974" s="2">
        <v>76.318857923693116</v>
      </c>
    </row>
    <row r="5975" spans="1:28" x14ac:dyDescent="0.3">
      <c r="A5975">
        <v>30</v>
      </c>
      <c r="B5975" t="s">
        <v>12</v>
      </c>
      <c r="C5975">
        <v>29</v>
      </c>
      <c r="D5975">
        <v>1934</v>
      </c>
      <c r="E5975">
        <v>3</v>
      </c>
      <c r="F5975">
        <v>23.1</v>
      </c>
      <c r="G5975">
        <v>49.5</v>
      </c>
      <c r="H5975" s="2">
        <v>35.299999999999997</v>
      </c>
      <c r="J5975" s="3">
        <v>17.473499999999998</v>
      </c>
      <c r="K5975" s="2">
        <v>72.599999999999994</v>
      </c>
      <c r="L5975" s="2">
        <v>72.599999999999994</v>
      </c>
      <c r="M5975">
        <v>72.7</v>
      </c>
      <c r="N5975" s="4">
        <f t="shared" si="23"/>
        <v>0.99862448418156802</v>
      </c>
      <c r="O5975">
        <v>72.7</v>
      </c>
      <c r="P5975">
        <v>44.9</v>
      </c>
      <c r="Q5975" s="3">
        <v>0</v>
      </c>
      <c r="R5975" s="3">
        <v>1</v>
      </c>
      <c r="S5975" s="2">
        <v>0</v>
      </c>
      <c r="T5975" s="5">
        <v>3</v>
      </c>
      <c r="U5975" s="2" t="s">
        <v>203</v>
      </c>
      <c r="V5975" s="2">
        <v>44.983333333333334</v>
      </c>
      <c r="W5975" s="2">
        <v>78.473508706928484</v>
      </c>
      <c r="X5975" s="2">
        <v>50.280555555555544</v>
      </c>
      <c r="Y5975" s="2">
        <v>98.447599580133712</v>
      </c>
      <c r="Z5975" s="2">
        <v>57.05024082993701</v>
      </c>
      <c r="AA5975" s="2">
        <v>56.971767321230075</v>
      </c>
      <c r="AB5975" s="2">
        <v>77.255285628278315</v>
      </c>
    </row>
    <row r="5976" spans="1:28" x14ac:dyDescent="0.3">
      <c r="A5976">
        <v>30</v>
      </c>
      <c r="B5976" t="s">
        <v>12</v>
      </c>
      <c r="C5976">
        <v>29</v>
      </c>
      <c r="D5976">
        <v>1934</v>
      </c>
      <c r="E5976">
        <v>4</v>
      </c>
      <c r="F5976">
        <v>19</v>
      </c>
      <c r="G5976">
        <v>50.6</v>
      </c>
      <c r="H5976" s="2">
        <v>33</v>
      </c>
      <c r="J5976" s="3">
        <v>16.698</v>
      </c>
      <c r="K5976" s="2">
        <v>67.400000000000006</v>
      </c>
      <c r="L5976" s="2">
        <v>67.400000000000006</v>
      </c>
      <c r="M5976">
        <v>67.5</v>
      </c>
      <c r="N5976" s="4">
        <f t="shared" si="23"/>
        <v>0.99851851851851858</v>
      </c>
      <c r="O5976">
        <v>67.5</v>
      </c>
      <c r="P5976">
        <v>32.4</v>
      </c>
      <c r="Q5976" s="3">
        <v>0</v>
      </c>
      <c r="R5976" s="3">
        <v>1</v>
      </c>
      <c r="S5976" s="2">
        <v>0</v>
      </c>
      <c r="T5976" s="5">
        <v>3</v>
      </c>
      <c r="U5976" s="2" t="s">
        <v>203</v>
      </c>
      <c r="V5976" s="2">
        <v>44.983333333333334</v>
      </c>
      <c r="W5976" s="2">
        <v>73.360503890329753</v>
      </c>
      <c r="X5976" s="2">
        <v>50.280555555555544</v>
      </c>
      <c r="Y5976" s="2">
        <v>100.63532401524779</v>
      </c>
      <c r="Z5976" s="2">
        <v>49.518340125972578</v>
      </c>
      <c r="AA5976" s="2">
        <v>49.444979622082258</v>
      </c>
      <c r="AB5976" s="2">
        <v>73.826580789251807</v>
      </c>
    </row>
    <row r="5977" spans="1:28" x14ac:dyDescent="0.3">
      <c r="A5977">
        <v>30</v>
      </c>
      <c r="B5977" t="s">
        <v>12</v>
      </c>
      <c r="C5977">
        <v>29</v>
      </c>
      <c r="D5977">
        <v>1934</v>
      </c>
      <c r="E5977">
        <v>5</v>
      </c>
      <c r="F5977">
        <v>18.3</v>
      </c>
      <c r="G5977">
        <v>51.9</v>
      </c>
      <c r="H5977" s="2">
        <v>32.799999999999997</v>
      </c>
      <c r="J5977" s="3">
        <v>17.023199999999996</v>
      </c>
      <c r="K5977" s="2">
        <v>64.8</v>
      </c>
      <c r="L5977" s="2">
        <v>64.8</v>
      </c>
      <c r="M5977">
        <v>64.900000000000006</v>
      </c>
      <c r="N5977" s="4">
        <f t="shared" si="23"/>
        <v>0.99845916795069323</v>
      </c>
      <c r="O5977">
        <v>64.900000000000006</v>
      </c>
      <c r="P5977">
        <v>38.799999999999997</v>
      </c>
      <c r="Q5977" s="3">
        <v>0</v>
      </c>
      <c r="R5977" s="3">
        <v>1</v>
      </c>
      <c r="S5977" s="2">
        <v>0</v>
      </c>
      <c r="T5977" s="5">
        <v>3</v>
      </c>
      <c r="U5977" s="2" t="s">
        <v>203</v>
      </c>
      <c r="V5977" s="2">
        <v>44.983333333333334</v>
      </c>
      <c r="W5977" s="2">
        <v>72.915894775842887</v>
      </c>
      <c r="X5977" s="2">
        <v>50.280555555555544</v>
      </c>
      <c r="Y5977" s="2">
        <v>103.22081652947352</v>
      </c>
      <c r="Z5977" s="2">
        <v>47.322415709522041</v>
      </c>
      <c r="AA5977" s="2">
        <v>47.249499814746187</v>
      </c>
      <c r="AB5977" s="2">
        <v>75.264381967396758</v>
      </c>
    </row>
    <row r="5978" spans="1:28" x14ac:dyDescent="0.3">
      <c r="A5978">
        <v>30</v>
      </c>
      <c r="B5978" t="s">
        <v>12</v>
      </c>
      <c r="C5978">
        <v>29</v>
      </c>
      <c r="D5978">
        <v>1934</v>
      </c>
      <c r="E5978">
        <v>6</v>
      </c>
      <c r="F5978">
        <v>17.2</v>
      </c>
      <c r="G5978">
        <v>53</v>
      </c>
      <c r="H5978" s="2">
        <v>33.4</v>
      </c>
      <c r="J5978" s="3">
        <v>17.701999999999998</v>
      </c>
      <c r="K5978" s="2">
        <v>61.8</v>
      </c>
      <c r="L5978" s="2">
        <v>61.7</v>
      </c>
      <c r="M5978">
        <v>61.8</v>
      </c>
      <c r="N5978" s="4">
        <f t="shared" si="23"/>
        <v>1</v>
      </c>
      <c r="O5978">
        <v>61.8</v>
      </c>
      <c r="P5978">
        <v>43.2</v>
      </c>
      <c r="Q5978" s="3">
        <v>0</v>
      </c>
      <c r="R5978" s="3">
        <v>1</v>
      </c>
      <c r="S5978" s="2">
        <v>0</v>
      </c>
      <c r="T5978" s="5">
        <v>3</v>
      </c>
      <c r="U5978" s="2" t="s">
        <v>203</v>
      </c>
      <c r="V5978" s="2">
        <v>44.983333333333334</v>
      </c>
      <c r="W5978" s="2">
        <v>74.249722119303442</v>
      </c>
      <c r="X5978" s="2">
        <v>50.280555555555544</v>
      </c>
      <c r="Y5978" s="2">
        <v>105.4085409645876</v>
      </c>
      <c r="Z5978" s="2">
        <v>45.886328269729532</v>
      </c>
      <c r="AA5978" s="2">
        <v>45.886328269729532</v>
      </c>
      <c r="AB5978" s="2">
        <v>78.265548756218436</v>
      </c>
    </row>
    <row r="5979" spans="1:28" x14ac:dyDescent="0.3">
      <c r="A5979">
        <v>30</v>
      </c>
      <c r="B5979" t="s">
        <v>12</v>
      </c>
      <c r="C5979">
        <v>29</v>
      </c>
      <c r="D5979">
        <v>1934</v>
      </c>
      <c r="E5979">
        <v>7</v>
      </c>
      <c r="F5979">
        <v>14.9</v>
      </c>
      <c r="G5979">
        <v>53.2</v>
      </c>
      <c r="H5979" s="2">
        <v>32.4</v>
      </c>
      <c r="J5979" s="3">
        <v>17.236800000000002</v>
      </c>
      <c r="K5979" s="2">
        <v>60.7</v>
      </c>
      <c r="L5979" s="2">
        <v>60.6</v>
      </c>
      <c r="M5979">
        <v>60.7</v>
      </c>
      <c r="N5979" s="4">
        <f t="shared" si="23"/>
        <v>1</v>
      </c>
      <c r="O5979">
        <v>60.7</v>
      </c>
      <c r="P5979">
        <v>52.1</v>
      </c>
      <c r="Q5979" s="3">
        <v>0</v>
      </c>
      <c r="R5979" s="3">
        <v>1</v>
      </c>
      <c r="S5979" s="2">
        <v>0</v>
      </c>
      <c r="T5979" s="5">
        <v>3</v>
      </c>
      <c r="U5979" s="2" t="s">
        <v>203</v>
      </c>
      <c r="V5979" s="2">
        <v>44.983333333333334</v>
      </c>
      <c r="W5979" s="2">
        <v>72.026676546869211</v>
      </c>
      <c r="X5979" s="2">
        <v>50.280555555555544</v>
      </c>
      <c r="Y5979" s="2">
        <v>105.80630904369927</v>
      </c>
      <c r="Z5979" s="2">
        <v>43.720192663949611</v>
      </c>
      <c r="AA5979" s="2">
        <v>43.720192663949611</v>
      </c>
      <c r="AB5979" s="2">
        <v>76.208767981086098</v>
      </c>
    </row>
    <row r="5980" spans="1:28" x14ac:dyDescent="0.3">
      <c r="A5980">
        <v>30</v>
      </c>
      <c r="B5980" t="s">
        <v>12</v>
      </c>
      <c r="C5980">
        <v>29</v>
      </c>
      <c r="D5980">
        <v>1934</v>
      </c>
      <c r="E5980">
        <v>8</v>
      </c>
      <c r="F5980">
        <v>16.600000000000001</v>
      </c>
      <c r="G5980">
        <v>53.4</v>
      </c>
      <c r="H5980" s="2">
        <v>32.6</v>
      </c>
      <c r="J5980" s="3">
        <v>17.4084</v>
      </c>
      <c r="K5980" s="2">
        <v>61.9</v>
      </c>
      <c r="L5980" s="2">
        <v>61.8</v>
      </c>
      <c r="M5980">
        <v>61.9</v>
      </c>
      <c r="N5980" s="4">
        <f t="shared" si="23"/>
        <v>1</v>
      </c>
      <c r="O5980">
        <v>61.9</v>
      </c>
      <c r="P5980">
        <v>57</v>
      </c>
      <c r="Q5980" s="3">
        <v>0</v>
      </c>
      <c r="R5980" s="3">
        <v>1</v>
      </c>
      <c r="S5980" s="2">
        <v>0</v>
      </c>
      <c r="T5980" s="5">
        <v>3</v>
      </c>
      <c r="U5980" s="2" t="s">
        <v>203</v>
      </c>
      <c r="V5980" s="2">
        <v>44.983333333333334</v>
      </c>
      <c r="W5980" s="2">
        <v>72.471285661356049</v>
      </c>
      <c r="X5980" s="2">
        <v>50.280555555555544</v>
      </c>
      <c r="Y5980" s="2">
        <v>106.20407712281093</v>
      </c>
      <c r="Z5980" s="2">
        <v>44.859725824379396</v>
      </c>
      <c r="AA5980" s="2">
        <v>44.859725824379396</v>
      </c>
      <c r="AB5980" s="2">
        <v>76.967460115679202</v>
      </c>
    </row>
    <row r="5981" spans="1:28" x14ac:dyDescent="0.3">
      <c r="A5981">
        <v>30</v>
      </c>
      <c r="B5981" t="s">
        <v>12</v>
      </c>
      <c r="C5981">
        <v>29</v>
      </c>
      <c r="D5981">
        <v>1934</v>
      </c>
      <c r="E5981">
        <v>9</v>
      </c>
      <c r="F5981">
        <v>9.6</v>
      </c>
      <c r="G5981">
        <v>52.9</v>
      </c>
      <c r="H5981" s="2">
        <v>29.3</v>
      </c>
      <c r="J5981" s="3">
        <v>15.499700000000001</v>
      </c>
      <c r="K5981" s="2">
        <v>50.1</v>
      </c>
      <c r="L5981" s="2">
        <v>50</v>
      </c>
      <c r="M5981">
        <v>50.1</v>
      </c>
      <c r="N5981" s="4">
        <f t="shared" si="23"/>
        <v>1</v>
      </c>
      <c r="O5981">
        <v>50.1</v>
      </c>
      <c r="P5981">
        <v>61</v>
      </c>
      <c r="Q5981" s="3">
        <v>0</v>
      </c>
      <c r="R5981" s="3">
        <v>1</v>
      </c>
      <c r="S5981" s="2">
        <v>0</v>
      </c>
      <c r="T5981" s="5">
        <v>3</v>
      </c>
      <c r="U5981" s="2" t="s">
        <v>203</v>
      </c>
      <c r="V5981" s="2">
        <v>44.983333333333334</v>
      </c>
      <c r="W5981" s="2">
        <v>65.135235272323072</v>
      </c>
      <c r="X5981" s="2">
        <v>50.280555555555544</v>
      </c>
      <c r="Y5981" s="2">
        <v>105.20965692503179</v>
      </c>
      <c r="Z5981" s="2">
        <v>32.632752871433858</v>
      </c>
      <c r="AA5981" s="2">
        <v>32.632752871433858</v>
      </c>
      <c r="AB5981" s="2">
        <v>68.528557567323404</v>
      </c>
    </row>
    <row r="5982" spans="1:28" x14ac:dyDescent="0.3">
      <c r="A5982">
        <v>30</v>
      </c>
      <c r="B5982" t="s">
        <v>12</v>
      </c>
      <c r="C5982">
        <v>29</v>
      </c>
      <c r="D5982">
        <v>1934</v>
      </c>
      <c r="E5982">
        <v>10</v>
      </c>
      <c r="F5982">
        <v>19.399999999999999</v>
      </c>
      <c r="G5982">
        <v>52.6</v>
      </c>
      <c r="H5982" s="2">
        <v>30.9</v>
      </c>
      <c r="J5982" s="3">
        <v>16.253399999999999</v>
      </c>
      <c r="K5982" s="2">
        <v>57.1</v>
      </c>
      <c r="L5982" s="2">
        <v>56.9</v>
      </c>
      <c r="M5982">
        <v>57.1</v>
      </c>
      <c r="N5982" s="4">
        <f t="shared" si="23"/>
        <v>1</v>
      </c>
      <c r="O5982">
        <v>57.1</v>
      </c>
      <c r="P5982">
        <v>62.5</v>
      </c>
      <c r="Q5982" s="3">
        <v>0</v>
      </c>
      <c r="R5982" s="3">
        <v>1</v>
      </c>
      <c r="S5982" s="2">
        <v>0</v>
      </c>
      <c r="T5982" s="5">
        <v>3</v>
      </c>
      <c r="U5982" s="2" t="s">
        <v>203</v>
      </c>
      <c r="V5982" s="2">
        <v>44.983333333333334</v>
      </c>
      <c r="W5982" s="2">
        <v>68.692108188217844</v>
      </c>
      <c r="X5982" s="2">
        <v>50.280555555555544</v>
      </c>
      <c r="Y5982" s="2">
        <v>104.6130048063643</v>
      </c>
      <c r="Z5982" s="2">
        <v>39.223193775472389</v>
      </c>
      <c r="AA5982" s="2">
        <v>39.223193775472389</v>
      </c>
      <c r="AB5982" s="2">
        <v>71.860878440533298</v>
      </c>
    </row>
    <row r="5983" spans="1:28" x14ac:dyDescent="0.3">
      <c r="A5983">
        <v>30</v>
      </c>
      <c r="B5983" t="s">
        <v>12</v>
      </c>
      <c r="C5983">
        <v>29</v>
      </c>
      <c r="D5983">
        <v>1934</v>
      </c>
      <c r="E5983">
        <v>11</v>
      </c>
      <c r="F5983">
        <v>22.2</v>
      </c>
      <c r="G5983">
        <v>52.1</v>
      </c>
      <c r="H5983" s="2">
        <v>31.6</v>
      </c>
      <c r="J5983" s="3">
        <v>16.4636</v>
      </c>
      <c r="K5983" s="2">
        <v>62.8</v>
      </c>
      <c r="L5983" s="2">
        <v>62.6</v>
      </c>
      <c r="M5983">
        <v>62.8</v>
      </c>
      <c r="N5983" s="4">
        <f t="shared" si="23"/>
        <v>1</v>
      </c>
      <c r="O5983">
        <v>62.8</v>
      </c>
      <c r="P5983">
        <v>61.1</v>
      </c>
      <c r="Q5983" s="3">
        <v>0</v>
      </c>
      <c r="R5983" s="3">
        <v>1</v>
      </c>
      <c r="S5983" s="2">
        <v>0</v>
      </c>
      <c r="T5983" s="5">
        <v>3</v>
      </c>
      <c r="U5983" s="2" t="s">
        <v>203</v>
      </c>
      <c r="V5983" s="2">
        <v>44.983333333333334</v>
      </c>
      <c r="W5983" s="2">
        <v>70.248240088921818</v>
      </c>
      <c r="X5983" s="2">
        <v>50.280555555555544</v>
      </c>
      <c r="Y5983" s="2">
        <v>103.61858460858519</v>
      </c>
      <c r="Z5983" s="2">
        <v>44.115894775842897</v>
      </c>
      <c r="AA5983" s="2">
        <v>44.115894775842897</v>
      </c>
      <c r="AB5983" s="2">
        <v>72.790232092581519</v>
      </c>
    </row>
    <row r="5984" spans="1:28" x14ac:dyDescent="0.3">
      <c r="A5984">
        <v>30</v>
      </c>
      <c r="B5984" t="s">
        <v>12</v>
      </c>
      <c r="C5984">
        <v>29</v>
      </c>
      <c r="D5984">
        <v>1934</v>
      </c>
      <c r="E5984">
        <v>12</v>
      </c>
      <c r="F5984">
        <v>23.8</v>
      </c>
      <c r="G5984">
        <v>51.6</v>
      </c>
      <c r="H5984" s="2">
        <v>34.9</v>
      </c>
      <c r="J5984" s="3">
        <v>18.008399999999998</v>
      </c>
      <c r="K5984" s="2">
        <v>69.3</v>
      </c>
      <c r="L5984" s="2">
        <v>69</v>
      </c>
      <c r="M5984">
        <v>69.3</v>
      </c>
      <c r="N5984" s="4">
        <f t="shared" si="23"/>
        <v>1</v>
      </c>
      <c r="O5984">
        <v>69.3</v>
      </c>
      <c r="P5984">
        <v>61.7</v>
      </c>
      <c r="Q5984" s="3">
        <v>0</v>
      </c>
      <c r="R5984" s="3">
        <v>1</v>
      </c>
      <c r="S5984" s="2">
        <v>0</v>
      </c>
      <c r="T5984" s="5">
        <v>3</v>
      </c>
      <c r="U5984" s="2" t="s">
        <v>203</v>
      </c>
      <c r="V5984" s="2">
        <v>44.983333333333334</v>
      </c>
      <c r="W5984" s="2">
        <v>77.584290477954795</v>
      </c>
      <c r="X5984" s="2">
        <v>50.280555555555544</v>
      </c>
      <c r="Y5984" s="2">
        <v>102.62416441080606</v>
      </c>
      <c r="Z5984" s="2">
        <v>53.765913301222675</v>
      </c>
      <c r="AA5984" s="2">
        <v>53.765913301222675</v>
      </c>
      <c r="AB5984" s="2">
        <v>79.620229817053684</v>
      </c>
    </row>
    <row r="5985" spans="1:28" x14ac:dyDescent="0.3">
      <c r="A5985">
        <v>30</v>
      </c>
      <c r="B5985" t="s">
        <v>12</v>
      </c>
      <c r="C5985">
        <v>29</v>
      </c>
      <c r="D5985">
        <v>1935</v>
      </c>
      <c r="E5985">
        <v>1</v>
      </c>
      <c r="F5985">
        <v>33.1</v>
      </c>
      <c r="G5985">
        <v>51.3</v>
      </c>
      <c r="H5985" s="2">
        <v>35.799999999999997</v>
      </c>
      <c r="J5985" s="3">
        <v>18.365399999999998</v>
      </c>
      <c r="K5985" s="2">
        <v>74.3</v>
      </c>
      <c r="L5985" s="2">
        <v>74</v>
      </c>
      <c r="M5985">
        <v>74.3</v>
      </c>
      <c r="N5985" s="4">
        <f t="shared" si="23"/>
        <v>1</v>
      </c>
      <c r="O5985">
        <v>74.3</v>
      </c>
      <c r="P5985">
        <v>65.400000000000006</v>
      </c>
      <c r="Q5985" s="3">
        <v>0</v>
      </c>
      <c r="R5985" s="3">
        <v>1</v>
      </c>
      <c r="S5985" s="2">
        <v>0</v>
      </c>
      <c r="T5985" s="5">
        <v>3</v>
      </c>
      <c r="U5985" s="2" t="s">
        <v>203</v>
      </c>
      <c r="V5985" s="2">
        <v>44.983333333333334</v>
      </c>
      <c r="W5985" s="2">
        <v>79.585031493145593</v>
      </c>
      <c r="X5985" s="2">
        <v>50.280555555555544</v>
      </c>
      <c r="Y5985" s="2">
        <v>102.02751229213858</v>
      </c>
      <c r="Z5985" s="2">
        <v>59.131678399407171</v>
      </c>
      <c r="AA5985" s="2">
        <v>59.131678399407171</v>
      </c>
      <c r="AB5985" s="2">
        <v>81.198627789371486</v>
      </c>
    </row>
    <row r="5986" spans="1:28" x14ac:dyDescent="0.3">
      <c r="A5986">
        <v>30</v>
      </c>
      <c r="B5986" t="s">
        <v>12</v>
      </c>
      <c r="C5986">
        <v>29</v>
      </c>
      <c r="D5986">
        <v>1935</v>
      </c>
      <c r="E5986">
        <v>2</v>
      </c>
      <c r="F5986">
        <v>26.4</v>
      </c>
      <c r="G5986">
        <v>51.6</v>
      </c>
      <c r="H5986" s="2">
        <v>36.299999999999997</v>
      </c>
      <c r="J5986" s="3">
        <v>18.730799999999999</v>
      </c>
      <c r="K5986" s="2">
        <v>78.2</v>
      </c>
      <c r="L5986" s="2">
        <v>77.8</v>
      </c>
      <c r="M5986">
        <v>78.099999999999994</v>
      </c>
      <c r="N5986" s="4">
        <f t="shared" si="23"/>
        <v>1.0012804097311141</v>
      </c>
      <c r="O5986">
        <v>78.099999999999994</v>
      </c>
      <c r="P5986">
        <v>67.099999999999994</v>
      </c>
      <c r="Q5986" s="3">
        <v>0</v>
      </c>
      <c r="R5986" s="3">
        <v>1</v>
      </c>
      <c r="S5986" s="2">
        <v>0</v>
      </c>
      <c r="T5986" s="5">
        <v>3</v>
      </c>
      <c r="U5986" s="2" t="s">
        <v>203</v>
      </c>
      <c r="V5986" s="2">
        <v>44.983333333333334</v>
      </c>
      <c r="W5986" s="2">
        <v>80.696554279362715</v>
      </c>
      <c r="X5986" s="2">
        <v>50.280555555555544</v>
      </c>
      <c r="Y5986" s="2">
        <v>102.62416441080606</v>
      </c>
      <c r="Z5986" s="2">
        <v>63.024008892182273</v>
      </c>
      <c r="AA5986" s="2">
        <v>63.104705446461651</v>
      </c>
      <c r="AB5986" s="2">
        <v>82.814164537508546</v>
      </c>
    </row>
    <row r="5987" spans="1:28" x14ac:dyDescent="0.3">
      <c r="A5987">
        <v>30</v>
      </c>
      <c r="B5987" t="s">
        <v>12</v>
      </c>
      <c r="C5987">
        <v>29</v>
      </c>
      <c r="D5987">
        <v>1935</v>
      </c>
      <c r="E5987">
        <v>3</v>
      </c>
      <c r="F5987">
        <v>28.3</v>
      </c>
      <c r="G5987">
        <v>52.1</v>
      </c>
      <c r="H5987" s="2">
        <v>36.4</v>
      </c>
      <c r="J5987" s="3">
        <v>18.964400000000001</v>
      </c>
      <c r="K5987" s="2">
        <v>79.400000000000006</v>
      </c>
      <c r="L5987" s="2">
        <v>78.900000000000006</v>
      </c>
      <c r="M5987">
        <v>79.099999999999994</v>
      </c>
      <c r="N5987" s="4">
        <f t="shared" si="23"/>
        <v>1.0037926675094817</v>
      </c>
      <c r="O5987">
        <v>79.099999999999994</v>
      </c>
      <c r="P5987">
        <v>69.599999999999994</v>
      </c>
      <c r="Q5987" s="3">
        <v>0</v>
      </c>
      <c r="R5987" s="3">
        <v>1</v>
      </c>
      <c r="S5987" s="2">
        <v>0</v>
      </c>
      <c r="T5987" s="5">
        <v>3</v>
      </c>
      <c r="U5987" s="2" t="s">
        <v>203</v>
      </c>
      <c r="V5987" s="2">
        <v>44.983333333333334</v>
      </c>
      <c r="W5987" s="2">
        <v>80.918858836606148</v>
      </c>
      <c r="X5987" s="2">
        <v>50.280555555555544</v>
      </c>
      <c r="Y5987" s="2">
        <v>103.61858460858519</v>
      </c>
      <c r="Z5987" s="2">
        <v>64.006817339755457</v>
      </c>
      <c r="AA5987" s="2">
        <v>64.249573916265291</v>
      </c>
      <c r="AB5987" s="2">
        <v>83.846976207910359</v>
      </c>
    </row>
    <row r="5988" spans="1:28" x14ac:dyDescent="0.3">
      <c r="A5988">
        <v>30</v>
      </c>
      <c r="B5988" t="s">
        <v>12</v>
      </c>
      <c r="C5988">
        <v>29</v>
      </c>
      <c r="D5988">
        <v>1935</v>
      </c>
      <c r="E5988">
        <v>4</v>
      </c>
      <c r="F5988">
        <v>34.299999999999997</v>
      </c>
      <c r="G5988">
        <v>51.1</v>
      </c>
      <c r="H5988" s="2">
        <v>36.1</v>
      </c>
      <c r="J5988" s="3">
        <v>18.447099999999999</v>
      </c>
      <c r="K5988" s="2">
        <v>79.900000000000006</v>
      </c>
      <c r="L5988" s="2">
        <v>79.400000000000006</v>
      </c>
      <c r="M5988">
        <v>79.599999999999994</v>
      </c>
      <c r="N5988" s="4">
        <f t="shared" si="23"/>
        <v>1.0037688442211057</v>
      </c>
      <c r="O5988">
        <v>79.599999999999994</v>
      </c>
      <c r="P5988">
        <v>68.400000000000006</v>
      </c>
      <c r="Q5988" s="3">
        <v>0</v>
      </c>
      <c r="R5988" s="3">
        <v>1</v>
      </c>
      <c r="S5988" s="2">
        <v>0</v>
      </c>
      <c r="T5988" s="5">
        <v>3</v>
      </c>
      <c r="U5988" s="2" t="s">
        <v>203</v>
      </c>
      <c r="V5988" s="2">
        <v>44.983333333333334</v>
      </c>
      <c r="W5988" s="2">
        <v>80.251945164875877</v>
      </c>
      <c r="X5988" s="2">
        <v>50.280555555555544</v>
      </c>
      <c r="Y5988" s="2">
        <v>101.62974421302692</v>
      </c>
      <c r="Z5988" s="2">
        <v>63.880548351241195</v>
      </c>
      <c r="AA5988" s="2">
        <v>64.121304186735827</v>
      </c>
      <c r="AB5988" s="2">
        <v>81.559846597041982</v>
      </c>
    </row>
    <row r="5989" spans="1:28" x14ac:dyDescent="0.3">
      <c r="A5989">
        <v>30</v>
      </c>
      <c r="B5989" t="s">
        <v>12</v>
      </c>
      <c r="C5989">
        <v>29</v>
      </c>
      <c r="D5989">
        <v>1935</v>
      </c>
      <c r="E5989">
        <v>5</v>
      </c>
      <c r="F5989">
        <v>38.4</v>
      </c>
      <c r="G5989">
        <v>51.1</v>
      </c>
      <c r="H5989" s="2">
        <v>36.1</v>
      </c>
      <c r="J5989" s="3">
        <v>18.447099999999999</v>
      </c>
      <c r="K5989" s="2">
        <v>80.5</v>
      </c>
      <c r="L5989" s="2">
        <v>80</v>
      </c>
      <c r="M5989">
        <v>80.099999999999994</v>
      </c>
      <c r="N5989" s="4">
        <f t="shared" si="23"/>
        <v>1.0049937578027466</v>
      </c>
      <c r="O5989">
        <v>80.099999999999994</v>
      </c>
      <c r="P5989">
        <v>65.400000000000006</v>
      </c>
      <c r="Q5989" s="3">
        <v>0</v>
      </c>
      <c r="R5989" s="3">
        <v>1</v>
      </c>
      <c r="S5989" s="2">
        <v>0</v>
      </c>
      <c r="T5989" s="5">
        <v>3</v>
      </c>
      <c r="U5989" s="2" t="s">
        <v>203</v>
      </c>
      <c r="V5989" s="2">
        <v>44.983333333333334</v>
      </c>
      <c r="W5989" s="2">
        <v>80.251945164875877</v>
      </c>
      <c r="X5989" s="2">
        <v>50.280555555555544</v>
      </c>
      <c r="Y5989" s="2">
        <v>101.62974421302692</v>
      </c>
      <c r="Z5989" s="2">
        <v>64.281808077065577</v>
      </c>
      <c r="AA5989" s="2">
        <v>64.602815857725076</v>
      </c>
      <c r="AB5989" s="2">
        <v>81.559846597041982</v>
      </c>
    </row>
    <row r="5990" spans="1:28" x14ac:dyDescent="0.3">
      <c r="A5990">
        <v>30</v>
      </c>
      <c r="B5990" t="s">
        <v>12</v>
      </c>
      <c r="C5990">
        <v>29</v>
      </c>
      <c r="D5990">
        <v>1935</v>
      </c>
      <c r="E5990">
        <v>6</v>
      </c>
      <c r="F5990">
        <v>34.4</v>
      </c>
      <c r="G5990">
        <v>51.1</v>
      </c>
      <c r="H5990" s="2">
        <v>37</v>
      </c>
      <c r="J5990" s="3">
        <v>18.907</v>
      </c>
      <c r="K5990" s="2">
        <v>83.6</v>
      </c>
      <c r="L5990" s="2">
        <v>83</v>
      </c>
      <c r="M5990">
        <v>83</v>
      </c>
      <c r="N5990" s="4">
        <f t="shared" si="23"/>
        <v>1.0072289156626506</v>
      </c>
      <c r="O5990">
        <v>83</v>
      </c>
      <c r="P5990">
        <v>68</v>
      </c>
      <c r="Q5990" s="3">
        <v>0</v>
      </c>
      <c r="R5990" s="3">
        <v>0</v>
      </c>
      <c r="S5990" s="2">
        <v>0</v>
      </c>
      <c r="V5990" s="2">
        <v>44.983333333333334</v>
      </c>
      <c r="W5990" s="2">
        <v>82.252686180066689</v>
      </c>
      <c r="X5990" s="2">
        <v>50.280555555555544</v>
      </c>
      <c r="Y5990" s="2">
        <v>101.62974421302692</v>
      </c>
      <c r="Z5990" s="2">
        <v>68.269729529455347</v>
      </c>
      <c r="AA5990" s="2">
        <v>68.763245646535751</v>
      </c>
      <c r="AB5990" s="2">
        <v>83.593194573145524</v>
      </c>
    </row>
    <row r="5991" spans="1:28" x14ac:dyDescent="0.3">
      <c r="A5991">
        <v>30</v>
      </c>
      <c r="B5991" t="s">
        <v>12</v>
      </c>
      <c r="C5991">
        <v>29</v>
      </c>
      <c r="D5991">
        <v>1935</v>
      </c>
      <c r="E5991">
        <v>7</v>
      </c>
      <c r="F5991">
        <v>38.6</v>
      </c>
      <c r="G5991">
        <v>51.8</v>
      </c>
      <c r="H5991" s="2">
        <v>37.5</v>
      </c>
      <c r="J5991" s="3">
        <v>19.425000000000001</v>
      </c>
      <c r="K5991" s="2">
        <v>83.3</v>
      </c>
      <c r="L5991" s="2">
        <v>82.7</v>
      </c>
      <c r="M5991">
        <v>82.7</v>
      </c>
      <c r="N5991" s="4">
        <f t="shared" si="23"/>
        <v>1.0072551390568318</v>
      </c>
      <c r="O5991">
        <v>82.7</v>
      </c>
      <c r="P5991">
        <v>70.7</v>
      </c>
      <c r="Q5991" s="3">
        <v>0</v>
      </c>
      <c r="R5991" s="3">
        <v>0</v>
      </c>
      <c r="S5991" s="2">
        <v>0</v>
      </c>
      <c r="V5991" s="2">
        <v>44.983333333333334</v>
      </c>
      <c r="W5991" s="2">
        <v>83.364208966283798</v>
      </c>
      <c r="X5991" s="2">
        <v>50.280555555555544</v>
      </c>
      <c r="Y5991" s="2">
        <v>103.02193248991772</v>
      </c>
      <c r="Z5991" s="2">
        <v>68.942200815116706</v>
      </c>
      <c r="AA5991" s="2">
        <v>69.442386068914402</v>
      </c>
      <c r="AB5991" s="2">
        <v>85.883419081998824</v>
      </c>
    </row>
    <row r="5992" spans="1:28" x14ac:dyDescent="0.3">
      <c r="A5992">
        <v>30</v>
      </c>
      <c r="B5992" t="s">
        <v>12</v>
      </c>
      <c r="C5992">
        <v>29</v>
      </c>
      <c r="D5992">
        <v>1935</v>
      </c>
      <c r="E5992">
        <v>8</v>
      </c>
      <c r="F5992">
        <v>41.5</v>
      </c>
      <c r="G5992">
        <v>52.5</v>
      </c>
      <c r="H5992" s="2">
        <v>37.9</v>
      </c>
      <c r="J5992" s="3">
        <v>19.897500000000001</v>
      </c>
      <c r="K5992" s="2">
        <v>84.8</v>
      </c>
      <c r="L5992" s="2">
        <v>84.1</v>
      </c>
      <c r="M5992">
        <v>84</v>
      </c>
      <c r="N5992" s="4">
        <f t="shared" si="23"/>
        <v>1.0095238095238095</v>
      </c>
      <c r="O5992">
        <v>84</v>
      </c>
      <c r="P5992">
        <v>68.599999999999994</v>
      </c>
      <c r="Q5992" s="3">
        <v>0</v>
      </c>
      <c r="R5992" s="3">
        <v>0</v>
      </c>
      <c r="S5992" s="2">
        <v>0</v>
      </c>
      <c r="V5992" s="2">
        <v>44.983333333333334</v>
      </c>
      <c r="W5992" s="2">
        <v>84.253427195257501</v>
      </c>
      <c r="X5992" s="2">
        <v>50.280555555555544</v>
      </c>
      <c r="Y5992" s="2">
        <v>104.41412076680849</v>
      </c>
      <c r="Z5992" s="2">
        <v>70.772878844016304</v>
      </c>
      <c r="AA5992" s="2">
        <v>71.446906261578363</v>
      </c>
      <c r="AB5992" s="2">
        <v>87.972475221831246</v>
      </c>
    </row>
    <row r="5993" spans="1:28" x14ac:dyDescent="0.3">
      <c r="A5993">
        <v>30</v>
      </c>
      <c r="B5993" t="s">
        <v>12</v>
      </c>
      <c r="C5993">
        <v>29</v>
      </c>
      <c r="D5993">
        <v>1935</v>
      </c>
      <c r="E5993">
        <v>9</v>
      </c>
      <c r="F5993">
        <v>33.299999999999997</v>
      </c>
      <c r="G5993">
        <v>52.1</v>
      </c>
      <c r="H5993" s="2">
        <v>37.5</v>
      </c>
      <c r="J5993" s="3">
        <v>19.537500000000001</v>
      </c>
      <c r="K5993" s="2">
        <v>84.6</v>
      </c>
      <c r="L5993" s="2">
        <v>83.9</v>
      </c>
      <c r="M5993">
        <v>83.8</v>
      </c>
      <c r="N5993" s="4">
        <f t="shared" si="23"/>
        <v>1.0095465393794749</v>
      </c>
      <c r="O5993">
        <v>83.8</v>
      </c>
      <c r="P5993">
        <v>68.3</v>
      </c>
      <c r="Q5993" s="3">
        <v>0</v>
      </c>
      <c r="R5993" s="3">
        <v>0</v>
      </c>
      <c r="S5993" s="2">
        <v>0</v>
      </c>
      <c r="V5993" s="2">
        <v>44.983333333333334</v>
      </c>
      <c r="W5993" s="2">
        <v>83.364208966283798</v>
      </c>
      <c r="X5993" s="2">
        <v>50.280555555555544</v>
      </c>
      <c r="Y5993" s="2">
        <v>103.61858460858519</v>
      </c>
      <c r="Z5993" s="2">
        <v>69.859207113745825</v>
      </c>
      <c r="AA5993" s="2">
        <v>70.526120785476081</v>
      </c>
      <c r="AB5993" s="2">
        <v>86.380813401006549</v>
      </c>
    </row>
    <row r="5994" spans="1:28" x14ac:dyDescent="0.3">
      <c r="A5994">
        <v>30</v>
      </c>
      <c r="B5994" t="s">
        <v>12</v>
      </c>
      <c r="C5994">
        <v>29</v>
      </c>
      <c r="D5994">
        <v>1935</v>
      </c>
      <c r="E5994">
        <v>10</v>
      </c>
      <c r="F5994">
        <v>39.799999999999997</v>
      </c>
      <c r="G5994">
        <v>51.3</v>
      </c>
      <c r="H5994" s="2">
        <v>36</v>
      </c>
      <c r="J5994" s="3">
        <v>18.468</v>
      </c>
      <c r="K5994" s="2">
        <v>86.1</v>
      </c>
      <c r="L5994" s="2">
        <v>85.3</v>
      </c>
      <c r="M5994">
        <v>85.1</v>
      </c>
      <c r="N5994" s="4">
        <f t="shared" si="23"/>
        <v>1.0117508813160987</v>
      </c>
      <c r="O5994">
        <v>85.1</v>
      </c>
      <c r="P5994">
        <v>65.2</v>
      </c>
      <c r="Q5994" s="3">
        <v>0</v>
      </c>
      <c r="R5994" s="3">
        <v>0</v>
      </c>
      <c r="S5994" s="2">
        <v>0</v>
      </c>
      <c r="V5994" s="2">
        <v>44.983333333333334</v>
      </c>
      <c r="W5994" s="2">
        <v>80.029640607632459</v>
      </c>
      <c r="X5994" s="2">
        <v>50.280555555555544</v>
      </c>
      <c r="Y5994" s="2">
        <v>102.02751229213858</v>
      </c>
      <c r="Z5994" s="2">
        <v>68.105224157095222</v>
      </c>
      <c r="AA5994" s="2">
        <v>68.905520563171535</v>
      </c>
      <c r="AB5994" s="2">
        <v>81.65225140830654</v>
      </c>
    </row>
    <row r="5995" spans="1:28" x14ac:dyDescent="0.3">
      <c r="A5995">
        <v>30</v>
      </c>
      <c r="B5995" t="s">
        <v>12</v>
      </c>
      <c r="C5995">
        <v>29</v>
      </c>
      <c r="D5995">
        <v>1935</v>
      </c>
      <c r="E5995">
        <v>11</v>
      </c>
      <c r="F5995">
        <v>37.5</v>
      </c>
      <c r="G5995">
        <v>51.1</v>
      </c>
      <c r="H5995" s="2">
        <v>36.6</v>
      </c>
      <c r="J5995" s="3">
        <v>18.702600000000004</v>
      </c>
      <c r="K5995" s="2">
        <v>88.3</v>
      </c>
      <c r="L5995" s="2">
        <v>87.5</v>
      </c>
      <c r="M5995">
        <v>87.2</v>
      </c>
      <c r="N5995" s="4">
        <f t="shared" si="23"/>
        <v>1.0126146788990824</v>
      </c>
      <c r="O5995">
        <v>87.2</v>
      </c>
      <c r="P5995">
        <v>60.9</v>
      </c>
      <c r="Q5995" s="3">
        <v>0</v>
      </c>
      <c r="R5995" s="3">
        <v>0</v>
      </c>
      <c r="S5995" s="2">
        <v>0</v>
      </c>
      <c r="V5995" s="2">
        <v>44.983333333333334</v>
      </c>
      <c r="W5995" s="2">
        <v>81.363467951093</v>
      </c>
      <c r="X5995" s="2">
        <v>50.280555555555544</v>
      </c>
      <c r="Y5995" s="2">
        <v>101.62974421302692</v>
      </c>
      <c r="Z5995" s="2">
        <v>70.948944053353102</v>
      </c>
      <c r="AA5995" s="2">
        <v>71.843942200815121</v>
      </c>
      <c r="AB5995" s="2">
        <v>82.689484361543947</v>
      </c>
    </row>
    <row r="5996" spans="1:28" x14ac:dyDescent="0.3">
      <c r="A5996">
        <v>30</v>
      </c>
      <c r="B5996" t="s">
        <v>12</v>
      </c>
      <c r="C5996">
        <v>29</v>
      </c>
      <c r="D5996">
        <v>1935</v>
      </c>
      <c r="E5996">
        <v>12</v>
      </c>
      <c r="F5996">
        <v>31.9</v>
      </c>
      <c r="G5996">
        <v>51.5</v>
      </c>
      <c r="H5996" s="2">
        <v>37</v>
      </c>
      <c r="J5996" s="3">
        <v>19.055</v>
      </c>
      <c r="K5996" s="2">
        <v>90.2</v>
      </c>
      <c r="L5996" s="2">
        <v>89.3</v>
      </c>
      <c r="M5996">
        <v>88.9</v>
      </c>
      <c r="N5996" s="4">
        <f t="shared" si="23"/>
        <v>1.0146231721034871</v>
      </c>
      <c r="O5996">
        <v>88.9</v>
      </c>
      <c r="P5996">
        <v>60</v>
      </c>
      <c r="Q5996" s="3">
        <v>0</v>
      </c>
      <c r="R5996" s="3">
        <v>0</v>
      </c>
      <c r="S5996" s="2">
        <v>0</v>
      </c>
      <c r="V5996" s="2">
        <v>44.983333333333334</v>
      </c>
      <c r="W5996" s="2">
        <v>82.252686180066689</v>
      </c>
      <c r="X5996" s="2">
        <v>50.280555555555544</v>
      </c>
      <c r="Y5996" s="2">
        <v>102.42528037125022</v>
      </c>
      <c r="Z5996" s="2">
        <v>73.1226380140793</v>
      </c>
      <c r="AA5996" s="2">
        <v>74.191922934420148</v>
      </c>
      <c r="AB5996" s="2">
        <v>84.24754443281789</v>
      </c>
    </row>
    <row r="5997" spans="1:28" x14ac:dyDescent="0.3">
      <c r="A5997">
        <v>30</v>
      </c>
      <c r="B5997" t="s">
        <v>12</v>
      </c>
      <c r="C5997">
        <v>29</v>
      </c>
      <c r="D5997">
        <v>1936</v>
      </c>
      <c r="E5997">
        <v>1</v>
      </c>
      <c r="F5997">
        <v>35</v>
      </c>
      <c r="G5997">
        <v>52.6</v>
      </c>
      <c r="H5997" s="2">
        <v>35.799999999999997</v>
      </c>
      <c r="J5997" s="3">
        <v>18.8308</v>
      </c>
      <c r="K5997" s="2">
        <v>88.7</v>
      </c>
      <c r="L5997" s="2">
        <v>87.8</v>
      </c>
      <c r="M5997">
        <v>87.3</v>
      </c>
      <c r="N5997" s="4">
        <f t="shared" si="23"/>
        <v>1.0160366552119131</v>
      </c>
      <c r="O5997">
        <v>87.3</v>
      </c>
      <c r="P5997">
        <v>58.5</v>
      </c>
      <c r="Q5997" s="3">
        <v>0</v>
      </c>
      <c r="R5997" s="3">
        <v>0</v>
      </c>
      <c r="S5997" s="2">
        <v>0</v>
      </c>
      <c r="V5997" s="2">
        <v>44.983333333333334</v>
      </c>
      <c r="W5997" s="2">
        <v>79.585031493145593</v>
      </c>
      <c r="X5997" s="2">
        <v>50.280555555555544</v>
      </c>
      <c r="Y5997" s="2">
        <v>104.6130048063643</v>
      </c>
      <c r="Z5997" s="2">
        <v>69.4777324935161</v>
      </c>
      <c r="AA5997" s="2">
        <v>70.59192293442014</v>
      </c>
      <c r="AB5997" s="2">
        <v>83.256292821070943</v>
      </c>
    </row>
    <row r="5998" spans="1:28" x14ac:dyDescent="0.3">
      <c r="A5998">
        <v>30</v>
      </c>
      <c r="B5998" t="s">
        <v>12</v>
      </c>
      <c r="C5998">
        <v>29</v>
      </c>
      <c r="D5998">
        <v>1936</v>
      </c>
      <c r="E5998">
        <v>2</v>
      </c>
      <c r="F5998">
        <v>34.700000000000003</v>
      </c>
      <c r="G5998">
        <v>52.5</v>
      </c>
      <c r="H5998" s="2">
        <v>36.1</v>
      </c>
      <c r="J5998" s="3">
        <v>18.952500000000001</v>
      </c>
      <c r="K5998" s="2">
        <v>88.1</v>
      </c>
      <c r="L5998" s="2">
        <v>87.1</v>
      </c>
      <c r="M5998">
        <v>86.4</v>
      </c>
      <c r="N5998" s="4">
        <f t="shared" si="23"/>
        <v>1.0196759259259258</v>
      </c>
      <c r="O5998">
        <v>86.4</v>
      </c>
      <c r="P5998">
        <v>63.2</v>
      </c>
      <c r="Q5998" s="3">
        <v>0</v>
      </c>
      <c r="R5998" s="3">
        <v>0</v>
      </c>
      <c r="S5998" s="2">
        <v>0</v>
      </c>
      <c r="V5998" s="2">
        <v>44.983333333333334</v>
      </c>
      <c r="W5998" s="2">
        <v>80.251945164875877</v>
      </c>
      <c r="X5998" s="2">
        <v>50.280555555555544</v>
      </c>
      <c r="Y5998" s="2">
        <v>104.41412076680849</v>
      </c>
      <c r="Z5998" s="2">
        <v>69.337680622452766</v>
      </c>
      <c r="AA5998" s="2">
        <v>70.701963690255639</v>
      </c>
      <c r="AB5998" s="2">
        <v>83.79436294216643</v>
      </c>
    </row>
    <row r="5999" spans="1:28" x14ac:dyDescent="0.3">
      <c r="A5999">
        <v>30</v>
      </c>
      <c r="B5999" t="s">
        <v>12</v>
      </c>
      <c r="C5999">
        <v>29</v>
      </c>
      <c r="D5999">
        <v>1936</v>
      </c>
      <c r="E5999">
        <v>3</v>
      </c>
      <c r="F5999">
        <v>31.8</v>
      </c>
      <c r="G5999">
        <v>52.6</v>
      </c>
      <c r="H5999" s="2">
        <v>35.4</v>
      </c>
      <c r="J5999" s="3">
        <v>18.6204</v>
      </c>
      <c r="K5999" s="2">
        <v>85.6</v>
      </c>
      <c r="L5999" s="2">
        <v>84.8</v>
      </c>
      <c r="M5999">
        <v>83.9</v>
      </c>
      <c r="N5999" s="4">
        <f t="shared" si="23"/>
        <v>1.0202622169249105</v>
      </c>
      <c r="O5999">
        <v>83.9</v>
      </c>
      <c r="P5999">
        <v>65.2</v>
      </c>
      <c r="Q5999" s="3">
        <v>0</v>
      </c>
      <c r="R5999" s="3">
        <v>0</v>
      </c>
      <c r="S5999" s="2">
        <v>0</v>
      </c>
      <c r="V5999" s="2">
        <v>44.983333333333334</v>
      </c>
      <c r="W5999" s="2">
        <v>78.695813264171903</v>
      </c>
      <c r="X5999" s="2">
        <v>50.280555555555544</v>
      </c>
      <c r="Y5999" s="2">
        <v>104.6130048063643</v>
      </c>
      <c r="Z5999" s="2">
        <v>66.025787328640234</v>
      </c>
      <c r="AA5999" s="2">
        <v>67.363616154131137</v>
      </c>
      <c r="AB5999" s="2">
        <v>82.326054912455618</v>
      </c>
    </row>
    <row r="6000" spans="1:28" x14ac:dyDescent="0.3">
      <c r="A6000">
        <v>30</v>
      </c>
      <c r="B6000" t="s">
        <v>12</v>
      </c>
      <c r="C6000">
        <v>29</v>
      </c>
      <c r="D6000">
        <v>1936</v>
      </c>
      <c r="E6000">
        <v>4</v>
      </c>
      <c r="F6000">
        <v>27</v>
      </c>
      <c r="G6000">
        <v>52.2</v>
      </c>
      <c r="H6000" s="2">
        <v>34.5</v>
      </c>
      <c r="J6000" s="3">
        <v>18.009</v>
      </c>
      <c r="K6000" s="2">
        <v>82.9</v>
      </c>
      <c r="L6000" s="2">
        <v>82</v>
      </c>
      <c r="M6000">
        <v>81.099999999999994</v>
      </c>
      <c r="N6000" s="4">
        <f t="shared" si="23"/>
        <v>1.0221948212083849</v>
      </c>
      <c r="O6000">
        <v>81</v>
      </c>
      <c r="P6000">
        <v>65.599999999999994</v>
      </c>
      <c r="Q6000" s="3">
        <v>0</v>
      </c>
      <c r="R6000" s="3">
        <v>0</v>
      </c>
      <c r="S6000" s="2">
        <v>0</v>
      </c>
      <c r="V6000" s="2">
        <v>44.983333333333334</v>
      </c>
      <c r="W6000" s="2">
        <v>76.695072248981106</v>
      </c>
      <c r="X6000" s="2">
        <v>50.280555555555544</v>
      </c>
      <c r="Y6000" s="2">
        <v>103.81746864814102</v>
      </c>
      <c r="Z6000" s="2">
        <v>62.123008521674691</v>
      </c>
      <c r="AA6000" s="2">
        <v>63.580214894405344</v>
      </c>
      <c r="AB6000" s="2">
        <v>79.622882586755054</v>
      </c>
    </row>
    <row r="6001" spans="1:28" x14ac:dyDescent="0.3">
      <c r="A6001">
        <v>30</v>
      </c>
      <c r="B6001" t="s">
        <v>12</v>
      </c>
      <c r="C6001">
        <v>29</v>
      </c>
      <c r="D6001">
        <v>1936</v>
      </c>
      <c r="E6001">
        <v>5</v>
      </c>
      <c r="F6001">
        <v>27.5</v>
      </c>
      <c r="G6001">
        <v>52.7</v>
      </c>
      <c r="H6001" s="2">
        <v>34.6</v>
      </c>
      <c r="J6001" s="3">
        <v>18.234200000000001</v>
      </c>
      <c r="K6001" s="2">
        <v>80.8</v>
      </c>
      <c r="L6001" s="2">
        <v>80.8</v>
      </c>
      <c r="M6001">
        <v>78.900000000000006</v>
      </c>
      <c r="N6001" s="4">
        <f t="shared" si="23"/>
        <v>1.024081115335868</v>
      </c>
      <c r="O6001">
        <v>78.8</v>
      </c>
      <c r="P6001">
        <v>65.400000000000006</v>
      </c>
      <c r="Q6001" s="3">
        <v>0</v>
      </c>
      <c r="R6001" s="3">
        <v>0</v>
      </c>
      <c r="S6001" s="2">
        <v>0</v>
      </c>
      <c r="V6001" s="2">
        <v>44.983333333333334</v>
      </c>
      <c r="W6001" s="2">
        <v>76.917376806224524</v>
      </c>
      <c r="X6001" s="2">
        <v>50.280555555555544</v>
      </c>
      <c r="Y6001" s="2">
        <v>104.81188884592014</v>
      </c>
      <c r="Z6001" s="2">
        <v>60.610892923304931</v>
      </c>
      <c r="AA6001" s="2">
        <v>62.149240459429414</v>
      </c>
      <c r="AB6001" s="2">
        <v>80.618555481337609</v>
      </c>
    </row>
    <row r="6002" spans="1:28" x14ac:dyDescent="0.3">
      <c r="A6002">
        <v>30</v>
      </c>
      <c r="B6002" t="s">
        <v>12</v>
      </c>
      <c r="C6002">
        <v>29</v>
      </c>
      <c r="D6002">
        <v>1936</v>
      </c>
      <c r="E6002">
        <v>6</v>
      </c>
      <c r="F6002">
        <v>31.4</v>
      </c>
      <c r="G6002">
        <v>52.8</v>
      </c>
      <c r="H6002" s="2">
        <v>34.4</v>
      </c>
      <c r="J6002" s="3">
        <v>18.1632</v>
      </c>
      <c r="K6002" s="2">
        <v>79.400000000000006</v>
      </c>
      <c r="L6002" s="2">
        <v>76</v>
      </c>
      <c r="M6002">
        <v>77.3</v>
      </c>
      <c r="N6002" s="4">
        <f t="shared" si="23"/>
        <v>1.0271668822768436</v>
      </c>
      <c r="O6002">
        <v>77.3</v>
      </c>
      <c r="P6002">
        <v>70.599999999999994</v>
      </c>
      <c r="Q6002" s="3">
        <v>0</v>
      </c>
      <c r="R6002" s="3">
        <v>0</v>
      </c>
      <c r="S6002" s="2">
        <v>0</v>
      </c>
      <c r="V6002" s="2">
        <v>44.983333333333334</v>
      </c>
      <c r="W6002" s="2">
        <v>76.472767691737673</v>
      </c>
      <c r="X6002" s="2">
        <v>50.280555555555544</v>
      </c>
      <c r="Y6002" s="2">
        <v>105.01077288547596</v>
      </c>
      <c r="Z6002" s="2">
        <v>59.113449425713213</v>
      </c>
      <c r="AA6002" s="2">
        <v>60.719377547239716</v>
      </c>
      <c r="AB6002" s="2">
        <v>80.304644400008286</v>
      </c>
    </row>
    <row r="6003" spans="1:28" x14ac:dyDescent="0.3">
      <c r="A6003">
        <v>30</v>
      </c>
      <c r="B6003" t="s">
        <v>12</v>
      </c>
      <c r="C6003">
        <v>29</v>
      </c>
      <c r="D6003">
        <v>1936</v>
      </c>
      <c r="E6003">
        <v>7</v>
      </c>
      <c r="F6003">
        <v>31.9</v>
      </c>
      <c r="G6003">
        <v>53</v>
      </c>
      <c r="H6003" s="2">
        <v>35.200000000000003</v>
      </c>
      <c r="J6003" s="3">
        <v>18.656000000000002</v>
      </c>
      <c r="L6003" s="2">
        <v>82.8</v>
      </c>
      <c r="M6003">
        <v>81.3</v>
      </c>
      <c r="O6003">
        <v>81.2</v>
      </c>
      <c r="P6003">
        <v>83.3</v>
      </c>
      <c r="Q6003" s="3">
        <v>0</v>
      </c>
      <c r="R6003" s="3">
        <v>0</v>
      </c>
      <c r="S6003" s="2">
        <v>0</v>
      </c>
      <c r="V6003" s="2">
        <v>44.983333333333334</v>
      </c>
      <c r="W6003" s="2">
        <v>78.251204149685066</v>
      </c>
      <c r="X6003" s="2">
        <v>50.280555555555544</v>
      </c>
      <c r="Y6003" s="2">
        <v>105.4085409645876</v>
      </c>
      <c r="Z6003" s="2">
        <v>63.539977769544272</v>
      </c>
      <c r="AA6003" s="2"/>
      <c r="AB6003" s="2">
        <v>82.483452581403853</v>
      </c>
    </row>
    <row r="6004" spans="1:28" x14ac:dyDescent="0.3">
      <c r="A6004">
        <v>30</v>
      </c>
      <c r="B6004" t="s">
        <v>12</v>
      </c>
      <c r="C6004">
        <v>29</v>
      </c>
      <c r="D6004">
        <v>1936</v>
      </c>
      <c r="E6004">
        <v>8</v>
      </c>
      <c r="F6004">
        <v>34.9</v>
      </c>
      <c r="G6004">
        <v>53.2</v>
      </c>
      <c r="H6004" s="2">
        <v>36.5</v>
      </c>
      <c r="J6004" s="3">
        <v>19.418000000000003</v>
      </c>
      <c r="L6004" s="2">
        <v>82.2</v>
      </c>
      <c r="M6004">
        <v>80.599999999999994</v>
      </c>
      <c r="O6004">
        <v>80.5</v>
      </c>
      <c r="P6004">
        <v>83.1</v>
      </c>
      <c r="Q6004" s="3">
        <v>0</v>
      </c>
      <c r="R6004" s="3">
        <v>0</v>
      </c>
      <c r="S6004" s="2">
        <v>0</v>
      </c>
      <c r="V6004" s="2">
        <v>44.983333333333334</v>
      </c>
      <c r="W6004" s="2">
        <v>81.141163393849567</v>
      </c>
      <c r="X6004" s="2">
        <v>50.280555555555544</v>
      </c>
      <c r="Y6004" s="2">
        <v>105.80630904369927</v>
      </c>
      <c r="Z6004" s="2">
        <v>65.318636532048899</v>
      </c>
      <c r="AA6004" s="2"/>
      <c r="AB6004" s="2">
        <v>85.852470102149454</v>
      </c>
    </row>
    <row r="6005" spans="1:28" x14ac:dyDescent="0.3">
      <c r="A6005">
        <v>30</v>
      </c>
      <c r="B6005" t="s">
        <v>12</v>
      </c>
      <c r="C6005">
        <v>29</v>
      </c>
      <c r="D6005">
        <v>1936</v>
      </c>
      <c r="E6005">
        <v>9</v>
      </c>
      <c r="F6005">
        <v>34.700000000000003</v>
      </c>
      <c r="G6005">
        <v>53.1</v>
      </c>
      <c r="H6005" s="2">
        <v>36.6</v>
      </c>
      <c r="J6005" s="3">
        <v>19.4346</v>
      </c>
      <c r="L6005" s="2">
        <v>82.9</v>
      </c>
      <c r="M6005">
        <v>81.099999999999994</v>
      </c>
      <c r="O6005">
        <v>81</v>
      </c>
      <c r="P6005">
        <v>85.6</v>
      </c>
      <c r="Q6005" s="3">
        <v>0</v>
      </c>
      <c r="R6005" s="3">
        <v>0</v>
      </c>
      <c r="S6005" s="2">
        <v>0</v>
      </c>
      <c r="V6005" s="2">
        <v>44.983333333333334</v>
      </c>
      <c r="W6005" s="2">
        <v>81.363467951093</v>
      </c>
      <c r="X6005" s="2">
        <v>50.280555555555544</v>
      </c>
      <c r="Y6005" s="2">
        <v>105.60742500414344</v>
      </c>
      <c r="Z6005" s="2">
        <v>65.904409040385332</v>
      </c>
      <c r="AA6005" s="2"/>
      <c r="AB6005" s="2">
        <v>85.925863397220823</v>
      </c>
    </row>
    <row r="6006" spans="1:28" x14ac:dyDescent="0.3">
      <c r="A6006">
        <v>30</v>
      </c>
      <c r="B6006" t="s">
        <v>12</v>
      </c>
      <c r="C6006">
        <v>29</v>
      </c>
      <c r="D6006">
        <v>1936</v>
      </c>
      <c r="E6006">
        <v>10</v>
      </c>
      <c r="F6006">
        <v>34.799999999999997</v>
      </c>
      <c r="G6006">
        <v>53.1</v>
      </c>
      <c r="H6006" s="2">
        <v>36.700000000000003</v>
      </c>
      <c r="J6006" s="3">
        <v>19.487700000000004</v>
      </c>
      <c r="L6006" s="2">
        <v>82.6</v>
      </c>
      <c r="M6006">
        <v>80.599999999999994</v>
      </c>
      <c r="O6006">
        <v>80.5</v>
      </c>
      <c r="P6006">
        <v>85.2</v>
      </c>
      <c r="Q6006" s="3">
        <v>0</v>
      </c>
      <c r="R6006" s="3">
        <v>0</v>
      </c>
      <c r="S6006" s="2">
        <v>0</v>
      </c>
      <c r="V6006" s="2">
        <v>44.983333333333334</v>
      </c>
      <c r="W6006" s="2">
        <v>81.585772508336433</v>
      </c>
      <c r="X6006" s="2">
        <v>50.280555555555544</v>
      </c>
      <c r="Y6006" s="2">
        <v>105.60742500414344</v>
      </c>
      <c r="Z6006" s="2">
        <v>65.676546869210824</v>
      </c>
      <c r="AA6006" s="2"/>
      <c r="AB6006" s="2">
        <v>86.160633515792469</v>
      </c>
    </row>
    <row r="6007" spans="1:28" x14ac:dyDescent="0.3">
      <c r="A6007">
        <v>30</v>
      </c>
      <c r="B6007" t="s">
        <v>12</v>
      </c>
      <c r="C6007">
        <v>29</v>
      </c>
      <c r="D6007">
        <v>1936</v>
      </c>
      <c r="E6007">
        <v>11</v>
      </c>
      <c r="F6007">
        <v>38</v>
      </c>
      <c r="G6007">
        <v>53.6</v>
      </c>
      <c r="H6007" s="2">
        <v>37.700000000000003</v>
      </c>
      <c r="J6007" s="3">
        <v>20.207200000000004</v>
      </c>
      <c r="L6007" s="2">
        <v>86.1</v>
      </c>
      <c r="M6007">
        <v>83.8</v>
      </c>
      <c r="O6007">
        <v>83.7</v>
      </c>
      <c r="P6007">
        <v>84</v>
      </c>
      <c r="Q6007" s="3">
        <v>0</v>
      </c>
      <c r="R6007" s="3">
        <v>0</v>
      </c>
      <c r="S6007" s="2">
        <v>0</v>
      </c>
      <c r="V6007" s="2">
        <v>44.983333333333334</v>
      </c>
      <c r="W6007" s="2">
        <v>83.808818080770664</v>
      </c>
      <c r="X6007" s="2">
        <v>50.280555555555544</v>
      </c>
      <c r="Y6007" s="2">
        <v>106.60184520192257</v>
      </c>
      <c r="Z6007" s="2">
        <v>70.147980733605038</v>
      </c>
      <c r="AA6007" s="2"/>
      <c r="AB6007" s="2">
        <v>89.341746516024031</v>
      </c>
    </row>
    <row r="6008" spans="1:28" x14ac:dyDescent="0.3">
      <c r="A6008">
        <v>30</v>
      </c>
      <c r="B6008" t="s">
        <v>12</v>
      </c>
      <c r="C6008">
        <v>29</v>
      </c>
      <c r="D6008">
        <v>1936</v>
      </c>
      <c r="E6008">
        <v>12</v>
      </c>
      <c r="F6008">
        <v>44.4</v>
      </c>
      <c r="G6008">
        <v>56.2</v>
      </c>
      <c r="H6008" s="2">
        <v>39.700000000000003</v>
      </c>
      <c r="J6008" s="3">
        <v>22.311400000000003</v>
      </c>
      <c r="L6008" s="2">
        <v>92.4</v>
      </c>
      <c r="M6008">
        <v>89.8</v>
      </c>
      <c r="O6008">
        <v>89.7</v>
      </c>
      <c r="P6008">
        <v>81.5</v>
      </c>
      <c r="Q6008" s="3">
        <v>0</v>
      </c>
      <c r="R6008" s="3">
        <v>0</v>
      </c>
      <c r="S6008" s="2">
        <v>0</v>
      </c>
      <c r="V6008" s="2">
        <v>44.983333333333334</v>
      </c>
      <c r="W6008" s="2">
        <v>88.254909225639139</v>
      </c>
      <c r="X6008" s="2">
        <v>50.280555555555544</v>
      </c>
      <c r="Y6008" s="2">
        <v>111.77283023037405</v>
      </c>
      <c r="Z6008" s="2">
        <v>79.164653575398304</v>
      </c>
      <c r="AA6008" s="2"/>
      <c r="AB6008" s="2">
        <v>98.645009858744359</v>
      </c>
    </row>
    <row r="6009" spans="1:28" x14ac:dyDescent="0.3">
      <c r="A6009">
        <v>30</v>
      </c>
      <c r="B6009" t="s">
        <v>12</v>
      </c>
      <c r="C6009">
        <v>29</v>
      </c>
      <c r="D6009">
        <v>1937</v>
      </c>
      <c r="E6009">
        <v>1</v>
      </c>
      <c r="F6009">
        <v>38.9</v>
      </c>
      <c r="G6009">
        <v>56.8</v>
      </c>
      <c r="H6009" s="2">
        <v>38.4</v>
      </c>
      <c r="J6009" s="3">
        <v>21.811199999999999</v>
      </c>
      <c r="L6009" s="2">
        <v>94.3</v>
      </c>
      <c r="M6009">
        <v>91.5</v>
      </c>
      <c r="O6009">
        <v>91.3</v>
      </c>
      <c r="P6009">
        <v>79.8</v>
      </c>
      <c r="Q6009" s="3">
        <v>0</v>
      </c>
      <c r="R6009" s="3">
        <v>0</v>
      </c>
      <c r="S6009" s="2">
        <v>0</v>
      </c>
      <c r="V6009" s="2">
        <v>44.983333333333334</v>
      </c>
      <c r="W6009" s="2">
        <v>85.364949981474609</v>
      </c>
      <c r="X6009" s="2">
        <v>50.280555555555544</v>
      </c>
      <c r="Y6009" s="2">
        <v>112.96613446770898</v>
      </c>
      <c r="Z6009" s="2">
        <v>77.938199333086317</v>
      </c>
      <c r="AA6009" s="2"/>
      <c r="AB6009" s="2">
        <v>96.433484184365113</v>
      </c>
    </row>
    <row r="6010" spans="1:28" x14ac:dyDescent="0.3">
      <c r="A6010">
        <v>30</v>
      </c>
      <c r="B6010" t="s">
        <v>12</v>
      </c>
      <c r="C6010">
        <v>29</v>
      </c>
      <c r="D6010">
        <v>1937</v>
      </c>
      <c r="E6010">
        <v>2</v>
      </c>
      <c r="F6010">
        <v>41.9</v>
      </c>
      <c r="G6010">
        <v>56.9</v>
      </c>
      <c r="H6010" s="2">
        <v>39.200000000000003</v>
      </c>
      <c r="J6010" s="3">
        <v>22.3048</v>
      </c>
      <c r="L6010" s="2">
        <v>95.1</v>
      </c>
      <c r="M6010">
        <v>92</v>
      </c>
      <c r="O6010">
        <v>91.9</v>
      </c>
      <c r="P6010">
        <v>79.900000000000006</v>
      </c>
      <c r="Q6010" s="3">
        <v>0</v>
      </c>
      <c r="R6010" s="3">
        <v>0</v>
      </c>
      <c r="S6010" s="2">
        <v>0</v>
      </c>
      <c r="V6010" s="2">
        <v>44.983333333333334</v>
      </c>
      <c r="W6010" s="2">
        <v>87.143386439422017</v>
      </c>
      <c r="X6010" s="2">
        <v>50.280555555555544</v>
      </c>
      <c r="Y6010" s="2">
        <v>113.16501850726482</v>
      </c>
      <c r="Z6010" s="2">
        <v>80.084772137828836</v>
      </c>
      <c r="AA6010" s="2"/>
      <c r="AB6010" s="2">
        <v>98.615829392029227</v>
      </c>
    </row>
    <row r="6011" spans="1:28" x14ac:dyDescent="0.3">
      <c r="A6011">
        <v>30</v>
      </c>
      <c r="B6011" t="s">
        <v>12</v>
      </c>
      <c r="C6011">
        <v>29</v>
      </c>
      <c r="D6011">
        <v>1937</v>
      </c>
      <c r="E6011">
        <v>3</v>
      </c>
      <c r="F6011">
        <v>47.7</v>
      </c>
      <c r="G6011">
        <v>56.8</v>
      </c>
      <c r="H6011" s="2">
        <v>39</v>
      </c>
      <c r="J6011" s="3">
        <v>22.151999999999997</v>
      </c>
      <c r="L6011" s="2">
        <v>95.6</v>
      </c>
      <c r="M6011">
        <v>92.3</v>
      </c>
      <c r="O6011">
        <v>92.2</v>
      </c>
      <c r="P6011">
        <v>75</v>
      </c>
      <c r="Q6011" s="3">
        <v>0</v>
      </c>
      <c r="R6011" s="3">
        <v>0</v>
      </c>
      <c r="S6011" s="2">
        <v>0</v>
      </c>
      <c r="V6011" s="2">
        <v>44.983333333333334</v>
      </c>
      <c r="W6011" s="2">
        <v>86.698777324935165</v>
      </c>
      <c r="X6011" s="2">
        <v>50.280555555555544</v>
      </c>
      <c r="Y6011" s="2">
        <v>112.96613446770898</v>
      </c>
      <c r="Z6011" s="2">
        <v>79.936272693590226</v>
      </c>
      <c r="AA6011" s="2"/>
      <c r="AB6011" s="2">
        <v>97.940257374745855</v>
      </c>
    </row>
    <row r="6012" spans="1:28" x14ac:dyDescent="0.3">
      <c r="A6012">
        <v>30</v>
      </c>
      <c r="B6012" t="s">
        <v>12</v>
      </c>
      <c r="C6012">
        <v>29</v>
      </c>
      <c r="D6012">
        <v>1937</v>
      </c>
      <c r="E6012">
        <v>4</v>
      </c>
      <c r="F6012">
        <v>39.5</v>
      </c>
      <c r="G6012">
        <v>60.4</v>
      </c>
      <c r="H6012" s="2">
        <v>36.9</v>
      </c>
      <c r="J6012" s="3">
        <v>22.287599999999998</v>
      </c>
      <c r="L6012" s="2">
        <v>93.8</v>
      </c>
      <c r="M6012">
        <v>90.5</v>
      </c>
      <c r="O6012">
        <v>90.4</v>
      </c>
      <c r="P6012">
        <v>61.3</v>
      </c>
      <c r="Q6012" s="3">
        <v>0</v>
      </c>
      <c r="R6012" s="3">
        <v>0</v>
      </c>
      <c r="S6012" s="2">
        <v>0</v>
      </c>
      <c r="V6012" s="2">
        <v>44.983333333333334</v>
      </c>
      <c r="W6012" s="2">
        <v>82.030381622823271</v>
      </c>
      <c r="X6012" s="2">
        <v>50.280555555555544</v>
      </c>
      <c r="Y6012" s="2">
        <v>120.12595989171871</v>
      </c>
      <c r="Z6012" s="2">
        <v>74.155464987032232</v>
      </c>
      <c r="AA6012" s="2"/>
      <c r="AB6012" s="2">
        <v>98.539783327256487</v>
      </c>
    </row>
    <row r="6013" spans="1:28" x14ac:dyDescent="0.3">
      <c r="A6013">
        <v>30</v>
      </c>
      <c r="B6013" t="s">
        <v>12</v>
      </c>
      <c r="C6013">
        <v>29</v>
      </c>
      <c r="D6013">
        <v>1937</v>
      </c>
      <c r="E6013">
        <v>5</v>
      </c>
      <c r="F6013">
        <v>36.4</v>
      </c>
      <c r="G6013">
        <v>61.1</v>
      </c>
      <c r="H6013" s="2">
        <v>36.1</v>
      </c>
      <c r="J6013" s="3">
        <v>22.057100000000002</v>
      </c>
      <c r="L6013" s="2">
        <v>92.2</v>
      </c>
      <c r="M6013">
        <v>88.7</v>
      </c>
      <c r="O6013">
        <v>88.7</v>
      </c>
      <c r="P6013">
        <v>58.9</v>
      </c>
      <c r="Q6013" s="3">
        <v>0</v>
      </c>
      <c r="R6013" s="3">
        <v>0</v>
      </c>
      <c r="S6013" s="2">
        <v>0</v>
      </c>
      <c r="V6013" s="2">
        <v>44.983333333333334</v>
      </c>
      <c r="W6013" s="2">
        <v>80.251945164875877</v>
      </c>
      <c r="X6013" s="2">
        <v>50.280555555555544</v>
      </c>
      <c r="Y6013" s="2">
        <v>121.51814816860951</v>
      </c>
      <c r="Z6013" s="2">
        <v>71.183475361244916</v>
      </c>
      <c r="AA6013" s="2"/>
      <c r="AB6013" s="2">
        <v>97.520677633645121</v>
      </c>
    </row>
    <row r="6014" spans="1:28" x14ac:dyDescent="0.3">
      <c r="A6014">
        <v>30</v>
      </c>
      <c r="B6014" t="s">
        <v>12</v>
      </c>
      <c r="C6014">
        <v>29</v>
      </c>
      <c r="D6014">
        <v>1937</v>
      </c>
      <c r="E6014">
        <v>6</v>
      </c>
      <c r="F6014">
        <v>36.6</v>
      </c>
      <c r="G6014">
        <v>61.4</v>
      </c>
      <c r="H6014" s="2">
        <v>35.700000000000003</v>
      </c>
      <c r="J6014" s="3">
        <v>21.919799999999999</v>
      </c>
      <c r="L6014" s="2">
        <v>90.8</v>
      </c>
      <c r="M6014">
        <v>87.2</v>
      </c>
      <c r="O6014">
        <v>87.2</v>
      </c>
      <c r="P6014">
        <v>48.4</v>
      </c>
      <c r="Q6014" s="3">
        <v>0</v>
      </c>
      <c r="R6014" s="3">
        <v>0</v>
      </c>
      <c r="S6014" s="2">
        <v>0</v>
      </c>
      <c r="V6014" s="2">
        <v>44.983333333333334</v>
      </c>
      <c r="W6014" s="2">
        <v>79.362726935902188</v>
      </c>
      <c r="X6014" s="2">
        <v>50.280555555555544</v>
      </c>
      <c r="Y6014" s="2">
        <v>122.11480028727696</v>
      </c>
      <c r="Z6014" s="2">
        <v>69.204297888106709</v>
      </c>
      <c r="AA6014" s="2"/>
      <c r="AB6014" s="2">
        <v>96.913635500313916</v>
      </c>
    </row>
    <row r="6015" spans="1:28" x14ac:dyDescent="0.3">
      <c r="A6015">
        <v>30</v>
      </c>
      <c r="B6015" t="s">
        <v>12</v>
      </c>
      <c r="C6015">
        <v>29</v>
      </c>
      <c r="D6015">
        <v>1937</v>
      </c>
      <c r="E6015">
        <v>7</v>
      </c>
      <c r="F6015">
        <v>26.7</v>
      </c>
      <c r="G6015">
        <v>61.8</v>
      </c>
      <c r="H6015" s="2">
        <v>36.299999999999997</v>
      </c>
      <c r="J6015" s="3">
        <v>22.433399999999995</v>
      </c>
      <c r="L6015" s="2">
        <v>89</v>
      </c>
      <c r="M6015">
        <v>85.3</v>
      </c>
      <c r="O6015">
        <v>85.3</v>
      </c>
      <c r="P6015">
        <v>48.5</v>
      </c>
      <c r="Q6015" s="3">
        <v>0</v>
      </c>
      <c r="R6015" s="3">
        <v>0</v>
      </c>
      <c r="S6015" s="2">
        <v>0</v>
      </c>
      <c r="V6015" s="2">
        <v>44.983333333333334</v>
      </c>
      <c r="W6015" s="2">
        <v>80.696554279362715</v>
      </c>
      <c r="X6015" s="2">
        <v>50.280555555555544</v>
      </c>
      <c r="Y6015" s="2">
        <v>122.91033644550026</v>
      </c>
      <c r="Z6015" s="2">
        <v>68.834160800296388</v>
      </c>
      <c r="AA6015" s="2"/>
      <c r="AB6015" s="2">
        <v>99.18440636469046</v>
      </c>
    </row>
    <row r="6016" spans="1:28" x14ac:dyDescent="0.3">
      <c r="A6016">
        <v>30</v>
      </c>
      <c r="B6016" t="s">
        <v>12</v>
      </c>
      <c r="C6016">
        <v>29</v>
      </c>
      <c r="D6016">
        <v>1937</v>
      </c>
      <c r="E6016">
        <v>8</v>
      </c>
      <c r="F6016">
        <v>33.4</v>
      </c>
      <c r="G6016">
        <v>62.8</v>
      </c>
      <c r="H6016" s="2">
        <v>34.700000000000003</v>
      </c>
      <c r="J6016" s="3">
        <v>21.791599999999999</v>
      </c>
      <c r="L6016" s="2">
        <v>86.2</v>
      </c>
      <c r="M6016">
        <v>82.4</v>
      </c>
      <c r="O6016">
        <v>82.5</v>
      </c>
      <c r="P6016">
        <v>49.2</v>
      </c>
      <c r="Q6016" s="3">
        <v>0</v>
      </c>
      <c r="R6016" s="3">
        <v>0</v>
      </c>
      <c r="S6016" s="2">
        <v>0</v>
      </c>
      <c r="V6016" s="2">
        <v>44.983333333333334</v>
      </c>
      <c r="W6016" s="2">
        <v>77.139681363467957</v>
      </c>
      <c r="X6016" s="2">
        <v>50.280555555555544</v>
      </c>
      <c r="Y6016" s="2">
        <v>124.89917684105853</v>
      </c>
      <c r="Z6016" s="2">
        <v>63.640237124861066</v>
      </c>
      <c r="AA6016" s="2"/>
      <c r="AB6016" s="2">
        <v>96.34682704078692</v>
      </c>
    </row>
    <row r="6017" spans="1:28" x14ac:dyDescent="0.3">
      <c r="A6017">
        <v>30</v>
      </c>
      <c r="B6017" t="s">
        <v>12</v>
      </c>
      <c r="C6017">
        <v>29</v>
      </c>
      <c r="D6017">
        <v>1937</v>
      </c>
      <c r="E6017">
        <v>9</v>
      </c>
      <c r="F6017">
        <v>28.6</v>
      </c>
      <c r="G6017">
        <v>63.4</v>
      </c>
      <c r="H6017" s="2">
        <v>31.7</v>
      </c>
      <c r="J6017" s="3">
        <v>20.097799999999999</v>
      </c>
      <c r="L6017" s="2">
        <v>76.400000000000006</v>
      </c>
      <c r="M6017">
        <v>72.900000000000006</v>
      </c>
      <c r="O6017">
        <v>73</v>
      </c>
      <c r="P6017">
        <v>55.8</v>
      </c>
      <c r="Q6017" s="3">
        <v>0</v>
      </c>
      <c r="R6017" s="3">
        <v>0</v>
      </c>
      <c r="S6017" s="2">
        <v>0</v>
      </c>
      <c r="V6017" s="2">
        <v>44.983333333333334</v>
      </c>
      <c r="W6017" s="2">
        <v>70.470544646165251</v>
      </c>
      <c r="X6017" s="2">
        <v>50.280555555555544</v>
      </c>
      <c r="Y6017" s="2">
        <v>126.09248107839348</v>
      </c>
      <c r="Z6017" s="2">
        <v>51.443497591700634</v>
      </c>
      <c r="AA6017" s="2"/>
      <c r="AB6017" s="2">
        <v>88.858058173806754</v>
      </c>
    </row>
    <row r="6018" spans="1:28" x14ac:dyDescent="0.3">
      <c r="A6018">
        <v>30</v>
      </c>
      <c r="B6018" t="s">
        <v>12</v>
      </c>
      <c r="C6018">
        <v>29</v>
      </c>
      <c r="D6018">
        <v>1937</v>
      </c>
      <c r="E6018">
        <v>10</v>
      </c>
      <c r="F6018">
        <v>19.600000000000001</v>
      </c>
      <c r="G6018">
        <v>62.9</v>
      </c>
      <c r="H6018" s="2">
        <v>31.6</v>
      </c>
      <c r="J6018" s="3">
        <v>19.8764</v>
      </c>
      <c r="L6018" s="2">
        <v>74.599999999999994</v>
      </c>
      <c r="M6018">
        <v>71</v>
      </c>
      <c r="O6018">
        <v>71.099999999999994</v>
      </c>
      <c r="P6018">
        <v>46.3</v>
      </c>
      <c r="Q6018" s="3">
        <v>0</v>
      </c>
      <c r="R6018" s="3">
        <v>0</v>
      </c>
      <c r="S6018" s="2">
        <v>0</v>
      </c>
      <c r="V6018" s="2">
        <v>44.983333333333334</v>
      </c>
      <c r="W6018" s="2">
        <v>70.248240088921818</v>
      </c>
      <c r="X6018" s="2">
        <v>50.280555555555544</v>
      </c>
      <c r="Y6018" s="2">
        <v>125.09806088061436</v>
      </c>
      <c r="Z6018" s="2">
        <v>49.946498703223405</v>
      </c>
      <c r="AA6018" s="2"/>
      <c r="AB6018" s="2">
        <v>87.879186153999569</v>
      </c>
    </row>
    <row r="6019" spans="1:28" x14ac:dyDescent="0.3">
      <c r="A6019">
        <v>30</v>
      </c>
      <c r="B6019" t="s">
        <v>12</v>
      </c>
      <c r="C6019">
        <v>29</v>
      </c>
      <c r="D6019">
        <v>1937</v>
      </c>
      <c r="E6019">
        <v>11</v>
      </c>
      <c r="F6019">
        <v>15.7</v>
      </c>
      <c r="G6019">
        <v>62.8</v>
      </c>
      <c r="H6019" s="2">
        <v>28.3</v>
      </c>
      <c r="J6019" s="3">
        <v>17.772400000000001</v>
      </c>
      <c r="L6019" s="2">
        <v>68.7</v>
      </c>
      <c r="M6019">
        <v>65.3</v>
      </c>
      <c r="O6019">
        <v>65.400000000000006</v>
      </c>
      <c r="P6019">
        <v>39</v>
      </c>
      <c r="Q6019" s="3">
        <v>0</v>
      </c>
      <c r="R6019" s="3">
        <v>0</v>
      </c>
      <c r="S6019" s="2">
        <v>0</v>
      </c>
      <c r="V6019" s="2">
        <v>44.983333333333334</v>
      </c>
      <c r="W6019" s="2">
        <v>62.912189699888842</v>
      </c>
      <c r="X6019" s="2">
        <v>50.280555555555544</v>
      </c>
      <c r="Y6019" s="2">
        <v>124.89917684105853</v>
      </c>
      <c r="Z6019" s="2">
        <v>41.14457206372731</v>
      </c>
      <c r="AA6019" s="2"/>
      <c r="AB6019" s="2">
        <v>78.576807067846374</v>
      </c>
    </row>
    <row r="6020" spans="1:28" x14ac:dyDescent="0.3">
      <c r="A6020">
        <v>30</v>
      </c>
      <c r="B6020" t="s">
        <v>12</v>
      </c>
      <c r="C6020">
        <v>29</v>
      </c>
      <c r="D6020">
        <v>1937</v>
      </c>
      <c r="E6020">
        <v>12</v>
      </c>
      <c r="F6020">
        <v>15.8</v>
      </c>
      <c r="G6020">
        <v>62.8</v>
      </c>
      <c r="H6020" s="2">
        <v>28.3</v>
      </c>
      <c r="J6020" s="3">
        <v>17.772400000000001</v>
      </c>
      <c r="L6020" s="2">
        <v>68.8</v>
      </c>
      <c r="M6020">
        <v>65.3</v>
      </c>
      <c r="O6020">
        <v>65.400000000000006</v>
      </c>
      <c r="P6020">
        <v>43.5</v>
      </c>
      <c r="Q6020" s="3">
        <v>0</v>
      </c>
      <c r="R6020" s="3">
        <v>0</v>
      </c>
      <c r="S6020" s="2">
        <v>0</v>
      </c>
      <c r="V6020" s="2">
        <v>44.983333333333334</v>
      </c>
      <c r="W6020" s="2">
        <v>62.912189699888842</v>
      </c>
      <c r="X6020" s="2">
        <v>50.280555555555544</v>
      </c>
      <c r="Y6020" s="2">
        <v>124.89917684105853</v>
      </c>
      <c r="Z6020" s="2">
        <v>41.14457206372731</v>
      </c>
      <c r="AA6020" s="2"/>
      <c r="AB6020" s="2">
        <v>78.576807067846374</v>
      </c>
    </row>
    <row r="6021" spans="1:28" x14ac:dyDescent="0.3">
      <c r="A6021">
        <v>30</v>
      </c>
      <c r="B6021" t="s">
        <v>12</v>
      </c>
      <c r="C6021">
        <v>29</v>
      </c>
      <c r="D6021">
        <v>1938</v>
      </c>
      <c r="E6021">
        <v>1</v>
      </c>
      <c r="F6021">
        <v>13.9</v>
      </c>
      <c r="G6021">
        <v>62.4</v>
      </c>
      <c r="H6021" s="2">
        <v>29.3</v>
      </c>
      <c r="J6021" s="3">
        <v>18.283200000000001</v>
      </c>
      <c r="M6021">
        <v>64.5</v>
      </c>
      <c r="O6021">
        <v>64.5</v>
      </c>
      <c r="P6021">
        <v>48</v>
      </c>
      <c r="Q6021" s="3">
        <v>0</v>
      </c>
      <c r="R6021" s="3">
        <v>0</v>
      </c>
      <c r="S6021" s="2">
        <v>0</v>
      </c>
      <c r="V6021" s="2">
        <v>44.983333333333334</v>
      </c>
      <c r="W6021" s="2">
        <v>65.135235272323072</v>
      </c>
      <c r="X6021" s="2">
        <v>50.280555555555544</v>
      </c>
      <c r="Y6021" s="2">
        <v>124.10364068283523</v>
      </c>
      <c r="Z6021" s="2">
        <v>42.012226750648381</v>
      </c>
      <c r="AA6021" s="2"/>
      <c r="AB6021" s="2">
        <v>80.835198340283171</v>
      </c>
    </row>
    <row r="6022" spans="1:28" x14ac:dyDescent="0.3">
      <c r="A6022">
        <v>30</v>
      </c>
      <c r="B6022" t="s">
        <v>12</v>
      </c>
      <c r="C6022">
        <v>29</v>
      </c>
      <c r="D6022">
        <v>1938</v>
      </c>
      <c r="E6022">
        <v>2</v>
      </c>
      <c r="F6022">
        <v>16</v>
      </c>
      <c r="G6022">
        <v>63.7</v>
      </c>
      <c r="H6022" s="2">
        <v>31.7</v>
      </c>
      <c r="J6022" s="3">
        <v>20.192899999999998</v>
      </c>
      <c r="M6022">
        <v>66.2</v>
      </c>
      <c r="O6022">
        <v>66.099999999999994</v>
      </c>
      <c r="P6022">
        <v>57.3</v>
      </c>
      <c r="Q6022" s="3">
        <v>0</v>
      </c>
      <c r="R6022" s="3">
        <v>0</v>
      </c>
      <c r="S6022" s="2">
        <v>0</v>
      </c>
      <c r="V6022" s="2">
        <v>44.983333333333334</v>
      </c>
      <c r="W6022" s="2">
        <v>70.470544646165251</v>
      </c>
      <c r="X6022" s="2">
        <v>50.280555555555544</v>
      </c>
      <c r="Y6022" s="2">
        <v>126.68913319706097</v>
      </c>
      <c r="Z6022" s="2">
        <v>46.581030011115224</v>
      </c>
      <c r="AA6022" s="2"/>
      <c r="AB6022" s="2">
        <v>89.27852217147462</v>
      </c>
    </row>
    <row r="6023" spans="1:28" x14ac:dyDescent="0.3">
      <c r="A6023">
        <v>30</v>
      </c>
      <c r="B6023" t="s">
        <v>12</v>
      </c>
      <c r="C6023">
        <v>29</v>
      </c>
      <c r="D6023">
        <v>1938</v>
      </c>
      <c r="E6023">
        <v>3</v>
      </c>
      <c r="F6023">
        <v>16.3</v>
      </c>
      <c r="G6023">
        <v>63.8</v>
      </c>
      <c r="H6023" s="2">
        <v>28.5</v>
      </c>
      <c r="J6023" s="3">
        <v>18.183</v>
      </c>
      <c r="M6023">
        <v>61.3</v>
      </c>
      <c r="O6023">
        <v>61.1</v>
      </c>
      <c r="P6023">
        <v>63.2</v>
      </c>
      <c r="Q6023" s="3">
        <v>0</v>
      </c>
      <c r="R6023" s="3">
        <v>0</v>
      </c>
      <c r="S6023" s="2">
        <v>0</v>
      </c>
      <c r="V6023" s="2">
        <v>44.983333333333334</v>
      </c>
      <c r="W6023" s="2">
        <v>63.356798814375693</v>
      </c>
      <c r="X6023" s="2">
        <v>50.280555555555544</v>
      </c>
      <c r="Y6023" s="2">
        <v>126.88801723661678</v>
      </c>
      <c r="Z6023" s="2">
        <v>38.711004075583553</v>
      </c>
      <c r="AA6023" s="2"/>
      <c r="AB6023" s="2">
        <v>80.392185800153641</v>
      </c>
    </row>
    <row r="6024" spans="1:28" x14ac:dyDescent="0.3">
      <c r="A6024">
        <v>30</v>
      </c>
      <c r="B6024" t="s">
        <v>12</v>
      </c>
      <c r="C6024">
        <v>29</v>
      </c>
      <c r="D6024">
        <v>1938</v>
      </c>
      <c r="E6024">
        <v>4</v>
      </c>
      <c r="F6024">
        <v>13.5</v>
      </c>
      <c r="G6024">
        <v>63.6</v>
      </c>
      <c r="H6024" s="2">
        <v>26</v>
      </c>
      <c r="J6024" s="3">
        <v>16.536000000000001</v>
      </c>
      <c r="M6024">
        <v>56.8</v>
      </c>
      <c r="O6024">
        <v>56.5</v>
      </c>
      <c r="P6024">
        <v>57.2</v>
      </c>
      <c r="Q6024" s="3">
        <v>0</v>
      </c>
      <c r="R6024" s="3">
        <v>0</v>
      </c>
      <c r="S6024" s="2">
        <v>0</v>
      </c>
      <c r="V6024" s="2">
        <v>44.983333333333334</v>
      </c>
      <c r="W6024" s="2">
        <v>57.79918488329011</v>
      </c>
      <c r="X6024" s="2">
        <v>50.280555555555544</v>
      </c>
      <c r="Y6024" s="2">
        <v>126.49024915750513</v>
      </c>
      <c r="Z6024" s="2">
        <v>32.656539459058912</v>
      </c>
      <c r="AA6024" s="2"/>
      <c r="AB6024" s="2">
        <v>73.110332969880702</v>
      </c>
    </row>
    <row r="6025" spans="1:28" x14ac:dyDescent="0.3">
      <c r="A6025">
        <v>30</v>
      </c>
      <c r="B6025" t="s">
        <v>12</v>
      </c>
      <c r="C6025">
        <v>29</v>
      </c>
      <c r="D6025">
        <v>1938</v>
      </c>
      <c r="E6025">
        <v>5</v>
      </c>
      <c r="F6025">
        <v>16.7</v>
      </c>
      <c r="G6025">
        <v>61.3</v>
      </c>
      <c r="H6025" s="2">
        <v>29.6</v>
      </c>
      <c r="J6025" s="3">
        <v>18.1448</v>
      </c>
      <c r="M6025">
        <v>57.9</v>
      </c>
      <c r="O6025">
        <v>57.5</v>
      </c>
      <c r="P6025">
        <v>61.2</v>
      </c>
      <c r="Q6025" s="3">
        <v>0</v>
      </c>
      <c r="R6025" s="3">
        <v>0</v>
      </c>
      <c r="S6025" s="2">
        <v>0</v>
      </c>
      <c r="V6025" s="2">
        <v>44.983333333333334</v>
      </c>
      <c r="W6025" s="2">
        <v>65.802148944053357</v>
      </c>
      <c r="X6025" s="2">
        <v>50.280555555555544</v>
      </c>
      <c r="Y6025" s="2">
        <v>121.91591624772113</v>
      </c>
      <c r="Z6025" s="2">
        <v>37.83623564283068</v>
      </c>
      <c r="AA6025" s="2"/>
      <c r="AB6025" s="2">
        <v>80.223292795832805</v>
      </c>
    </row>
    <row r="6026" spans="1:28" x14ac:dyDescent="0.3">
      <c r="A6026">
        <v>30</v>
      </c>
      <c r="B6026" t="s">
        <v>12</v>
      </c>
      <c r="C6026">
        <v>29</v>
      </c>
      <c r="D6026">
        <v>1938</v>
      </c>
      <c r="E6026">
        <v>6</v>
      </c>
      <c r="F6026">
        <v>21.5</v>
      </c>
      <c r="G6026">
        <v>60.3</v>
      </c>
      <c r="H6026" s="2">
        <v>30.4</v>
      </c>
      <c r="J6026" s="3">
        <v>18.331199999999999</v>
      </c>
      <c r="M6026">
        <v>63.3</v>
      </c>
      <c r="O6026">
        <v>62.8</v>
      </c>
      <c r="P6026">
        <v>67.099999999999994</v>
      </c>
      <c r="Q6026" s="3">
        <v>0</v>
      </c>
      <c r="R6026" s="3">
        <v>0</v>
      </c>
      <c r="S6026" s="2">
        <v>0</v>
      </c>
      <c r="V6026" s="2">
        <v>44.983333333333334</v>
      </c>
      <c r="W6026" s="2">
        <v>67.580585402000736</v>
      </c>
      <c r="X6026" s="2">
        <v>50.280555555555544</v>
      </c>
      <c r="Y6026" s="2">
        <v>119.92707585216289</v>
      </c>
      <c r="Z6026" s="2">
        <v>42.440607632456455</v>
      </c>
      <c r="AA6026" s="2"/>
      <c r="AB6026" s="2">
        <v>81.047419916393139</v>
      </c>
    </row>
    <row r="6027" spans="1:28" x14ac:dyDescent="0.3">
      <c r="A6027">
        <v>30</v>
      </c>
      <c r="B6027" t="s">
        <v>12</v>
      </c>
      <c r="C6027">
        <v>29</v>
      </c>
      <c r="D6027">
        <v>1938</v>
      </c>
      <c r="E6027">
        <v>7</v>
      </c>
      <c r="F6027">
        <v>24.3</v>
      </c>
      <c r="G6027">
        <v>58.4</v>
      </c>
      <c r="H6027" s="2">
        <v>34.4</v>
      </c>
      <c r="J6027" s="3">
        <v>20.089599999999997</v>
      </c>
      <c r="M6027">
        <v>69.099999999999994</v>
      </c>
      <c r="O6027">
        <v>68.400000000000006</v>
      </c>
      <c r="P6027">
        <v>70.8</v>
      </c>
      <c r="Q6027" s="3">
        <v>0</v>
      </c>
      <c r="R6027" s="3">
        <v>0</v>
      </c>
      <c r="S6027" s="2">
        <v>0</v>
      </c>
      <c r="V6027" s="2">
        <v>44.983333333333334</v>
      </c>
      <c r="W6027" s="2">
        <v>76.472767691737673</v>
      </c>
      <c r="X6027" s="2">
        <v>50.280555555555544</v>
      </c>
      <c r="Y6027" s="2">
        <v>116.1482791006022</v>
      </c>
      <c r="Z6027" s="2">
        <v>52.307373101148571</v>
      </c>
      <c r="AA6027" s="2"/>
      <c r="AB6027" s="2">
        <v>88.821803654554628</v>
      </c>
    </row>
    <row r="6028" spans="1:28" x14ac:dyDescent="0.3">
      <c r="A6028">
        <v>30</v>
      </c>
      <c r="B6028" t="s">
        <v>12</v>
      </c>
      <c r="C6028">
        <v>29</v>
      </c>
      <c r="D6028">
        <v>1938</v>
      </c>
      <c r="E6028">
        <v>8</v>
      </c>
      <c r="F6028">
        <v>33.700000000000003</v>
      </c>
      <c r="G6028">
        <v>58.6</v>
      </c>
      <c r="H6028" s="2">
        <v>35.9</v>
      </c>
      <c r="J6028" s="3">
        <v>21.037399999999998</v>
      </c>
      <c r="M6028">
        <v>72.8</v>
      </c>
      <c r="O6028">
        <v>72</v>
      </c>
      <c r="P6028">
        <v>68.599999999999994</v>
      </c>
      <c r="Q6028" s="3">
        <v>0</v>
      </c>
      <c r="R6028" s="3">
        <v>0</v>
      </c>
      <c r="S6028" s="2">
        <v>0</v>
      </c>
      <c r="V6028" s="2">
        <v>44.983333333333334</v>
      </c>
      <c r="W6028" s="2">
        <v>79.80733605038904</v>
      </c>
      <c r="X6028" s="2">
        <v>50.280555555555544</v>
      </c>
      <c r="Y6028" s="2">
        <v>116.54604717971387</v>
      </c>
      <c r="Z6028" s="2">
        <v>57.461281956280111</v>
      </c>
      <c r="AA6028" s="2"/>
      <c r="AB6028" s="2">
        <v>93.012295526159193</v>
      </c>
    </row>
    <row r="6029" spans="1:28" x14ac:dyDescent="0.3">
      <c r="A6029">
        <v>30</v>
      </c>
      <c r="B6029" t="s">
        <v>12</v>
      </c>
      <c r="C6029">
        <v>29</v>
      </c>
      <c r="D6029">
        <v>1938</v>
      </c>
      <c r="E6029">
        <v>9</v>
      </c>
      <c r="F6029">
        <v>29.2</v>
      </c>
      <c r="G6029">
        <v>59.7</v>
      </c>
      <c r="H6029" s="2">
        <v>33.799999999999997</v>
      </c>
      <c r="J6029" s="3">
        <v>20.178599999999999</v>
      </c>
      <c r="M6029">
        <v>68.900000000000006</v>
      </c>
      <c r="O6029">
        <v>68</v>
      </c>
      <c r="P6029">
        <v>73.099999999999994</v>
      </c>
      <c r="Q6029" s="3">
        <v>0</v>
      </c>
      <c r="R6029" s="3">
        <v>0</v>
      </c>
      <c r="S6029" s="2">
        <v>0</v>
      </c>
      <c r="V6029" s="2">
        <v>44.983333333333334</v>
      </c>
      <c r="W6029" s="2">
        <v>75.138940348277131</v>
      </c>
      <c r="X6029" s="2">
        <v>50.280555555555544</v>
      </c>
      <c r="Y6029" s="2">
        <v>118.73377161482794</v>
      </c>
      <c r="Z6029" s="2">
        <v>51.094479436828451</v>
      </c>
      <c r="AA6029" s="2"/>
      <c r="AB6029" s="2">
        <v>89.21529782692518</v>
      </c>
    </row>
    <row r="6030" spans="1:28" x14ac:dyDescent="0.3">
      <c r="A6030">
        <v>30</v>
      </c>
      <c r="B6030" t="s">
        <v>12</v>
      </c>
      <c r="C6030">
        <v>29</v>
      </c>
      <c r="D6030">
        <v>1938</v>
      </c>
      <c r="E6030">
        <v>10</v>
      </c>
      <c r="F6030">
        <v>29</v>
      </c>
      <c r="G6030">
        <v>59.9</v>
      </c>
      <c r="H6030" s="2">
        <v>35.1</v>
      </c>
      <c r="J6030" s="3">
        <v>21.024900000000002</v>
      </c>
      <c r="M6030">
        <v>70.599999999999994</v>
      </c>
      <c r="O6030">
        <v>69.599999999999994</v>
      </c>
      <c r="P6030">
        <v>69.2</v>
      </c>
      <c r="Q6030" s="3">
        <v>0</v>
      </c>
      <c r="R6030" s="3">
        <v>0</v>
      </c>
      <c r="S6030" s="2">
        <v>0</v>
      </c>
      <c r="V6030" s="2">
        <v>44.983333333333334</v>
      </c>
      <c r="W6030" s="2">
        <v>78.028899592441647</v>
      </c>
      <c r="X6030" s="2">
        <v>50.280555555555544</v>
      </c>
      <c r="Y6030" s="2">
        <v>119.13153969393959</v>
      </c>
      <c r="Z6030" s="2">
        <v>54.308114116339382</v>
      </c>
      <c r="AA6030" s="2"/>
      <c r="AB6030" s="2">
        <v>92.957029490713879</v>
      </c>
    </row>
    <row r="6031" spans="1:28" x14ac:dyDescent="0.3">
      <c r="A6031">
        <v>30</v>
      </c>
      <c r="B6031" t="s">
        <v>12</v>
      </c>
      <c r="C6031">
        <v>29</v>
      </c>
      <c r="D6031">
        <v>1938</v>
      </c>
      <c r="E6031">
        <v>11</v>
      </c>
      <c r="F6031">
        <v>34.9</v>
      </c>
      <c r="G6031">
        <v>59.1</v>
      </c>
      <c r="H6031" s="2">
        <v>36.5</v>
      </c>
      <c r="J6031" s="3">
        <v>21.5715</v>
      </c>
      <c r="M6031">
        <v>75.7</v>
      </c>
      <c r="O6031">
        <v>74.599999999999994</v>
      </c>
      <c r="P6031">
        <v>59.2</v>
      </c>
      <c r="Q6031" s="3">
        <v>0</v>
      </c>
      <c r="R6031" s="3">
        <v>0</v>
      </c>
      <c r="S6031" s="2">
        <v>0</v>
      </c>
      <c r="V6031" s="2">
        <v>44.983333333333334</v>
      </c>
      <c r="W6031" s="2">
        <v>81.141163393849567</v>
      </c>
      <c r="X6031" s="2">
        <v>50.280555555555544</v>
      </c>
      <c r="Y6031" s="2">
        <v>117.54046737749297</v>
      </c>
      <c r="Z6031" s="2">
        <v>60.531307891811778</v>
      </c>
      <c r="AA6031" s="2"/>
      <c r="AB6031" s="2">
        <v>95.373702688666015</v>
      </c>
    </row>
    <row r="6032" spans="1:28" x14ac:dyDescent="0.3">
      <c r="A6032">
        <v>30</v>
      </c>
      <c r="B6032" t="s">
        <v>12</v>
      </c>
      <c r="C6032">
        <v>29</v>
      </c>
      <c r="D6032">
        <v>1938</v>
      </c>
      <c r="E6032">
        <v>12</v>
      </c>
      <c r="F6032">
        <v>35.5</v>
      </c>
      <c r="G6032">
        <v>58.6</v>
      </c>
      <c r="H6032" s="2">
        <v>37.299999999999997</v>
      </c>
      <c r="J6032" s="3">
        <v>21.857799999999997</v>
      </c>
      <c r="M6032">
        <v>78.900000000000006</v>
      </c>
      <c r="O6032">
        <v>77.599999999999994</v>
      </c>
      <c r="P6032">
        <v>60</v>
      </c>
      <c r="Q6032" s="3">
        <v>0</v>
      </c>
      <c r="R6032" s="3">
        <v>0</v>
      </c>
      <c r="S6032" s="2">
        <v>0</v>
      </c>
      <c r="V6032" s="2">
        <v>44.983333333333334</v>
      </c>
      <c r="W6032" s="2">
        <v>82.91959985179696</v>
      </c>
      <c r="X6032" s="2">
        <v>50.280555555555544</v>
      </c>
      <c r="Y6032" s="2">
        <v>116.54604717971387</v>
      </c>
      <c r="Z6032" s="2">
        <v>64.345609484994441</v>
      </c>
      <c r="AA6032" s="2"/>
      <c r="AB6032" s="2">
        <v>96.639515964505222</v>
      </c>
    </row>
    <row r="6033" spans="1:28" x14ac:dyDescent="0.3">
      <c r="A6033">
        <v>30</v>
      </c>
      <c r="B6033" t="s">
        <v>12</v>
      </c>
      <c r="C6033">
        <v>29</v>
      </c>
      <c r="D6033">
        <v>1939</v>
      </c>
      <c r="E6033">
        <v>1</v>
      </c>
      <c r="F6033">
        <v>30.9</v>
      </c>
      <c r="G6033">
        <v>59.1</v>
      </c>
      <c r="H6033" s="2">
        <v>36.299999999999997</v>
      </c>
      <c r="J6033" s="3">
        <v>21.453299999999999</v>
      </c>
      <c r="M6033">
        <v>78</v>
      </c>
      <c r="O6033">
        <v>76.599999999999994</v>
      </c>
      <c r="P6033">
        <v>65.599999999999994</v>
      </c>
      <c r="Q6033" s="3">
        <v>0</v>
      </c>
      <c r="R6033" s="3">
        <v>0</v>
      </c>
      <c r="S6033" s="2">
        <v>0</v>
      </c>
      <c r="V6033" s="2">
        <v>44.983333333333334</v>
      </c>
      <c r="W6033" s="2">
        <v>80.696554279362715</v>
      </c>
      <c r="X6033" s="2">
        <v>50.280555555555544</v>
      </c>
      <c r="Y6033" s="2">
        <v>117.54046737749297</v>
      </c>
      <c r="Z6033" s="2">
        <v>61.813560577991836</v>
      </c>
      <c r="AA6033" s="2"/>
      <c r="AB6033" s="2">
        <v>94.851107057495241</v>
      </c>
    </row>
    <row r="6034" spans="1:28" x14ac:dyDescent="0.3">
      <c r="A6034">
        <v>30</v>
      </c>
      <c r="B6034" t="s">
        <v>12</v>
      </c>
      <c r="C6034">
        <v>29</v>
      </c>
      <c r="D6034">
        <v>1939</v>
      </c>
      <c r="E6034">
        <v>2</v>
      </c>
      <c r="F6034">
        <v>31.1</v>
      </c>
      <c r="G6034">
        <v>59.5</v>
      </c>
      <c r="H6034" s="2">
        <v>37.299999999999997</v>
      </c>
      <c r="J6034" s="3">
        <v>22.1935</v>
      </c>
      <c r="M6034">
        <v>80.599999999999994</v>
      </c>
      <c r="O6034">
        <v>78.900000000000006</v>
      </c>
      <c r="P6034">
        <v>64.900000000000006</v>
      </c>
      <c r="Q6034" s="3">
        <v>0</v>
      </c>
      <c r="R6034" s="3">
        <v>0</v>
      </c>
      <c r="S6034" s="2">
        <v>0</v>
      </c>
      <c r="V6034" s="2">
        <v>44.983333333333334</v>
      </c>
      <c r="W6034" s="2">
        <v>82.91959985179696</v>
      </c>
      <c r="X6034" s="2">
        <v>50.280555555555544</v>
      </c>
      <c r="Y6034" s="2">
        <v>118.33600353571629</v>
      </c>
      <c r="Z6034" s="2">
        <v>65.423564283067805</v>
      </c>
      <c r="AA6034" s="2"/>
      <c r="AB6034" s="2">
        <v>98.123740612424243</v>
      </c>
    </row>
    <row r="6035" spans="1:28" x14ac:dyDescent="0.3">
      <c r="A6035">
        <v>30</v>
      </c>
      <c r="B6035" t="s">
        <v>12</v>
      </c>
      <c r="C6035">
        <v>29</v>
      </c>
      <c r="D6035">
        <v>1939</v>
      </c>
      <c r="E6035">
        <v>3</v>
      </c>
      <c r="F6035">
        <v>34.799999999999997</v>
      </c>
      <c r="G6035">
        <v>59.2</v>
      </c>
      <c r="H6035" s="2">
        <v>36.6</v>
      </c>
      <c r="J6035" s="3">
        <v>21.667200000000001</v>
      </c>
      <c r="M6035">
        <v>78.2</v>
      </c>
      <c r="O6035">
        <v>76.5</v>
      </c>
      <c r="P6035">
        <v>67.2</v>
      </c>
      <c r="Q6035" s="3">
        <v>0</v>
      </c>
      <c r="R6035" s="3">
        <v>0</v>
      </c>
      <c r="S6035" s="2">
        <v>0</v>
      </c>
      <c r="V6035" s="2">
        <v>44.983333333333334</v>
      </c>
      <c r="W6035" s="2">
        <v>81.363467951093</v>
      </c>
      <c r="X6035" s="2">
        <v>50.280555555555544</v>
      </c>
      <c r="Y6035" s="2">
        <v>117.73935141704881</v>
      </c>
      <c r="Z6035" s="2">
        <v>62.243052982586143</v>
      </c>
      <c r="AA6035" s="2"/>
      <c r="AB6035" s="2">
        <v>95.796819456035266</v>
      </c>
    </row>
    <row r="6036" spans="1:28" x14ac:dyDescent="0.3">
      <c r="A6036">
        <v>30</v>
      </c>
      <c r="B6036" t="s">
        <v>12</v>
      </c>
      <c r="C6036">
        <v>29</v>
      </c>
      <c r="D6036">
        <v>1939</v>
      </c>
      <c r="E6036">
        <v>4</v>
      </c>
      <c r="F6036">
        <v>22.7</v>
      </c>
      <c r="G6036">
        <v>59.7</v>
      </c>
      <c r="H6036" s="2">
        <v>33.700000000000003</v>
      </c>
      <c r="J6036" s="3">
        <v>20.118900000000004</v>
      </c>
      <c r="M6036">
        <v>72.2</v>
      </c>
      <c r="O6036">
        <v>70.5</v>
      </c>
      <c r="P6036">
        <v>64.3</v>
      </c>
      <c r="Q6036" s="3">
        <v>0</v>
      </c>
      <c r="R6036" s="3">
        <v>0</v>
      </c>
      <c r="S6036" s="2">
        <v>0</v>
      </c>
      <c r="V6036" s="2">
        <v>44.983333333333334</v>
      </c>
      <c r="W6036" s="2">
        <v>74.916635791033727</v>
      </c>
      <c r="X6036" s="2">
        <v>50.280555555555544</v>
      </c>
      <c r="Y6036" s="2">
        <v>118.73377161482794</v>
      </c>
      <c r="Z6036" s="2">
        <v>52.816228232678775</v>
      </c>
      <c r="AA6036" s="2"/>
      <c r="AB6036" s="2">
        <v>88.95134724163843</v>
      </c>
    </row>
    <row r="6037" spans="1:28" x14ac:dyDescent="0.3">
      <c r="A6037">
        <v>30</v>
      </c>
      <c r="B6037" t="s">
        <v>12</v>
      </c>
      <c r="C6037">
        <v>29</v>
      </c>
      <c r="D6037">
        <v>1939</v>
      </c>
      <c r="E6037">
        <v>5</v>
      </c>
      <c r="F6037">
        <v>29.6</v>
      </c>
      <c r="G6037">
        <v>59.4</v>
      </c>
      <c r="H6037" s="2">
        <v>33.5</v>
      </c>
      <c r="J6037" s="3">
        <v>19.898999999999997</v>
      </c>
      <c r="M6037">
        <v>74.2</v>
      </c>
      <c r="O6037">
        <v>72.3</v>
      </c>
      <c r="P6037">
        <v>71.099999999999994</v>
      </c>
      <c r="Q6037" s="3">
        <v>0</v>
      </c>
      <c r="R6037" s="3">
        <v>0</v>
      </c>
      <c r="S6037" s="2">
        <v>0</v>
      </c>
      <c r="V6037" s="2">
        <v>44.983333333333334</v>
      </c>
      <c r="W6037" s="2">
        <v>74.472026676546861</v>
      </c>
      <c r="X6037" s="2">
        <v>50.280555555555544</v>
      </c>
      <c r="Y6037" s="2">
        <v>118.13711949616047</v>
      </c>
      <c r="Z6037" s="2">
        <v>53.843275287143378</v>
      </c>
      <c r="AA6037" s="2"/>
      <c r="AB6037" s="2">
        <v>87.979107146084658</v>
      </c>
    </row>
    <row r="6038" spans="1:28" x14ac:dyDescent="0.3">
      <c r="A6038">
        <v>30</v>
      </c>
      <c r="B6038" t="s">
        <v>12</v>
      </c>
      <c r="C6038">
        <v>29</v>
      </c>
      <c r="D6038">
        <v>1939</v>
      </c>
      <c r="E6038">
        <v>6</v>
      </c>
      <c r="F6038">
        <v>32.6</v>
      </c>
      <c r="G6038">
        <v>58.6</v>
      </c>
      <c r="H6038" s="2">
        <v>35.5</v>
      </c>
      <c r="J6038" s="3">
        <v>20.803000000000001</v>
      </c>
      <c r="M6038">
        <v>77.7</v>
      </c>
      <c r="O6038">
        <v>75.599999999999994</v>
      </c>
      <c r="P6038">
        <v>76.8</v>
      </c>
      <c r="Q6038" s="3">
        <v>0</v>
      </c>
      <c r="R6038" s="3">
        <v>0</v>
      </c>
      <c r="S6038" s="2">
        <v>0</v>
      </c>
      <c r="V6038" s="2">
        <v>44.983333333333334</v>
      </c>
      <c r="W6038" s="2">
        <v>78.918117821415336</v>
      </c>
      <c r="X6038" s="2">
        <v>50.280555555555544</v>
      </c>
      <c r="Y6038" s="2">
        <v>116.54604717971387</v>
      </c>
      <c r="Z6038" s="2">
        <v>59.662097072989994</v>
      </c>
      <c r="AA6038" s="2"/>
      <c r="AB6038" s="2">
        <v>91.97594682948889</v>
      </c>
    </row>
    <row r="6039" spans="1:28" x14ac:dyDescent="0.3">
      <c r="A6039">
        <v>30</v>
      </c>
      <c r="B6039" t="s">
        <v>12</v>
      </c>
      <c r="C6039">
        <v>29</v>
      </c>
      <c r="D6039">
        <v>1939</v>
      </c>
      <c r="E6039">
        <v>7</v>
      </c>
      <c r="F6039">
        <v>30</v>
      </c>
      <c r="G6039">
        <v>58.7</v>
      </c>
      <c r="H6039" s="2">
        <v>35.200000000000003</v>
      </c>
      <c r="J6039" s="3">
        <v>20.662400000000002</v>
      </c>
      <c r="M6039">
        <v>76.900000000000006</v>
      </c>
      <c r="O6039">
        <v>75.3</v>
      </c>
      <c r="P6039">
        <v>76</v>
      </c>
      <c r="Q6039" s="3">
        <v>0</v>
      </c>
      <c r="R6039" s="3">
        <v>0</v>
      </c>
      <c r="S6039" s="2">
        <v>0</v>
      </c>
      <c r="V6039" s="2">
        <v>44.983333333333334</v>
      </c>
      <c r="W6039" s="2">
        <v>78.251204149685066</v>
      </c>
      <c r="X6039" s="2">
        <v>50.280555555555544</v>
      </c>
      <c r="Y6039" s="2">
        <v>116.74493121926967</v>
      </c>
      <c r="Z6039" s="2">
        <v>58.923156724712854</v>
      </c>
      <c r="AA6039" s="2"/>
      <c r="AB6039" s="2">
        <v>91.354314462800119</v>
      </c>
    </row>
    <row r="6040" spans="1:28" x14ac:dyDescent="0.3">
      <c r="A6040">
        <v>30</v>
      </c>
      <c r="B6040" t="s">
        <v>12</v>
      </c>
      <c r="C6040">
        <v>29</v>
      </c>
      <c r="D6040">
        <v>1939</v>
      </c>
      <c r="E6040">
        <v>8</v>
      </c>
      <c r="F6040">
        <v>38.299999999999997</v>
      </c>
      <c r="G6040">
        <v>59.6</v>
      </c>
      <c r="H6040" s="2">
        <v>35.6</v>
      </c>
      <c r="J6040" s="3">
        <v>21.217600000000001</v>
      </c>
      <c r="M6040">
        <v>78.099999999999994</v>
      </c>
      <c r="O6040">
        <v>76</v>
      </c>
      <c r="P6040">
        <v>72</v>
      </c>
      <c r="Q6040" s="3">
        <v>0</v>
      </c>
      <c r="R6040" s="3">
        <v>0</v>
      </c>
      <c r="S6040" s="2">
        <v>0</v>
      </c>
      <c r="V6040" s="2">
        <v>44.983333333333334</v>
      </c>
      <c r="W6040" s="2">
        <v>79.140422378658755</v>
      </c>
      <c r="X6040" s="2">
        <v>50.280555555555544</v>
      </c>
      <c r="Y6040" s="2">
        <v>118.53488757527211</v>
      </c>
      <c r="Z6040" s="2">
        <v>60.146721007780656</v>
      </c>
      <c r="AA6040" s="2"/>
      <c r="AB6040" s="2">
        <v>93.809010693138646</v>
      </c>
    </row>
    <row r="6041" spans="1:28" x14ac:dyDescent="0.3">
      <c r="A6041">
        <v>30</v>
      </c>
      <c r="B6041" t="s">
        <v>12</v>
      </c>
      <c r="C6041">
        <v>29</v>
      </c>
      <c r="D6041">
        <v>1939</v>
      </c>
      <c r="E6041">
        <v>9</v>
      </c>
      <c r="F6041">
        <v>36</v>
      </c>
      <c r="G6041">
        <v>60.3</v>
      </c>
      <c r="H6041" s="2">
        <v>34.700000000000003</v>
      </c>
      <c r="J6041" s="3">
        <v>20.924099999999999</v>
      </c>
      <c r="M6041">
        <v>75.5</v>
      </c>
      <c r="O6041">
        <v>73.599999999999994</v>
      </c>
      <c r="P6041">
        <v>74</v>
      </c>
      <c r="Q6041" s="3">
        <v>0</v>
      </c>
      <c r="R6041" s="3">
        <v>0</v>
      </c>
      <c r="S6041" s="2">
        <v>0</v>
      </c>
      <c r="V6041" s="2">
        <v>44.983333333333334</v>
      </c>
      <c r="W6041" s="2">
        <v>77.139681363467957</v>
      </c>
      <c r="X6041" s="2">
        <v>50.280555555555544</v>
      </c>
      <c r="Y6041" s="2">
        <v>119.92707585216289</v>
      </c>
      <c r="Z6041" s="2">
        <v>56.774805483512409</v>
      </c>
      <c r="AA6041" s="2"/>
      <c r="AB6041" s="2">
        <v>92.511364180882978</v>
      </c>
    </row>
    <row r="6042" spans="1:28" x14ac:dyDescent="0.3">
      <c r="A6042">
        <v>30</v>
      </c>
      <c r="B6042" t="s">
        <v>12</v>
      </c>
      <c r="C6042">
        <v>29</v>
      </c>
      <c r="D6042">
        <v>1939</v>
      </c>
      <c r="E6042">
        <v>10</v>
      </c>
      <c r="F6042">
        <v>39.200000000000003</v>
      </c>
      <c r="G6042">
        <v>59.5</v>
      </c>
      <c r="H6042" s="2">
        <v>36.5</v>
      </c>
      <c r="J6042" s="3">
        <v>21.717500000000001</v>
      </c>
      <c r="M6042">
        <v>80.900000000000006</v>
      </c>
      <c r="O6042">
        <v>78.5</v>
      </c>
      <c r="P6042">
        <v>60.9</v>
      </c>
      <c r="Q6042" s="3">
        <v>0</v>
      </c>
      <c r="R6042" s="3">
        <v>0</v>
      </c>
      <c r="S6042" s="2">
        <v>0</v>
      </c>
      <c r="V6042" s="2">
        <v>44.983333333333334</v>
      </c>
      <c r="W6042" s="2">
        <v>81.141163393849567</v>
      </c>
      <c r="X6042" s="2">
        <v>50.280555555555544</v>
      </c>
      <c r="Y6042" s="2">
        <v>118.33600353571629</v>
      </c>
      <c r="Z6042" s="2">
        <v>63.69581326417191</v>
      </c>
      <c r="AA6042" s="2"/>
      <c r="AB6042" s="2">
        <v>96.019209982667164</v>
      </c>
    </row>
    <row r="6043" spans="1:28" x14ac:dyDescent="0.3">
      <c r="A6043">
        <v>30</v>
      </c>
      <c r="B6043" t="s">
        <v>12</v>
      </c>
      <c r="C6043">
        <v>29</v>
      </c>
      <c r="D6043">
        <v>1939</v>
      </c>
      <c r="E6043">
        <v>11</v>
      </c>
      <c r="F6043">
        <v>38.700000000000003</v>
      </c>
      <c r="G6043">
        <v>59.8</v>
      </c>
      <c r="H6043" s="2">
        <v>37.4</v>
      </c>
      <c r="J6043" s="3">
        <v>22.365200000000002</v>
      </c>
      <c r="M6043">
        <v>85.3</v>
      </c>
      <c r="O6043">
        <v>82.4</v>
      </c>
      <c r="P6043">
        <v>57</v>
      </c>
      <c r="Q6043" s="3">
        <v>0</v>
      </c>
      <c r="R6043" s="3">
        <v>0</v>
      </c>
      <c r="S6043" s="2">
        <v>0</v>
      </c>
      <c r="V6043" s="2">
        <v>44.983333333333334</v>
      </c>
      <c r="W6043" s="2">
        <v>83.141904409040379</v>
      </c>
      <c r="X6043" s="2">
        <v>50.280555555555544</v>
      </c>
      <c r="Y6043" s="2">
        <v>118.93265565438375</v>
      </c>
      <c r="Z6043" s="2">
        <v>68.508929233049273</v>
      </c>
      <c r="AA6043" s="2"/>
      <c r="AB6043" s="2">
        <v>98.882874875300899</v>
      </c>
    </row>
    <row r="6044" spans="1:28" x14ac:dyDescent="0.3">
      <c r="A6044">
        <v>30</v>
      </c>
      <c r="B6044" t="s">
        <v>12</v>
      </c>
      <c r="C6044">
        <v>29</v>
      </c>
      <c r="D6044">
        <v>1939</v>
      </c>
      <c r="E6044">
        <v>12</v>
      </c>
      <c r="F6044">
        <v>32.6</v>
      </c>
      <c r="G6044">
        <v>60.9</v>
      </c>
      <c r="H6044" s="2">
        <v>37.4</v>
      </c>
      <c r="J6044" s="3">
        <v>22.776599999999998</v>
      </c>
      <c r="M6044">
        <v>83.1</v>
      </c>
      <c r="O6044">
        <v>80.099999999999994</v>
      </c>
      <c r="P6044">
        <v>55.5</v>
      </c>
      <c r="Q6044" s="3">
        <v>0</v>
      </c>
      <c r="R6044" s="3">
        <v>0</v>
      </c>
      <c r="S6044" s="2">
        <v>0</v>
      </c>
      <c r="V6044" s="2">
        <v>44.983333333333334</v>
      </c>
      <c r="W6044" s="2">
        <v>83.141904409040379</v>
      </c>
      <c r="X6044" s="2">
        <v>50.280555555555544</v>
      </c>
      <c r="Y6044" s="2">
        <v>121.12038008949784</v>
      </c>
      <c r="Z6044" s="2">
        <v>66.596665431641341</v>
      </c>
      <c r="AA6044" s="2"/>
      <c r="AB6044" s="2">
        <v>100.70179063387668</v>
      </c>
    </row>
    <row r="6045" spans="1:28" x14ac:dyDescent="0.3">
      <c r="A6045">
        <v>30</v>
      </c>
      <c r="B6045" t="s">
        <v>12</v>
      </c>
      <c r="C6045">
        <v>29</v>
      </c>
      <c r="D6045">
        <v>1940</v>
      </c>
      <c r="E6045">
        <v>1</v>
      </c>
      <c r="F6045">
        <v>34.799999999999997</v>
      </c>
      <c r="G6045">
        <v>60.8</v>
      </c>
      <c r="H6045" s="2">
        <v>36.799999999999997</v>
      </c>
      <c r="J6045" s="3">
        <v>22.374399999999994</v>
      </c>
      <c r="O6045">
        <v>77.3</v>
      </c>
      <c r="P6045">
        <v>59.8</v>
      </c>
      <c r="Q6045" s="3">
        <v>0</v>
      </c>
      <c r="R6045" s="3">
        <v>0</v>
      </c>
      <c r="S6045" s="2">
        <v>0</v>
      </c>
      <c r="V6045" s="2">
        <v>44.983333333333334</v>
      </c>
      <c r="W6045" s="2">
        <v>81.808077065579837</v>
      </c>
      <c r="X6045" s="2">
        <v>50.280555555555544</v>
      </c>
      <c r="Y6045" s="2">
        <v>120.92149604994202</v>
      </c>
      <c r="Z6045" s="2">
        <v>63.237643571693212</v>
      </c>
      <c r="AA6045" s="2"/>
      <c r="AB6045" s="2">
        <v>98.923550677388647</v>
      </c>
    </row>
    <row r="6046" spans="1:28" x14ac:dyDescent="0.3">
      <c r="A6046">
        <v>30</v>
      </c>
      <c r="B6046" t="s">
        <v>12</v>
      </c>
      <c r="C6046">
        <v>29</v>
      </c>
      <c r="D6046">
        <v>1940</v>
      </c>
      <c r="E6046">
        <v>2</v>
      </c>
      <c r="F6046">
        <v>31.5</v>
      </c>
      <c r="G6046">
        <v>61.7</v>
      </c>
      <c r="H6046" s="2">
        <v>36.700000000000003</v>
      </c>
      <c r="J6046" s="3">
        <v>22.643900000000002</v>
      </c>
      <c r="O6046">
        <v>78.3</v>
      </c>
      <c r="P6046">
        <v>65.400000000000006</v>
      </c>
      <c r="Q6046" s="3">
        <v>0</v>
      </c>
      <c r="R6046" s="3">
        <v>0</v>
      </c>
      <c r="S6046" s="2">
        <v>0</v>
      </c>
      <c r="V6046" s="2">
        <v>44.983333333333334</v>
      </c>
      <c r="W6046" s="2">
        <v>81.585772508336433</v>
      </c>
      <c r="X6046" s="2">
        <v>50.280555555555544</v>
      </c>
      <c r="Y6046" s="2">
        <v>122.71145240594446</v>
      </c>
      <c r="Z6046" s="2">
        <v>63.881659874027427</v>
      </c>
      <c r="AA6046" s="2"/>
      <c r="AB6046" s="2">
        <v>100.11508640158938</v>
      </c>
    </row>
    <row r="6047" spans="1:28" x14ac:dyDescent="0.3">
      <c r="A6047">
        <v>30</v>
      </c>
      <c r="B6047" t="s">
        <v>12</v>
      </c>
      <c r="C6047">
        <v>29</v>
      </c>
      <c r="D6047">
        <v>1940</v>
      </c>
      <c r="E6047">
        <v>3</v>
      </c>
      <c r="F6047">
        <v>26.6</v>
      </c>
      <c r="G6047">
        <v>62.4</v>
      </c>
      <c r="H6047" s="2">
        <v>33.5</v>
      </c>
      <c r="J6047" s="3">
        <v>20.904</v>
      </c>
      <c r="O6047">
        <v>69.8</v>
      </c>
      <c r="P6047">
        <v>70.099999999999994</v>
      </c>
      <c r="Q6047" s="3">
        <v>0</v>
      </c>
      <c r="R6047" s="3">
        <v>0</v>
      </c>
      <c r="S6047" s="2">
        <v>0</v>
      </c>
      <c r="V6047" s="2">
        <v>44.983333333333334</v>
      </c>
      <c r="W6047" s="2">
        <v>74.472026676546861</v>
      </c>
      <c r="X6047" s="2">
        <v>50.280555555555544</v>
      </c>
      <c r="Y6047" s="2">
        <v>124.10364068283523</v>
      </c>
      <c r="Z6047" s="2">
        <v>51.981474620229712</v>
      </c>
      <c r="AA6047" s="2"/>
      <c r="AB6047" s="2">
        <v>92.422496395886924</v>
      </c>
    </row>
    <row r="6048" spans="1:28" x14ac:dyDescent="0.3">
      <c r="A6048">
        <v>30</v>
      </c>
      <c r="B6048" t="s">
        <v>12</v>
      </c>
      <c r="C6048">
        <v>29</v>
      </c>
      <c r="D6048">
        <v>1940</v>
      </c>
      <c r="E6048">
        <v>4</v>
      </c>
      <c r="F6048">
        <v>22.9</v>
      </c>
      <c r="G6048">
        <v>62.8</v>
      </c>
      <c r="H6048" s="2">
        <v>32.700000000000003</v>
      </c>
      <c r="J6048" s="3">
        <v>20.535599999999999</v>
      </c>
      <c r="O6048">
        <v>66.5</v>
      </c>
      <c r="P6048">
        <v>74.5</v>
      </c>
      <c r="Q6048" s="3">
        <v>0</v>
      </c>
      <c r="R6048" s="3">
        <v>0</v>
      </c>
      <c r="S6048" s="2">
        <v>0</v>
      </c>
      <c r="V6048" s="2">
        <v>44.983333333333334</v>
      </c>
      <c r="W6048" s="2">
        <v>72.693590218599496</v>
      </c>
      <c r="X6048" s="2">
        <v>50.280555555555544</v>
      </c>
      <c r="Y6048" s="2">
        <v>124.89917684105853</v>
      </c>
      <c r="Z6048" s="2">
        <v>48.341237495368667</v>
      </c>
      <c r="AA6048" s="2"/>
      <c r="AB6048" s="2">
        <v>90.793695799243011</v>
      </c>
    </row>
    <row r="6049" spans="1:28" x14ac:dyDescent="0.3">
      <c r="A6049">
        <v>30</v>
      </c>
      <c r="B6049" t="s">
        <v>12</v>
      </c>
      <c r="C6049">
        <v>29</v>
      </c>
      <c r="D6049">
        <v>1940</v>
      </c>
      <c r="E6049">
        <v>5</v>
      </c>
      <c r="F6049">
        <v>26.7</v>
      </c>
      <c r="G6049">
        <v>63</v>
      </c>
      <c r="H6049" s="2">
        <v>31.9</v>
      </c>
      <c r="J6049" s="3">
        <v>20.096999999999998</v>
      </c>
      <c r="O6049">
        <v>66.099999999999994</v>
      </c>
      <c r="P6049">
        <v>80.3</v>
      </c>
      <c r="Q6049" s="3">
        <v>0</v>
      </c>
      <c r="R6049" s="3">
        <v>0</v>
      </c>
      <c r="S6049" s="2">
        <v>0</v>
      </c>
      <c r="V6049" s="2">
        <v>44.983333333333334</v>
      </c>
      <c r="W6049" s="2">
        <v>70.915153760652089</v>
      </c>
      <c r="X6049" s="2">
        <v>50.280555555555544</v>
      </c>
      <c r="Y6049" s="2">
        <v>125.29694492017018</v>
      </c>
      <c r="Z6049" s="2">
        <v>46.874916635791024</v>
      </c>
      <c r="AA6049" s="2"/>
      <c r="AB6049" s="2">
        <v>88.854521147538236</v>
      </c>
    </row>
    <row r="6050" spans="1:28" x14ac:dyDescent="0.3">
      <c r="A6050">
        <v>30</v>
      </c>
      <c r="B6050" t="s">
        <v>12</v>
      </c>
      <c r="C6050">
        <v>29</v>
      </c>
      <c r="D6050">
        <v>1940</v>
      </c>
      <c r="E6050">
        <v>6</v>
      </c>
      <c r="F6050">
        <v>25.2</v>
      </c>
      <c r="G6050">
        <v>62.3</v>
      </c>
      <c r="H6050" s="2">
        <v>34.5</v>
      </c>
      <c r="J6050" s="3">
        <v>21.493499999999997</v>
      </c>
      <c r="O6050">
        <v>66.599999999999994</v>
      </c>
      <c r="P6050">
        <v>83</v>
      </c>
      <c r="Q6050" s="3">
        <v>0</v>
      </c>
      <c r="R6050" s="3">
        <v>0</v>
      </c>
      <c r="S6050" s="2">
        <v>0</v>
      </c>
      <c r="V6050" s="2">
        <v>44.983333333333334</v>
      </c>
      <c r="W6050" s="2">
        <v>76.695072248981106</v>
      </c>
      <c r="X6050" s="2">
        <v>50.280555555555544</v>
      </c>
      <c r="Y6050" s="2">
        <v>123.9047566432794</v>
      </c>
      <c r="Z6050" s="2">
        <v>51.078918117821416</v>
      </c>
      <c r="AA6050" s="2"/>
      <c r="AB6050" s="2">
        <v>95.02884262748735</v>
      </c>
    </row>
    <row r="6051" spans="1:28" x14ac:dyDescent="0.3">
      <c r="A6051">
        <v>30</v>
      </c>
      <c r="B6051" t="s">
        <v>12</v>
      </c>
      <c r="C6051">
        <v>29</v>
      </c>
      <c r="D6051">
        <v>1940</v>
      </c>
      <c r="E6051">
        <v>7</v>
      </c>
      <c r="F6051">
        <v>31.7</v>
      </c>
      <c r="G6051">
        <v>61.5</v>
      </c>
      <c r="H6051" s="2">
        <v>35.200000000000003</v>
      </c>
      <c r="J6051" s="3">
        <v>21.648000000000003</v>
      </c>
      <c r="O6051">
        <v>72.5</v>
      </c>
      <c r="P6051">
        <v>85.8</v>
      </c>
      <c r="Q6051" s="3">
        <v>0</v>
      </c>
      <c r="R6051" s="3">
        <v>0</v>
      </c>
      <c r="S6051" s="2">
        <v>0</v>
      </c>
      <c r="V6051" s="2">
        <v>44.983333333333334</v>
      </c>
      <c r="W6051" s="2">
        <v>78.251204149685066</v>
      </c>
      <c r="X6051" s="2">
        <v>50.280555555555544</v>
      </c>
      <c r="Y6051" s="2">
        <v>122.3136843268328</v>
      </c>
      <c r="Z6051" s="2">
        <v>56.732123008521675</v>
      </c>
      <c r="AA6051" s="2"/>
      <c r="AB6051" s="2">
        <v>95.711930825591281</v>
      </c>
    </row>
    <row r="6052" spans="1:28" x14ac:dyDescent="0.3">
      <c r="A6052">
        <v>30</v>
      </c>
      <c r="B6052" t="s">
        <v>12</v>
      </c>
      <c r="C6052">
        <v>29</v>
      </c>
      <c r="D6052">
        <v>1940</v>
      </c>
      <c r="E6052">
        <v>8</v>
      </c>
      <c r="F6052">
        <v>35.1</v>
      </c>
      <c r="G6052">
        <v>62</v>
      </c>
      <c r="H6052" s="2">
        <v>36.1</v>
      </c>
      <c r="J6052" s="3">
        <v>22.382000000000001</v>
      </c>
      <c r="O6052">
        <v>75.099999999999994</v>
      </c>
      <c r="P6052">
        <v>84.8</v>
      </c>
      <c r="Q6052" s="3">
        <v>0</v>
      </c>
      <c r="R6052" s="3">
        <v>0</v>
      </c>
      <c r="S6052" s="2">
        <v>0</v>
      </c>
      <c r="V6052" s="2">
        <v>44.983333333333334</v>
      </c>
      <c r="W6052" s="2">
        <v>80.251945164875877</v>
      </c>
      <c r="X6052" s="2">
        <v>50.280555555555544</v>
      </c>
      <c r="Y6052" s="2">
        <v>123.30810452461192</v>
      </c>
      <c r="Z6052" s="2">
        <v>60.269210818821776</v>
      </c>
      <c r="AA6052" s="2"/>
      <c r="AB6052" s="2">
        <v>98.957152426939388</v>
      </c>
    </row>
    <row r="6053" spans="1:28" x14ac:dyDescent="0.3">
      <c r="A6053">
        <v>30</v>
      </c>
      <c r="B6053" t="s">
        <v>12</v>
      </c>
      <c r="C6053">
        <v>29</v>
      </c>
      <c r="D6053">
        <v>1940</v>
      </c>
      <c r="E6053">
        <v>9</v>
      </c>
      <c r="F6053">
        <v>38.4</v>
      </c>
      <c r="G6053">
        <v>62.6</v>
      </c>
      <c r="H6053" s="2">
        <v>37.1</v>
      </c>
      <c r="J6053" s="3">
        <v>23.224599999999999</v>
      </c>
      <c r="O6053">
        <v>76.900000000000006</v>
      </c>
      <c r="P6053">
        <v>90.8</v>
      </c>
      <c r="Q6053" s="3">
        <v>0</v>
      </c>
      <c r="R6053" s="3">
        <v>0</v>
      </c>
      <c r="S6053" s="2">
        <v>0</v>
      </c>
      <c r="V6053" s="2">
        <v>44.983333333333334</v>
      </c>
      <c r="W6053" s="2">
        <v>82.474990737310122</v>
      </c>
      <c r="X6053" s="2">
        <v>50.280555555555544</v>
      </c>
      <c r="Y6053" s="2">
        <v>124.50140876194689</v>
      </c>
      <c r="Z6053" s="2">
        <v>63.423267876991488</v>
      </c>
      <c r="AA6053" s="2"/>
      <c r="AB6053" s="2">
        <v>102.68252534423631</v>
      </c>
    </row>
    <row r="6054" spans="1:28" x14ac:dyDescent="0.3">
      <c r="A6054">
        <v>30</v>
      </c>
      <c r="B6054" t="s">
        <v>12</v>
      </c>
      <c r="C6054">
        <v>29</v>
      </c>
      <c r="D6054">
        <v>1940</v>
      </c>
      <c r="E6054">
        <v>10</v>
      </c>
      <c r="F6054">
        <v>46.8</v>
      </c>
      <c r="G6054">
        <v>62.8</v>
      </c>
      <c r="H6054" s="2">
        <v>38.299999999999997</v>
      </c>
      <c r="J6054" s="3">
        <v>24.052399999999999</v>
      </c>
      <c r="O6054">
        <v>80.099999999999994</v>
      </c>
      <c r="P6054">
        <v>91.8</v>
      </c>
      <c r="Q6054" s="3">
        <v>0</v>
      </c>
      <c r="R6054" s="3">
        <v>0</v>
      </c>
      <c r="S6054" s="2">
        <v>0</v>
      </c>
      <c r="V6054" s="2">
        <v>44.983333333333334</v>
      </c>
      <c r="W6054" s="2">
        <v>85.142645424231191</v>
      </c>
      <c r="X6054" s="2">
        <v>50.280555555555544</v>
      </c>
      <c r="Y6054" s="2">
        <v>124.89917684105853</v>
      </c>
      <c r="Z6054" s="2">
        <v>68.199258984809177</v>
      </c>
      <c r="AA6054" s="2"/>
      <c r="AB6054" s="2">
        <v>106.34246327556595</v>
      </c>
    </row>
    <row r="6055" spans="1:28" x14ac:dyDescent="0.3">
      <c r="A6055">
        <v>30</v>
      </c>
      <c r="B6055" t="s">
        <v>12</v>
      </c>
      <c r="C6055">
        <v>29</v>
      </c>
      <c r="D6055">
        <v>1940</v>
      </c>
      <c r="E6055">
        <v>11</v>
      </c>
      <c r="F6055">
        <v>44.8</v>
      </c>
      <c r="G6055">
        <v>62.9</v>
      </c>
      <c r="H6055" s="2">
        <v>38.4</v>
      </c>
      <c r="J6055" s="3">
        <v>24.153599999999997</v>
      </c>
      <c r="O6055">
        <v>82.3</v>
      </c>
      <c r="P6055">
        <v>90.2</v>
      </c>
      <c r="Q6055" s="3">
        <v>0</v>
      </c>
      <c r="R6055" s="3">
        <v>0</v>
      </c>
      <c r="S6055" s="2">
        <v>0</v>
      </c>
      <c r="V6055" s="2">
        <v>44.983333333333334</v>
      </c>
      <c r="W6055" s="2">
        <v>85.364949981474609</v>
      </c>
      <c r="X6055" s="2">
        <v>50.280555555555544</v>
      </c>
      <c r="Y6055" s="2">
        <v>125.09806088061436</v>
      </c>
      <c r="Z6055" s="2">
        <v>70.255353834753606</v>
      </c>
      <c r="AA6055" s="2"/>
      <c r="AB6055" s="2">
        <v>106.78989709853109</v>
      </c>
    </row>
    <row r="6056" spans="1:28" x14ac:dyDescent="0.3">
      <c r="A6056">
        <v>30</v>
      </c>
      <c r="B6056" t="s">
        <v>12</v>
      </c>
      <c r="C6056">
        <v>29</v>
      </c>
      <c r="D6056">
        <v>1940</v>
      </c>
      <c r="E6056">
        <v>12</v>
      </c>
      <c r="F6056">
        <v>43.4</v>
      </c>
      <c r="G6056">
        <v>63</v>
      </c>
      <c r="H6056" s="2">
        <v>39.1</v>
      </c>
      <c r="J6056" s="3">
        <v>24.633000000000003</v>
      </c>
      <c r="O6056">
        <v>83.5</v>
      </c>
      <c r="P6056">
        <v>95.7</v>
      </c>
      <c r="Q6056" s="3">
        <v>0</v>
      </c>
      <c r="R6056" s="3">
        <v>0</v>
      </c>
      <c r="S6056" s="2">
        <v>0</v>
      </c>
      <c r="V6056" s="2">
        <v>44.983333333333334</v>
      </c>
      <c r="W6056" s="2">
        <v>86.921081882178584</v>
      </c>
      <c r="X6056" s="2">
        <v>50.280555555555544</v>
      </c>
      <c r="Y6056" s="2">
        <v>125.29694492017018</v>
      </c>
      <c r="Z6056" s="2">
        <v>72.579103371619127</v>
      </c>
      <c r="AA6056" s="2"/>
      <c r="AB6056" s="2">
        <v>108.90946008992933</v>
      </c>
    </row>
    <row r="6057" spans="1:28" x14ac:dyDescent="0.3">
      <c r="A6057">
        <v>30</v>
      </c>
      <c r="B6057" t="s">
        <v>12</v>
      </c>
      <c r="C6057">
        <v>29</v>
      </c>
      <c r="D6057">
        <v>1941</v>
      </c>
      <c r="E6057">
        <v>1</v>
      </c>
      <c r="F6057">
        <v>51.1</v>
      </c>
      <c r="G6057">
        <v>63.3</v>
      </c>
      <c r="H6057" s="2">
        <v>38.799999999999997</v>
      </c>
      <c r="J6057" s="3">
        <v>24.560399999999994</v>
      </c>
      <c r="O6057">
        <v>82.9</v>
      </c>
      <c r="P6057">
        <v>102.8</v>
      </c>
      <c r="Q6057" s="3">
        <v>0</v>
      </c>
      <c r="R6057" s="3">
        <v>0</v>
      </c>
      <c r="S6057" s="2">
        <v>0</v>
      </c>
      <c r="V6057" s="2">
        <v>44.983333333333334</v>
      </c>
      <c r="W6057" s="2">
        <v>86.254168210448299</v>
      </c>
      <c r="X6057" s="2">
        <v>50.280555555555544</v>
      </c>
      <c r="Y6057" s="2">
        <v>125.89359703883764</v>
      </c>
      <c r="Z6057" s="2">
        <v>71.504705446461642</v>
      </c>
      <c r="AA6057" s="2"/>
      <c r="AB6057" s="2">
        <v>108.58847495606298</v>
      </c>
    </row>
    <row r="6058" spans="1:28" x14ac:dyDescent="0.3">
      <c r="A6058">
        <v>30</v>
      </c>
      <c r="B6058" t="s">
        <v>12</v>
      </c>
      <c r="C6058">
        <v>29</v>
      </c>
      <c r="D6058">
        <v>1941</v>
      </c>
      <c r="E6058">
        <v>2</v>
      </c>
      <c r="F6058">
        <v>46.9</v>
      </c>
      <c r="G6058">
        <v>64.099999999999994</v>
      </c>
      <c r="H6058" s="2">
        <v>40.200000000000003</v>
      </c>
      <c r="J6058" s="3">
        <v>25.7682</v>
      </c>
      <c r="O6058">
        <v>84.5</v>
      </c>
      <c r="P6058">
        <v>102</v>
      </c>
      <c r="Q6058" s="3">
        <v>0</v>
      </c>
      <c r="R6058" s="3">
        <v>0</v>
      </c>
      <c r="S6058" s="2">
        <v>0</v>
      </c>
      <c r="V6058" s="2">
        <v>44.983333333333334</v>
      </c>
      <c r="W6058" s="2">
        <v>89.366432011856247</v>
      </c>
      <c r="X6058" s="2">
        <v>50.280555555555544</v>
      </c>
      <c r="Y6058" s="2">
        <v>127.48466935528427</v>
      </c>
      <c r="Z6058" s="2">
        <v>75.514635050018526</v>
      </c>
      <c r="AA6058" s="2"/>
      <c r="AB6058" s="2">
        <v>113.92850036492986</v>
      </c>
    </row>
    <row r="6059" spans="1:28" x14ac:dyDescent="0.3">
      <c r="A6059">
        <v>30</v>
      </c>
      <c r="B6059" t="s">
        <v>12</v>
      </c>
      <c r="C6059">
        <v>29</v>
      </c>
      <c r="D6059">
        <v>1941</v>
      </c>
      <c r="E6059">
        <v>3</v>
      </c>
      <c r="F6059">
        <v>52.9</v>
      </c>
      <c r="G6059">
        <v>64.400000000000006</v>
      </c>
      <c r="H6059" s="2">
        <v>40</v>
      </c>
      <c r="J6059" s="3">
        <v>25.76</v>
      </c>
      <c r="O6059">
        <v>85.5</v>
      </c>
      <c r="P6059">
        <v>105.1</v>
      </c>
      <c r="Q6059" s="3">
        <v>0</v>
      </c>
      <c r="R6059" s="3">
        <v>0</v>
      </c>
      <c r="S6059" s="2">
        <v>0</v>
      </c>
      <c r="V6059" s="2">
        <v>44.983333333333334</v>
      </c>
      <c r="W6059" s="2">
        <v>88.921822897369395</v>
      </c>
      <c r="X6059" s="2">
        <v>50.280555555555544</v>
      </c>
      <c r="Y6059" s="2">
        <v>128.08132147395176</v>
      </c>
      <c r="Z6059" s="2">
        <v>76.028158577250835</v>
      </c>
      <c r="AA6059" s="2"/>
      <c r="AB6059" s="2">
        <v>113.89224584567773</v>
      </c>
    </row>
    <row r="6060" spans="1:28" x14ac:dyDescent="0.3">
      <c r="A6060">
        <v>30</v>
      </c>
      <c r="B6060" t="s">
        <v>12</v>
      </c>
      <c r="C6060">
        <v>29</v>
      </c>
      <c r="D6060">
        <v>1941</v>
      </c>
      <c r="E6060">
        <v>4</v>
      </c>
      <c r="F6060">
        <v>52.8</v>
      </c>
      <c r="G6060">
        <v>65.099999999999994</v>
      </c>
      <c r="H6060" s="2">
        <v>38.799999999999997</v>
      </c>
      <c r="J6060" s="3">
        <v>25.258799999999997</v>
      </c>
      <c r="O6060">
        <v>85.7</v>
      </c>
      <c r="P6060">
        <v>109.9</v>
      </c>
      <c r="Q6060" s="3">
        <v>0</v>
      </c>
      <c r="R6060" s="3">
        <v>0</v>
      </c>
      <c r="S6060" s="2">
        <v>0</v>
      </c>
      <c r="V6060" s="2">
        <v>44.983333333333334</v>
      </c>
      <c r="W6060" s="2">
        <v>86.254168210448299</v>
      </c>
      <c r="X6060" s="2">
        <v>50.280555555555544</v>
      </c>
      <c r="Y6060" s="2">
        <v>129.47350975084251</v>
      </c>
      <c r="Z6060" s="2">
        <v>73.919822156354201</v>
      </c>
      <c r="AA6060" s="2"/>
      <c r="AB6060" s="2">
        <v>111.67629888846288</v>
      </c>
    </row>
    <row r="6061" spans="1:28" x14ac:dyDescent="0.3">
      <c r="A6061">
        <v>30</v>
      </c>
      <c r="B6061" t="s">
        <v>12</v>
      </c>
      <c r="C6061">
        <v>29</v>
      </c>
      <c r="D6061">
        <v>1941</v>
      </c>
      <c r="E6061">
        <v>5</v>
      </c>
      <c r="F6061">
        <v>56.4</v>
      </c>
      <c r="G6061">
        <v>66</v>
      </c>
      <c r="H6061" s="2">
        <v>39.799999999999997</v>
      </c>
      <c r="J6061" s="3">
        <v>26.267999999999997</v>
      </c>
      <c r="O6061">
        <v>87.2</v>
      </c>
      <c r="P6061">
        <v>108.9</v>
      </c>
      <c r="Q6061" s="3">
        <v>0</v>
      </c>
      <c r="R6061" s="3">
        <v>0</v>
      </c>
      <c r="S6061" s="2">
        <v>0</v>
      </c>
      <c r="V6061" s="2">
        <v>44.983333333333334</v>
      </c>
      <c r="W6061" s="2">
        <v>88.477213782882529</v>
      </c>
      <c r="X6061" s="2">
        <v>50.280555555555544</v>
      </c>
      <c r="Y6061" s="2">
        <v>131.26346610684496</v>
      </c>
      <c r="Z6061" s="2">
        <v>77.152130418673565</v>
      </c>
      <c r="AA6061" s="2"/>
      <c r="AB6061" s="2">
        <v>116.13825752617477</v>
      </c>
    </row>
    <row r="6062" spans="1:28" x14ac:dyDescent="0.3">
      <c r="A6062">
        <v>30</v>
      </c>
      <c r="B6062" t="s">
        <v>12</v>
      </c>
      <c r="C6062">
        <v>29</v>
      </c>
      <c r="D6062">
        <v>1941</v>
      </c>
      <c r="E6062">
        <v>6</v>
      </c>
      <c r="F6062">
        <v>55.7</v>
      </c>
      <c r="G6062">
        <v>68.900000000000006</v>
      </c>
      <c r="H6062" s="2">
        <v>40.200000000000003</v>
      </c>
      <c r="J6062" s="3">
        <v>27.697800000000001</v>
      </c>
      <c r="O6062">
        <v>88.8</v>
      </c>
      <c r="P6062">
        <v>110.1</v>
      </c>
      <c r="Q6062" s="3">
        <v>0</v>
      </c>
      <c r="R6062" s="3">
        <v>0</v>
      </c>
      <c r="S6062" s="2">
        <v>0</v>
      </c>
      <c r="V6062" s="2">
        <v>44.983333333333334</v>
      </c>
      <c r="W6062" s="2">
        <v>89.366432011856247</v>
      </c>
      <c r="X6062" s="2">
        <v>50.280555555555544</v>
      </c>
      <c r="Y6062" s="2">
        <v>137.03110325396389</v>
      </c>
      <c r="Z6062" s="2">
        <v>79.35739162652834</v>
      </c>
      <c r="AA6062" s="2"/>
      <c r="AB6062" s="2">
        <v>122.45980772455017</v>
      </c>
    </row>
    <row r="6063" spans="1:28" x14ac:dyDescent="0.3">
      <c r="A6063">
        <v>30</v>
      </c>
      <c r="B6063" t="s">
        <v>12</v>
      </c>
      <c r="C6063">
        <v>29</v>
      </c>
      <c r="D6063">
        <v>1941</v>
      </c>
      <c r="E6063">
        <v>7</v>
      </c>
      <c r="F6063">
        <v>53.1</v>
      </c>
      <c r="G6063">
        <v>68.5</v>
      </c>
      <c r="H6063" s="2">
        <v>40.200000000000003</v>
      </c>
      <c r="J6063" s="3">
        <v>27.537000000000003</v>
      </c>
      <c r="O6063">
        <v>88.9</v>
      </c>
      <c r="P6063">
        <v>114.7</v>
      </c>
      <c r="Q6063" s="3">
        <v>0</v>
      </c>
      <c r="R6063" s="3">
        <v>0</v>
      </c>
      <c r="S6063" s="2">
        <v>0</v>
      </c>
      <c r="V6063" s="2">
        <v>44.983333333333334</v>
      </c>
      <c r="W6063" s="2">
        <v>89.366432011856247</v>
      </c>
      <c r="X6063" s="2">
        <v>50.280555555555544</v>
      </c>
      <c r="Y6063" s="2">
        <v>136.23556709574061</v>
      </c>
      <c r="Z6063" s="2">
        <v>79.446758058540212</v>
      </c>
      <c r="AA6063" s="2"/>
      <c r="AB6063" s="2">
        <v>121.74886544458182</v>
      </c>
    </row>
    <row r="6064" spans="1:28" x14ac:dyDescent="0.3">
      <c r="A6064">
        <v>30</v>
      </c>
      <c r="B6064" t="s">
        <v>12</v>
      </c>
      <c r="C6064">
        <v>29</v>
      </c>
      <c r="D6064">
        <v>1941</v>
      </c>
      <c r="E6064">
        <v>8</v>
      </c>
      <c r="F6064">
        <v>53.3</v>
      </c>
      <c r="G6064">
        <v>70.2</v>
      </c>
      <c r="H6064" s="2">
        <v>40.200000000000003</v>
      </c>
      <c r="J6064" s="3">
        <v>28.220400000000005</v>
      </c>
      <c r="O6064">
        <v>89.4</v>
      </c>
      <c r="P6064">
        <v>110.6</v>
      </c>
      <c r="Q6064" s="3">
        <v>0</v>
      </c>
      <c r="R6064" s="3">
        <v>0</v>
      </c>
      <c r="S6064" s="2">
        <v>0</v>
      </c>
      <c r="V6064" s="2">
        <v>44.983333333333334</v>
      </c>
      <c r="W6064" s="2">
        <v>89.366432011856247</v>
      </c>
      <c r="X6064" s="2">
        <v>50.280555555555544</v>
      </c>
      <c r="Y6064" s="2">
        <v>139.61659576818963</v>
      </c>
      <c r="Z6064" s="2">
        <v>79.893590218599499</v>
      </c>
      <c r="AA6064" s="2"/>
      <c r="AB6064" s="2">
        <v>124.77037013444735</v>
      </c>
    </row>
    <row r="6065" spans="1:28" x14ac:dyDescent="0.3">
      <c r="A6065">
        <v>30</v>
      </c>
      <c r="B6065" t="s">
        <v>12</v>
      </c>
      <c r="C6065">
        <v>29</v>
      </c>
      <c r="D6065">
        <v>1941</v>
      </c>
      <c r="E6065">
        <v>9</v>
      </c>
      <c r="F6065">
        <v>58.3</v>
      </c>
      <c r="G6065">
        <v>72.8</v>
      </c>
      <c r="H6065" s="2">
        <v>40.1</v>
      </c>
      <c r="J6065" s="3">
        <v>29.192800000000002</v>
      </c>
      <c r="O6065">
        <v>90.3</v>
      </c>
      <c r="P6065">
        <v>102.7</v>
      </c>
      <c r="Q6065" s="3">
        <v>0</v>
      </c>
      <c r="R6065" s="3">
        <v>0</v>
      </c>
      <c r="S6065" s="2">
        <v>0</v>
      </c>
      <c r="V6065" s="2">
        <v>44.983333333333334</v>
      </c>
      <c r="W6065" s="2">
        <v>89.144127454612814</v>
      </c>
      <c r="X6065" s="2">
        <v>50.280555555555544</v>
      </c>
      <c r="Y6065" s="2">
        <v>144.78758079664109</v>
      </c>
      <c r="Z6065" s="2">
        <v>80.497147091515373</v>
      </c>
      <c r="AA6065" s="2"/>
      <c r="AB6065" s="2">
        <v>129.06962556380824</v>
      </c>
    </row>
    <row r="6066" spans="1:28" x14ac:dyDescent="0.3">
      <c r="A6066">
        <v>30</v>
      </c>
      <c r="B6066" t="s">
        <v>12</v>
      </c>
      <c r="C6066">
        <v>29</v>
      </c>
      <c r="D6066">
        <v>1941</v>
      </c>
      <c r="E6066">
        <v>10</v>
      </c>
      <c r="F6066">
        <v>60.7</v>
      </c>
      <c r="G6066">
        <v>73.2</v>
      </c>
      <c r="H6066" s="2">
        <v>39.799999999999997</v>
      </c>
      <c r="J6066" s="3">
        <v>29.133600000000001</v>
      </c>
      <c r="O6066">
        <v>89.5</v>
      </c>
      <c r="P6066">
        <v>101.1</v>
      </c>
      <c r="Q6066" s="3">
        <v>0</v>
      </c>
      <c r="R6066" s="3">
        <v>0</v>
      </c>
      <c r="S6066" s="2">
        <v>0</v>
      </c>
      <c r="V6066" s="2">
        <v>44.983333333333334</v>
      </c>
      <c r="W6066" s="2">
        <v>88.477213782882529</v>
      </c>
      <c r="X6066" s="2">
        <v>50.280555555555544</v>
      </c>
      <c r="Y6066" s="2">
        <v>145.58311695486441</v>
      </c>
      <c r="Z6066" s="2">
        <v>79.187106335679857</v>
      </c>
      <c r="AA6066" s="2"/>
      <c r="AB6066" s="2">
        <v>128.80788561993927</v>
      </c>
    </row>
    <row r="6067" spans="1:28" x14ac:dyDescent="0.3">
      <c r="A6067">
        <v>30</v>
      </c>
      <c r="B6067" t="s">
        <v>12</v>
      </c>
      <c r="C6067">
        <v>29</v>
      </c>
      <c r="D6067">
        <v>1941</v>
      </c>
      <c r="E6067">
        <v>11</v>
      </c>
      <c r="F6067">
        <v>51.4</v>
      </c>
      <c r="G6067">
        <v>74.5</v>
      </c>
      <c r="H6067" s="2">
        <v>39.6</v>
      </c>
      <c r="J6067" s="3">
        <v>29.502000000000002</v>
      </c>
      <c r="O6067">
        <v>89.4</v>
      </c>
      <c r="P6067">
        <v>102.5</v>
      </c>
      <c r="Q6067" s="3">
        <v>0</v>
      </c>
      <c r="R6067" s="3">
        <v>0</v>
      </c>
      <c r="S6067" s="2">
        <v>0</v>
      </c>
      <c r="V6067" s="2">
        <v>44.983333333333334</v>
      </c>
      <c r="W6067" s="2">
        <v>88.032604668395706</v>
      </c>
      <c r="X6067" s="2">
        <v>50.280555555555544</v>
      </c>
      <c r="Y6067" s="2">
        <v>148.16860946909014</v>
      </c>
      <c r="Z6067" s="2">
        <v>78.701148573545765</v>
      </c>
      <c r="AA6067" s="2"/>
      <c r="AB6067" s="2">
        <v>130.43668621658327</v>
      </c>
    </row>
    <row r="6068" spans="1:28" x14ac:dyDescent="0.3">
      <c r="A6068">
        <v>30</v>
      </c>
      <c r="B6068" t="s">
        <v>12</v>
      </c>
      <c r="C6068">
        <v>29</v>
      </c>
      <c r="D6068">
        <v>1941</v>
      </c>
      <c r="E6068">
        <v>12</v>
      </c>
      <c r="F6068">
        <v>55.4</v>
      </c>
      <c r="G6068">
        <v>74.900000000000006</v>
      </c>
      <c r="H6068" s="2">
        <v>40.5</v>
      </c>
      <c r="J6068" s="3">
        <v>30.334500000000002</v>
      </c>
      <c r="O6068">
        <v>90.5</v>
      </c>
      <c r="P6068">
        <v>105.1</v>
      </c>
      <c r="Q6068" s="3">
        <v>0</v>
      </c>
      <c r="R6068" s="3">
        <v>0</v>
      </c>
      <c r="S6068" s="2">
        <v>0</v>
      </c>
      <c r="V6068" s="2">
        <v>44.983333333333334</v>
      </c>
      <c r="W6068" s="2">
        <v>90.033345683586504</v>
      </c>
      <c r="X6068" s="2">
        <v>50.280555555555544</v>
      </c>
      <c r="Y6068" s="2">
        <v>148.96414562731346</v>
      </c>
      <c r="Z6068" s="2">
        <v>81.480177843645791</v>
      </c>
      <c r="AA6068" s="2"/>
      <c r="AB6068" s="2">
        <v>134.11740417724033</v>
      </c>
    </row>
  </sheetData>
  <sortState xmlns:xlrd2="http://schemas.microsoft.com/office/spreadsheetml/2017/richdata2" ref="A2:AB6068">
    <sortCondition ref="A2:A6068"/>
    <sortCondition ref="D2:D6068"/>
    <sortCondition ref="E2:E606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</vt:vector>
  </HeadingPairs>
  <TitlesOfParts>
    <vt:vector size="3" baseType="lpstr">
      <vt:lpstr>source</vt:lpstr>
      <vt:lpstr>final</vt:lpstr>
      <vt:lpstr>autos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Price Fishback</cp:lastModifiedBy>
  <dcterms:created xsi:type="dcterms:W3CDTF">2020-10-30T16:23:39Z</dcterms:created>
  <dcterms:modified xsi:type="dcterms:W3CDTF">2021-06-16T20:03:21Z</dcterms:modified>
</cp:coreProperties>
</file>