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gaboriau/Documents/DEV/Python/Projets perso/Electricity/data/raw/consumption_EDF/"/>
    </mc:Choice>
  </mc:AlternateContent>
  <xr:revisionPtr revIDLastSave="0" documentId="13_ncr:1_{D5F96B3C-C3B4-0142-A540-320B29967D66}" xr6:coauthVersionLast="47" xr6:coauthVersionMax="47" xr10:uidLastSave="{00000000-0000-0000-0000-000000000000}"/>
  <bookViews>
    <workbookView xWindow="33600" yWindow="-7800" windowWidth="51200" windowHeight="28800" xr2:uid="{00000000-000D-0000-FFFF-FFFF00000000}"/>
  </bookViews>
  <sheets>
    <sheet name="mes-index-elec" sheetId="1" r:id="rId1"/>
    <sheet name="Prix" sheetId="3" r:id="rId2"/>
    <sheet name="Infos" sheetId="5" r:id="rId3"/>
  </sheets>
  <definedNames>
    <definedName name="_xlnm._FilterDatabase" localSheetId="0" hidden="1">'mes-index-elec'!$A$1:$AI$625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6" i="1" l="1"/>
  <c r="U676" i="1" s="1"/>
  <c r="K676" i="1"/>
  <c r="V676" i="1" s="1"/>
  <c r="L676" i="1"/>
  <c r="W676" i="1" s="1"/>
  <c r="M676" i="1"/>
  <c r="X676" i="1" s="1"/>
  <c r="N676" i="1"/>
  <c r="Y676" i="1" s="1"/>
  <c r="O676" i="1"/>
  <c r="Z676" i="1" s="1"/>
  <c r="P676" i="1"/>
  <c r="AA676" i="1" s="1"/>
  <c r="Q676" i="1"/>
  <c r="AB676" i="1"/>
  <c r="J677" i="1"/>
  <c r="K677" i="1"/>
  <c r="S677" i="1" s="1"/>
  <c r="L677" i="1"/>
  <c r="W677" i="1" s="1"/>
  <c r="M677" i="1"/>
  <c r="X677" i="1" s="1"/>
  <c r="N677" i="1"/>
  <c r="O677" i="1"/>
  <c r="P677" i="1"/>
  <c r="AA677" i="1" s="1"/>
  <c r="Q677" i="1"/>
  <c r="AB677" i="1" s="1"/>
  <c r="Z677" i="1"/>
  <c r="J678" i="1"/>
  <c r="K678" i="1"/>
  <c r="V678" i="1" s="1"/>
  <c r="L678" i="1"/>
  <c r="M678" i="1"/>
  <c r="X678" i="1" s="1"/>
  <c r="N678" i="1"/>
  <c r="Y678" i="1" s="1"/>
  <c r="O678" i="1"/>
  <c r="P678" i="1"/>
  <c r="AA678" i="1" s="1"/>
  <c r="Q678" i="1"/>
  <c r="Z678" i="1"/>
  <c r="AB678" i="1"/>
  <c r="J679" i="1"/>
  <c r="U679" i="1" s="1"/>
  <c r="K679" i="1"/>
  <c r="S679" i="1" s="1"/>
  <c r="L679" i="1"/>
  <c r="R679" i="1" s="1"/>
  <c r="M679" i="1"/>
  <c r="N679" i="1"/>
  <c r="Y679" i="1" s="1"/>
  <c r="O679" i="1"/>
  <c r="Z679" i="1" s="1"/>
  <c r="P679" i="1"/>
  <c r="AA679" i="1" s="1"/>
  <c r="Q679" i="1"/>
  <c r="X679" i="1"/>
  <c r="AB679" i="1"/>
  <c r="J680" i="1"/>
  <c r="U680" i="1" s="1"/>
  <c r="K680" i="1"/>
  <c r="S680" i="1" s="1"/>
  <c r="L680" i="1"/>
  <c r="M680" i="1"/>
  <c r="N680" i="1"/>
  <c r="Y680" i="1" s="1"/>
  <c r="O680" i="1"/>
  <c r="P680" i="1"/>
  <c r="AA680" i="1" s="1"/>
  <c r="Q680" i="1"/>
  <c r="AB680" i="1" s="1"/>
  <c r="X680" i="1"/>
  <c r="Z680" i="1"/>
  <c r="J681" i="1"/>
  <c r="K681" i="1"/>
  <c r="V681" i="1" s="1"/>
  <c r="L681" i="1"/>
  <c r="W681" i="1" s="1"/>
  <c r="M681" i="1"/>
  <c r="X681" i="1" s="1"/>
  <c r="N681" i="1"/>
  <c r="O681" i="1"/>
  <c r="P681" i="1"/>
  <c r="AA681" i="1" s="1"/>
  <c r="Q681" i="1"/>
  <c r="Y681" i="1"/>
  <c r="Z681" i="1"/>
  <c r="AB681" i="1"/>
  <c r="J682" i="1"/>
  <c r="K682" i="1"/>
  <c r="L682" i="1"/>
  <c r="W682" i="1" s="1"/>
  <c r="M682" i="1"/>
  <c r="N682" i="1"/>
  <c r="Y682" i="1" s="1"/>
  <c r="O682" i="1"/>
  <c r="Z682" i="1" s="1"/>
  <c r="P682" i="1"/>
  <c r="AA682" i="1" s="1"/>
  <c r="Q682" i="1"/>
  <c r="AB682" i="1" s="1"/>
  <c r="X682" i="1"/>
  <c r="J683" i="1"/>
  <c r="K683" i="1"/>
  <c r="L683" i="1"/>
  <c r="W683" i="1" s="1"/>
  <c r="M683" i="1"/>
  <c r="N683" i="1"/>
  <c r="Y683" i="1" s="1"/>
  <c r="O683" i="1"/>
  <c r="P683" i="1"/>
  <c r="Q683" i="1"/>
  <c r="AB683" i="1" s="1"/>
  <c r="X683" i="1"/>
  <c r="Z683" i="1"/>
  <c r="AA683" i="1"/>
  <c r="J684" i="1"/>
  <c r="R684" i="1" s="1"/>
  <c r="K684" i="1"/>
  <c r="L684" i="1"/>
  <c r="W684" i="1" s="1"/>
  <c r="M684" i="1"/>
  <c r="N684" i="1"/>
  <c r="Y684" i="1" s="1"/>
  <c r="O684" i="1"/>
  <c r="Z684" i="1" s="1"/>
  <c r="P684" i="1"/>
  <c r="AA684" i="1" s="1"/>
  <c r="Q684" i="1"/>
  <c r="V684" i="1"/>
  <c r="AB684" i="1"/>
  <c r="J4" i="1"/>
  <c r="K4" i="1"/>
  <c r="S4" i="1" s="1"/>
  <c r="L4" i="1"/>
  <c r="M4" i="1"/>
  <c r="X4" i="1" s="1"/>
  <c r="N4" i="1"/>
  <c r="Y4" i="1" s="1"/>
  <c r="O4" i="1"/>
  <c r="Z4" i="1" s="1"/>
  <c r="P4" i="1"/>
  <c r="AA4" i="1" s="1"/>
  <c r="Q4" i="1"/>
  <c r="AB4" i="1" s="1"/>
  <c r="W4" i="1"/>
  <c r="J5" i="1"/>
  <c r="K5" i="1"/>
  <c r="L5" i="1"/>
  <c r="W5" i="1" s="1"/>
  <c r="M5" i="1"/>
  <c r="X5" i="1" s="1"/>
  <c r="N5" i="1"/>
  <c r="O5" i="1"/>
  <c r="P5" i="1"/>
  <c r="Q5" i="1"/>
  <c r="AB5" i="1" s="1"/>
  <c r="Y5" i="1"/>
  <c r="Z5" i="1"/>
  <c r="AA5" i="1"/>
  <c r="J6" i="1"/>
  <c r="K6" i="1"/>
  <c r="L6" i="1"/>
  <c r="W6" i="1" s="1"/>
  <c r="M6" i="1"/>
  <c r="X6" i="1" s="1"/>
  <c r="N6" i="1"/>
  <c r="Y6" i="1" s="1"/>
  <c r="O6" i="1"/>
  <c r="P6" i="1"/>
  <c r="Q6" i="1"/>
  <c r="V6" i="1"/>
  <c r="Z6" i="1"/>
  <c r="AA6" i="1"/>
  <c r="AB6" i="1"/>
  <c r="J7" i="1"/>
  <c r="K7" i="1"/>
  <c r="L7" i="1"/>
  <c r="W7" i="1" s="1"/>
  <c r="M7" i="1"/>
  <c r="X7" i="1" s="1"/>
  <c r="N7" i="1"/>
  <c r="Y7" i="1" s="1"/>
  <c r="O7" i="1"/>
  <c r="Z7" i="1" s="1"/>
  <c r="P7" i="1"/>
  <c r="AA7" i="1" s="1"/>
  <c r="Q7" i="1"/>
  <c r="AB7" i="1" s="1"/>
  <c r="T7" i="1"/>
  <c r="U7" i="1"/>
  <c r="V7" i="1"/>
  <c r="J8" i="1"/>
  <c r="K8" i="1"/>
  <c r="L8" i="1"/>
  <c r="W8" i="1" s="1"/>
  <c r="M8" i="1"/>
  <c r="X8" i="1" s="1"/>
  <c r="N8" i="1"/>
  <c r="Y8" i="1" s="1"/>
  <c r="O8" i="1"/>
  <c r="Z8" i="1" s="1"/>
  <c r="P8" i="1"/>
  <c r="Q8" i="1"/>
  <c r="AB8" i="1" s="1"/>
  <c r="U8" i="1"/>
  <c r="V8" i="1"/>
  <c r="AA8" i="1"/>
  <c r="J9" i="1"/>
  <c r="K9" i="1"/>
  <c r="V9" i="1" s="1"/>
  <c r="L9" i="1"/>
  <c r="W9" i="1" s="1"/>
  <c r="M9" i="1"/>
  <c r="X9" i="1" s="1"/>
  <c r="N9" i="1"/>
  <c r="Y9" i="1" s="1"/>
  <c r="O9" i="1"/>
  <c r="Z9" i="1" s="1"/>
  <c r="P9" i="1"/>
  <c r="AA9" i="1" s="1"/>
  <c r="Q9" i="1"/>
  <c r="AB9" i="1" s="1"/>
  <c r="J10" i="1"/>
  <c r="U10" i="1" s="1"/>
  <c r="K10" i="1"/>
  <c r="V10" i="1" s="1"/>
  <c r="L10" i="1"/>
  <c r="W10" i="1" s="1"/>
  <c r="M10" i="1"/>
  <c r="X10" i="1" s="1"/>
  <c r="N10" i="1"/>
  <c r="Y10" i="1" s="1"/>
  <c r="O10" i="1"/>
  <c r="P10" i="1"/>
  <c r="AA10" i="1" s="1"/>
  <c r="Q10" i="1"/>
  <c r="AB10" i="1" s="1"/>
  <c r="R10" i="1"/>
  <c r="S10" i="1"/>
  <c r="T10" i="1"/>
  <c r="Z10" i="1"/>
  <c r="J11" i="1"/>
  <c r="K11" i="1"/>
  <c r="L11" i="1"/>
  <c r="W11" i="1" s="1"/>
  <c r="M11" i="1"/>
  <c r="X11" i="1" s="1"/>
  <c r="N11" i="1"/>
  <c r="Y11" i="1" s="1"/>
  <c r="O11" i="1"/>
  <c r="Z11" i="1" s="1"/>
  <c r="P11" i="1"/>
  <c r="AA11" i="1" s="1"/>
  <c r="Q11" i="1"/>
  <c r="AB11" i="1" s="1"/>
  <c r="J12" i="1"/>
  <c r="K12" i="1"/>
  <c r="V12" i="1" s="1"/>
  <c r="L12" i="1"/>
  <c r="W12" i="1" s="1"/>
  <c r="M12" i="1"/>
  <c r="X12" i="1" s="1"/>
  <c r="N12" i="1"/>
  <c r="Y12" i="1" s="1"/>
  <c r="O12" i="1"/>
  <c r="Z12" i="1" s="1"/>
  <c r="P12" i="1"/>
  <c r="AA12" i="1" s="1"/>
  <c r="Q12" i="1"/>
  <c r="AB12" i="1" s="1"/>
  <c r="J13" i="1"/>
  <c r="K13" i="1"/>
  <c r="V13" i="1" s="1"/>
  <c r="L13" i="1"/>
  <c r="M13" i="1"/>
  <c r="X13" i="1" s="1"/>
  <c r="N13" i="1"/>
  <c r="Y13" i="1" s="1"/>
  <c r="O13" i="1"/>
  <c r="Z13" i="1" s="1"/>
  <c r="P13" i="1"/>
  <c r="AA13" i="1" s="1"/>
  <c r="Q13" i="1"/>
  <c r="W13" i="1"/>
  <c r="J14" i="1"/>
  <c r="K14" i="1"/>
  <c r="L14" i="1"/>
  <c r="W14" i="1" s="1"/>
  <c r="M14" i="1"/>
  <c r="X14" i="1" s="1"/>
  <c r="N14" i="1"/>
  <c r="Y14" i="1" s="1"/>
  <c r="O14" i="1"/>
  <c r="Z14" i="1" s="1"/>
  <c r="P14" i="1"/>
  <c r="AA14" i="1" s="1"/>
  <c r="Q14" i="1"/>
  <c r="AB14" i="1" s="1"/>
  <c r="J15" i="1"/>
  <c r="K15" i="1"/>
  <c r="L15" i="1"/>
  <c r="W15" i="1" s="1"/>
  <c r="M15" i="1"/>
  <c r="X15" i="1" s="1"/>
  <c r="N15" i="1"/>
  <c r="Y15" i="1" s="1"/>
  <c r="O15" i="1"/>
  <c r="Z15" i="1" s="1"/>
  <c r="P15" i="1"/>
  <c r="AA15" i="1" s="1"/>
  <c r="Q15" i="1"/>
  <c r="AB15" i="1" s="1"/>
  <c r="J16" i="1"/>
  <c r="K16" i="1"/>
  <c r="L16" i="1"/>
  <c r="M16" i="1"/>
  <c r="X16" i="1" s="1"/>
  <c r="N16" i="1"/>
  <c r="Y16" i="1" s="1"/>
  <c r="O16" i="1"/>
  <c r="Z16" i="1" s="1"/>
  <c r="P16" i="1"/>
  <c r="AA16" i="1" s="1"/>
  <c r="Q16" i="1"/>
  <c r="AB16" i="1" s="1"/>
  <c r="U16" i="1"/>
  <c r="V16" i="1"/>
  <c r="W16" i="1"/>
  <c r="J17" i="1"/>
  <c r="K17" i="1"/>
  <c r="L17" i="1"/>
  <c r="W17" i="1" s="1"/>
  <c r="M17" i="1"/>
  <c r="X17" i="1" s="1"/>
  <c r="N17" i="1"/>
  <c r="O17" i="1"/>
  <c r="P17" i="1"/>
  <c r="Q17" i="1"/>
  <c r="AB17" i="1" s="1"/>
  <c r="Y17" i="1"/>
  <c r="Z17" i="1"/>
  <c r="AA17" i="1"/>
  <c r="J18" i="1"/>
  <c r="K18" i="1"/>
  <c r="L18" i="1"/>
  <c r="W18" i="1" s="1"/>
  <c r="M18" i="1"/>
  <c r="X18" i="1" s="1"/>
  <c r="N18" i="1"/>
  <c r="Y18" i="1" s="1"/>
  <c r="O18" i="1"/>
  <c r="P18" i="1"/>
  <c r="Q18" i="1"/>
  <c r="V18" i="1"/>
  <c r="Z18" i="1"/>
  <c r="AA18" i="1"/>
  <c r="AB18" i="1"/>
  <c r="J19" i="1"/>
  <c r="K19" i="1"/>
  <c r="L19" i="1"/>
  <c r="M19" i="1"/>
  <c r="X19" i="1" s="1"/>
  <c r="N19" i="1"/>
  <c r="Y19" i="1" s="1"/>
  <c r="O19" i="1"/>
  <c r="P19" i="1"/>
  <c r="AA19" i="1" s="1"/>
  <c r="Q19" i="1"/>
  <c r="AB19" i="1" s="1"/>
  <c r="U19" i="1"/>
  <c r="V19" i="1"/>
  <c r="Z19" i="1"/>
  <c r="J20" i="1"/>
  <c r="U20" i="1" s="1"/>
  <c r="AC20" i="1" s="1"/>
  <c r="K20" i="1"/>
  <c r="V20" i="1" s="1"/>
  <c r="L20" i="1"/>
  <c r="W20" i="1" s="1"/>
  <c r="M20" i="1"/>
  <c r="X20" i="1" s="1"/>
  <c r="N20" i="1"/>
  <c r="O20" i="1"/>
  <c r="P20" i="1"/>
  <c r="Q20" i="1"/>
  <c r="AB20" i="1" s="1"/>
  <c r="Y20" i="1"/>
  <c r="Z20" i="1"/>
  <c r="AA20" i="1"/>
  <c r="J21" i="1"/>
  <c r="K21" i="1"/>
  <c r="L21" i="1"/>
  <c r="W21" i="1" s="1"/>
  <c r="M21" i="1"/>
  <c r="X21" i="1" s="1"/>
  <c r="N21" i="1"/>
  <c r="Y21" i="1" s="1"/>
  <c r="O21" i="1"/>
  <c r="Z21" i="1" s="1"/>
  <c r="P21" i="1"/>
  <c r="AA21" i="1" s="1"/>
  <c r="Q21" i="1"/>
  <c r="AB21" i="1" s="1"/>
  <c r="V21" i="1"/>
  <c r="J22" i="1"/>
  <c r="U22" i="1" s="1"/>
  <c r="K22" i="1"/>
  <c r="L22" i="1"/>
  <c r="M22" i="1"/>
  <c r="X22" i="1" s="1"/>
  <c r="N22" i="1"/>
  <c r="Y22" i="1" s="1"/>
  <c r="O22" i="1"/>
  <c r="P22" i="1"/>
  <c r="AA22" i="1" s="1"/>
  <c r="Q22" i="1"/>
  <c r="AB22" i="1" s="1"/>
  <c r="Z22" i="1"/>
  <c r="J23" i="1"/>
  <c r="K23" i="1"/>
  <c r="L23" i="1"/>
  <c r="M23" i="1"/>
  <c r="N23" i="1"/>
  <c r="O23" i="1"/>
  <c r="P23" i="1"/>
  <c r="Q23" i="1"/>
  <c r="AB23" i="1" s="1"/>
  <c r="W23" i="1"/>
  <c r="X23" i="1"/>
  <c r="Y23" i="1"/>
  <c r="Z23" i="1"/>
  <c r="AA23" i="1"/>
  <c r="J24" i="1"/>
  <c r="K24" i="1"/>
  <c r="L24" i="1"/>
  <c r="W24" i="1" s="1"/>
  <c r="M24" i="1"/>
  <c r="X24" i="1" s="1"/>
  <c r="N24" i="1"/>
  <c r="O24" i="1"/>
  <c r="P24" i="1"/>
  <c r="AA24" i="1" s="1"/>
  <c r="Q24" i="1"/>
  <c r="AB24" i="1" s="1"/>
  <c r="V24" i="1"/>
  <c r="Y24" i="1"/>
  <c r="Z24" i="1"/>
  <c r="J25" i="1"/>
  <c r="K25" i="1"/>
  <c r="L25" i="1"/>
  <c r="M25" i="1"/>
  <c r="X25" i="1" s="1"/>
  <c r="N25" i="1"/>
  <c r="Y25" i="1" s="1"/>
  <c r="O25" i="1"/>
  <c r="P25" i="1"/>
  <c r="AA25" i="1" s="1"/>
  <c r="Q25" i="1"/>
  <c r="V25" i="1"/>
  <c r="W25" i="1"/>
  <c r="Z25" i="1"/>
  <c r="J26" i="1"/>
  <c r="K26" i="1"/>
  <c r="L26" i="1"/>
  <c r="W26" i="1" s="1"/>
  <c r="M26" i="1"/>
  <c r="X26" i="1" s="1"/>
  <c r="N26" i="1"/>
  <c r="Y26" i="1" s="1"/>
  <c r="O26" i="1"/>
  <c r="P26" i="1"/>
  <c r="Q26" i="1"/>
  <c r="AB26" i="1" s="1"/>
  <c r="Z26" i="1"/>
  <c r="AA26" i="1"/>
  <c r="J27" i="1"/>
  <c r="R27" i="1" s="1"/>
  <c r="K27" i="1"/>
  <c r="L27" i="1"/>
  <c r="W27" i="1" s="1"/>
  <c r="M27" i="1"/>
  <c r="X27" i="1" s="1"/>
  <c r="N27" i="1"/>
  <c r="Y27" i="1" s="1"/>
  <c r="O27" i="1"/>
  <c r="P27" i="1"/>
  <c r="Q27" i="1"/>
  <c r="V27" i="1"/>
  <c r="Z27" i="1"/>
  <c r="AA27" i="1"/>
  <c r="AB27" i="1"/>
  <c r="J28" i="1"/>
  <c r="K28" i="1"/>
  <c r="V28" i="1" s="1"/>
  <c r="L28" i="1"/>
  <c r="W28" i="1" s="1"/>
  <c r="M28" i="1"/>
  <c r="X28" i="1" s="1"/>
  <c r="N28" i="1"/>
  <c r="Y28" i="1" s="1"/>
  <c r="O28" i="1"/>
  <c r="Z28" i="1" s="1"/>
  <c r="P28" i="1"/>
  <c r="AA28" i="1" s="1"/>
  <c r="Q28" i="1"/>
  <c r="AB28" i="1" s="1"/>
  <c r="S28" i="1"/>
  <c r="T28" i="1"/>
  <c r="U28" i="1"/>
  <c r="J29" i="1"/>
  <c r="K29" i="1"/>
  <c r="L29" i="1"/>
  <c r="W29" i="1" s="1"/>
  <c r="M29" i="1"/>
  <c r="X29" i="1" s="1"/>
  <c r="N29" i="1"/>
  <c r="O29" i="1"/>
  <c r="Z29" i="1" s="1"/>
  <c r="P29" i="1"/>
  <c r="AA29" i="1" s="1"/>
  <c r="Q29" i="1"/>
  <c r="AB29" i="1" s="1"/>
  <c r="Y29" i="1"/>
  <c r="J30" i="1"/>
  <c r="K30" i="1"/>
  <c r="L30" i="1"/>
  <c r="W30" i="1" s="1"/>
  <c r="M30" i="1"/>
  <c r="X30" i="1" s="1"/>
  <c r="N30" i="1"/>
  <c r="Y30" i="1" s="1"/>
  <c r="O30" i="1"/>
  <c r="P30" i="1"/>
  <c r="AA30" i="1" s="1"/>
  <c r="Q30" i="1"/>
  <c r="AB30" i="1" s="1"/>
  <c r="V30" i="1"/>
  <c r="Z30" i="1"/>
  <c r="J31" i="1"/>
  <c r="U31" i="1" s="1"/>
  <c r="AC31" i="1" s="1"/>
  <c r="K31" i="1"/>
  <c r="V31" i="1" s="1"/>
  <c r="L31" i="1"/>
  <c r="W31" i="1" s="1"/>
  <c r="M31" i="1"/>
  <c r="X31" i="1" s="1"/>
  <c r="N31" i="1"/>
  <c r="Y31" i="1" s="1"/>
  <c r="O31" i="1"/>
  <c r="P31" i="1"/>
  <c r="AA31" i="1" s="1"/>
  <c r="Q31" i="1"/>
  <c r="AB31" i="1" s="1"/>
  <c r="R31" i="1"/>
  <c r="Z31" i="1"/>
  <c r="J32" i="1"/>
  <c r="U32" i="1" s="1"/>
  <c r="K32" i="1"/>
  <c r="V32" i="1" s="1"/>
  <c r="L32" i="1"/>
  <c r="W32" i="1" s="1"/>
  <c r="M32" i="1"/>
  <c r="X32" i="1" s="1"/>
  <c r="N32" i="1"/>
  <c r="O32" i="1"/>
  <c r="Z32" i="1" s="1"/>
  <c r="P32" i="1"/>
  <c r="AA32" i="1" s="1"/>
  <c r="Q32" i="1"/>
  <c r="AB32" i="1" s="1"/>
  <c r="Y32" i="1"/>
  <c r="J33" i="1"/>
  <c r="K33" i="1"/>
  <c r="V33" i="1" s="1"/>
  <c r="L33" i="1"/>
  <c r="W33" i="1" s="1"/>
  <c r="M33" i="1"/>
  <c r="X33" i="1" s="1"/>
  <c r="N33" i="1"/>
  <c r="Y33" i="1" s="1"/>
  <c r="O33" i="1"/>
  <c r="Z33" i="1" s="1"/>
  <c r="P33" i="1"/>
  <c r="AA33" i="1" s="1"/>
  <c r="Q33" i="1"/>
  <c r="AB33" i="1" s="1"/>
  <c r="J34" i="1"/>
  <c r="K34" i="1"/>
  <c r="L34" i="1"/>
  <c r="M34" i="1"/>
  <c r="X34" i="1" s="1"/>
  <c r="N34" i="1"/>
  <c r="Y34" i="1" s="1"/>
  <c r="O34" i="1"/>
  <c r="P34" i="1"/>
  <c r="AA34" i="1" s="1"/>
  <c r="Q34" i="1"/>
  <c r="AB34" i="1" s="1"/>
  <c r="R34" i="1"/>
  <c r="W34" i="1"/>
  <c r="Z34" i="1"/>
  <c r="J35" i="1"/>
  <c r="K35" i="1"/>
  <c r="L35" i="1"/>
  <c r="W35" i="1" s="1"/>
  <c r="M35" i="1"/>
  <c r="X35" i="1" s="1"/>
  <c r="N35" i="1"/>
  <c r="Y35" i="1" s="1"/>
  <c r="O35" i="1"/>
  <c r="Z35" i="1" s="1"/>
  <c r="P35" i="1"/>
  <c r="Q35" i="1"/>
  <c r="AB35" i="1" s="1"/>
  <c r="AA35" i="1"/>
  <c r="J36" i="1"/>
  <c r="K36" i="1"/>
  <c r="L36" i="1"/>
  <c r="W36" i="1" s="1"/>
  <c r="M36" i="1"/>
  <c r="X36" i="1" s="1"/>
  <c r="N36" i="1"/>
  <c r="Y36" i="1" s="1"/>
  <c r="O36" i="1"/>
  <c r="P36" i="1"/>
  <c r="AA36" i="1" s="1"/>
  <c r="Q36" i="1"/>
  <c r="AB36" i="1" s="1"/>
  <c r="V36" i="1"/>
  <c r="Z36" i="1"/>
  <c r="J37" i="1"/>
  <c r="K37" i="1"/>
  <c r="L37" i="1"/>
  <c r="M37" i="1"/>
  <c r="X37" i="1" s="1"/>
  <c r="N37" i="1"/>
  <c r="Y37" i="1" s="1"/>
  <c r="O37" i="1"/>
  <c r="Z37" i="1" s="1"/>
  <c r="P37" i="1"/>
  <c r="AA37" i="1" s="1"/>
  <c r="Q37" i="1"/>
  <c r="V37" i="1"/>
  <c r="W37" i="1"/>
  <c r="J38" i="1"/>
  <c r="K38" i="1"/>
  <c r="L38" i="1"/>
  <c r="W38" i="1" s="1"/>
  <c r="M38" i="1"/>
  <c r="X38" i="1" s="1"/>
  <c r="N38" i="1"/>
  <c r="Y38" i="1" s="1"/>
  <c r="O38" i="1"/>
  <c r="P38" i="1"/>
  <c r="Q38" i="1"/>
  <c r="AB38" i="1" s="1"/>
  <c r="Z38" i="1"/>
  <c r="AA38" i="1"/>
  <c r="J39" i="1"/>
  <c r="K39" i="1"/>
  <c r="L39" i="1"/>
  <c r="W39" i="1" s="1"/>
  <c r="M39" i="1"/>
  <c r="X39" i="1" s="1"/>
  <c r="N39" i="1"/>
  <c r="Y39" i="1" s="1"/>
  <c r="O39" i="1"/>
  <c r="Z39" i="1" s="1"/>
  <c r="P39" i="1"/>
  <c r="Q39" i="1"/>
  <c r="AA39" i="1"/>
  <c r="AB39" i="1"/>
  <c r="J40" i="1"/>
  <c r="K40" i="1"/>
  <c r="L40" i="1"/>
  <c r="M40" i="1"/>
  <c r="N40" i="1"/>
  <c r="Y40" i="1" s="1"/>
  <c r="O40" i="1"/>
  <c r="P40" i="1"/>
  <c r="AA40" i="1" s="1"/>
  <c r="Q40" i="1"/>
  <c r="AB40" i="1" s="1"/>
  <c r="U40" i="1"/>
  <c r="V40" i="1"/>
  <c r="Z40" i="1"/>
  <c r="J41" i="1"/>
  <c r="K41" i="1"/>
  <c r="L41" i="1"/>
  <c r="W41" i="1" s="1"/>
  <c r="M41" i="1"/>
  <c r="X41" i="1" s="1"/>
  <c r="N41" i="1"/>
  <c r="O41" i="1"/>
  <c r="Z41" i="1" s="1"/>
  <c r="P41" i="1"/>
  <c r="AA41" i="1" s="1"/>
  <c r="Q41" i="1"/>
  <c r="AB41" i="1" s="1"/>
  <c r="Y41" i="1"/>
  <c r="J42" i="1"/>
  <c r="K42" i="1"/>
  <c r="V42" i="1" s="1"/>
  <c r="L42" i="1"/>
  <c r="W42" i="1" s="1"/>
  <c r="M42" i="1"/>
  <c r="X42" i="1" s="1"/>
  <c r="N42" i="1"/>
  <c r="Y42" i="1" s="1"/>
  <c r="O42" i="1"/>
  <c r="P42" i="1"/>
  <c r="AA42" i="1" s="1"/>
  <c r="Q42" i="1"/>
  <c r="AB42" i="1" s="1"/>
  <c r="Z42" i="1"/>
  <c r="J43" i="1"/>
  <c r="K43" i="1"/>
  <c r="V43" i="1" s="1"/>
  <c r="L43" i="1"/>
  <c r="W43" i="1" s="1"/>
  <c r="M43" i="1"/>
  <c r="X43" i="1" s="1"/>
  <c r="N43" i="1"/>
  <c r="Y43" i="1" s="1"/>
  <c r="O43" i="1"/>
  <c r="P43" i="1"/>
  <c r="AA43" i="1" s="1"/>
  <c r="Q43" i="1"/>
  <c r="AB43" i="1" s="1"/>
  <c r="Z43" i="1"/>
  <c r="J44" i="1"/>
  <c r="U44" i="1" s="1"/>
  <c r="K44" i="1"/>
  <c r="L44" i="1"/>
  <c r="M44" i="1"/>
  <c r="X44" i="1" s="1"/>
  <c r="N44" i="1"/>
  <c r="O44" i="1"/>
  <c r="P44" i="1"/>
  <c r="AA44" i="1" s="1"/>
  <c r="Q44" i="1"/>
  <c r="AB44" i="1" s="1"/>
  <c r="V44" i="1"/>
  <c r="W44" i="1"/>
  <c r="Y44" i="1"/>
  <c r="Z44" i="1"/>
  <c r="J45" i="1"/>
  <c r="K45" i="1"/>
  <c r="L45" i="1"/>
  <c r="W45" i="1" s="1"/>
  <c r="M45" i="1"/>
  <c r="X45" i="1" s="1"/>
  <c r="N45" i="1"/>
  <c r="Y45" i="1" s="1"/>
  <c r="O45" i="1"/>
  <c r="Z45" i="1" s="1"/>
  <c r="P45" i="1"/>
  <c r="AA45" i="1" s="1"/>
  <c r="Q45" i="1"/>
  <c r="AB45" i="1" s="1"/>
  <c r="V45" i="1"/>
  <c r="J46" i="1"/>
  <c r="K46" i="1"/>
  <c r="S46" i="1" s="1"/>
  <c r="L46" i="1"/>
  <c r="M46" i="1"/>
  <c r="X46" i="1" s="1"/>
  <c r="N46" i="1"/>
  <c r="Y46" i="1" s="1"/>
  <c r="O46" i="1"/>
  <c r="Z46" i="1" s="1"/>
  <c r="P46" i="1"/>
  <c r="AA46" i="1" s="1"/>
  <c r="Q46" i="1"/>
  <c r="AB46" i="1" s="1"/>
  <c r="U46" i="1"/>
  <c r="V46" i="1"/>
  <c r="W46" i="1"/>
  <c r="J47" i="1"/>
  <c r="K47" i="1"/>
  <c r="L47" i="1"/>
  <c r="M47" i="1"/>
  <c r="X47" i="1" s="1"/>
  <c r="N47" i="1"/>
  <c r="Y47" i="1" s="1"/>
  <c r="O47" i="1"/>
  <c r="Z47" i="1" s="1"/>
  <c r="P47" i="1"/>
  <c r="Q47" i="1"/>
  <c r="AB47" i="1" s="1"/>
  <c r="U47" i="1"/>
  <c r="V47" i="1"/>
  <c r="W47" i="1"/>
  <c r="AA47" i="1"/>
  <c r="J48" i="1"/>
  <c r="K48" i="1"/>
  <c r="V48" i="1" s="1"/>
  <c r="L48" i="1"/>
  <c r="W48" i="1" s="1"/>
  <c r="M48" i="1"/>
  <c r="X48" i="1" s="1"/>
  <c r="N48" i="1"/>
  <c r="Y48" i="1" s="1"/>
  <c r="O48" i="1"/>
  <c r="Z48" i="1" s="1"/>
  <c r="P48" i="1"/>
  <c r="AA48" i="1" s="1"/>
  <c r="Q48" i="1"/>
  <c r="AB48" i="1" s="1"/>
  <c r="J49" i="1"/>
  <c r="K49" i="1"/>
  <c r="L49" i="1"/>
  <c r="W49" i="1" s="1"/>
  <c r="M49" i="1"/>
  <c r="X49" i="1" s="1"/>
  <c r="N49" i="1"/>
  <c r="O49" i="1"/>
  <c r="Z49" i="1" s="1"/>
  <c r="P49" i="1"/>
  <c r="AA49" i="1" s="1"/>
  <c r="Q49" i="1"/>
  <c r="S49" i="1"/>
  <c r="U49" i="1"/>
  <c r="V49" i="1"/>
  <c r="AB49" i="1"/>
  <c r="J50" i="1"/>
  <c r="K50" i="1"/>
  <c r="L50" i="1"/>
  <c r="W50" i="1" s="1"/>
  <c r="M50" i="1"/>
  <c r="X50" i="1" s="1"/>
  <c r="N50" i="1"/>
  <c r="O50" i="1"/>
  <c r="P50" i="1"/>
  <c r="AA50" i="1" s="1"/>
  <c r="Q50" i="1"/>
  <c r="AB50" i="1" s="1"/>
  <c r="V50" i="1"/>
  <c r="Y50" i="1"/>
  <c r="Z50" i="1"/>
  <c r="J51" i="1"/>
  <c r="K51" i="1"/>
  <c r="V51" i="1" s="1"/>
  <c r="L51" i="1"/>
  <c r="W51" i="1" s="1"/>
  <c r="M51" i="1"/>
  <c r="X51" i="1" s="1"/>
  <c r="N51" i="1"/>
  <c r="Y51" i="1" s="1"/>
  <c r="O51" i="1"/>
  <c r="Z51" i="1" s="1"/>
  <c r="P51" i="1"/>
  <c r="AA51" i="1" s="1"/>
  <c r="Q51" i="1"/>
  <c r="AB51" i="1" s="1"/>
  <c r="J52" i="1"/>
  <c r="U52" i="1" s="1"/>
  <c r="K52" i="1"/>
  <c r="V52" i="1" s="1"/>
  <c r="L52" i="1"/>
  <c r="W52" i="1" s="1"/>
  <c r="M52" i="1"/>
  <c r="X52" i="1" s="1"/>
  <c r="N52" i="1"/>
  <c r="Y52" i="1" s="1"/>
  <c r="O52" i="1"/>
  <c r="Z52" i="1" s="1"/>
  <c r="P52" i="1"/>
  <c r="AA52" i="1" s="1"/>
  <c r="Q52" i="1"/>
  <c r="AB52" i="1" s="1"/>
  <c r="S52" i="1"/>
  <c r="T52" i="1"/>
  <c r="J53" i="1"/>
  <c r="K53" i="1"/>
  <c r="L53" i="1"/>
  <c r="W53" i="1" s="1"/>
  <c r="M53" i="1"/>
  <c r="X53" i="1" s="1"/>
  <c r="N53" i="1"/>
  <c r="O53" i="1"/>
  <c r="P53" i="1"/>
  <c r="AA53" i="1" s="1"/>
  <c r="Q53" i="1"/>
  <c r="AB53" i="1" s="1"/>
  <c r="U53" i="1"/>
  <c r="Y53" i="1"/>
  <c r="Z53" i="1"/>
  <c r="J54" i="1"/>
  <c r="R54" i="1" s="1"/>
  <c r="K54" i="1"/>
  <c r="L54" i="1"/>
  <c r="W54" i="1" s="1"/>
  <c r="M54" i="1"/>
  <c r="X54" i="1" s="1"/>
  <c r="N54" i="1"/>
  <c r="Y54" i="1" s="1"/>
  <c r="O54" i="1"/>
  <c r="Z54" i="1" s="1"/>
  <c r="P54" i="1"/>
  <c r="AA54" i="1" s="1"/>
  <c r="Q54" i="1"/>
  <c r="AB54" i="1" s="1"/>
  <c r="J55" i="1"/>
  <c r="K55" i="1"/>
  <c r="L55" i="1"/>
  <c r="M55" i="1"/>
  <c r="X55" i="1" s="1"/>
  <c r="N55" i="1"/>
  <c r="Y55" i="1" s="1"/>
  <c r="O55" i="1"/>
  <c r="Z55" i="1" s="1"/>
  <c r="P55" i="1"/>
  <c r="Q55" i="1"/>
  <c r="AB55" i="1" s="1"/>
  <c r="W55" i="1"/>
  <c r="AA55" i="1"/>
  <c r="J56" i="1"/>
  <c r="K56" i="1"/>
  <c r="L56" i="1"/>
  <c r="W56" i="1" s="1"/>
  <c r="M56" i="1"/>
  <c r="N56" i="1"/>
  <c r="Y56" i="1" s="1"/>
  <c r="O56" i="1"/>
  <c r="Z56" i="1" s="1"/>
  <c r="P56" i="1"/>
  <c r="Q56" i="1"/>
  <c r="AB56" i="1" s="1"/>
  <c r="V56" i="1"/>
  <c r="AA56" i="1"/>
  <c r="J57" i="1"/>
  <c r="K57" i="1"/>
  <c r="L57" i="1"/>
  <c r="W57" i="1" s="1"/>
  <c r="M57" i="1"/>
  <c r="X57" i="1" s="1"/>
  <c r="N57" i="1"/>
  <c r="O57" i="1"/>
  <c r="Z57" i="1" s="1"/>
  <c r="P57" i="1"/>
  <c r="AA57" i="1" s="1"/>
  <c r="Q57" i="1"/>
  <c r="AB57" i="1" s="1"/>
  <c r="U57" i="1"/>
  <c r="Y57" i="1"/>
  <c r="J58" i="1"/>
  <c r="K58" i="1"/>
  <c r="V58" i="1" s="1"/>
  <c r="L58" i="1"/>
  <c r="W58" i="1" s="1"/>
  <c r="M58" i="1"/>
  <c r="X58" i="1" s="1"/>
  <c r="N58" i="1"/>
  <c r="Y58" i="1" s="1"/>
  <c r="O58" i="1"/>
  <c r="Z58" i="1" s="1"/>
  <c r="P58" i="1"/>
  <c r="AA58" i="1" s="1"/>
  <c r="Q58" i="1"/>
  <c r="AB58" i="1" s="1"/>
  <c r="J59" i="1"/>
  <c r="K59" i="1"/>
  <c r="L59" i="1"/>
  <c r="M59" i="1"/>
  <c r="X59" i="1" s="1"/>
  <c r="N59" i="1"/>
  <c r="Y59" i="1" s="1"/>
  <c r="O59" i="1"/>
  <c r="P59" i="1"/>
  <c r="Q59" i="1"/>
  <c r="AB59" i="1" s="1"/>
  <c r="V59" i="1"/>
  <c r="W59" i="1"/>
  <c r="AA59" i="1"/>
  <c r="J60" i="1"/>
  <c r="U60" i="1" s="1"/>
  <c r="K60" i="1"/>
  <c r="L60" i="1"/>
  <c r="W60" i="1" s="1"/>
  <c r="M60" i="1"/>
  <c r="X60" i="1" s="1"/>
  <c r="N60" i="1"/>
  <c r="Y60" i="1" s="1"/>
  <c r="O60" i="1"/>
  <c r="Z60" i="1" s="1"/>
  <c r="P60" i="1"/>
  <c r="Q60" i="1"/>
  <c r="AB60" i="1" s="1"/>
  <c r="AA60" i="1"/>
  <c r="J61" i="1"/>
  <c r="U61" i="1" s="1"/>
  <c r="K61" i="1"/>
  <c r="L61" i="1"/>
  <c r="M61" i="1"/>
  <c r="X61" i="1" s="1"/>
  <c r="N61" i="1"/>
  <c r="Y61" i="1" s="1"/>
  <c r="O61" i="1"/>
  <c r="P61" i="1"/>
  <c r="AA61" i="1" s="1"/>
  <c r="Q61" i="1"/>
  <c r="AB61" i="1" s="1"/>
  <c r="Z61" i="1"/>
  <c r="J62" i="1"/>
  <c r="K62" i="1"/>
  <c r="L62" i="1"/>
  <c r="W62" i="1" s="1"/>
  <c r="M62" i="1"/>
  <c r="X62" i="1" s="1"/>
  <c r="N62" i="1"/>
  <c r="Y62" i="1" s="1"/>
  <c r="O62" i="1"/>
  <c r="P62" i="1"/>
  <c r="Q62" i="1"/>
  <c r="AB62" i="1" s="1"/>
  <c r="Z62" i="1"/>
  <c r="AA62" i="1"/>
  <c r="J63" i="1"/>
  <c r="K63" i="1"/>
  <c r="L63" i="1"/>
  <c r="W63" i="1" s="1"/>
  <c r="M63" i="1"/>
  <c r="X63" i="1" s="1"/>
  <c r="N63" i="1"/>
  <c r="O63" i="1"/>
  <c r="Z63" i="1" s="1"/>
  <c r="P63" i="1"/>
  <c r="AA63" i="1" s="1"/>
  <c r="Q63" i="1"/>
  <c r="AB63" i="1"/>
  <c r="J64" i="1"/>
  <c r="K64" i="1"/>
  <c r="L64" i="1"/>
  <c r="M64" i="1"/>
  <c r="X64" i="1" s="1"/>
  <c r="N64" i="1"/>
  <c r="Y64" i="1" s="1"/>
  <c r="O64" i="1"/>
  <c r="Z64" i="1" s="1"/>
  <c r="P64" i="1"/>
  <c r="AA64" i="1" s="1"/>
  <c r="Q64" i="1"/>
  <c r="AB64" i="1" s="1"/>
  <c r="W64" i="1"/>
  <c r="J65" i="1"/>
  <c r="K65" i="1"/>
  <c r="L65" i="1"/>
  <c r="W65" i="1" s="1"/>
  <c r="M65" i="1"/>
  <c r="X65" i="1" s="1"/>
  <c r="N65" i="1"/>
  <c r="Y65" i="1" s="1"/>
  <c r="O65" i="1"/>
  <c r="P65" i="1"/>
  <c r="AA65" i="1" s="1"/>
  <c r="Q65" i="1"/>
  <c r="AB65" i="1" s="1"/>
  <c r="U65" i="1"/>
  <c r="V65" i="1"/>
  <c r="Z65" i="1"/>
  <c r="J66" i="1"/>
  <c r="K66" i="1"/>
  <c r="L66" i="1"/>
  <c r="W66" i="1" s="1"/>
  <c r="M66" i="1"/>
  <c r="X66" i="1" s="1"/>
  <c r="N66" i="1"/>
  <c r="Y66" i="1" s="1"/>
  <c r="O66" i="1"/>
  <c r="Z66" i="1" s="1"/>
  <c r="P66" i="1"/>
  <c r="Q66" i="1"/>
  <c r="AB66" i="1" s="1"/>
  <c r="AA66" i="1"/>
  <c r="J67" i="1"/>
  <c r="K67" i="1"/>
  <c r="V67" i="1" s="1"/>
  <c r="L67" i="1"/>
  <c r="W67" i="1" s="1"/>
  <c r="M67" i="1"/>
  <c r="X67" i="1" s="1"/>
  <c r="N67" i="1"/>
  <c r="Y67" i="1" s="1"/>
  <c r="O67" i="1"/>
  <c r="P67" i="1"/>
  <c r="Q67" i="1"/>
  <c r="Z67" i="1"/>
  <c r="AA67" i="1"/>
  <c r="AB67" i="1"/>
  <c r="J68" i="1"/>
  <c r="U68" i="1" s="1"/>
  <c r="K68" i="1"/>
  <c r="V68" i="1" s="1"/>
  <c r="L68" i="1"/>
  <c r="M68" i="1"/>
  <c r="N68" i="1"/>
  <c r="O68" i="1"/>
  <c r="P68" i="1"/>
  <c r="Q68" i="1"/>
  <c r="AB68" i="1" s="1"/>
  <c r="Y68" i="1"/>
  <c r="Z68" i="1"/>
  <c r="AA68" i="1"/>
  <c r="J69" i="1"/>
  <c r="K69" i="1"/>
  <c r="S69" i="1" s="1"/>
  <c r="L69" i="1"/>
  <c r="M69" i="1"/>
  <c r="N69" i="1"/>
  <c r="Y69" i="1" s="1"/>
  <c r="O69" i="1"/>
  <c r="Z69" i="1" s="1"/>
  <c r="P69" i="1"/>
  <c r="AA69" i="1" s="1"/>
  <c r="Q69" i="1"/>
  <c r="AB69" i="1" s="1"/>
  <c r="V69" i="1"/>
  <c r="W69" i="1"/>
  <c r="X69" i="1"/>
  <c r="J70" i="1"/>
  <c r="K70" i="1"/>
  <c r="L70" i="1"/>
  <c r="M70" i="1"/>
  <c r="X70" i="1" s="1"/>
  <c r="N70" i="1"/>
  <c r="Y70" i="1" s="1"/>
  <c r="O70" i="1"/>
  <c r="Z70" i="1" s="1"/>
  <c r="P70" i="1"/>
  <c r="AA70" i="1" s="1"/>
  <c r="Q70" i="1"/>
  <c r="AB70" i="1" s="1"/>
  <c r="V70" i="1"/>
  <c r="W70" i="1"/>
  <c r="J71" i="1"/>
  <c r="K71" i="1"/>
  <c r="V71" i="1" s="1"/>
  <c r="L71" i="1"/>
  <c r="M71" i="1"/>
  <c r="X71" i="1" s="1"/>
  <c r="N71" i="1"/>
  <c r="O71" i="1"/>
  <c r="P71" i="1"/>
  <c r="Q71" i="1"/>
  <c r="AB71" i="1" s="1"/>
  <c r="W71" i="1"/>
  <c r="Y71" i="1"/>
  <c r="AA71" i="1"/>
  <c r="J72" i="1"/>
  <c r="K72" i="1"/>
  <c r="L72" i="1"/>
  <c r="M72" i="1"/>
  <c r="N72" i="1"/>
  <c r="Y72" i="1" s="1"/>
  <c r="O72" i="1"/>
  <c r="Z72" i="1" s="1"/>
  <c r="P72" i="1"/>
  <c r="AA72" i="1" s="1"/>
  <c r="Q72" i="1"/>
  <c r="U72" i="1"/>
  <c r="V72" i="1"/>
  <c r="W72" i="1"/>
  <c r="X72" i="1"/>
  <c r="AB72" i="1"/>
  <c r="J73" i="1"/>
  <c r="K73" i="1"/>
  <c r="V73" i="1" s="1"/>
  <c r="L73" i="1"/>
  <c r="W73" i="1" s="1"/>
  <c r="M73" i="1"/>
  <c r="X73" i="1" s="1"/>
  <c r="N73" i="1"/>
  <c r="Y73" i="1" s="1"/>
  <c r="O73" i="1"/>
  <c r="Z73" i="1" s="1"/>
  <c r="P73" i="1"/>
  <c r="AA73" i="1" s="1"/>
  <c r="Q73" i="1"/>
  <c r="AB73" i="1" s="1"/>
  <c r="U73" i="1"/>
  <c r="J74" i="1"/>
  <c r="K74" i="1"/>
  <c r="L74" i="1"/>
  <c r="W74" i="1" s="1"/>
  <c r="M74" i="1"/>
  <c r="X74" i="1" s="1"/>
  <c r="N74" i="1"/>
  <c r="O74" i="1"/>
  <c r="P74" i="1"/>
  <c r="Q74" i="1"/>
  <c r="AB74" i="1" s="1"/>
  <c r="Y74" i="1"/>
  <c r="Z74" i="1"/>
  <c r="AA74" i="1"/>
  <c r="J75" i="1"/>
  <c r="K75" i="1"/>
  <c r="L75" i="1"/>
  <c r="W75" i="1" s="1"/>
  <c r="M75" i="1"/>
  <c r="N75" i="1"/>
  <c r="Y75" i="1" s="1"/>
  <c r="O75" i="1"/>
  <c r="Z75" i="1" s="1"/>
  <c r="P75" i="1"/>
  <c r="AA75" i="1" s="1"/>
  <c r="Q75" i="1"/>
  <c r="AB75" i="1" s="1"/>
  <c r="X75" i="1"/>
  <c r="J76" i="1"/>
  <c r="K76" i="1"/>
  <c r="S76" i="1" s="1"/>
  <c r="L76" i="1"/>
  <c r="M76" i="1"/>
  <c r="X76" i="1" s="1"/>
  <c r="N76" i="1"/>
  <c r="Y76" i="1" s="1"/>
  <c r="O76" i="1"/>
  <c r="Z76" i="1" s="1"/>
  <c r="P76" i="1"/>
  <c r="AA76" i="1" s="1"/>
  <c r="Q76" i="1"/>
  <c r="AB76" i="1" s="1"/>
  <c r="W76" i="1"/>
  <c r="J77" i="1"/>
  <c r="K77" i="1"/>
  <c r="L77" i="1"/>
  <c r="W77" i="1" s="1"/>
  <c r="M77" i="1"/>
  <c r="X77" i="1" s="1"/>
  <c r="N77" i="1"/>
  <c r="O77" i="1"/>
  <c r="P77" i="1"/>
  <c r="AA77" i="1" s="1"/>
  <c r="Q77" i="1"/>
  <c r="AB77" i="1" s="1"/>
  <c r="Y77" i="1"/>
  <c r="Z77" i="1"/>
  <c r="J78" i="1"/>
  <c r="K78" i="1"/>
  <c r="L78" i="1"/>
  <c r="W78" i="1" s="1"/>
  <c r="M78" i="1"/>
  <c r="X78" i="1" s="1"/>
  <c r="N78" i="1"/>
  <c r="Y78" i="1" s="1"/>
  <c r="O78" i="1"/>
  <c r="Z78" i="1" s="1"/>
  <c r="P78" i="1"/>
  <c r="Q78" i="1"/>
  <c r="AB78" i="1" s="1"/>
  <c r="U78" i="1"/>
  <c r="J79" i="1"/>
  <c r="K79" i="1"/>
  <c r="L79" i="1"/>
  <c r="W79" i="1" s="1"/>
  <c r="M79" i="1"/>
  <c r="X79" i="1" s="1"/>
  <c r="N79" i="1"/>
  <c r="Y79" i="1" s="1"/>
  <c r="O79" i="1"/>
  <c r="P79" i="1"/>
  <c r="Q79" i="1"/>
  <c r="AB79" i="1" s="1"/>
  <c r="Z79" i="1"/>
  <c r="AA79" i="1"/>
  <c r="J80" i="1"/>
  <c r="U80" i="1" s="1"/>
  <c r="K80" i="1"/>
  <c r="L80" i="1"/>
  <c r="R80" i="1" s="1"/>
  <c r="M80" i="1"/>
  <c r="X80" i="1" s="1"/>
  <c r="N80" i="1"/>
  <c r="O80" i="1"/>
  <c r="Z80" i="1" s="1"/>
  <c r="P80" i="1"/>
  <c r="Q80" i="1"/>
  <c r="AB80" i="1" s="1"/>
  <c r="Y80" i="1"/>
  <c r="AA80" i="1"/>
  <c r="J81" i="1"/>
  <c r="K81" i="1"/>
  <c r="L81" i="1"/>
  <c r="W81" i="1" s="1"/>
  <c r="M81" i="1"/>
  <c r="X81" i="1" s="1"/>
  <c r="N81" i="1"/>
  <c r="O81" i="1"/>
  <c r="P81" i="1"/>
  <c r="AA81" i="1" s="1"/>
  <c r="Q81" i="1"/>
  <c r="AB81" i="1" s="1"/>
  <c r="Y81" i="1"/>
  <c r="Z81" i="1"/>
  <c r="J82" i="1"/>
  <c r="K82" i="1"/>
  <c r="L82" i="1"/>
  <c r="W82" i="1" s="1"/>
  <c r="M82" i="1"/>
  <c r="X82" i="1" s="1"/>
  <c r="N82" i="1"/>
  <c r="Y82" i="1" s="1"/>
  <c r="O82" i="1"/>
  <c r="Z82" i="1" s="1"/>
  <c r="P82" i="1"/>
  <c r="AA82" i="1" s="1"/>
  <c r="Q82" i="1"/>
  <c r="AB82" i="1" s="1"/>
  <c r="J83" i="1"/>
  <c r="K83" i="1"/>
  <c r="L83" i="1"/>
  <c r="W83" i="1" s="1"/>
  <c r="M83" i="1"/>
  <c r="X83" i="1" s="1"/>
  <c r="N83" i="1"/>
  <c r="O83" i="1"/>
  <c r="Z83" i="1" s="1"/>
  <c r="P83" i="1"/>
  <c r="AA83" i="1" s="1"/>
  <c r="Q83" i="1"/>
  <c r="AB83" i="1" s="1"/>
  <c r="Y83" i="1"/>
  <c r="J84" i="1"/>
  <c r="K84" i="1"/>
  <c r="L84" i="1"/>
  <c r="W84" i="1" s="1"/>
  <c r="M84" i="1"/>
  <c r="X84" i="1" s="1"/>
  <c r="N84" i="1"/>
  <c r="Y84" i="1" s="1"/>
  <c r="O84" i="1"/>
  <c r="Z84" i="1" s="1"/>
  <c r="P84" i="1"/>
  <c r="Q84" i="1"/>
  <c r="AB84" i="1" s="1"/>
  <c r="AA84" i="1"/>
  <c r="J85" i="1"/>
  <c r="K85" i="1"/>
  <c r="L85" i="1"/>
  <c r="M85" i="1"/>
  <c r="X85" i="1" s="1"/>
  <c r="N85" i="1"/>
  <c r="Y85" i="1" s="1"/>
  <c r="O85" i="1"/>
  <c r="Z85" i="1" s="1"/>
  <c r="P85" i="1"/>
  <c r="AA85" i="1" s="1"/>
  <c r="Q85" i="1"/>
  <c r="AB85" i="1" s="1"/>
  <c r="U85" i="1"/>
  <c r="W85" i="1"/>
  <c r="J86" i="1"/>
  <c r="K86" i="1"/>
  <c r="L86" i="1"/>
  <c r="M86" i="1"/>
  <c r="X86" i="1" s="1"/>
  <c r="N86" i="1"/>
  <c r="Y86" i="1" s="1"/>
  <c r="O86" i="1"/>
  <c r="Z86" i="1" s="1"/>
  <c r="P86" i="1"/>
  <c r="Q86" i="1"/>
  <c r="AB86" i="1" s="1"/>
  <c r="W86" i="1"/>
  <c r="AA86" i="1"/>
  <c r="J87" i="1"/>
  <c r="K87" i="1"/>
  <c r="L87" i="1"/>
  <c r="M87" i="1"/>
  <c r="X87" i="1" s="1"/>
  <c r="N87" i="1"/>
  <c r="Y87" i="1" s="1"/>
  <c r="O87" i="1"/>
  <c r="Z87" i="1" s="1"/>
  <c r="P87" i="1"/>
  <c r="AA87" i="1" s="1"/>
  <c r="Q87" i="1"/>
  <c r="AB87" i="1" s="1"/>
  <c r="V87" i="1"/>
  <c r="J88" i="1"/>
  <c r="K88" i="1"/>
  <c r="L88" i="1"/>
  <c r="W88" i="1" s="1"/>
  <c r="M88" i="1"/>
  <c r="X88" i="1" s="1"/>
  <c r="N88" i="1"/>
  <c r="Y88" i="1" s="1"/>
  <c r="O88" i="1"/>
  <c r="Z88" i="1" s="1"/>
  <c r="P88" i="1"/>
  <c r="AA88" i="1" s="1"/>
  <c r="Q88" i="1"/>
  <c r="V88" i="1"/>
  <c r="AB88" i="1"/>
  <c r="J89" i="1"/>
  <c r="K89" i="1"/>
  <c r="L89" i="1"/>
  <c r="M89" i="1"/>
  <c r="X89" i="1" s="1"/>
  <c r="N89" i="1"/>
  <c r="Y89" i="1" s="1"/>
  <c r="O89" i="1"/>
  <c r="Z89" i="1" s="1"/>
  <c r="P89" i="1"/>
  <c r="AA89" i="1" s="1"/>
  <c r="Q89" i="1"/>
  <c r="AB89" i="1" s="1"/>
  <c r="V89" i="1"/>
  <c r="W89" i="1"/>
  <c r="J90" i="1"/>
  <c r="U90" i="1" s="1"/>
  <c r="K90" i="1"/>
  <c r="L90" i="1"/>
  <c r="M90" i="1"/>
  <c r="X90" i="1" s="1"/>
  <c r="N90" i="1"/>
  <c r="Y90" i="1" s="1"/>
  <c r="O90" i="1"/>
  <c r="Z90" i="1" s="1"/>
  <c r="P90" i="1"/>
  <c r="AA90" i="1" s="1"/>
  <c r="Q90" i="1"/>
  <c r="AB90" i="1" s="1"/>
  <c r="J91" i="1"/>
  <c r="U91" i="1" s="1"/>
  <c r="K91" i="1"/>
  <c r="L91" i="1"/>
  <c r="W91" i="1" s="1"/>
  <c r="M91" i="1"/>
  <c r="X91" i="1" s="1"/>
  <c r="N91" i="1"/>
  <c r="O91" i="1"/>
  <c r="Z91" i="1" s="1"/>
  <c r="P91" i="1"/>
  <c r="Q91" i="1"/>
  <c r="AB91" i="1" s="1"/>
  <c r="Y91" i="1"/>
  <c r="J92" i="1"/>
  <c r="T92" i="1" s="1"/>
  <c r="K92" i="1"/>
  <c r="L92" i="1"/>
  <c r="W92" i="1" s="1"/>
  <c r="M92" i="1"/>
  <c r="X92" i="1" s="1"/>
  <c r="N92" i="1"/>
  <c r="Y92" i="1" s="1"/>
  <c r="O92" i="1"/>
  <c r="Z92" i="1" s="1"/>
  <c r="P92" i="1"/>
  <c r="AA92" i="1" s="1"/>
  <c r="Q92" i="1"/>
  <c r="AB92" i="1" s="1"/>
  <c r="J93" i="1"/>
  <c r="U93" i="1" s="1"/>
  <c r="K93" i="1"/>
  <c r="L93" i="1"/>
  <c r="W93" i="1" s="1"/>
  <c r="M93" i="1"/>
  <c r="X93" i="1" s="1"/>
  <c r="N93" i="1"/>
  <c r="Y93" i="1" s="1"/>
  <c r="O93" i="1"/>
  <c r="Z93" i="1" s="1"/>
  <c r="P93" i="1"/>
  <c r="AA93" i="1" s="1"/>
  <c r="Q93" i="1"/>
  <c r="AB93" i="1"/>
  <c r="J94" i="1"/>
  <c r="K94" i="1"/>
  <c r="L94" i="1"/>
  <c r="M94" i="1"/>
  <c r="X94" i="1" s="1"/>
  <c r="N94" i="1"/>
  <c r="Y94" i="1" s="1"/>
  <c r="O94" i="1"/>
  <c r="Z94" i="1" s="1"/>
  <c r="P94" i="1"/>
  <c r="AA94" i="1" s="1"/>
  <c r="Q94" i="1"/>
  <c r="AB94" i="1" s="1"/>
  <c r="W94" i="1"/>
  <c r="J95" i="1"/>
  <c r="K95" i="1"/>
  <c r="L95" i="1"/>
  <c r="W95" i="1" s="1"/>
  <c r="M95" i="1"/>
  <c r="X95" i="1" s="1"/>
  <c r="N95" i="1"/>
  <c r="Y95" i="1" s="1"/>
  <c r="O95" i="1"/>
  <c r="Z95" i="1" s="1"/>
  <c r="P95" i="1"/>
  <c r="AA95" i="1" s="1"/>
  <c r="Q95" i="1"/>
  <c r="U95" i="1"/>
  <c r="V95" i="1"/>
  <c r="AB95" i="1"/>
  <c r="J96" i="1"/>
  <c r="K96" i="1"/>
  <c r="V96" i="1" s="1"/>
  <c r="L96" i="1"/>
  <c r="W96" i="1" s="1"/>
  <c r="M96" i="1"/>
  <c r="N96" i="1"/>
  <c r="O96" i="1"/>
  <c r="P96" i="1"/>
  <c r="Q96" i="1"/>
  <c r="U96" i="1"/>
  <c r="Z96" i="1"/>
  <c r="AA96" i="1"/>
  <c r="AB96" i="1"/>
  <c r="J97" i="1"/>
  <c r="K97" i="1"/>
  <c r="S97" i="1" s="1"/>
  <c r="L97" i="1"/>
  <c r="M97" i="1"/>
  <c r="X97" i="1" s="1"/>
  <c r="N97" i="1"/>
  <c r="O97" i="1"/>
  <c r="Z97" i="1" s="1"/>
  <c r="P97" i="1"/>
  <c r="AA97" i="1" s="1"/>
  <c r="Q97" i="1"/>
  <c r="AB97" i="1" s="1"/>
  <c r="V97" i="1"/>
  <c r="W97" i="1"/>
  <c r="Y97" i="1"/>
  <c r="J98" i="1"/>
  <c r="K98" i="1"/>
  <c r="V98" i="1" s="1"/>
  <c r="L98" i="1"/>
  <c r="W98" i="1" s="1"/>
  <c r="M98" i="1"/>
  <c r="X98" i="1" s="1"/>
  <c r="N98" i="1"/>
  <c r="Y98" i="1" s="1"/>
  <c r="O98" i="1"/>
  <c r="Z98" i="1" s="1"/>
  <c r="P98" i="1"/>
  <c r="AA98" i="1" s="1"/>
  <c r="Q98" i="1"/>
  <c r="AB98" i="1" s="1"/>
  <c r="J99" i="1"/>
  <c r="U99" i="1" s="1"/>
  <c r="K99" i="1"/>
  <c r="L99" i="1"/>
  <c r="M99" i="1"/>
  <c r="N99" i="1"/>
  <c r="Y99" i="1" s="1"/>
  <c r="O99" i="1"/>
  <c r="Z99" i="1" s="1"/>
  <c r="P99" i="1"/>
  <c r="AA99" i="1" s="1"/>
  <c r="Q99" i="1"/>
  <c r="AB99" i="1" s="1"/>
  <c r="X99" i="1"/>
  <c r="J100" i="1"/>
  <c r="K100" i="1"/>
  <c r="V100" i="1" s="1"/>
  <c r="L100" i="1"/>
  <c r="W100" i="1" s="1"/>
  <c r="M100" i="1"/>
  <c r="X100" i="1" s="1"/>
  <c r="N100" i="1"/>
  <c r="O100" i="1"/>
  <c r="Z100" i="1" s="1"/>
  <c r="P100" i="1"/>
  <c r="AA100" i="1" s="1"/>
  <c r="Q100" i="1"/>
  <c r="AB100" i="1" s="1"/>
  <c r="U100" i="1"/>
  <c r="Y100" i="1"/>
  <c r="J101" i="1"/>
  <c r="K101" i="1"/>
  <c r="V101" i="1" s="1"/>
  <c r="L101" i="1"/>
  <c r="W101" i="1" s="1"/>
  <c r="M101" i="1"/>
  <c r="X101" i="1" s="1"/>
  <c r="N101" i="1"/>
  <c r="Y101" i="1" s="1"/>
  <c r="O101" i="1"/>
  <c r="P101" i="1"/>
  <c r="AA101" i="1" s="1"/>
  <c r="Q101" i="1"/>
  <c r="AB101" i="1" s="1"/>
  <c r="J102" i="1"/>
  <c r="K102" i="1"/>
  <c r="L102" i="1"/>
  <c r="M102" i="1"/>
  <c r="X102" i="1" s="1"/>
  <c r="N102" i="1"/>
  <c r="Y102" i="1" s="1"/>
  <c r="O102" i="1"/>
  <c r="P102" i="1"/>
  <c r="Q102" i="1"/>
  <c r="AB102" i="1" s="1"/>
  <c r="U102" i="1"/>
  <c r="Z102" i="1"/>
  <c r="AA102" i="1"/>
  <c r="J103" i="1"/>
  <c r="U103" i="1" s="1"/>
  <c r="K103" i="1"/>
  <c r="L103" i="1"/>
  <c r="M103" i="1"/>
  <c r="X103" i="1" s="1"/>
  <c r="N103" i="1"/>
  <c r="O103" i="1"/>
  <c r="Z103" i="1" s="1"/>
  <c r="P103" i="1"/>
  <c r="AA103" i="1" s="1"/>
  <c r="Q103" i="1"/>
  <c r="AB103" i="1" s="1"/>
  <c r="Y103" i="1"/>
  <c r="J104" i="1"/>
  <c r="K104" i="1"/>
  <c r="L104" i="1"/>
  <c r="W104" i="1" s="1"/>
  <c r="M104" i="1"/>
  <c r="X104" i="1" s="1"/>
  <c r="N104" i="1"/>
  <c r="O104" i="1"/>
  <c r="P104" i="1"/>
  <c r="AA104" i="1" s="1"/>
  <c r="Q104" i="1"/>
  <c r="AB104" i="1" s="1"/>
  <c r="Y104" i="1"/>
  <c r="Z104" i="1"/>
  <c r="J105" i="1"/>
  <c r="K105" i="1"/>
  <c r="L105" i="1"/>
  <c r="M105" i="1"/>
  <c r="X105" i="1" s="1"/>
  <c r="N105" i="1"/>
  <c r="Y105" i="1" s="1"/>
  <c r="O105" i="1"/>
  <c r="Z105" i="1" s="1"/>
  <c r="P105" i="1"/>
  <c r="AA105" i="1" s="1"/>
  <c r="Q105" i="1"/>
  <c r="AB105" i="1" s="1"/>
  <c r="U105" i="1"/>
  <c r="J106" i="1"/>
  <c r="K106" i="1"/>
  <c r="L106" i="1"/>
  <c r="W106" i="1" s="1"/>
  <c r="M106" i="1"/>
  <c r="X106" i="1" s="1"/>
  <c r="N106" i="1"/>
  <c r="Y106" i="1" s="1"/>
  <c r="O106" i="1"/>
  <c r="Z106" i="1" s="1"/>
  <c r="P106" i="1"/>
  <c r="Q106" i="1"/>
  <c r="AA106" i="1"/>
  <c r="AB106" i="1"/>
  <c r="J107" i="1"/>
  <c r="K107" i="1"/>
  <c r="V107" i="1" s="1"/>
  <c r="L107" i="1"/>
  <c r="M107" i="1"/>
  <c r="N107" i="1"/>
  <c r="Y107" i="1" s="1"/>
  <c r="O107" i="1"/>
  <c r="P107" i="1"/>
  <c r="AA107" i="1" s="1"/>
  <c r="Q107" i="1"/>
  <c r="AB107" i="1" s="1"/>
  <c r="U107" i="1"/>
  <c r="Z107" i="1"/>
  <c r="J108" i="1"/>
  <c r="K108" i="1"/>
  <c r="L108" i="1"/>
  <c r="M108" i="1"/>
  <c r="X108" i="1" s="1"/>
  <c r="N108" i="1"/>
  <c r="O108" i="1"/>
  <c r="P108" i="1"/>
  <c r="AA108" i="1" s="1"/>
  <c r="Q108" i="1"/>
  <c r="AB108" i="1" s="1"/>
  <c r="U108" i="1"/>
  <c r="Y108" i="1"/>
  <c r="Z108" i="1"/>
  <c r="J109" i="1"/>
  <c r="K109" i="1"/>
  <c r="L109" i="1"/>
  <c r="M109" i="1"/>
  <c r="X109" i="1" s="1"/>
  <c r="N109" i="1"/>
  <c r="O109" i="1"/>
  <c r="Z109" i="1" s="1"/>
  <c r="P109" i="1"/>
  <c r="AA109" i="1" s="1"/>
  <c r="Q109" i="1"/>
  <c r="AB109" i="1" s="1"/>
  <c r="Y109" i="1"/>
  <c r="J110" i="1"/>
  <c r="K110" i="1"/>
  <c r="L110" i="1"/>
  <c r="W110" i="1" s="1"/>
  <c r="M110" i="1"/>
  <c r="X110" i="1" s="1"/>
  <c r="N110" i="1"/>
  <c r="O110" i="1"/>
  <c r="Z110" i="1" s="1"/>
  <c r="P110" i="1"/>
  <c r="Q110" i="1"/>
  <c r="AB110" i="1" s="1"/>
  <c r="Y110" i="1"/>
  <c r="AA110" i="1"/>
  <c r="J111" i="1"/>
  <c r="K111" i="1"/>
  <c r="V111" i="1" s="1"/>
  <c r="L111" i="1"/>
  <c r="M111" i="1"/>
  <c r="N111" i="1"/>
  <c r="Y111" i="1" s="1"/>
  <c r="O111" i="1"/>
  <c r="Z111" i="1" s="1"/>
  <c r="P111" i="1"/>
  <c r="AA111" i="1" s="1"/>
  <c r="Q111" i="1"/>
  <c r="AB111" i="1" s="1"/>
  <c r="U111" i="1"/>
  <c r="J112" i="1"/>
  <c r="K112" i="1"/>
  <c r="L112" i="1"/>
  <c r="W112" i="1" s="1"/>
  <c r="M112" i="1"/>
  <c r="X112" i="1" s="1"/>
  <c r="N112" i="1"/>
  <c r="O112" i="1"/>
  <c r="Z112" i="1" s="1"/>
  <c r="P112" i="1"/>
  <c r="AA112" i="1" s="1"/>
  <c r="Q112" i="1"/>
  <c r="AB112" i="1" s="1"/>
  <c r="Y112" i="1"/>
  <c r="J113" i="1"/>
  <c r="K113" i="1"/>
  <c r="L113" i="1"/>
  <c r="W113" i="1" s="1"/>
  <c r="M113" i="1"/>
  <c r="N113" i="1"/>
  <c r="Y113" i="1" s="1"/>
  <c r="O113" i="1"/>
  <c r="Z113" i="1" s="1"/>
  <c r="P113" i="1"/>
  <c r="AA113" i="1" s="1"/>
  <c r="Q113" i="1"/>
  <c r="AB113" i="1" s="1"/>
  <c r="V113" i="1"/>
  <c r="J114" i="1"/>
  <c r="K114" i="1"/>
  <c r="L114" i="1"/>
  <c r="M114" i="1"/>
  <c r="X114" i="1" s="1"/>
  <c r="N114" i="1"/>
  <c r="Y114" i="1" s="1"/>
  <c r="O114" i="1"/>
  <c r="Z114" i="1" s="1"/>
  <c r="P114" i="1"/>
  <c r="AA114" i="1" s="1"/>
  <c r="Q114" i="1"/>
  <c r="AB114" i="1" s="1"/>
  <c r="U114" i="1"/>
  <c r="J115" i="1"/>
  <c r="U115" i="1" s="1"/>
  <c r="K115" i="1"/>
  <c r="V115" i="1" s="1"/>
  <c r="L115" i="1"/>
  <c r="W115" i="1" s="1"/>
  <c r="M115" i="1"/>
  <c r="X115" i="1" s="1"/>
  <c r="N115" i="1"/>
  <c r="O115" i="1"/>
  <c r="Z115" i="1" s="1"/>
  <c r="P115" i="1"/>
  <c r="AA115" i="1" s="1"/>
  <c r="Q115" i="1"/>
  <c r="AB115" i="1" s="1"/>
  <c r="J116" i="1"/>
  <c r="K116" i="1"/>
  <c r="L116" i="1"/>
  <c r="W116" i="1" s="1"/>
  <c r="M116" i="1"/>
  <c r="X116" i="1" s="1"/>
  <c r="N116" i="1"/>
  <c r="Y116" i="1" s="1"/>
  <c r="O116" i="1"/>
  <c r="Z116" i="1" s="1"/>
  <c r="P116" i="1"/>
  <c r="AA116" i="1" s="1"/>
  <c r="Q116" i="1"/>
  <c r="AB116" i="1" s="1"/>
  <c r="J117" i="1"/>
  <c r="K117" i="1"/>
  <c r="L117" i="1"/>
  <c r="W117" i="1" s="1"/>
  <c r="M117" i="1"/>
  <c r="X117" i="1" s="1"/>
  <c r="N117" i="1"/>
  <c r="Y117" i="1" s="1"/>
  <c r="O117" i="1"/>
  <c r="Z117" i="1" s="1"/>
  <c r="P117" i="1"/>
  <c r="AA117" i="1" s="1"/>
  <c r="Q117" i="1"/>
  <c r="R117" i="1"/>
  <c r="U117" i="1"/>
  <c r="J118" i="1"/>
  <c r="K118" i="1"/>
  <c r="L118" i="1"/>
  <c r="W118" i="1" s="1"/>
  <c r="M118" i="1"/>
  <c r="X118" i="1" s="1"/>
  <c r="N118" i="1"/>
  <c r="O118" i="1"/>
  <c r="Z118" i="1" s="1"/>
  <c r="P118" i="1"/>
  <c r="Q118" i="1"/>
  <c r="AB118" i="1" s="1"/>
  <c r="Y118" i="1"/>
  <c r="AA118" i="1"/>
  <c r="J119" i="1"/>
  <c r="T119" i="1" s="1"/>
  <c r="K119" i="1"/>
  <c r="V119" i="1" s="1"/>
  <c r="L119" i="1"/>
  <c r="W119" i="1" s="1"/>
  <c r="M119" i="1"/>
  <c r="X119" i="1" s="1"/>
  <c r="N119" i="1"/>
  <c r="O119" i="1"/>
  <c r="Z119" i="1" s="1"/>
  <c r="P119" i="1"/>
  <c r="AA119" i="1" s="1"/>
  <c r="Q119" i="1"/>
  <c r="Y119" i="1"/>
  <c r="AB119" i="1"/>
  <c r="J120" i="1"/>
  <c r="U120" i="1" s="1"/>
  <c r="K120" i="1"/>
  <c r="L120" i="1"/>
  <c r="M120" i="1"/>
  <c r="X120" i="1" s="1"/>
  <c r="N120" i="1"/>
  <c r="O120" i="1"/>
  <c r="P120" i="1"/>
  <c r="AA120" i="1" s="1"/>
  <c r="Q120" i="1"/>
  <c r="AB120" i="1" s="1"/>
  <c r="Y120" i="1"/>
  <c r="Z120" i="1"/>
  <c r="J121" i="1"/>
  <c r="R121" i="1" s="1"/>
  <c r="K121" i="1"/>
  <c r="L121" i="1"/>
  <c r="W121" i="1" s="1"/>
  <c r="M121" i="1"/>
  <c r="X121" i="1" s="1"/>
  <c r="N121" i="1"/>
  <c r="O121" i="1"/>
  <c r="Z121" i="1" s="1"/>
  <c r="P121" i="1"/>
  <c r="AA121" i="1" s="1"/>
  <c r="Q121" i="1"/>
  <c r="AB121" i="1" s="1"/>
  <c r="Y121" i="1"/>
  <c r="J122" i="1"/>
  <c r="K122" i="1"/>
  <c r="L122" i="1"/>
  <c r="W122" i="1" s="1"/>
  <c r="M122" i="1"/>
  <c r="N122" i="1"/>
  <c r="Y122" i="1" s="1"/>
  <c r="O122" i="1"/>
  <c r="Z122" i="1" s="1"/>
  <c r="P122" i="1"/>
  <c r="AA122" i="1" s="1"/>
  <c r="Q122" i="1"/>
  <c r="AB122" i="1" s="1"/>
  <c r="X122" i="1"/>
  <c r="J123" i="1"/>
  <c r="K123" i="1"/>
  <c r="L123" i="1"/>
  <c r="W123" i="1" s="1"/>
  <c r="M123" i="1"/>
  <c r="N123" i="1"/>
  <c r="Y123" i="1" s="1"/>
  <c r="O123" i="1"/>
  <c r="Z123" i="1" s="1"/>
  <c r="P123" i="1"/>
  <c r="AA123" i="1" s="1"/>
  <c r="Q123" i="1"/>
  <c r="AB123" i="1" s="1"/>
  <c r="X123" i="1"/>
  <c r="J124" i="1"/>
  <c r="K124" i="1"/>
  <c r="L124" i="1"/>
  <c r="W124" i="1" s="1"/>
  <c r="M124" i="1"/>
  <c r="X124" i="1" s="1"/>
  <c r="N124" i="1"/>
  <c r="Y124" i="1" s="1"/>
  <c r="O124" i="1"/>
  <c r="Z124" i="1" s="1"/>
  <c r="P124" i="1"/>
  <c r="AA124" i="1" s="1"/>
  <c r="Q124" i="1"/>
  <c r="AB124" i="1" s="1"/>
  <c r="J125" i="1"/>
  <c r="U125" i="1" s="1"/>
  <c r="K125" i="1"/>
  <c r="V125" i="1" s="1"/>
  <c r="L125" i="1"/>
  <c r="W125" i="1" s="1"/>
  <c r="M125" i="1"/>
  <c r="X125" i="1" s="1"/>
  <c r="N125" i="1"/>
  <c r="Y125" i="1" s="1"/>
  <c r="O125" i="1"/>
  <c r="Z125" i="1" s="1"/>
  <c r="P125" i="1"/>
  <c r="Q125" i="1"/>
  <c r="AB125" i="1" s="1"/>
  <c r="AA125" i="1"/>
  <c r="J126" i="1"/>
  <c r="K126" i="1"/>
  <c r="V126" i="1" s="1"/>
  <c r="L126" i="1"/>
  <c r="M126" i="1"/>
  <c r="N126" i="1"/>
  <c r="Y126" i="1" s="1"/>
  <c r="O126" i="1"/>
  <c r="Z126" i="1" s="1"/>
  <c r="P126" i="1"/>
  <c r="Q126" i="1"/>
  <c r="AB126" i="1" s="1"/>
  <c r="U126" i="1"/>
  <c r="AA126" i="1"/>
  <c r="J127" i="1"/>
  <c r="K127" i="1"/>
  <c r="L127" i="1"/>
  <c r="W127" i="1" s="1"/>
  <c r="M127" i="1"/>
  <c r="X127" i="1" s="1"/>
  <c r="N127" i="1"/>
  <c r="Y127" i="1" s="1"/>
  <c r="O127" i="1"/>
  <c r="Z127" i="1" s="1"/>
  <c r="P127" i="1"/>
  <c r="AA127" i="1" s="1"/>
  <c r="Q127" i="1"/>
  <c r="AB127" i="1"/>
  <c r="J128" i="1"/>
  <c r="K128" i="1"/>
  <c r="V128" i="1" s="1"/>
  <c r="L128" i="1"/>
  <c r="W128" i="1" s="1"/>
  <c r="M128" i="1"/>
  <c r="X128" i="1" s="1"/>
  <c r="N128" i="1"/>
  <c r="Y128" i="1" s="1"/>
  <c r="O128" i="1"/>
  <c r="Z128" i="1" s="1"/>
  <c r="P128" i="1"/>
  <c r="AA128" i="1" s="1"/>
  <c r="Q128" i="1"/>
  <c r="J129" i="1"/>
  <c r="K129" i="1"/>
  <c r="L129" i="1"/>
  <c r="W129" i="1" s="1"/>
  <c r="M129" i="1"/>
  <c r="X129" i="1" s="1"/>
  <c r="N129" i="1"/>
  <c r="Y129" i="1" s="1"/>
  <c r="O129" i="1"/>
  <c r="Z129" i="1" s="1"/>
  <c r="P129" i="1"/>
  <c r="AA129" i="1" s="1"/>
  <c r="Q129" i="1"/>
  <c r="AB129" i="1" s="1"/>
  <c r="J130" i="1"/>
  <c r="K130" i="1"/>
  <c r="L130" i="1"/>
  <c r="W130" i="1" s="1"/>
  <c r="M130" i="1"/>
  <c r="X130" i="1" s="1"/>
  <c r="N130" i="1"/>
  <c r="Y130" i="1" s="1"/>
  <c r="O130" i="1"/>
  <c r="Z130" i="1" s="1"/>
  <c r="P130" i="1"/>
  <c r="Q130" i="1"/>
  <c r="AB130" i="1" s="1"/>
  <c r="V130" i="1"/>
  <c r="AA130" i="1"/>
  <c r="J131" i="1"/>
  <c r="K131" i="1"/>
  <c r="L131" i="1"/>
  <c r="M131" i="1"/>
  <c r="X131" i="1" s="1"/>
  <c r="N131" i="1"/>
  <c r="O131" i="1"/>
  <c r="P131" i="1"/>
  <c r="AA131" i="1" s="1"/>
  <c r="Q131" i="1"/>
  <c r="V131" i="1"/>
  <c r="W131" i="1"/>
  <c r="AB131" i="1"/>
  <c r="J132" i="1"/>
  <c r="K132" i="1"/>
  <c r="L132" i="1"/>
  <c r="W132" i="1" s="1"/>
  <c r="M132" i="1"/>
  <c r="X132" i="1" s="1"/>
  <c r="N132" i="1"/>
  <c r="Y132" i="1" s="1"/>
  <c r="O132" i="1"/>
  <c r="Z132" i="1" s="1"/>
  <c r="P132" i="1"/>
  <c r="Q132" i="1"/>
  <c r="AB132" i="1" s="1"/>
  <c r="AA132" i="1"/>
  <c r="J133" i="1"/>
  <c r="R133" i="1" s="1"/>
  <c r="K133" i="1"/>
  <c r="V133" i="1" s="1"/>
  <c r="L133" i="1"/>
  <c r="W133" i="1" s="1"/>
  <c r="M133" i="1"/>
  <c r="N133" i="1"/>
  <c r="Y133" i="1" s="1"/>
  <c r="O133" i="1"/>
  <c r="Z133" i="1" s="1"/>
  <c r="P133" i="1"/>
  <c r="AA133" i="1" s="1"/>
  <c r="Q133" i="1"/>
  <c r="AB133" i="1" s="1"/>
  <c r="J134" i="1"/>
  <c r="U134" i="1" s="1"/>
  <c r="K134" i="1"/>
  <c r="L134" i="1"/>
  <c r="W134" i="1" s="1"/>
  <c r="M134" i="1"/>
  <c r="X134" i="1" s="1"/>
  <c r="N134" i="1"/>
  <c r="O134" i="1"/>
  <c r="Z134" i="1" s="1"/>
  <c r="P134" i="1"/>
  <c r="AA134" i="1" s="1"/>
  <c r="Q134" i="1"/>
  <c r="AB134" i="1" s="1"/>
  <c r="Y134" i="1"/>
  <c r="J135" i="1"/>
  <c r="K135" i="1"/>
  <c r="L135" i="1"/>
  <c r="M135" i="1"/>
  <c r="X135" i="1" s="1"/>
  <c r="N135" i="1"/>
  <c r="Y135" i="1" s="1"/>
  <c r="O135" i="1"/>
  <c r="Z135" i="1" s="1"/>
  <c r="P135" i="1"/>
  <c r="AA135" i="1" s="1"/>
  <c r="Q135" i="1"/>
  <c r="AB135" i="1" s="1"/>
  <c r="W135" i="1"/>
  <c r="J136" i="1"/>
  <c r="K136" i="1"/>
  <c r="L136" i="1"/>
  <c r="M136" i="1"/>
  <c r="N136" i="1"/>
  <c r="Y136" i="1" s="1"/>
  <c r="O136" i="1"/>
  <c r="Z136" i="1" s="1"/>
  <c r="P136" i="1"/>
  <c r="AA136" i="1" s="1"/>
  <c r="Q136" i="1"/>
  <c r="U136" i="1"/>
  <c r="W136" i="1"/>
  <c r="X136" i="1"/>
  <c r="AB136" i="1"/>
  <c r="J137" i="1"/>
  <c r="U137" i="1" s="1"/>
  <c r="K137" i="1"/>
  <c r="L137" i="1"/>
  <c r="W137" i="1" s="1"/>
  <c r="M137" i="1"/>
  <c r="X137" i="1" s="1"/>
  <c r="N137" i="1"/>
  <c r="Y137" i="1" s="1"/>
  <c r="O137" i="1"/>
  <c r="Z137" i="1" s="1"/>
  <c r="P137" i="1"/>
  <c r="AA137" i="1" s="1"/>
  <c r="Q137" i="1"/>
  <c r="V137" i="1"/>
  <c r="AB137" i="1"/>
  <c r="J138" i="1"/>
  <c r="T138" i="1" s="1"/>
  <c r="K138" i="1"/>
  <c r="S138" i="1" s="1"/>
  <c r="L138" i="1"/>
  <c r="W138" i="1" s="1"/>
  <c r="M138" i="1"/>
  <c r="X138" i="1" s="1"/>
  <c r="N138" i="1"/>
  <c r="Y138" i="1" s="1"/>
  <c r="O138" i="1"/>
  <c r="Z138" i="1" s="1"/>
  <c r="P138" i="1"/>
  <c r="AA138" i="1" s="1"/>
  <c r="Q138" i="1"/>
  <c r="AB138" i="1" s="1"/>
  <c r="V138" i="1"/>
  <c r="J139" i="1"/>
  <c r="K139" i="1"/>
  <c r="L139" i="1"/>
  <c r="W139" i="1" s="1"/>
  <c r="M139" i="1"/>
  <c r="X139" i="1" s="1"/>
  <c r="N139" i="1"/>
  <c r="Y139" i="1" s="1"/>
  <c r="O139" i="1"/>
  <c r="Z139" i="1" s="1"/>
  <c r="P139" i="1"/>
  <c r="Q139" i="1"/>
  <c r="AB139" i="1" s="1"/>
  <c r="AA139" i="1"/>
  <c r="J140" i="1"/>
  <c r="U140" i="1" s="1"/>
  <c r="K140" i="1"/>
  <c r="V140" i="1" s="1"/>
  <c r="L140" i="1"/>
  <c r="W140" i="1" s="1"/>
  <c r="M140" i="1"/>
  <c r="X140" i="1" s="1"/>
  <c r="N140" i="1"/>
  <c r="O140" i="1"/>
  <c r="Z140" i="1" s="1"/>
  <c r="P140" i="1"/>
  <c r="AA140" i="1" s="1"/>
  <c r="Q140" i="1"/>
  <c r="AB140" i="1" s="1"/>
  <c r="J141" i="1"/>
  <c r="K141" i="1"/>
  <c r="L141" i="1"/>
  <c r="W141" i="1" s="1"/>
  <c r="M141" i="1"/>
  <c r="X141" i="1" s="1"/>
  <c r="N141" i="1"/>
  <c r="Y141" i="1" s="1"/>
  <c r="O141" i="1"/>
  <c r="Z141" i="1" s="1"/>
  <c r="P141" i="1"/>
  <c r="AA141" i="1" s="1"/>
  <c r="Q141" i="1"/>
  <c r="AB141" i="1" s="1"/>
  <c r="J142" i="1"/>
  <c r="K142" i="1"/>
  <c r="L142" i="1"/>
  <c r="W142" i="1" s="1"/>
  <c r="M142" i="1"/>
  <c r="X142" i="1" s="1"/>
  <c r="N142" i="1"/>
  <c r="Y142" i="1" s="1"/>
  <c r="O142" i="1"/>
  <c r="Z142" i="1" s="1"/>
  <c r="P142" i="1"/>
  <c r="Q142" i="1"/>
  <c r="V142" i="1"/>
  <c r="AA142" i="1"/>
  <c r="AB142" i="1"/>
  <c r="J143" i="1"/>
  <c r="K143" i="1"/>
  <c r="S143" i="1" s="1"/>
  <c r="L143" i="1"/>
  <c r="M143" i="1"/>
  <c r="X143" i="1" s="1"/>
  <c r="N143" i="1"/>
  <c r="Y143" i="1" s="1"/>
  <c r="O143" i="1"/>
  <c r="Z143" i="1" s="1"/>
  <c r="P143" i="1"/>
  <c r="AA143" i="1" s="1"/>
  <c r="Q143" i="1"/>
  <c r="V143" i="1"/>
  <c r="W143" i="1"/>
  <c r="AB143" i="1"/>
  <c r="J144" i="1"/>
  <c r="K144" i="1"/>
  <c r="L144" i="1"/>
  <c r="W144" i="1" s="1"/>
  <c r="M144" i="1"/>
  <c r="X144" i="1" s="1"/>
  <c r="N144" i="1"/>
  <c r="Y144" i="1" s="1"/>
  <c r="O144" i="1"/>
  <c r="Z144" i="1" s="1"/>
  <c r="P144" i="1"/>
  <c r="Q144" i="1"/>
  <c r="AA144" i="1"/>
  <c r="AB144" i="1"/>
  <c r="J145" i="1"/>
  <c r="R145" i="1" s="1"/>
  <c r="K145" i="1"/>
  <c r="V145" i="1" s="1"/>
  <c r="L145" i="1"/>
  <c r="W145" i="1" s="1"/>
  <c r="M145" i="1"/>
  <c r="X145" i="1" s="1"/>
  <c r="N145" i="1"/>
  <c r="O145" i="1"/>
  <c r="Z145" i="1" s="1"/>
  <c r="P145" i="1"/>
  <c r="AA145" i="1" s="1"/>
  <c r="Q145" i="1"/>
  <c r="AB145" i="1" s="1"/>
  <c r="Y145" i="1"/>
  <c r="J146" i="1"/>
  <c r="U146" i="1" s="1"/>
  <c r="K146" i="1"/>
  <c r="L146" i="1"/>
  <c r="W146" i="1" s="1"/>
  <c r="M146" i="1"/>
  <c r="X146" i="1" s="1"/>
  <c r="N146" i="1"/>
  <c r="O146" i="1"/>
  <c r="P146" i="1"/>
  <c r="AA146" i="1" s="1"/>
  <c r="Q146" i="1"/>
  <c r="AB146" i="1" s="1"/>
  <c r="Y146" i="1"/>
  <c r="Z146" i="1"/>
  <c r="J147" i="1"/>
  <c r="K147" i="1"/>
  <c r="L147" i="1"/>
  <c r="W147" i="1" s="1"/>
  <c r="M147" i="1"/>
  <c r="N147" i="1"/>
  <c r="Y147" i="1" s="1"/>
  <c r="O147" i="1"/>
  <c r="Z147" i="1" s="1"/>
  <c r="P147" i="1"/>
  <c r="AA147" i="1" s="1"/>
  <c r="Q147" i="1"/>
  <c r="AB147" i="1" s="1"/>
  <c r="X147" i="1"/>
  <c r="J148" i="1"/>
  <c r="K148" i="1"/>
  <c r="S148" i="1" s="1"/>
  <c r="L148" i="1"/>
  <c r="M148" i="1"/>
  <c r="X148" i="1" s="1"/>
  <c r="N148" i="1"/>
  <c r="Y148" i="1" s="1"/>
  <c r="O148" i="1"/>
  <c r="Z148" i="1" s="1"/>
  <c r="P148" i="1"/>
  <c r="AA148" i="1" s="1"/>
  <c r="Q148" i="1"/>
  <c r="AB148" i="1" s="1"/>
  <c r="W148" i="1"/>
  <c r="J149" i="1"/>
  <c r="U149" i="1" s="1"/>
  <c r="K149" i="1"/>
  <c r="L149" i="1"/>
  <c r="W149" i="1" s="1"/>
  <c r="M149" i="1"/>
  <c r="X149" i="1" s="1"/>
  <c r="N149" i="1"/>
  <c r="Y149" i="1" s="1"/>
  <c r="O149" i="1"/>
  <c r="Z149" i="1" s="1"/>
  <c r="P149" i="1"/>
  <c r="AA149" i="1" s="1"/>
  <c r="Q149" i="1"/>
  <c r="AB149" i="1" s="1"/>
  <c r="J150" i="1"/>
  <c r="U150" i="1" s="1"/>
  <c r="K150" i="1"/>
  <c r="L150" i="1"/>
  <c r="M150" i="1"/>
  <c r="X150" i="1" s="1"/>
  <c r="N150" i="1"/>
  <c r="Y150" i="1" s="1"/>
  <c r="O150" i="1"/>
  <c r="Z150" i="1" s="1"/>
  <c r="P150" i="1"/>
  <c r="Q150" i="1"/>
  <c r="AB150" i="1" s="1"/>
  <c r="AA150" i="1"/>
  <c r="J151" i="1"/>
  <c r="R151" i="1" s="1"/>
  <c r="K151" i="1"/>
  <c r="L151" i="1"/>
  <c r="W151" i="1" s="1"/>
  <c r="M151" i="1"/>
  <c r="X151" i="1" s="1"/>
  <c r="N151" i="1"/>
  <c r="Y151" i="1" s="1"/>
  <c r="O151" i="1"/>
  <c r="P151" i="1"/>
  <c r="Q151" i="1"/>
  <c r="Z151" i="1"/>
  <c r="AA151" i="1"/>
  <c r="AB151" i="1"/>
  <c r="J152" i="1"/>
  <c r="U152" i="1" s="1"/>
  <c r="K152" i="1"/>
  <c r="V152" i="1" s="1"/>
  <c r="L152" i="1"/>
  <c r="W152" i="1" s="1"/>
  <c r="M152" i="1"/>
  <c r="X152" i="1" s="1"/>
  <c r="N152" i="1"/>
  <c r="O152" i="1"/>
  <c r="Z152" i="1" s="1"/>
  <c r="P152" i="1"/>
  <c r="AA152" i="1" s="1"/>
  <c r="Q152" i="1"/>
  <c r="AB152" i="1" s="1"/>
  <c r="S152" i="1"/>
  <c r="Y152" i="1"/>
  <c r="J153" i="1"/>
  <c r="K153" i="1"/>
  <c r="V153" i="1" s="1"/>
  <c r="L153" i="1"/>
  <c r="W153" i="1" s="1"/>
  <c r="M153" i="1"/>
  <c r="N153" i="1"/>
  <c r="Y153" i="1" s="1"/>
  <c r="O153" i="1"/>
  <c r="Z153" i="1" s="1"/>
  <c r="P153" i="1"/>
  <c r="AA153" i="1" s="1"/>
  <c r="Q153" i="1"/>
  <c r="AB153" i="1" s="1"/>
  <c r="X153" i="1"/>
  <c r="J154" i="1"/>
  <c r="R154" i="1" s="1"/>
  <c r="K154" i="1"/>
  <c r="L154" i="1"/>
  <c r="W154" i="1" s="1"/>
  <c r="M154" i="1"/>
  <c r="X154" i="1" s="1"/>
  <c r="N154" i="1"/>
  <c r="Y154" i="1" s="1"/>
  <c r="O154" i="1"/>
  <c r="Z154" i="1" s="1"/>
  <c r="P154" i="1"/>
  <c r="AA154" i="1" s="1"/>
  <c r="Q154" i="1"/>
  <c r="AB154" i="1" s="1"/>
  <c r="J155" i="1"/>
  <c r="K155" i="1"/>
  <c r="L155" i="1"/>
  <c r="W155" i="1" s="1"/>
  <c r="M155" i="1"/>
  <c r="X155" i="1" s="1"/>
  <c r="N155" i="1"/>
  <c r="Y155" i="1" s="1"/>
  <c r="O155" i="1"/>
  <c r="Z155" i="1" s="1"/>
  <c r="P155" i="1"/>
  <c r="AA155" i="1" s="1"/>
  <c r="Q155" i="1"/>
  <c r="AB155" i="1" s="1"/>
  <c r="J156" i="1"/>
  <c r="K156" i="1"/>
  <c r="S156" i="1" s="1"/>
  <c r="L156" i="1"/>
  <c r="W156" i="1" s="1"/>
  <c r="M156" i="1"/>
  <c r="N156" i="1"/>
  <c r="Y156" i="1" s="1"/>
  <c r="O156" i="1"/>
  <c r="P156" i="1"/>
  <c r="AA156" i="1" s="1"/>
  <c r="Q156" i="1"/>
  <c r="AB156" i="1" s="1"/>
  <c r="X156" i="1"/>
  <c r="Z156" i="1"/>
  <c r="J157" i="1"/>
  <c r="K157" i="1"/>
  <c r="L157" i="1"/>
  <c r="M157" i="1"/>
  <c r="X157" i="1" s="1"/>
  <c r="N157" i="1"/>
  <c r="O157" i="1"/>
  <c r="Z157" i="1" s="1"/>
  <c r="P157" i="1"/>
  <c r="AA157" i="1" s="1"/>
  <c r="Q157" i="1"/>
  <c r="W157" i="1"/>
  <c r="Y157" i="1"/>
  <c r="AB157" i="1"/>
  <c r="J158" i="1"/>
  <c r="U158" i="1" s="1"/>
  <c r="K158" i="1"/>
  <c r="L158" i="1"/>
  <c r="W158" i="1" s="1"/>
  <c r="M158" i="1"/>
  <c r="X158" i="1" s="1"/>
  <c r="N158" i="1"/>
  <c r="O158" i="1"/>
  <c r="P158" i="1"/>
  <c r="AA158" i="1" s="1"/>
  <c r="Q158" i="1"/>
  <c r="AB158" i="1" s="1"/>
  <c r="Y158" i="1"/>
  <c r="Z158" i="1"/>
  <c r="J159" i="1"/>
  <c r="R159" i="1" s="1"/>
  <c r="K159" i="1"/>
  <c r="L159" i="1"/>
  <c r="W159" i="1" s="1"/>
  <c r="M159" i="1"/>
  <c r="X159" i="1" s="1"/>
  <c r="N159" i="1"/>
  <c r="Y159" i="1" s="1"/>
  <c r="O159" i="1"/>
  <c r="Z159" i="1" s="1"/>
  <c r="P159" i="1"/>
  <c r="Q159" i="1"/>
  <c r="AA159" i="1"/>
  <c r="AB159" i="1"/>
  <c r="J160" i="1"/>
  <c r="K160" i="1"/>
  <c r="S160" i="1" s="1"/>
  <c r="L160" i="1"/>
  <c r="M160" i="1"/>
  <c r="X160" i="1" s="1"/>
  <c r="N160" i="1"/>
  <c r="Y160" i="1" s="1"/>
  <c r="O160" i="1"/>
  <c r="Z160" i="1" s="1"/>
  <c r="P160" i="1"/>
  <c r="AA160" i="1" s="1"/>
  <c r="Q160" i="1"/>
  <c r="AB160" i="1" s="1"/>
  <c r="V160" i="1"/>
  <c r="W160" i="1"/>
  <c r="J161" i="1"/>
  <c r="K161" i="1"/>
  <c r="L161" i="1"/>
  <c r="W161" i="1" s="1"/>
  <c r="M161" i="1"/>
  <c r="X161" i="1" s="1"/>
  <c r="N161" i="1"/>
  <c r="Y161" i="1" s="1"/>
  <c r="O161" i="1"/>
  <c r="P161" i="1"/>
  <c r="Q161" i="1"/>
  <c r="AB161" i="1" s="1"/>
  <c r="V161" i="1"/>
  <c r="Z161" i="1"/>
  <c r="AA161" i="1"/>
  <c r="J162" i="1"/>
  <c r="U162" i="1" s="1"/>
  <c r="K162" i="1"/>
  <c r="L162" i="1"/>
  <c r="M162" i="1"/>
  <c r="X162" i="1" s="1"/>
  <c r="N162" i="1"/>
  <c r="O162" i="1"/>
  <c r="Z162" i="1" s="1"/>
  <c r="P162" i="1"/>
  <c r="AA162" i="1" s="1"/>
  <c r="Q162" i="1"/>
  <c r="W162" i="1"/>
  <c r="AB162" i="1"/>
  <c r="J163" i="1"/>
  <c r="K163" i="1"/>
  <c r="S163" i="1" s="1"/>
  <c r="L163" i="1"/>
  <c r="M163" i="1"/>
  <c r="X163" i="1" s="1"/>
  <c r="N163" i="1"/>
  <c r="O163" i="1"/>
  <c r="Z163" i="1" s="1"/>
  <c r="P163" i="1"/>
  <c r="AA163" i="1" s="1"/>
  <c r="Q163" i="1"/>
  <c r="AB163" i="1" s="1"/>
  <c r="V163" i="1"/>
  <c r="W163" i="1"/>
  <c r="Y163" i="1"/>
  <c r="J164" i="1"/>
  <c r="K164" i="1"/>
  <c r="L164" i="1"/>
  <c r="M164" i="1"/>
  <c r="N164" i="1"/>
  <c r="Y164" i="1" s="1"/>
  <c r="O164" i="1"/>
  <c r="P164" i="1"/>
  <c r="Q164" i="1"/>
  <c r="AB164" i="1" s="1"/>
  <c r="V164" i="1"/>
  <c r="W164" i="1"/>
  <c r="X164" i="1"/>
  <c r="Z164" i="1"/>
  <c r="AA164" i="1"/>
  <c r="J165" i="1"/>
  <c r="U165" i="1" s="1"/>
  <c r="K165" i="1"/>
  <c r="L165" i="1"/>
  <c r="M165" i="1"/>
  <c r="X165" i="1" s="1"/>
  <c r="N165" i="1"/>
  <c r="Y165" i="1" s="1"/>
  <c r="O165" i="1"/>
  <c r="Z165" i="1" s="1"/>
  <c r="P165" i="1"/>
  <c r="AA165" i="1" s="1"/>
  <c r="Q165" i="1"/>
  <c r="AB165" i="1" s="1"/>
  <c r="R165" i="1"/>
  <c r="W165" i="1"/>
  <c r="J166" i="1"/>
  <c r="K166" i="1"/>
  <c r="L166" i="1"/>
  <c r="M166" i="1"/>
  <c r="X166" i="1" s="1"/>
  <c r="N166" i="1"/>
  <c r="Y166" i="1" s="1"/>
  <c r="O166" i="1"/>
  <c r="P166" i="1"/>
  <c r="Q166" i="1"/>
  <c r="AB166" i="1" s="1"/>
  <c r="V166" i="1"/>
  <c r="W166" i="1"/>
  <c r="AA166" i="1"/>
  <c r="J167" i="1"/>
  <c r="K167" i="1"/>
  <c r="L167" i="1"/>
  <c r="W167" i="1" s="1"/>
  <c r="M167" i="1"/>
  <c r="N167" i="1"/>
  <c r="O167" i="1"/>
  <c r="P167" i="1"/>
  <c r="Q167" i="1"/>
  <c r="AB167" i="1" s="1"/>
  <c r="X167" i="1"/>
  <c r="Y167" i="1"/>
  <c r="Z167" i="1"/>
  <c r="AA167" i="1"/>
  <c r="J168" i="1"/>
  <c r="K168" i="1"/>
  <c r="L168" i="1"/>
  <c r="W168" i="1" s="1"/>
  <c r="M168" i="1"/>
  <c r="X168" i="1" s="1"/>
  <c r="N168" i="1"/>
  <c r="O168" i="1"/>
  <c r="Z168" i="1" s="1"/>
  <c r="P168" i="1"/>
  <c r="AA168" i="1" s="1"/>
  <c r="Q168" i="1"/>
  <c r="AB168" i="1" s="1"/>
  <c r="R168" i="1"/>
  <c r="U168" i="1"/>
  <c r="Y168" i="1"/>
  <c r="J169" i="1"/>
  <c r="K169" i="1"/>
  <c r="V169" i="1" s="1"/>
  <c r="L169" i="1"/>
  <c r="M169" i="1"/>
  <c r="X169" i="1" s="1"/>
  <c r="N169" i="1"/>
  <c r="O169" i="1"/>
  <c r="P169" i="1"/>
  <c r="Q169" i="1"/>
  <c r="AB169" i="1" s="1"/>
  <c r="W169" i="1"/>
  <c r="Y169" i="1"/>
  <c r="AA169" i="1"/>
  <c r="J170" i="1"/>
  <c r="K170" i="1"/>
  <c r="L170" i="1"/>
  <c r="W170" i="1" s="1"/>
  <c r="M170" i="1"/>
  <c r="N170" i="1"/>
  <c r="O170" i="1"/>
  <c r="P170" i="1"/>
  <c r="Q170" i="1"/>
  <c r="AB170" i="1" s="1"/>
  <c r="X170" i="1"/>
  <c r="Y170" i="1"/>
  <c r="Z170" i="1"/>
  <c r="AA170" i="1"/>
  <c r="J171" i="1"/>
  <c r="K171" i="1"/>
  <c r="L171" i="1"/>
  <c r="M171" i="1"/>
  <c r="X171" i="1" s="1"/>
  <c r="N171" i="1"/>
  <c r="Y171" i="1" s="1"/>
  <c r="O171" i="1"/>
  <c r="Z171" i="1" s="1"/>
  <c r="P171" i="1"/>
  <c r="AA171" i="1" s="1"/>
  <c r="Q171" i="1"/>
  <c r="AB171" i="1" s="1"/>
  <c r="W171" i="1"/>
  <c r="J172" i="1"/>
  <c r="K172" i="1"/>
  <c r="V172" i="1" s="1"/>
  <c r="L172" i="1"/>
  <c r="W172" i="1" s="1"/>
  <c r="M172" i="1"/>
  <c r="X172" i="1" s="1"/>
  <c r="N172" i="1"/>
  <c r="O172" i="1"/>
  <c r="P172" i="1"/>
  <c r="Q172" i="1"/>
  <c r="AB172" i="1" s="1"/>
  <c r="Y172" i="1"/>
  <c r="AA172" i="1"/>
  <c r="J173" i="1"/>
  <c r="K173" i="1"/>
  <c r="L173" i="1"/>
  <c r="W173" i="1" s="1"/>
  <c r="M173" i="1"/>
  <c r="X173" i="1" s="1"/>
  <c r="N173" i="1"/>
  <c r="O173" i="1"/>
  <c r="P173" i="1"/>
  <c r="Q173" i="1"/>
  <c r="AB173" i="1" s="1"/>
  <c r="Y173" i="1"/>
  <c r="Z173" i="1"/>
  <c r="AA173" i="1"/>
  <c r="J174" i="1"/>
  <c r="K174" i="1"/>
  <c r="L174" i="1"/>
  <c r="W174" i="1" s="1"/>
  <c r="M174" i="1"/>
  <c r="X174" i="1" s="1"/>
  <c r="N174" i="1"/>
  <c r="Y174" i="1" s="1"/>
  <c r="O174" i="1"/>
  <c r="Z174" i="1" s="1"/>
  <c r="P174" i="1"/>
  <c r="AA174" i="1" s="1"/>
  <c r="Q174" i="1"/>
  <c r="AB174" i="1" s="1"/>
  <c r="J175" i="1"/>
  <c r="K175" i="1"/>
  <c r="V175" i="1" s="1"/>
  <c r="L175" i="1"/>
  <c r="W175" i="1" s="1"/>
  <c r="M175" i="1"/>
  <c r="X175" i="1" s="1"/>
  <c r="N175" i="1"/>
  <c r="O175" i="1"/>
  <c r="P175" i="1"/>
  <c r="AA175" i="1" s="1"/>
  <c r="Q175" i="1"/>
  <c r="Y175" i="1"/>
  <c r="AB175" i="1"/>
  <c r="J176" i="1"/>
  <c r="K176" i="1"/>
  <c r="L176" i="1"/>
  <c r="W176" i="1" s="1"/>
  <c r="M176" i="1"/>
  <c r="X176" i="1" s="1"/>
  <c r="N176" i="1"/>
  <c r="Y176" i="1" s="1"/>
  <c r="O176" i="1"/>
  <c r="P176" i="1"/>
  <c r="AA176" i="1" s="1"/>
  <c r="Q176" i="1"/>
  <c r="AB176" i="1" s="1"/>
  <c r="Z176" i="1"/>
  <c r="J177" i="1"/>
  <c r="K177" i="1"/>
  <c r="L177" i="1"/>
  <c r="M177" i="1"/>
  <c r="X177" i="1" s="1"/>
  <c r="N177" i="1"/>
  <c r="Y177" i="1" s="1"/>
  <c r="O177" i="1"/>
  <c r="Z177" i="1" s="1"/>
  <c r="P177" i="1"/>
  <c r="AA177" i="1" s="1"/>
  <c r="Q177" i="1"/>
  <c r="AB177" i="1" s="1"/>
  <c r="U177" i="1"/>
  <c r="J178" i="1"/>
  <c r="K178" i="1"/>
  <c r="L178" i="1"/>
  <c r="M178" i="1"/>
  <c r="N178" i="1"/>
  <c r="Y178" i="1" s="1"/>
  <c r="O178" i="1"/>
  <c r="Z178" i="1" s="1"/>
  <c r="P178" i="1"/>
  <c r="Q178" i="1"/>
  <c r="AB178" i="1" s="1"/>
  <c r="V178" i="1"/>
  <c r="W178" i="1"/>
  <c r="AA178" i="1"/>
  <c r="J179" i="1"/>
  <c r="K179" i="1"/>
  <c r="L179" i="1"/>
  <c r="W179" i="1" s="1"/>
  <c r="M179" i="1"/>
  <c r="X179" i="1" s="1"/>
  <c r="N179" i="1"/>
  <c r="Y179" i="1" s="1"/>
  <c r="O179" i="1"/>
  <c r="P179" i="1"/>
  <c r="Q179" i="1"/>
  <c r="AB179" i="1" s="1"/>
  <c r="U179" i="1"/>
  <c r="Z179" i="1"/>
  <c r="AA179" i="1"/>
  <c r="J180" i="1"/>
  <c r="U180" i="1" s="1"/>
  <c r="K180" i="1"/>
  <c r="L180" i="1"/>
  <c r="M180" i="1"/>
  <c r="X180" i="1" s="1"/>
  <c r="N180" i="1"/>
  <c r="Y180" i="1" s="1"/>
  <c r="O180" i="1"/>
  <c r="Z180" i="1" s="1"/>
  <c r="P180" i="1"/>
  <c r="Q180" i="1"/>
  <c r="AB180" i="1" s="1"/>
  <c r="AA180" i="1"/>
  <c r="J181" i="1"/>
  <c r="K181" i="1"/>
  <c r="L181" i="1"/>
  <c r="M181" i="1"/>
  <c r="X181" i="1" s="1"/>
  <c r="N181" i="1"/>
  <c r="O181" i="1"/>
  <c r="Z181" i="1" s="1"/>
  <c r="P181" i="1"/>
  <c r="AA181" i="1" s="1"/>
  <c r="Q181" i="1"/>
  <c r="AB181" i="1" s="1"/>
  <c r="Y181" i="1"/>
  <c r="J182" i="1"/>
  <c r="K182" i="1"/>
  <c r="S182" i="1" s="1"/>
  <c r="L182" i="1"/>
  <c r="W182" i="1" s="1"/>
  <c r="M182" i="1"/>
  <c r="N182" i="1"/>
  <c r="Y182" i="1" s="1"/>
  <c r="O182" i="1"/>
  <c r="Z182" i="1" s="1"/>
  <c r="P182" i="1"/>
  <c r="AA182" i="1" s="1"/>
  <c r="Q182" i="1"/>
  <c r="AB182" i="1" s="1"/>
  <c r="X182" i="1"/>
  <c r="J183" i="1"/>
  <c r="K183" i="1"/>
  <c r="L183" i="1"/>
  <c r="W183" i="1" s="1"/>
  <c r="M183" i="1"/>
  <c r="N183" i="1"/>
  <c r="Y183" i="1" s="1"/>
  <c r="O183" i="1"/>
  <c r="Z183" i="1" s="1"/>
  <c r="P183" i="1"/>
  <c r="AA183" i="1" s="1"/>
  <c r="Q183" i="1"/>
  <c r="AB183" i="1" s="1"/>
  <c r="X183" i="1"/>
  <c r="J184" i="1"/>
  <c r="K184" i="1"/>
  <c r="V184" i="1" s="1"/>
  <c r="L184" i="1"/>
  <c r="W184" i="1" s="1"/>
  <c r="M184" i="1"/>
  <c r="X184" i="1" s="1"/>
  <c r="N184" i="1"/>
  <c r="Y184" i="1" s="1"/>
  <c r="O184" i="1"/>
  <c r="P184" i="1"/>
  <c r="AA184" i="1" s="1"/>
  <c r="Q184" i="1"/>
  <c r="AB184" i="1" s="1"/>
  <c r="J185" i="1"/>
  <c r="K185" i="1"/>
  <c r="V185" i="1" s="1"/>
  <c r="L185" i="1"/>
  <c r="W185" i="1" s="1"/>
  <c r="M185" i="1"/>
  <c r="N185" i="1"/>
  <c r="Y185" i="1" s="1"/>
  <c r="O185" i="1"/>
  <c r="Z185" i="1" s="1"/>
  <c r="P185" i="1"/>
  <c r="AA185" i="1" s="1"/>
  <c r="Q185" i="1"/>
  <c r="AB185" i="1" s="1"/>
  <c r="J186" i="1"/>
  <c r="K186" i="1"/>
  <c r="L186" i="1"/>
  <c r="W186" i="1" s="1"/>
  <c r="M186" i="1"/>
  <c r="X186" i="1" s="1"/>
  <c r="N186" i="1"/>
  <c r="Y186" i="1" s="1"/>
  <c r="O186" i="1"/>
  <c r="P186" i="1"/>
  <c r="Q186" i="1"/>
  <c r="AB186" i="1" s="1"/>
  <c r="Z186" i="1"/>
  <c r="AA186" i="1"/>
  <c r="J187" i="1"/>
  <c r="U187" i="1" s="1"/>
  <c r="K187" i="1"/>
  <c r="L187" i="1"/>
  <c r="W187" i="1" s="1"/>
  <c r="M187" i="1"/>
  <c r="X187" i="1" s="1"/>
  <c r="N187" i="1"/>
  <c r="Y187" i="1" s="1"/>
  <c r="O187" i="1"/>
  <c r="Z187" i="1" s="1"/>
  <c r="P187" i="1"/>
  <c r="AA187" i="1" s="1"/>
  <c r="Q187" i="1"/>
  <c r="AB187" i="1" s="1"/>
  <c r="S187" i="1"/>
  <c r="V187" i="1"/>
  <c r="J188" i="1"/>
  <c r="K188" i="1"/>
  <c r="L188" i="1"/>
  <c r="W188" i="1" s="1"/>
  <c r="M188" i="1"/>
  <c r="X188" i="1" s="1"/>
  <c r="N188" i="1"/>
  <c r="Y188" i="1" s="1"/>
  <c r="O188" i="1"/>
  <c r="P188" i="1"/>
  <c r="Q188" i="1"/>
  <c r="AB188" i="1" s="1"/>
  <c r="Z188" i="1"/>
  <c r="AA188" i="1"/>
  <c r="J189" i="1"/>
  <c r="K189" i="1"/>
  <c r="L189" i="1"/>
  <c r="W189" i="1" s="1"/>
  <c r="M189" i="1"/>
  <c r="X189" i="1" s="1"/>
  <c r="N189" i="1"/>
  <c r="Y189" i="1" s="1"/>
  <c r="O189" i="1"/>
  <c r="Z189" i="1" s="1"/>
  <c r="P189" i="1"/>
  <c r="AA189" i="1" s="1"/>
  <c r="Q189" i="1"/>
  <c r="AB189" i="1" s="1"/>
  <c r="V189" i="1"/>
  <c r="J190" i="1"/>
  <c r="K190" i="1"/>
  <c r="L190" i="1"/>
  <c r="W190" i="1" s="1"/>
  <c r="M190" i="1"/>
  <c r="X190" i="1" s="1"/>
  <c r="N190" i="1"/>
  <c r="Y190" i="1" s="1"/>
  <c r="O190" i="1"/>
  <c r="Z190" i="1" s="1"/>
  <c r="P190" i="1"/>
  <c r="AA190" i="1" s="1"/>
  <c r="Q190" i="1"/>
  <c r="AB190" i="1"/>
  <c r="J191" i="1"/>
  <c r="U191" i="1" s="1"/>
  <c r="K191" i="1"/>
  <c r="L191" i="1"/>
  <c r="M191" i="1"/>
  <c r="X191" i="1" s="1"/>
  <c r="N191" i="1"/>
  <c r="Y191" i="1" s="1"/>
  <c r="O191" i="1"/>
  <c r="P191" i="1"/>
  <c r="Q191" i="1"/>
  <c r="AB191" i="1" s="1"/>
  <c r="W191" i="1"/>
  <c r="Z191" i="1"/>
  <c r="AA191" i="1"/>
  <c r="J192" i="1"/>
  <c r="K192" i="1"/>
  <c r="V192" i="1" s="1"/>
  <c r="L192" i="1"/>
  <c r="W192" i="1" s="1"/>
  <c r="M192" i="1"/>
  <c r="X192" i="1" s="1"/>
  <c r="N192" i="1"/>
  <c r="Y192" i="1" s="1"/>
  <c r="O192" i="1"/>
  <c r="P192" i="1"/>
  <c r="AA192" i="1" s="1"/>
  <c r="Q192" i="1"/>
  <c r="AB192" i="1" s="1"/>
  <c r="Z192" i="1"/>
  <c r="J193" i="1"/>
  <c r="K193" i="1"/>
  <c r="V193" i="1" s="1"/>
  <c r="L193" i="1"/>
  <c r="W193" i="1" s="1"/>
  <c r="M193" i="1"/>
  <c r="N193" i="1"/>
  <c r="Y193" i="1" s="1"/>
  <c r="O193" i="1"/>
  <c r="Z193" i="1" s="1"/>
  <c r="P193" i="1"/>
  <c r="AA193" i="1" s="1"/>
  <c r="Q193" i="1"/>
  <c r="AB193" i="1"/>
  <c r="J194" i="1"/>
  <c r="K194" i="1"/>
  <c r="L194" i="1"/>
  <c r="W194" i="1" s="1"/>
  <c r="M194" i="1"/>
  <c r="X194" i="1" s="1"/>
  <c r="N194" i="1"/>
  <c r="Y194" i="1" s="1"/>
  <c r="O194" i="1"/>
  <c r="Z194" i="1" s="1"/>
  <c r="P194" i="1"/>
  <c r="AA194" i="1" s="1"/>
  <c r="Q194" i="1"/>
  <c r="AB194" i="1" s="1"/>
  <c r="V194" i="1"/>
  <c r="J195" i="1"/>
  <c r="K195" i="1"/>
  <c r="L195" i="1"/>
  <c r="W195" i="1" s="1"/>
  <c r="M195" i="1"/>
  <c r="X195" i="1" s="1"/>
  <c r="N195" i="1"/>
  <c r="Y195" i="1" s="1"/>
  <c r="O195" i="1"/>
  <c r="Z195" i="1" s="1"/>
  <c r="P195" i="1"/>
  <c r="Q195" i="1"/>
  <c r="V195" i="1"/>
  <c r="AA195" i="1"/>
  <c r="AB195" i="1"/>
  <c r="J196" i="1"/>
  <c r="U196" i="1" s="1"/>
  <c r="K196" i="1"/>
  <c r="V196" i="1" s="1"/>
  <c r="L196" i="1"/>
  <c r="W196" i="1" s="1"/>
  <c r="M196" i="1"/>
  <c r="X196" i="1" s="1"/>
  <c r="N196" i="1"/>
  <c r="Y196" i="1" s="1"/>
  <c r="O196" i="1"/>
  <c r="Z196" i="1" s="1"/>
  <c r="P196" i="1"/>
  <c r="AA196" i="1" s="1"/>
  <c r="Q196" i="1"/>
  <c r="AB196" i="1" s="1"/>
  <c r="J197" i="1"/>
  <c r="K197" i="1"/>
  <c r="L197" i="1"/>
  <c r="W197" i="1" s="1"/>
  <c r="M197" i="1"/>
  <c r="N197" i="1"/>
  <c r="O197" i="1"/>
  <c r="Z197" i="1" s="1"/>
  <c r="P197" i="1"/>
  <c r="Q197" i="1"/>
  <c r="AB197" i="1" s="1"/>
  <c r="X197" i="1"/>
  <c r="Y197" i="1"/>
  <c r="AA197" i="1"/>
  <c r="J198" i="1"/>
  <c r="K198" i="1"/>
  <c r="L198" i="1"/>
  <c r="W198" i="1" s="1"/>
  <c r="M198" i="1"/>
  <c r="X198" i="1" s="1"/>
  <c r="N198" i="1"/>
  <c r="Y198" i="1" s="1"/>
  <c r="O198" i="1"/>
  <c r="Z198" i="1" s="1"/>
  <c r="P198" i="1"/>
  <c r="AA198" i="1" s="1"/>
  <c r="Q198" i="1"/>
  <c r="AB198" i="1" s="1"/>
  <c r="R198" i="1"/>
  <c r="V198" i="1"/>
  <c r="J199" i="1"/>
  <c r="K199" i="1"/>
  <c r="L199" i="1"/>
  <c r="M199" i="1"/>
  <c r="X199" i="1" s="1"/>
  <c r="N199" i="1"/>
  <c r="Y199" i="1" s="1"/>
  <c r="O199" i="1"/>
  <c r="Z199" i="1" s="1"/>
  <c r="P199" i="1"/>
  <c r="AA199" i="1" s="1"/>
  <c r="Q199" i="1"/>
  <c r="U199" i="1"/>
  <c r="V199" i="1"/>
  <c r="W199" i="1"/>
  <c r="AB199" i="1"/>
  <c r="J200" i="1"/>
  <c r="U200" i="1" s="1"/>
  <c r="K200" i="1"/>
  <c r="L200" i="1"/>
  <c r="M200" i="1"/>
  <c r="X200" i="1" s="1"/>
  <c r="N200" i="1"/>
  <c r="O200" i="1"/>
  <c r="P200" i="1"/>
  <c r="Q200" i="1"/>
  <c r="AB200" i="1" s="1"/>
  <c r="W200" i="1"/>
  <c r="Y200" i="1"/>
  <c r="Z200" i="1"/>
  <c r="AA200" i="1"/>
  <c r="J201" i="1"/>
  <c r="K201" i="1"/>
  <c r="L201" i="1"/>
  <c r="M201" i="1"/>
  <c r="X201" i="1" s="1"/>
  <c r="N201" i="1"/>
  <c r="Y201" i="1" s="1"/>
  <c r="O201" i="1"/>
  <c r="Z201" i="1" s="1"/>
  <c r="P201" i="1"/>
  <c r="AA201" i="1" s="1"/>
  <c r="Q201" i="1"/>
  <c r="AB201" i="1" s="1"/>
  <c r="S201" i="1"/>
  <c r="U201" i="1"/>
  <c r="V201" i="1"/>
  <c r="W201" i="1"/>
  <c r="J202" i="1"/>
  <c r="K202" i="1"/>
  <c r="L202" i="1"/>
  <c r="W202" i="1" s="1"/>
  <c r="M202" i="1"/>
  <c r="X202" i="1" s="1"/>
  <c r="N202" i="1"/>
  <c r="Y202" i="1" s="1"/>
  <c r="O202" i="1"/>
  <c r="Z202" i="1" s="1"/>
  <c r="P202" i="1"/>
  <c r="AA202" i="1" s="1"/>
  <c r="Q202" i="1"/>
  <c r="AB202" i="1" s="1"/>
  <c r="U202" i="1"/>
  <c r="V202" i="1"/>
  <c r="J203" i="1"/>
  <c r="K203" i="1"/>
  <c r="V203" i="1" s="1"/>
  <c r="L203" i="1"/>
  <c r="W203" i="1" s="1"/>
  <c r="M203" i="1"/>
  <c r="N203" i="1"/>
  <c r="Y203" i="1" s="1"/>
  <c r="O203" i="1"/>
  <c r="Z203" i="1" s="1"/>
  <c r="P203" i="1"/>
  <c r="AA203" i="1" s="1"/>
  <c r="Q203" i="1"/>
  <c r="AB203" i="1" s="1"/>
  <c r="U203" i="1"/>
  <c r="X203" i="1"/>
  <c r="J204" i="1"/>
  <c r="K204" i="1"/>
  <c r="L204" i="1"/>
  <c r="W204" i="1" s="1"/>
  <c r="M204" i="1"/>
  <c r="X204" i="1" s="1"/>
  <c r="N204" i="1"/>
  <c r="O204" i="1"/>
  <c r="Z204" i="1" s="1"/>
  <c r="P204" i="1"/>
  <c r="AA204" i="1" s="1"/>
  <c r="Q204" i="1"/>
  <c r="AB204" i="1" s="1"/>
  <c r="S204" i="1"/>
  <c r="U204" i="1"/>
  <c r="V204" i="1"/>
  <c r="Y204" i="1"/>
  <c r="J205" i="1"/>
  <c r="K205" i="1"/>
  <c r="L205" i="1"/>
  <c r="M205" i="1"/>
  <c r="N205" i="1"/>
  <c r="Y205" i="1" s="1"/>
  <c r="O205" i="1"/>
  <c r="Z205" i="1" s="1"/>
  <c r="P205" i="1"/>
  <c r="AA205" i="1" s="1"/>
  <c r="Q205" i="1"/>
  <c r="AB205" i="1" s="1"/>
  <c r="V205" i="1"/>
  <c r="W205" i="1"/>
  <c r="J206" i="1"/>
  <c r="K206" i="1"/>
  <c r="L206" i="1"/>
  <c r="M206" i="1"/>
  <c r="N206" i="1"/>
  <c r="Y206" i="1" s="1"/>
  <c r="O206" i="1"/>
  <c r="Z206" i="1" s="1"/>
  <c r="P206" i="1"/>
  <c r="Q206" i="1"/>
  <c r="AB206" i="1" s="1"/>
  <c r="W206" i="1"/>
  <c r="X206" i="1"/>
  <c r="AA206" i="1"/>
  <c r="J207" i="1"/>
  <c r="U207" i="1" s="1"/>
  <c r="K207" i="1"/>
  <c r="L207" i="1"/>
  <c r="M207" i="1"/>
  <c r="N207" i="1"/>
  <c r="O207" i="1"/>
  <c r="Z207" i="1" s="1"/>
  <c r="P207" i="1"/>
  <c r="AA207" i="1" s="1"/>
  <c r="Q207" i="1"/>
  <c r="W207" i="1"/>
  <c r="X207" i="1"/>
  <c r="Y207" i="1"/>
  <c r="AB207" i="1"/>
  <c r="J208" i="1"/>
  <c r="K208" i="1"/>
  <c r="L208" i="1"/>
  <c r="M208" i="1"/>
  <c r="X208" i="1" s="1"/>
  <c r="N208" i="1"/>
  <c r="O208" i="1"/>
  <c r="Z208" i="1" s="1"/>
  <c r="P208" i="1"/>
  <c r="Q208" i="1"/>
  <c r="AB208" i="1" s="1"/>
  <c r="U208" i="1"/>
  <c r="V208" i="1"/>
  <c r="W208" i="1"/>
  <c r="Y208" i="1"/>
  <c r="J209" i="1"/>
  <c r="K209" i="1"/>
  <c r="L209" i="1"/>
  <c r="M209" i="1"/>
  <c r="N209" i="1"/>
  <c r="O209" i="1"/>
  <c r="P209" i="1"/>
  <c r="AA209" i="1" s="1"/>
  <c r="Q209" i="1"/>
  <c r="AB209" i="1" s="1"/>
  <c r="W209" i="1"/>
  <c r="X209" i="1"/>
  <c r="Y209" i="1"/>
  <c r="Z209" i="1"/>
  <c r="J210" i="1"/>
  <c r="K210" i="1"/>
  <c r="L210" i="1"/>
  <c r="M210" i="1"/>
  <c r="X210" i="1" s="1"/>
  <c r="N210" i="1"/>
  <c r="Y210" i="1" s="1"/>
  <c r="O210" i="1"/>
  <c r="Z210" i="1" s="1"/>
  <c r="P210" i="1"/>
  <c r="AA210" i="1" s="1"/>
  <c r="Q210" i="1"/>
  <c r="AB210" i="1" s="1"/>
  <c r="U210" i="1"/>
  <c r="J211" i="1"/>
  <c r="K211" i="1"/>
  <c r="V211" i="1" s="1"/>
  <c r="L211" i="1"/>
  <c r="W211" i="1" s="1"/>
  <c r="M211" i="1"/>
  <c r="X211" i="1" s="1"/>
  <c r="N211" i="1"/>
  <c r="O211" i="1"/>
  <c r="Z211" i="1" s="1"/>
  <c r="P211" i="1"/>
  <c r="Q211" i="1"/>
  <c r="Y211" i="1"/>
  <c r="AA211" i="1"/>
  <c r="AB211" i="1"/>
  <c r="J212" i="1"/>
  <c r="T212" i="1" s="1"/>
  <c r="K212" i="1"/>
  <c r="L212" i="1"/>
  <c r="W212" i="1" s="1"/>
  <c r="M212" i="1"/>
  <c r="X212" i="1" s="1"/>
  <c r="N212" i="1"/>
  <c r="O212" i="1"/>
  <c r="Z212" i="1" s="1"/>
  <c r="P212" i="1"/>
  <c r="AA212" i="1" s="1"/>
  <c r="Q212" i="1"/>
  <c r="AB212" i="1" s="1"/>
  <c r="U212" i="1"/>
  <c r="V212" i="1"/>
  <c r="Y212" i="1"/>
  <c r="J213" i="1"/>
  <c r="K213" i="1"/>
  <c r="L213" i="1"/>
  <c r="M213" i="1"/>
  <c r="X213" i="1" s="1"/>
  <c r="N213" i="1"/>
  <c r="Y213" i="1" s="1"/>
  <c r="O213" i="1"/>
  <c r="Z213" i="1" s="1"/>
  <c r="P213" i="1"/>
  <c r="AA213" i="1" s="1"/>
  <c r="Q213" i="1"/>
  <c r="U213" i="1"/>
  <c r="AB213" i="1"/>
  <c r="J214" i="1"/>
  <c r="K214" i="1"/>
  <c r="L214" i="1"/>
  <c r="W214" i="1" s="1"/>
  <c r="M214" i="1"/>
  <c r="X214" i="1" s="1"/>
  <c r="N214" i="1"/>
  <c r="O214" i="1"/>
  <c r="Z214" i="1" s="1"/>
  <c r="P214" i="1"/>
  <c r="Q214" i="1"/>
  <c r="AB214" i="1" s="1"/>
  <c r="V214" i="1"/>
  <c r="Y214" i="1"/>
  <c r="AA214" i="1"/>
  <c r="J215" i="1"/>
  <c r="K215" i="1"/>
  <c r="V215" i="1" s="1"/>
  <c r="L215" i="1"/>
  <c r="M215" i="1"/>
  <c r="N215" i="1"/>
  <c r="O215" i="1"/>
  <c r="P215" i="1"/>
  <c r="AA215" i="1" s="1"/>
  <c r="Q215" i="1"/>
  <c r="AB215" i="1" s="1"/>
  <c r="X215" i="1"/>
  <c r="Y215" i="1"/>
  <c r="Z215" i="1"/>
  <c r="J216" i="1"/>
  <c r="K216" i="1"/>
  <c r="L216" i="1"/>
  <c r="M216" i="1"/>
  <c r="X216" i="1" s="1"/>
  <c r="N216" i="1"/>
  <c r="Y216" i="1" s="1"/>
  <c r="O216" i="1"/>
  <c r="P216" i="1"/>
  <c r="Q216" i="1"/>
  <c r="AB216" i="1" s="1"/>
  <c r="U216" i="1"/>
  <c r="Z216" i="1"/>
  <c r="AA216" i="1"/>
  <c r="J217" i="1"/>
  <c r="K217" i="1"/>
  <c r="L217" i="1"/>
  <c r="M217" i="1"/>
  <c r="X217" i="1" s="1"/>
  <c r="N217" i="1"/>
  <c r="O217" i="1"/>
  <c r="Z217" i="1" s="1"/>
  <c r="P217" i="1"/>
  <c r="Q217" i="1"/>
  <c r="U217" i="1"/>
  <c r="Y217" i="1"/>
  <c r="AA217" i="1"/>
  <c r="AB217" i="1"/>
  <c r="J218" i="1"/>
  <c r="U218" i="1" s="1"/>
  <c r="K218" i="1"/>
  <c r="S218" i="1" s="1"/>
  <c r="L218" i="1"/>
  <c r="M218" i="1"/>
  <c r="X218" i="1" s="1"/>
  <c r="N218" i="1"/>
  <c r="O218" i="1"/>
  <c r="P218" i="1"/>
  <c r="AA218" i="1" s="1"/>
  <c r="Q218" i="1"/>
  <c r="AB218" i="1" s="1"/>
  <c r="V218" i="1"/>
  <c r="Y218" i="1"/>
  <c r="Z218" i="1"/>
  <c r="J219" i="1"/>
  <c r="K219" i="1"/>
  <c r="L219" i="1"/>
  <c r="W219" i="1" s="1"/>
  <c r="M219" i="1"/>
  <c r="N219" i="1"/>
  <c r="Y219" i="1" s="1"/>
  <c r="O219" i="1"/>
  <c r="Z219" i="1" s="1"/>
  <c r="P219" i="1"/>
  <c r="Q219" i="1"/>
  <c r="R219" i="1"/>
  <c r="T219" i="1"/>
  <c r="U219" i="1"/>
  <c r="X219" i="1"/>
  <c r="AA219" i="1"/>
  <c r="AB219" i="1"/>
  <c r="J220" i="1"/>
  <c r="K220" i="1"/>
  <c r="V220" i="1" s="1"/>
  <c r="L220" i="1"/>
  <c r="M220" i="1"/>
  <c r="N220" i="1"/>
  <c r="O220" i="1"/>
  <c r="Z220" i="1" s="1"/>
  <c r="P220" i="1"/>
  <c r="AA220" i="1" s="1"/>
  <c r="Q220" i="1"/>
  <c r="AB220" i="1" s="1"/>
  <c r="Y220" i="1"/>
  <c r="J221" i="1"/>
  <c r="T221" i="1" s="1"/>
  <c r="K221" i="1"/>
  <c r="L221" i="1"/>
  <c r="W221" i="1" s="1"/>
  <c r="M221" i="1"/>
  <c r="X221" i="1" s="1"/>
  <c r="N221" i="1"/>
  <c r="Y221" i="1" s="1"/>
  <c r="O221" i="1"/>
  <c r="P221" i="1"/>
  <c r="Q221" i="1"/>
  <c r="AB221" i="1" s="1"/>
  <c r="S221" i="1"/>
  <c r="U221" i="1"/>
  <c r="V221" i="1"/>
  <c r="Z221" i="1"/>
  <c r="AA221" i="1"/>
  <c r="J222" i="1"/>
  <c r="K222" i="1"/>
  <c r="V222" i="1" s="1"/>
  <c r="L222" i="1"/>
  <c r="M222" i="1"/>
  <c r="X222" i="1" s="1"/>
  <c r="N222" i="1"/>
  <c r="Y222" i="1" s="1"/>
  <c r="O222" i="1"/>
  <c r="P222" i="1"/>
  <c r="Q222" i="1"/>
  <c r="AB222" i="1" s="1"/>
  <c r="U222" i="1"/>
  <c r="Z222" i="1"/>
  <c r="AA222" i="1"/>
  <c r="J223" i="1"/>
  <c r="K223" i="1"/>
  <c r="V223" i="1" s="1"/>
  <c r="L223" i="1"/>
  <c r="M223" i="1"/>
  <c r="N223" i="1"/>
  <c r="O223" i="1"/>
  <c r="Z223" i="1" s="1"/>
  <c r="P223" i="1"/>
  <c r="AA223" i="1" s="1"/>
  <c r="Q223" i="1"/>
  <c r="AB223" i="1" s="1"/>
  <c r="S223" i="1"/>
  <c r="W223" i="1"/>
  <c r="X223" i="1"/>
  <c r="Y223" i="1"/>
  <c r="J224" i="1"/>
  <c r="K224" i="1"/>
  <c r="L224" i="1"/>
  <c r="W224" i="1" s="1"/>
  <c r="M224" i="1"/>
  <c r="N224" i="1"/>
  <c r="O224" i="1"/>
  <c r="Z224" i="1" s="1"/>
  <c r="P224" i="1"/>
  <c r="AA224" i="1" s="1"/>
  <c r="Q224" i="1"/>
  <c r="AB224" i="1" s="1"/>
  <c r="X224" i="1"/>
  <c r="Y224" i="1"/>
  <c r="J225" i="1"/>
  <c r="U225" i="1" s="1"/>
  <c r="K225" i="1"/>
  <c r="V225" i="1" s="1"/>
  <c r="L225" i="1"/>
  <c r="M225" i="1"/>
  <c r="N225" i="1"/>
  <c r="Y225" i="1" s="1"/>
  <c r="O225" i="1"/>
  <c r="Z225" i="1" s="1"/>
  <c r="P225" i="1"/>
  <c r="AA225" i="1" s="1"/>
  <c r="Q225" i="1"/>
  <c r="AB225" i="1" s="1"/>
  <c r="J226" i="1"/>
  <c r="K226" i="1"/>
  <c r="L226" i="1"/>
  <c r="W226" i="1" s="1"/>
  <c r="M226" i="1"/>
  <c r="X226" i="1" s="1"/>
  <c r="N226" i="1"/>
  <c r="Y226" i="1" s="1"/>
  <c r="O226" i="1"/>
  <c r="Z226" i="1" s="1"/>
  <c r="P226" i="1"/>
  <c r="Q226" i="1"/>
  <c r="AA226" i="1"/>
  <c r="AB226" i="1"/>
  <c r="J227" i="1"/>
  <c r="U227" i="1" s="1"/>
  <c r="K227" i="1"/>
  <c r="S227" i="1" s="1"/>
  <c r="L227" i="1"/>
  <c r="W227" i="1" s="1"/>
  <c r="M227" i="1"/>
  <c r="X227" i="1" s="1"/>
  <c r="N227" i="1"/>
  <c r="Y227" i="1" s="1"/>
  <c r="O227" i="1"/>
  <c r="Z227" i="1" s="1"/>
  <c r="P227" i="1"/>
  <c r="AA227" i="1" s="1"/>
  <c r="Q227" i="1"/>
  <c r="AB227" i="1" s="1"/>
  <c r="J228" i="1"/>
  <c r="K228" i="1"/>
  <c r="L228" i="1"/>
  <c r="M228" i="1"/>
  <c r="X228" i="1" s="1"/>
  <c r="N228" i="1"/>
  <c r="O228" i="1"/>
  <c r="P228" i="1"/>
  <c r="AA228" i="1" s="1"/>
  <c r="Q228" i="1"/>
  <c r="AB228" i="1" s="1"/>
  <c r="Y228" i="1"/>
  <c r="Z228" i="1"/>
  <c r="J229" i="1"/>
  <c r="R229" i="1" s="1"/>
  <c r="K229" i="1"/>
  <c r="L229" i="1"/>
  <c r="W229" i="1" s="1"/>
  <c r="M229" i="1"/>
  <c r="X229" i="1" s="1"/>
  <c r="N229" i="1"/>
  <c r="O229" i="1"/>
  <c r="Z229" i="1" s="1"/>
  <c r="P229" i="1"/>
  <c r="AA229" i="1" s="1"/>
  <c r="Q229" i="1"/>
  <c r="AB229" i="1" s="1"/>
  <c r="Y229" i="1"/>
  <c r="J230" i="1"/>
  <c r="K230" i="1"/>
  <c r="V230" i="1" s="1"/>
  <c r="L230" i="1"/>
  <c r="W230" i="1" s="1"/>
  <c r="M230" i="1"/>
  <c r="N230" i="1"/>
  <c r="Y230" i="1" s="1"/>
  <c r="O230" i="1"/>
  <c r="Z230" i="1" s="1"/>
  <c r="P230" i="1"/>
  <c r="AA230" i="1" s="1"/>
  <c r="Q230" i="1"/>
  <c r="AB230" i="1" s="1"/>
  <c r="X230" i="1"/>
  <c r="J231" i="1"/>
  <c r="U231" i="1" s="1"/>
  <c r="K231" i="1"/>
  <c r="V231" i="1" s="1"/>
  <c r="L231" i="1"/>
  <c r="W231" i="1" s="1"/>
  <c r="M231" i="1"/>
  <c r="X231" i="1" s="1"/>
  <c r="N231" i="1"/>
  <c r="Y231" i="1" s="1"/>
  <c r="O231" i="1"/>
  <c r="Z231" i="1" s="1"/>
  <c r="P231" i="1"/>
  <c r="AA231" i="1" s="1"/>
  <c r="Q231" i="1"/>
  <c r="AB231" i="1" s="1"/>
  <c r="J232" i="1"/>
  <c r="K232" i="1"/>
  <c r="V232" i="1" s="1"/>
  <c r="L232" i="1"/>
  <c r="W232" i="1" s="1"/>
  <c r="M232" i="1"/>
  <c r="N232" i="1"/>
  <c r="O232" i="1"/>
  <c r="Z232" i="1" s="1"/>
  <c r="P232" i="1"/>
  <c r="AA232" i="1" s="1"/>
  <c r="Q232" i="1"/>
  <c r="AB232" i="1" s="1"/>
  <c r="Y232" i="1"/>
  <c r="J233" i="1"/>
  <c r="K233" i="1"/>
  <c r="V233" i="1" s="1"/>
  <c r="L233" i="1"/>
  <c r="W233" i="1" s="1"/>
  <c r="M233" i="1"/>
  <c r="X233" i="1" s="1"/>
  <c r="N233" i="1"/>
  <c r="O233" i="1"/>
  <c r="P233" i="1"/>
  <c r="AA233" i="1" s="1"/>
  <c r="Q233" i="1"/>
  <c r="U233" i="1"/>
  <c r="Y233" i="1"/>
  <c r="Z233" i="1"/>
  <c r="J234" i="1"/>
  <c r="U234" i="1" s="1"/>
  <c r="K234" i="1"/>
  <c r="V234" i="1" s="1"/>
  <c r="L234" i="1"/>
  <c r="M234" i="1"/>
  <c r="X234" i="1" s="1"/>
  <c r="N234" i="1"/>
  <c r="Y234" i="1" s="1"/>
  <c r="O234" i="1"/>
  <c r="Z234" i="1" s="1"/>
  <c r="P234" i="1"/>
  <c r="Q234" i="1"/>
  <c r="AB234" i="1" s="1"/>
  <c r="AA234" i="1"/>
  <c r="J235" i="1"/>
  <c r="K235" i="1"/>
  <c r="L235" i="1"/>
  <c r="M235" i="1"/>
  <c r="N235" i="1"/>
  <c r="Y235" i="1" s="1"/>
  <c r="O235" i="1"/>
  <c r="Z235" i="1" s="1"/>
  <c r="P235" i="1"/>
  <c r="AA235" i="1" s="1"/>
  <c r="Q235" i="1"/>
  <c r="AB235" i="1" s="1"/>
  <c r="R235" i="1"/>
  <c r="V235" i="1"/>
  <c r="W235" i="1"/>
  <c r="X235" i="1"/>
  <c r="J236" i="1"/>
  <c r="K236" i="1"/>
  <c r="L236" i="1"/>
  <c r="W236" i="1" s="1"/>
  <c r="M236" i="1"/>
  <c r="X236" i="1" s="1"/>
  <c r="N236" i="1"/>
  <c r="Y236" i="1" s="1"/>
  <c r="O236" i="1"/>
  <c r="Z236" i="1" s="1"/>
  <c r="P236" i="1"/>
  <c r="AA236" i="1" s="1"/>
  <c r="Q236" i="1"/>
  <c r="AB236" i="1"/>
  <c r="J237" i="1"/>
  <c r="U237" i="1" s="1"/>
  <c r="K237" i="1"/>
  <c r="V237" i="1" s="1"/>
  <c r="L237" i="1"/>
  <c r="M237" i="1"/>
  <c r="X237" i="1" s="1"/>
  <c r="N237" i="1"/>
  <c r="O237" i="1"/>
  <c r="Z237" i="1" s="1"/>
  <c r="P237" i="1"/>
  <c r="AA237" i="1" s="1"/>
  <c r="Q237" i="1"/>
  <c r="AB237" i="1" s="1"/>
  <c r="W237" i="1"/>
  <c r="J238" i="1"/>
  <c r="K238" i="1"/>
  <c r="L238" i="1"/>
  <c r="W238" i="1" s="1"/>
  <c r="M238" i="1"/>
  <c r="X238" i="1" s="1"/>
  <c r="N238" i="1"/>
  <c r="O238" i="1"/>
  <c r="Z238" i="1" s="1"/>
  <c r="P238" i="1"/>
  <c r="AA238" i="1" s="1"/>
  <c r="Q238" i="1"/>
  <c r="AB238" i="1" s="1"/>
  <c r="U238" i="1"/>
  <c r="V238" i="1"/>
  <c r="Y238" i="1"/>
  <c r="J239" i="1"/>
  <c r="K239" i="1"/>
  <c r="L239" i="1"/>
  <c r="W239" i="1" s="1"/>
  <c r="M239" i="1"/>
  <c r="S239" i="1" s="1"/>
  <c r="N239" i="1"/>
  <c r="Y239" i="1" s="1"/>
  <c r="O239" i="1"/>
  <c r="Z239" i="1" s="1"/>
  <c r="P239" i="1"/>
  <c r="AA239" i="1" s="1"/>
  <c r="Q239" i="1"/>
  <c r="AB239" i="1" s="1"/>
  <c r="U239" i="1"/>
  <c r="J240" i="1"/>
  <c r="K240" i="1"/>
  <c r="V240" i="1" s="1"/>
  <c r="L240" i="1"/>
  <c r="W240" i="1" s="1"/>
  <c r="M240" i="1"/>
  <c r="N240" i="1"/>
  <c r="O240" i="1"/>
  <c r="Z240" i="1" s="1"/>
  <c r="P240" i="1"/>
  <c r="AA240" i="1" s="1"/>
  <c r="Q240" i="1"/>
  <c r="AB240" i="1" s="1"/>
  <c r="R240" i="1"/>
  <c r="U240" i="1"/>
  <c r="J241" i="1"/>
  <c r="K241" i="1"/>
  <c r="L241" i="1"/>
  <c r="W241" i="1" s="1"/>
  <c r="M241" i="1"/>
  <c r="N241" i="1"/>
  <c r="Y241" i="1" s="1"/>
  <c r="O241" i="1"/>
  <c r="Z241" i="1" s="1"/>
  <c r="P241" i="1"/>
  <c r="AA241" i="1" s="1"/>
  <c r="Q241" i="1"/>
  <c r="AB241" i="1" s="1"/>
  <c r="X241" i="1"/>
  <c r="J242" i="1"/>
  <c r="K242" i="1"/>
  <c r="L242" i="1"/>
  <c r="M242" i="1"/>
  <c r="X242" i="1" s="1"/>
  <c r="N242" i="1"/>
  <c r="Y242" i="1" s="1"/>
  <c r="O242" i="1"/>
  <c r="Z242" i="1" s="1"/>
  <c r="P242" i="1"/>
  <c r="AA242" i="1" s="1"/>
  <c r="Q242" i="1"/>
  <c r="AB242" i="1" s="1"/>
  <c r="V242" i="1"/>
  <c r="W242" i="1"/>
  <c r="J243" i="1"/>
  <c r="K243" i="1"/>
  <c r="V243" i="1" s="1"/>
  <c r="L243" i="1"/>
  <c r="M243" i="1"/>
  <c r="N243" i="1"/>
  <c r="Y243" i="1" s="1"/>
  <c r="O243" i="1"/>
  <c r="Z243" i="1" s="1"/>
  <c r="P243" i="1"/>
  <c r="Q243" i="1"/>
  <c r="AB243" i="1" s="1"/>
  <c r="U243" i="1"/>
  <c r="W243" i="1"/>
  <c r="X243" i="1"/>
  <c r="AA243" i="1"/>
  <c r="J244" i="1"/>
  <c r="K244" i="1"/>
  <c r="V244" i="1" s="1"/>
  <c r="L244" i="1"/>
  <c r="W244" i="1" s="1"/>
  <c r="M244" i="1"/>
  <c r="N244" i="1"/>
  <c r="O244" i="1"/>
  <c r="Z244" i="1" s="1"/>
  <c r="P244" i="1"/>
  <c r="AA244" i="1" s="1"/>
  <c r="Q244" i="1"/>
  <c r="AB244" i="1" s="1"/>
  <c r="U244" i="1"/>
  <c r="Y244" i="1"/>
  <c r="J245" i="1"/>
  <c r="K245" i="1"/>
  <c r="V245" i="1" s="1"/>
  <c r="L245" i="1"/>
  <c r="W245" i="1" s="1"/>
  <c r="M245" i="1"/>
  <c r="X245" i="1" s="1"/>
  <c r="N245" i="1"/>
  <c r="O245" i="1"/>
  <c r="P245" i="1"/>
  <c r="Q245" i="1"/>
  <c r="AB245" i="1" s="1"/>
  <c r="T245" i="1"/>
  <c r="U245" i="1"/>
  <c r="Y245" i="1"/>
  <c r="Z245" i="1"/>
  <c r="AA245" i="1"/>
  <c r="J246" i="1"/>
  <c r="U246" i="1" s="1"/>
  <c r="K246" i="1"/>
  <c r="V246" i="1" s="1"/>
  <c r="L246" i="1"/>
  <c r="M246" i="1"/>
  <c r="X246" i="1" s="1"/>
  <c r="N246" i="1"/>
  <c r="Y246" i="1" s="1"/>
  <c r="O246" i="1"/>
  <c r="Z246" i="1" s="1"/>
  <c r="P246" i="1"/>
  <c r="AA246" i="1" s="1"/>
  <c r="Q246" i="1"/>
  <c r="AB246" i="1" s="1"/>
  <c r="J247" i="1"/>
  <c r="K247" i="1"/>
  <c r="L247" i="1"/>
  <c r="M247" i="1"/>
  <c r="X247" i="1" s="1"/>
  <c r="N247" i="1"/>
  <c r="O247" i="1"/>
  <c r="Z247" i="1" s="1"/>
  <c r="P247" i="1"/>
  <c r="Q247" i="1"/>
  <c r="AB247" i="1" s="1"/>
  <c r="V247" i="1"/>
  <c r="W247" i="1"/>
  <c r="Y247" i="1"/>
  <c r="J248" i="1"/>
  <c r="K248" i="1"/>
  <c r="L248" i="1"/>
  <c r="M248" i="1"/>
  <c r="X248" i="1" s="1"/>
  <c r="N248" i="1"/>
  <c r="Y248" i="1" s="1"/>
  <c r="O248" i="1"/>
  <c r="Z248" i="1" s="1"/>
  <c r="P248" i="1"/>
  <c r="AA248" i="1" s="1"/>
  <c r="Q248" i="1"/>
  <c r="W248" i="1"/>
  <c r="AB248" i="1"/>
  <c r="J249" i="1"/>
  <c r="K249" i="1"/>
  <c r="V249" i="1" s="1"/>
  <c r="L249" i="1"/>
  <c r="W249" i="1" s="1"/>
  <c r="M249" i="1"/>
  <c r="S249" i="1" s="1"/>
  <c r="N249" i="1"/>
  <c r="Y249" i="1" s="1"/>
  <c r="O249" i="1"/>
  <c r="Z249" i="1" s="1"/>
  <c r="P249" i="1"/>
  <c r="Q249" i="1"/>
  <c r="AB249" i="1" s="1"/>
  <c r="U249" i="1"/>
  <c r="AA249" i="1"/>
  <c r="J250" i="1"/>
  <c r="K250" i="1"/>
  <c r="V250" i="1" s="1"/>
  <c r="L250" i="1"/>
  <c r="M250" i="1"/>
  <c r="N250" i="1"/>
  <c r="O250" i="1"/>
  <c r="Z250" i="1" s="1"/>
  <c r="P250" i="1"/>
  <c r="AA250" i="1" s="1"/>
  <c r="Q250" i="1"/>
  <c r="AB250" i="1" s="1"/>
  <c r="U250" i="1"/>
  <c r="W250" i="1"/>
  <c r="J251" i="1"/>
  <c r="R251" i="1" s="1"/>
  <c r="K251" i="1"/>
  <c r="S251" i="1" s="1"/>
  <c r="L251" i="1"/>
  <c r="W251" i="1" s="1"/>
  <c r="M251" i="1"/>
  <c r="X251" i="1" s="1"/>
  <c r="N251" i="1"/>
  <c r="Y251" i="1" s="1"/>
  <c r="O251" i="1"/>
  <c r="Z251" i="1" s="1"/>
  <c r="P251" i="1"/>
  <c r="AA251" i="1" s="1"/>
  <c r="Q251" i="1"/>
  <c r="AB251" i="1" s="1"/>
  <c r="J252" i="1"/>
  <c r="K252" i="1"/>
  <c r="V252" i="1" s="1"/>
  <c r="L252" i="1"/>
  <c r="W252" i="1" s="1"/>
  <c r="M252" i="1"/>
  <c r="S252" i="1" s="1"/>
  <c r="N252" i="1"/>
  <c r="Y252" i="1" s="1"/>
  <c r="O252" i="1"/>
  <c r="Z252" i="1" s="1"/>
  <c r="P252" i="1"/>
  <c r="AA252" i="1" s="1"/>
  <c r="Q252" i="1"/>
  <c r="AB252" i="1" s="1"/>
  <c r="J253" i="1"/>
  <c r="K253" i="1"/>
  <c r="L253" i="1"/>
  <c r="M253" i="1"/>
  <c r="N253" i="1"/>
  <c r="O253" i="1"/>
  <c r="Z253" i="1" s="1"/>
  <c r="P253" i="1"/>
  <c r="AA253" i="1" s="1"/>
  <c r="Q253" i="1"/>
  <c r="AB253" i="1" s="1"/>
  <c r="X253" i="1"/>
  <c r="Y253" i="1"/>
  <c r="J254" i="1"/>
  <c r="U254" i="1" s="1"/>
  <c r="K254" i="1"/>
  <c r="L254" i="1"/>
  <c r="W254" i="1" s="1"/>
  <c r="M254" i="1"/>
  <c r="N254" i="1"/>
  <c r="O254" i="1"/>
  <c r="Z254" i="1" s="1"/>
  <c r="P254" i="1"/>
  <c r="Q254" i="1"/>
  <c r="X254" i="1"/>
  <c r="Y254" i="1"/>
  <c r="AA254" i="1"/>
  <c r="AB254" i="1"/>
  <c r="J255" i="1"/>
  <c r="K255" i="1"/>
  <c r="V255" i="1" s="1"/>
  <c r="L255" i="1"/>
  <c r="W255" i="1" s="1"/>
  <c r="M255" i="1"/>
  <c r="N255" i="1"/>
  <c r="O255" i="1"/>
  <c r="Z255" i="1" s="1"/>
  <c r="P255" i="1"/>
  <c r="Q255" i="1"/>
  <c r="Y255" i="1"/>
  <c r="AA255" i="1"/>
  <c r="AB255" i="1"/>
  <c r="J256" i="1"/>
  <c r="R256" i="1" s="1"/>
  <c r="K256" i="1"/>
  <c r="V256" i="1" s="1"/>
  <c r="L256" i="1"/>
  <c r="M256" i="1"/>
  <c r="N256" i="1"/>
  <c r="Y256" i="1" s="1"/>
  <c r="O256" i="1"/>
  <c r="Z256" i="1" s="1"/>
  <c r="P256" i="1"/>
  <c r="AA256" i="1" s="1"/>
  <c r="Q256" i="1"/>
  <c r="AB256" i="1" s="1"/>
  <c r="S256" i="1"/>
  <c r="W256" i="1"/>
  <c r="X256" i="1"/>
  <c r="J257" i="1"/>
  <c r="K257" i="1"/>
  <c r="L257" i="1"/>
  <c r="M257" i="1"/>
  <c r="N257" i="1"/>
  <c r="Y257" i="1" s="1"/>
  <c r="O257" i="1"/>
  <c r="Z257" i="1" s="1"/>
  <c r="P257" i="1"/>
  <c r="AA257" i="1" s="1"/>
  <c r="Q257" i="1"/>
  <c r="AB257" i="1" s="1"/>
  <c r="U257" i="1"/>
  <c r="W257" i="1"/>
  <c r="X257" i="1"/>
  <c r="J258" i="1"/>
  <c r="K258" i="1"/>
  <c r="V258" i="1" s="1"/>
  <c r="L258" i="1"/>
  <c r="W258" i="1" s="1"/>
  <c r="M258" i="1"/>
  <c r="N258" i="1"/>
  <c r="Y258" i="1" s="1"/>
  <c r="O258" i="1"/>
  <c r="Z258" i="1" s="1"/>
  <c r="P258" i="1"/>
  <c r="AA258" i="1" s="1"/>
  <c r="Q258" i="1"/>
  <c r="AB258" i="1" s="1"/>
  <c r="U258" i="1"/>
  <c r="J259" i="1"/>
  <c r="T259" i="1" s="1"/>
  <c r="K259" i="1"/>
  <c r="V259" i="1" s="1"/>
  <c r="L259" i="1"/>
  <c r="M259" i="1"/>
  <c r="N259" i="1"/>
  <c r="Y259" i="1" s="1"/>
  <c r="O259" i="1"/>
  <c r="Z259" i="1" s="1"/>
  <c r="P259" i="1"/>
  <c r="AA259" i="1" s="1"/>
  <c r="Q259" i="1"/>
  <c r="AB259" i="1" s="1"/>
  <c r="R259" i="1"/>
  <c r="S259" i="1"/>
  <c r="U259" i="1"/>
  <c r="W259" i="1"/>
  <c r="X259" i="1"/>
  <c r="J260" i="1"/>
  <c r="K260" i="1"/>
  <c r="L260" i="1"/>
  <c r="W260" i="1" s="1"/>
  <c r="M260" i="1"/>
  <c r="X260" i="1" s="1"/>
  <c r="N260" i="1"/>
  <c r="Y260" i="1" s="1"/>
  <c r="O260" i="1"/>
  <c r="Z260" i="1" s="1"/>
  <c r="P260" i="1"/>
  <c r="AA260" i="1" s="1"/>
  <c r="Q260" i="1"/>
  <c r="U260" i="1"/>
  <c r="AB260" i="1"/>
  <c r="J261" i="1"/>
  <c r="K261" i="1"/>
  <c r="V261" i="1" s="1"/>
  <c r="L261" i="1"/>
  <c r="W261" i="1" s="1"/>
  <c r="M261" i="1"/>
  <c r="N261" i="1"/>
  <c r="Y261" i="1" s="1"/>
  <c r="O261" i="1"/>
  <c r="Z261" i="1" s="1"/>
  <c r="P261" i="1"/>
  <c r="Q261" i="1"/>
  <c r="AB261" i="1" s="1"/>
  <c r="U261" i="1"/>
  <c r="AA261" i="1"/>
  <c r="J262" i="1"/>
  <c r="K262" i="1"/>
  <c r="L262" i="1"/>
  <c r="M262" i="1"/>
  <c r="X262" i="1" s="1"/>
  <c r="N262" i="1"/>
  <c r="Y262" i="1" s="1"/>
  <c r="O262" i="1"/>
  <c r="Z262" i="1" s="1"/>
  <c r="P262" i="1"/>
  <c r="AA262" i="1" s="1"/>
  <c r="Q262" i="1"/>
  <c r="AB262" i="1" s="1"/>
  <c r="J263" i="1"/>
  <c r="U263" i="1" s="1"/>
  <c r="K263" i="1"/>
  <c r="S263" i="1" s="1"/>
  <c r="L263" i="1"/>
  <c r="M263" i="1"/>
  <c r="N263" i="1"/>
  <c r="O263" i="1"/>
  <c r="Z263" i="1" s="1"/>
  <c r="P263" i="1"/>
  <c r="Q263" i="1"/>
  <c r="AB263" i="1" s="1"/>
  <c r="W263" i="1"/>
  <c r="X263" i="1"/>
  <c r="Y263" i="1"/>
  <c r="AA263" i="1"/>
  <c r="J264" i="1"/>
  <c r="K264" i="1"/>
  <c r="V264" i="1" s="1"/>
  <c r="L264" i="1"/>
  <c r="W264" i="1" s="1"/>
  <c r="M264" i="1"/>
  <c r="N264" i="1"/>
  <c r="Y264" i="1" s="1"/>
  <c r="O264" i="1"/>
  <c r="Z264" i="1" s="1"/>
  <c r="P264" i="1"/>
  <c r="AA264" i="1" s="1"/>
  <c r="Q264" i="1"/>
  <c r="U264" i="1"/>
  <c r="AB264" i="1"/>
  <c r="J265" i="1"/>
  <c r="U265" i="1" s="1"/>
  <c r="K265" i="1"/>
  <c r="V265" i="1" s="1"/>
  <c r="L265" i="1"/>
  <c r="M265" i="1"/>
  <c r="N265" i="1"/>
  <c r="O265" i="1"/>
  <c r="Z265" i="1" s="1"/>
  <c r="P265" i="1"/>
  <c r="AA265" i="1" s="1"/>
  <c r="Q265" i="1"/>
  <c r="R265" i="1"/>
  <c r="W265" i="1"/>
  <c r="X265" i="1"/>
  <c r="Y265" i="1"/>
  <c r="J266" i="1"/>
  <c r="K266" i="1"/>
  <c r="L266" i="1"/>
  <c r="W266" i="1" s="1"/>
  <c r="M266" i="1"/>
  <c r="N266" i="1"/>
  <c r="O266" i="1"/>
  <c r="Z266" i="1" s="1"/>
  <c r="P266" i="1"/>
  <c r="Q266" i="1"/>
  <c r="AB266" i="1" s="1"/>
  <c r="X266" i="1"/>
  <c r="Y266" i="1"/>
  <c r="AA266" i="1"/>
  <c r="J267" i="1"/>
  <c r="K267" i="1"/>
  <c r="V267" i="1" s="1"/>
  <c r="L267" i="1"/>
  <c r="W267" i="1" s="1"/>
  <c r="M267" i="1"/>
  <c r="N267" i="1"/>
  <c r="O267" i="1"/>
  <c r="P267" i="1"/>
  <c r="Q267" i="1"/>
  <c r="AB267" i="1" s="1"/>
  <c r="U267" i="1"/>
  <c r="Y267" i="1"/>
  <c r="Z267" i="1"/>
  <c r="AA267" i="1"/>
  <c r="J268" i="1"/>
  <c r="U268" i="1" s="1"/>
  <c r="K268" i="1"/>
  <c r="V268" i="1" s="1"/>
  <c r="L268" i="1"/>
  <c r="M268" i="1"/>
  <c r="N268" i="1"/>
  <c r="O268" i="1"/>
  <c r="Z268" i="1" s="1"/>
  <c r="P268" i="1"/>
  <c r="Q268" i="1"/>
  <c r="W268" i="1"/>
  <c r="X268" i="1"/>
  <c r="Y268" i="1"/>
  <c r="J269" i="1"/>
  <c r="K269" i="1"/>
  <c r="L269" i="1"/>
  <c r="W269" i="1" s="1"/>
  <c r="M269" i="1"/>
  <c r="X269" i="1" s="1"/>
  <c r="N269" i="1"/>
  <c r="Y269" i="1" s="1"/>
  <c r="O269" i="1"/>
  <c r="Z269" i="1" s="1"/>
  <c r="P269" i="1"/>
  <c r="AA269" i="1" s="1"/>
  <c r="Q269" i="1"/>
  <c r="AB269" i="1" s="1"/>
  <c r="J270" i="1"/>
  <c r="U270" i="1" s="1"/>
  <c r="K270" i="1"/>
  <c r="V270" i="1" s="1"/>
  <c r="L270" i="1"/>
  <c r="W270" i="1" s="1"/>
  <c r="M270" i="1"/>
  <c r="N270" i="1"/>
  <c r="Y270" i="1" s="1"/>
  <c r="O270" i="1"/>
  <c r="Z270" i="1" s="1"/>
  <c r="P270" i="1"/>
  <c r="AA270" i="1" s="1"/>
  <c r="Q270" i="1"/>
  <c r="AB270" i="1" s="1"/>
  <c r="J271" i="1"/>
  <c r="R271" i="1" s="1"/>
  <c r="K271" i="1"/>
  <c r="V271" i="1" s="1"/>
  <c r="L271" i="1"/>
  <c r="W271" i="1" s="1"/>
  <c r="M271" i="1"/>
  <c r="N271" i="1"/>
  <c r="Y271" i="1" s="1"/>
  <c r="O271" i="1"/>
  <c r="Z271" i="1" s="1"/>
  <c r="P271" i="1"/>
  <c r="AA271" i="1" s="1"/>
  <c r="Q271" i="1"/>
  <c r="AB271" i="1" s="1"/>
  <c r="J272" i="1"/>
  <c r="U272" i="1" s="1"/>
  <c r="K272" i="1"/>
  <c r="L272" i="1"/>
  <c r="W272" i="1" s="1"/>
  <c r="M272" i="1"/>
  <c r="X272" i="1" s="1"/>
  <c r="N272" i="1"/>
  <c r="O272" i="1"/>
  <c r="Z272" i="1" s="1"/>
  <c r="P272" i="1"/>
  <c r="Q272" i="1"/>
  <c r="Y272" i="1"/>
  <c r="AA272" i="1"/>
  <c r="AB272" i="1"/>
  <c r="J273" i="1"/>
  <c r="K273" i="1"/>
  <c r="V273" i="1" s="1"/>
  <c r="L273" i="1"/>
  <c r="W273" i="1" s="1"/>
  <c r="M273" i="1"/>
  <c r="N273" i="1"/>
  <c r="Y273" i="1" s="1"/>
  <c r="O273" i="1"/>
  <c r="Z273" i="1" s="1"/>
  <c r="P273" i="1"/>
  <c r="AA273" i="1" s="1"/>
  <c r="Q273" i="1"/>
  <c r="S273" i="1"/>
  <c r="U273" i="1"/>
  <c r="AB273" i="1"/>
  <c r="J274" i="1"/>
  <c r="U274" i="1" s="1"/>
  <c r="K274" i="1"/>
  <c r="V274" i="1" s="1"/>
  <c r="L274" i="1"/>
  <c r="M274" i="1"/>
  <c r="N274" i="1"/>
  <c r="O274" i="1"/>
  <c r="Z274" i="1" s="1"/>
  <c r="P274" i="1"/>
  <c r="AA274" i="1" s="1"/>
  <c r="Q274" i="1"/>
  <c r="AB274" i="1" s="1"/>
  <c r="X274" i="1"/>
  <c r="Y274" i="1"/>
  <c r="J275" i="1"/>
  <c r="K275" i="1"/>
  <c r="S275" i="1" s="1"/>
  <c r="L275" i="1"/>
  <c r="W275" i="1" s="1"/>
  <c r="M275" i="1"/>
  <c r="N275" i="1"/>
  <c r="Y275" i="1" s="1"/>
  <c r="O275" i="1"/>
  <c r="Z275" i="1" s="1"/>
  <c r="P275" i="1"/>
  <c r="Q275" i="1"/>
  <c r="X275" i="1"/>
  <c r="AA275" i="1"/>
  <c r="AB275" i="1"/>
  <c r="J276" i="1"/>
  <c r="K276" i="1"/>
  <c r="L276" i="1"/>
  <c r="W276" i="1" s="1"/>
  <c r="M276" i="1"/>
  <c r="X276" i="1" s="1"/>
  <c r="N276" i="1"/>
  <c r="O276" i="1"/>
  <c r="Z276" i="1" s="1"/>
  <c r="P276" i="1"/>
  <c r="AA276" i="1" s="1"/>
  <c r="Q276" i="1"/>
  <c r="U276" i="1"/>
  <c r="Y276" i="1"/>
  <c r="AB276" i="1"/>
  <c r="J277" i="1"/>
  <c r="R277" i="1" s="1"/>
  <c r="K277" i="1"/>
  <c r="V277" i="1" s="1"/>
  <c r="L277" i="1"/>
  <c r="M277" i="1"/>
  <c r="N277" i="1"/>
  <c r="O277" i="1"/>
  <c r="Z277" i="1" s="1"/>
  <c r="P277" i="1"/>
  <c r="AA277" i="1" s="1"/>
  <c r="Q277" i="1"/>
  <c r="AB277" i="1" s="1"/>
  <c r="U277" i="1"/>
  <c r="X277" i="1"/>
  <c r="Y277" i="1"/>
  <c r="J278" i="1"/>
  <c r="K278" i="1"/>
  <c r="S278" i="1" s="1"/>
  <c r="L278" i="1"/>
  <c r="W278" i="1" s="1"/>
  <c r="M278" i="1"/>
  <c r="X278" i="1" s="1"/>
  <c r="N278" i="1"/>
  <c r="O278" i="1"/>
  <c r="Z278" i="1" s="1"/>
  <c r="P278" i="1"/>
  <c r="Q278" i="1"/>
  <c r="Y278" i="1"/>
  <c r="AA278" i="1"/>
  <c r="AB278" i="1"/>
  <c r="J279" i="1"/>
  <c r="R279" i="1" s="1"/>
  <c r="K279" i="1"/>
  <c r="L279" i="1"/>
  <c r="W279" i="1" s="1"/>
  <c r="M279" i="1"/>
  <c r="X279" i="1" s="1"/>
  <c r="N279" i="1"/>
  <c r="O279" i="1"/>
  <c r="P279" i="1"/>
  <c r="AA279" i="1" s="1"/>
  <c r="Q279" i="1"/>
  <c r="T279" i="1"/>
  <c r="U279" i="1"/>
  <c r="Y279" i="1"/>
  <c r="Z279" i="1"/>
  <c r="AB279" i="1"/>
  <c r="J280" i="1"/>
  <c r="K280" i="1"/>
  <c r="V280" i="1" s="1"/>
  <c r="L280" i="1"/>
  <c r="M280" i="1"/>
  <c r="X280" i="1" s="1"/>
  <c r="N280" i="1"/>
  <c r="Y280" i="1" s="1"/>
  <c r="O280" i="1"/>
  <c r="Z280" i="1" s="1"/>
  <c r="P280" i="1"/>
  <c r="AA280" i="1" s="1"/>
  <c r="Q280" i="1"/>
  <c r="AB280" i="1" s="1"/>
  <c r="R280" i="1"/>
  <c r="S280" i="1"/>
  <c r="U280" i="1"/>
  <c r="W280" i="1"/>
  <c r="J281" i="1"/>
  <c r="K281" i="1"/>
  <c r="L281" i="1"/>
  <c r="W281" i="1" s="1"/>
  <c r="M281" i="1"/>
  <c r="N281" i="1"/>
  <c r="O281" i="1"/>
  <c r="Z281" i="1" s="1"/>
  <c r="P281" i="1"/>
  <c r="Q281" i="1"/>
  <c r="AB281" i="1" s="1"/>
  <c r="X281" i="1"/>
  <c r="Y281" i="1"/>
  <c r="AA281" i="1"/>
  <c r="J282" i="1"/>
  <c r="K282" i="1"/>
  <c r="V282" i="1" s="1"/>
  <c r="L282" i="1"/>
  <c r="W282" i="1" s="1"/>
  <c r="M282" i="1"/>
  <c r="X282" i="1" s="1"/>
  <c r="N282" i="1"/>
  <c r="O282" i="1"/>
  <c r="Z282" i="1" s="1"/>
  <c r="P282" i="1"/>
  <c r="AA282" i="1" s="1"/>
  <c r="Q282" i="1"/>
  <c r="AB282" i="1" s="1"/>
  <c r="S282" i="1"/>
  <c r="T282" i="1"/>
  <c r="U282" i="1"/>
  <c r="Y282" i="1"/>
  <c r="J283" i="1"/>
  <c r="K283" i="1"/>
  <c r="V283" i="1" s="1"/>
  <c r="L283" i="1"/>
  <c r="M283" i="1"/>
  <c r="X283" i="1" s="1"/>
  <c r="N283" i="1"/>
  <c r="Y283" i="1" s="1"/>
  <c r="O283" i="1"/>
  <c r="Z283" i="1" s="1"/>
  <c r="P283" i="1"/>
  <c r="AA283" i="1" s="1"/>
  <c r="Q283" i="1"/>
  <c r="AB283" i="1" s="1"/>
  <c r="U283" i="1"/>
  <c r="J284" i="1"/>
  <c r="K284" i="1"/>
  <c r="L284" i="1"/>
  <c r="W284" i="1" s="1"/>
  <c r="M284" i="1"/>
  <c r="N284" i="1"/>
  <c r="O284" i="1"/>
  <c r="Z284" i="1" s="1"/>
  <c r="P284" i="1"/>
  <c r="AA284" i="1" s="1"/>
  <c r="Q284" i="1"/>
  <c r="AB284" i="1" s="1"/>
  <c r="X284" i="1"/>
  <c r="Y284" i="1"/>
  <c r="J285" i="1"/>
  <c r="K285" i="1"/>
  <c r="V285" i="1" s="1"/>
  <c r="L285" i="1"/>
  <c r="W285" i="1" s="1"/>
  <c r="M285" i="1"/>
  <c r="X285" i="1" s="1"/>
  <c r="N285" i="1"/>
  <c r="Y285" i="1" s="1"/>
  <c r="O285" i="1"/>
  <c r="Z285" i="1" s="1"/>
  <c r="P285" i="1"/>
  <c r="AA285" i="1" s="1"/>
  <c r="Q285" i="1"/>
  <c r="AB285" i="1" s="1"/>
  <c r="S285" i="1"/>
  <c r="T285" i="1"/>
  <c r="U285" i="1"/>
  <c r="J286" i="1"/>
  <c r="K286" i="1"/>
  <c r="V286" i="1" s="1"/>
  <c r="L286" i="1"/>
  <c r="M286" i="1"/>
  <c r="X286" i="1" s="1"/>
  <c r="N286" i="1"/>
  <c r="O286" i="1"/>
  <c r="Z286" i="1" s="1"/>
  <c r="P286" i="1"/>
  <c r="AA286" i="1" s="1"/>
  <c r="Q286" i="1"/>
  <c r="U286" i="1"/>
  <c r="Y286" i="1"/>
  <c r="AB286" i="1"/>
  <c r="J287" i="1"/>
  <c r="K287" i="1"/>
  <c r="L287" i="1"/>
  <c r="M287" i="1"/>
  <c r="N287" i="1"/>
  <c r="Y287" i="1" s="1"/>
  <c r="O287" i="1"/>
  <c r="Z287" i="1" s="1"/>
  <c r="P287" i="1"/>
  <c r="AA287" i="1" s="1"/>
  <c r="Q287" i="1"/>
  <c r="AB287" i="1" s="1"/>
  <c r="S287" i="1"/>
  <c r="V287" i="1"/>
  <c r="W287" i="1"/>
  <c r="X287" i="1"/>
  <c r="J288" i="1"/>
  <c r="K288" i="1"/>
  <c r="V288" i="1" s="1"/>
  <c r="L288" i="1"/>
  <c r="W288" i="1" s="1"/>
  <c r="M288" i="1"/>
  <c r="X288" i="1" s="1"/>
  <c r="N288" i="1"/>
  <c r="Y288" i="1" s="1"/>
  <c r="O288" i="1"/>
  <c r="Z288" i="1" s="1"/>
  <c r="P288" i="1"/>
  <c r="AA288" i="1" s="1"/>
  <c r="Q288" i="1"/>
  <c r="U288" i="1"/>
  <c r="AB288" i="1"/>
  <c r="J289" i="1"/>
  <c r="R289" i="1" s="1"/>
  <c r="K289" i="1"/>
  <c r="L289" i="1"/>
  <c r="M289" i="1"/>
  <c r="N289" i="1"/>
  <c r="O289" i="1"/>
  <c r="Z289" i="1" s="1"/>
  <c r="P289" i="1"/>
  <c r="AA289" i="1" s="1"/>
  <c r="Q289" i="1"/>
  <c r="AB289" i="1" s="1"/>
  <c r="W289" i="1"/>
  <c r="X289" i="1"/>
  <c r="Y289" i="1"/>
  <c r="J290" i="1"/>
  <c r="K290" i="1"/>
  <c r="L290" i="1"/>
  <c r="M290" i="1"/>
  <c r="N290" i="1"/>
  <c r="Y290" i="1" s="1"/>
  <c r="O290" i="1"/>
  <c r="Z290" i="1" s="1"/>
  <c r="P290" i="1"/>
  <c r="AA290" i="1" s="1"/>
  <c r="Q290" i="1"/>
  <c r="AB290" i="1" s="1"/>
  <c r="U290" i="1"/>
  <c r="W290" i="1"/>
  <c r="X290" i="1"/>
  <c r="J291" i="1"/>
  <c r="K291" i="1"/>
  <c r="L291" i="1"/>
  <c r="M291" i="1"/>
  <c r="X291" i="1" s="1"/>
  <c r="N291" i="1"/>
  <c r="Y291" i="1" s="1"/>
  <c r="O291" i="1"/>
  <c r="P291" i="1"/>
  <c r="AA291" i="1" s="1"/>
  <c r="Q291" i="1"/>
  <c r="V291" i="1"/>
  <c r="W291" i="1"/>
  <c r="Z291" i="1"/>
  <c r="J292" i="1"/>
  <c r="K292" i="1"/>
  <c r="V292" i="1" s="1"/>
  <c r="L292" i="1"/>
  <c r="M292" i="1"/>
  <c r="X292" i="1" s="1"/>
  <c r="N292" i="1"/>
  <c r="Y292" i="1" s="1"/>
  <c r="O292" i="1"/>
  <c r="Z292" i="1" s="1"/>
  <c r="P292" i="1"/>
  <c r="AA292" i="1" s="1"/>
  <c r="Q292" i="1"/>
  <c r="AB292" i="1" s="1"/>
  <c r="U292" i="1"/>
  <c r="J293" i="1"/>
  <c r="U293" i="1" s="1"/>
  <c r="K293" i="1"/>
  <c r="V293" i="1" s="1"/>
  <c r="L293" i="1"/>
  <c r="W293" i="1" s="1"/>
  <c r="M293" i="1"/>
  <c r="N293" i="1"/>
  <c r="O293" i="1"/>
  <c r="Z293" i="1" s="1"/>
  <c r="P293" i="1"/>
  <c r="Q293" i="1"/>
  <c r="AB293" i="1" s="1"/>
  <c r="X293" i="1"/>
  <c r="Y293" i="1"/>
  <c r="J294" i="1"/>
  <c r="K294" i="1"/>
  <c r="L294" i="1"/>
  <c r="W294" i="1" s="1"/>
  <c r="M294" i="1"/>
  <c r="X294" i="1" s="1"/>
  <c r="N294" i="1"/>
  <c r="O294" i="1"/>
  <c r="Z294" i="1" s="1"/>
  <c r="P294" i="1"/>
  <c r="AA294" i="1" s="1"/>
  <c r="Q294" i="1"/>
  <c r="AB294" i="1" s="1"/>
  <c r="Y294" i="1"/>
  <c r="J295" i="1"/>
  <c r="K295" i="1"/>
  <c r="V295" i="1" s="1"/>
  <c r="L295" i="1"/>
  <c r="M295" i="1"/>
  <c r="N295" i="1"/>
  <c r="Y295" i="1" s="1"/>
  <c r="O295" i="1"/>
  <c r="Z295" i="1" s="1"/>
  <c r="P295" i="1"/>
  <c r="AA295" i="1" s="1"/>
  <c r="Q295" i="1"/>
  <c r="AB295" i="1" s="1"/>
  <c r="R295" i="1"/>
  <c r="U295" i="1"/>
  <c r="J296" i="1"/>
  <c r="K296" i="1"/>
  <c r="L296" i="1"/>
  <c r="M296" i="1"/>
  <c r="X296" i="1" s="1"/>
  <c r="N296" i="1"/>
  <c r="O296" i="1"/>
  <c r="Z296" i="1" s="1"/>
  <c r="P296" i="1"/>
  <c r="Q296" i="1"/>
  <c r="AB296" i="1" s="1"/>
  <c r="V296" i="1"/>
  <c r="W296" i="1"/>
  <c r="Y296" i="1"/>
  <c r="AA296" i="1"/>
  <c r="J297" i="1"/>
  <c r="K297" i="1"/>
  <c r="L297" i="1"/>
  <c r="W297" i="1" s="1"/>
  <c r="M297" i="1"/>
  <c r="X297" i="1" s="1"/>
  <c r="N297" i="1"/>
  <c r="Y297" i="1" s="1"/>
  <c r="O297" i="1"/>
  <c r="Z297" i="1" s="1"/>
  <c r="P297" i="1"/>
  <c r="AA297" i="1" s="1"/>
  <c r="Q297" i="1"/>
  <c r="AB297" i="1" s="1"/>
  <c r="J298" i="1"/>
  <c r="K298" i="1"/>
  <c r="L298" i="1"/>
  <c r="W298" i="1" s="1"/>
  <c r="M298" i="1"/>
  <c r="X298" i="1" s="1"/>
  <c r="N298" i="1"/>
  <c r="O298" i="1"/>
  <c r="Z298" i="1" s="1"/>
  <c r="P298" i="1"/>
  <c r="AA298" i="1" s="1"/>
  <c r="Q298" i="1"/>
  <c r="AB298" i="1" s="1"/>
  <c r="U298" i="1"/>
  <c r="Y298" i="1"/>
  <c r="J299" i="1"/>
  <c r="R299" i="1" s="1"/>
  <c r="K299" i="1"/>
  <c r="L299" i="1"/>
  <c r="W299" i="1" s="1"/>
  <c r="M299" i="1"/>
  <c r="X299" i="1" s="1"/>
  <c r="N299" i="1"/>
  <c r="O299" i="1"/>
  <c r="Z299" i="1" s="1"/>
  <c r="P299" i="1"/>
  <c r="Q299" i="1"/>
  <c r="V299" i="1"/>
  <c r="Y299" i="1"/>
  <c r="AA299" i="1"/>
  <c r="AB299" i="1"/>
  <c r="J300" i="1"/>
  <c r="K300" i="1"/>
  <c r="V300" i="1" s="1"/>
  <c r="L300" i="1"/>
  <c r="M300" i="1"/>
  <c r="X300" i="1" s="1"/>
  <c r="N300" i="1"/>
  <c r="Y300" i="1" s="1"/>
  <c r="O300" i="1"/>
  <c r="Z300" i="1" s="1"/>
  <c r="P300" i="1"/>
  <c r="AA300" i="1" s="1"/>
  <c r="Q300" i="1"/>
  <c r="AB300" i="1" s="1"/>
  <c r="S300" i="1"/>
  <c r="T300" i="1"/>
  <c r="U300" i="1"/>
  <c r="W300" i="1"/>
  <c r="J301" i="1"/>
  <c r="K301" i="1"/>
  <c r="L301" i="1"/>
  <c r="M301" i="1"/>
  <c r="N301" i="1"/>
  <c r="O301" i="1"/>
  <c r="P301" i="1"/>
  <c r="AA301" i="1" s="1"/>
  <c r="Q301" i="1"/>
  <c r="U301" i="1"/>
  <c r="X301" i="1"/>
  <c r="Y301" i="1"/>
  <c r="Z301" i="1"/>
  <c r="AB301" i="1"/>
  <c r="J302" i="1"/>
  <c r="K302" i="1"/>
  <c r="L302" i="1"/>
  <c r="M302" i="1"/>
  <c r="X302" i="1" s="1"/>
  <c r="N302" i="1"/>
  <c r="O302" i="1"/>
  <c r="Z302" i="1" s="1"/>
  <c r="P302" i="1"/>
  <c r="AA302" i="1" s="1"/>
  <c r="Q302" i="1"/>
  <c r="AB302" i="1" s="1"/>
  <c r="U302" i="1"/>
  <c r="W302" i="1"/>
  <c r="Y302" i="1"/>
  <c r="J303" i="1"/>
  <c r="K303" i="1"/>
  <c r="L303" i="1"/>
  <c r="W303" i="1" s="1"/>
  <c r="M303" i="1"/>
  <c r="N303" i="1"/>
  <c r="Y303" i="1" s="1"/>
  <c r="O303" i="1"/>
  <c r="P303" i="1"/>
  <c r="AA303" i="1" s="1"/>
  <c r="Q303" i="1"/>
  <c r="AB303" i="1" s="1"/>
  <c r="S303" i="1"/>
  <c r="U303" i="1"/>
  <c r="V303" i="1"/>
  <c r="X303" i="1"/>
  <c r="Z303" i="1"/>
  <c r="J304" i="1"/>
  <c r="K304" i="1"/>
  <c r="L304" i="1"/>
  <c r="W304" i="1" s="1"/>
  <c r="M304" i="1"/>
  <c r="X304" i="1" s="1"/>
  <c r="N304" i="1"/>
  <c r="O304" i="1"/>
  <c r="P304" i="1"/>
  <c r="AA304" i="1" s="1"/>
  <c r="Q304" i="1"/>
  <c r="AB304" i="1" s="1"/>
  <c r="V304" i="1"/>
  <c r="Y304" i="1"/>
  <c r="Z304" i="1"/>
  <c r="J305" i="1"/>
  <c r="K305" i="1"/>
  <c r="L305" i="1"/>
  <c r="W305" i="1" s="1"/>
  <c r="M305" i="1"/>
  <c r="N305" i="1"/>
  <c r="Y305" i="1" s="1"/>
  <c r="O305" i="1"/>
  <c r="Z305" i="1" s="1"/>
  <c r="P305" i="1"/>
  <c r="AA305" i="1" s="1"/>
  <c r="Q305" i="1"/>
  <c r="AB305" i="1" s="1"/>
  <c r="R305" i="1"/>
  <c r="V305" i="1"/>
  <c r="X305" i="1"/>
  <c r="J306" i="1"/>
  <c r="K306" i="1"/>
  <c r="L306" i="1"/>
  <c r="W306" i="1" s="1"/>
  <c r="M306" i="1"/>
  <c r="N306" i="1"/>
  <c r="Y306" i="1" s="1"/>
  <c r="O306" i="1"/>
  <c r="Z306" i="1" s="1"/>
  <c r="P306" i="1"/>
  <c r="AA306" i="1" s="1"/>
  <c r="Q306" i="1"/>
  <c r="AB306" i="1" s="1"/>
  <c r="S306" i="1"/>
  <c r="V306" i="1"/>
  <c r="X306" i="1"/>
  <c r="J307" i="1"/>
  <c r="K307" i="1"/>
  <c r="L307" i="1"/>
  <c r="W307" i="1" s="1"/>
  <c r="M307" i="1"/>
  <c r="X307" i="1" s="1"/>
  <c r="N307" i="1"/>
  <c r="Y307" i="1" s="1"/>
  <c r="O307" i="1"/>
  <c r="Z307" i="1" s="1"/>
  <c r="P307" i="1"/>
  <c r="AA307" i="1" s="1"/>
  <c r="Q307" i="1"/>
  <c r="AB307" i="1" s="1"/>
  <c r="V307" i="1"/>
  <c r="J308" i="1"/>
  <c r="K308" i="1"/>
  <c r="L308" i="1"/>
  <c r="W308" i="1" s="1"/>
  <c r="M308" i="1"/>
  <c r="N308" i="1"/>
  <c r="Y308" i="1" s="1"/>
  <c r="O308" i="1"/>
  <c r="Z308" i="1" s="1"/>
  <c r="P308" i="1"/>
  <c r="AA308" i="1" s="1"/>
  <c r="Q308" i="1"/>
  <c r="AB308" i="1" s="1"/>
  <c r="R308" i="1"/>
  <c r="V308" i="1"/>
  <c r="X308" i="1"/>
  <c r="J309" i="1"/>
  <c r="K309" i="1"/>
  <c r="L309" i="1"/>
  <c r="W309" i="1" s="1"/>
  <c r="M309" i="1"/>
  <c r="X309" i="1" s="1"/>
  <c r="N309" i="1"/>
  <c r="Y309" i="1" s="1"/>
  <c r="O309" i="1"/>
  <c r="Z309" i="1" s="1"/>
  <c r="P309" i="1"/>
  <c r="AA309" i="1" s="1"/>
  <c r="Q309" i="1"/>
  <c r="AB309" i="1" s="1"/>
  <c r="V309" i="1"/>
  <c r="J310" i="1"/>
  <c r="K310" i="1"/>
  <c r="L310" i="1"/>
  <c r="W310" i="1" s="1"/>
  <c r="M310" i="1"/>
  <c r="X310" i="1" s="1"/>
  <c r="N310" i="1"/>
  <c r="Y310" i="1" s="1"/>
  <c r="O310" i="1"/>
  <c r="Z310" i="1" s="1"/>
  <c r="P310" i="1"/>
  <c r="AA310" i="1" s="1"/>
  <c r="Q310" i="1"/>
  <c r="AB310" i="1" s="1"/>
  <c r="V310" i="1"/>
  <c r="J311" i="1"/>
  <c r="R311" i="1" s="1"/>
  <c r="K311" i="1"/>
  <c r="L311" i="1"/>
  <c r="W311" i="1" s="1"/>
  <c r="M311" i="1"/>
  <c r="X311" i="1" s="1"/>
  <c r="N311" i="1"/>
  <c r="Y311" i="1" s="1"/>
  <c r="O311" i="1"/>
  <c r="Z311" i="1" s="1"/>
  <c r="P311" i="1"/>
  <c r="AA311" i="1" s="1"/>
  <c r="Q311" i="1"/>
  <c r="AB311" i="1" s="1"/>
  <c r="V311" i="1"/>
  <c r="J312" i="1"/>
  <c r="K312" i="1"/>
  <c r="L312" i="1"/>
  <c r="W312" i="1" s="1"/>
  <c r="M312" i="1"/>
  <c r="N312" i="1"/>
  <c r="Y312" i="1" s="1"/>
  <c r="O312" i="1"/>
  <c r="Z312" i="1" s="1"/>
  <c r="P312" i="1"/>
  <c r="AA312" i="1" s="1"/>
  <c r="Q312" i="1"/>
  <c r="AB312" i="1" s="1"/>
  <c r="V312" i="1"/>
  <c r="J313" i="1"/>
  <c r="K313" i="1"/>
  <c r="V313" i="1" s="1"/>
  <c r="L313" i="1"/>
  <c r="W313" i="1" s="1"/>
  <c r="M313" i="1"/>
  <c r="X313" i="1" s="1"/>
  <c r="N313" i="1"/>
  <c r="Y313" i="1" s="1"/>
  <c r="O313" i="1"/>
  <c r="Z313" i="1" s="1"/>
  <c r="P313" i="1"/>
  <c r="AA313" i="1" s="1"/>
  <c r="Q313" i="1"/>
  <c r="AB313" i="1" s="1"/>
  <c r="J314" i="1"/>
  <c r="K314" i="1"/>
  <c r="L314" i="1"/>
  <c r="M314" i="1"/>
  <c r="N314" i="1"/>
  <c r="Y314" i="1" s="1"/>
  <c r="O314" i="1"/>
  <c r="Z314" i="1" s="1"/>
  <c r="P314" i="1"/>
  <c r="AA314" i="1" s="1"/>
  <c r="Q314" i="1"/>
  <c r="V314" i="1"/>
  <c r="AB314" i="1"/>
  <c r="J315" i="1"/>
  <c r="K315" i="1"/>
  <c r="L315" i="1"/>
  <c r="W315" i="1" s="1"/>
  <c r="M315" i="1"/>
  <c r="X315" i="1" s="1"/>
  <c r="N315" i="1"/>
  <c r="Y315" i="1" s="1"/>
  <c r="O315" i="1"/>
  <c r="Z315" i="1" s="1"/>
  <c r="P315" i="1"/>
  <c r="AA315" i="1" s="1"/>
  <c r="Q315" i="1"/>
  <c r="AB315" i="1" s="1"/>
  <c r="J316" i="1"/>
  <c r="K316" i="1"/>
  <c r="V316" i="1" s="1"/>
  <c r="L316" i="1"/>
  <c r="W316" i="1" s="1"/>
  <c r="M316" i="1"/>
  <c r="X316" i="1" s="1"/>
  <c r="N316" i="1"/>
  <c r="Y316" i="1" s="1"/>
  <c r="O316" i="1"/>
  <c r="P316" i="1"/>
  <c r="AA316" i="1" s="1"/>
  <c r="Q316" i="1"/>
  <c r="Z316" i="1"/>
  <c r="AB316" i="1"/>
  <c r="J317" i="1"/>
  <c r="K317" i="1"/>
  <c r="V317" i="1" s="1"/>
  <c r="L317" i="1"/>
  <c r="W317" i="1" s="1"/>
  <c r="M317" i="1"/>
  <c r="X317" i="1" s="1"/>
  <c r="N317" i="1"/>
  <c r="Y317" i="1" s="1"/>
  <c r="O317" i="1"/>
  <c r="P317" i="1"/>
  <c r="AA317" i="1" s="1"/>
  <c r="Q317" i="1"/>
  <c r="AB317" i="1" s="1"/>
  <c r="Z317" i="1"/>
  <c r="J318" i="1"/>
  <c r="K318" i="1"/>
  <c r="L318" i="1"/>
  <c r="W318" i="1" s="1"/>
  <c r="M318" i="1"/>
  <c r="N318" i="1"/>
  <c r="Y318" i="1" s="1"/>
  <c r="O318" i="1"/>
  <c r="P318" i="1"/>
  <c r="AA318" i="1" s="1"/>
  <c r="Q318" i="1"/>
  <c r="X318" i="1"/>
  <c r="Z318" i="1"/>
  <c r="AB318" i="1"/>
  <c r="J319" i="1"/>
  <c r="K319" i="1"/>
  <c r="V319" i="1" s="1"/>
  <c r="L319" i="1"/>
  <c r="W319" i="1" s="1"/>
  <c r="M319" i="1"/>
  <c r="X319" i="1" s="1"/>
  <c r="N319" i="1"/>
  <c r="Y319" i="1" s="1"/>
  <c r="O319" i="1"/>
  <c r="P319" i="1"/>
  <c r="AA319" i="1" s="1"/>
  <c r="Q319" i="1"/>
  <c r="Z319" i="1"/>
  <c r="AB319" i="1"/>
  <c r="J320" i="1"/>
  <c r="K320" i="1"/>
  <c r="V320" i="1" s="1"/>
  <c r="L320" i="1"/>
  <c r="W320" i="1" s="1"/>
  <c r="M320" i="1"/>
  <c r="N320" i="1"/>
  <c r="Y320" i="1" s="1"/>
  <c r="O320" i="1"/>
  <c r="P320" i="1"/>
  <c r="AA320" i="1" s="1"/>
  <c r="Q320" i="1"/>
  <c r="X320" i="1"/>
  <c r="Z320" i="1"/>
  <c r="AB320" i="1"/>
  <c r="J321" i="1"/>
  <c r="R321" i="1" s="1"/>
  <c r="K321" i="1"/>
  <c r="L321" i="1"/>
  <c r="W321" i="1" s="1"/>
  <c r="M321" i="1"/>
  <c r="N321" i="1"/>
  <c r="Y321" i="1" s="1"/>
  <c r="O321" i="1"/>
  <c r="P321" i="1"/>
  <c r="AA321" i="1" s="1"/>
  <c r="Q321" i="1"/>
  <c r="X321" i="1"/>
  <c r="Z321" i="1"/>
  <c r="AB321" i="1"/>
  <c r="J322" i="1"/>
  <c r="R322" i="1" s="1"/>
  <c r="K322" i="1"/>
  <c r="L322" i="1"/>
  <c r="W322" i="1" s="1"/>
  <c r="M322" i="1"/>
  <c r="N322" i="1"/>
  <c r="O322" i="1"/>
  <c r="P322" i="1"/>
  <c r="AA322" i="1" s="1"/>
  <c r="Q322" i="1"/>
  <c r="V322" i="1"/>
  <c r="X322" i="1"/>
  <c r="Y322" i="1"/>
  <c r="Z322" i="1"/>
  <c r="AB322" i="1"/>
  <c r="J323" i="1"/>
  <c r="K323" i="1"/>
  <c r="L323" i="1"/>
  <c r="W323" i="1" s="1"/>
  <c r="M323" i="1"/>
  <c r="N323" i="1"/>
  <c r="Y323" i="1" s="1"/>
  <c r="O323" i="1"/>
  <c r="P323" i="1"/>
  <c r="AA323" i="1" s="1"/>
  <c r="Q323" i="1"/>
  <c r="AB323" i="1" s="1"/>
  <c r="R323" i="1"/>
  <c r="V323" i="1"/>
  <c r="X323" i="1"/>
  <c r="Z323" i="1"/>
  <c r="J324" i="1"/>
  <c r="K324" i="1"/>
  <c r="L324" i="1"/>
  <c r="W324" i="1" s="1"/>
  <c r="M324" i="1"/>
  <c r="N324" i="1"/>
  <c r="Y324" i="1" s="1"/>
  <c r="O324" i="1"/>
  <c r="Z324" i="1" s="1"/>
  <c r="P324" i="1"/>
  <c r="AA324" i="1" s="1"/>
  <c r="Q324" i="1"/>
  <c r="AB324" i="1" s="1"/>
  <c r="S324" i="1"/>
  <c r="V324" i="1"/>
  <c r="X324" i="1"/>
  <c r="J325" i="1"/>
  <c r="K325" i="1"/>
  <c r="L325" i="1"/>
  <c r="W325" i="1" s="1"/>
  <c r="M325" i="1"/>
  <c r="X325" i="1" s="1"/>
  <c r="N325" i="1"/>
  <c r="Y325" i="1" s="1"/>
  <c r="O325" i="1"/>
  <c r="Z325" i="1" s="1"/>
  <c r="P325" i="1"/>
  <c r="AA325" i="1" s="1"/>
  <c r="Q325" i="1"/>
  <c r="AB325" i="1" s="1"/>
  <c r="V325" i="1"/>
  <c r="J326" i="1"/>
  <c r="K326" i="1"/>
  <c r="L326" i="1"/>
  <c r="W326" i="1" s="1"/>
  <c r="M326" i="1"/>
  <c r="N326" i="1"/>
  <c r="Y326" i="1" s="1"/>
  <c r="O326" i="1"/>
  <c r="Z326" i="1" s="1"/>
  <c r="P326" i="1"/>
  <c r="AA326" i="1" s="1"/>
  <c r="Q326" i="1"/>
  <c r="AB326" i="1" s="1"/>
  <c r="R326" i="1"/>
  <c r="V326" i="1"/>
  <c r="X326" i="1"/>
  <c r="J327" i="1"/>
  <c r="K327" i="1"/>
  <c r="L327" i="1"/>
  <c r="W327" i="1" s="1"/>
  <c r="M327" i="1"/>
  <c r="X327" i="1" s="1"/>
  <c r="N327" i="1"/>
  <c r="Y327" i="1" s="1"/>
  <c r="O327" i="1"/>
  <c r="P327" i="1"/>
  <c r="AA327" i="1" s="1"/>
  <c r="Q327" i="1"/>
  <c r="AB327" i="1" s="1"/>
  <c r="V327" i="1"/>
  <c r="J328" i="1"/>
  <c r="K328" i="1"/>
  <c r="L328" i="1"/>
  <c r="W328" i="1" s="1"/>
  <c r="M328" i="1"/>
  <c r="X328" i="1" s="1"/>
  <c r="N328" i="1"/>
  <c r="Y328" i="1" s="1"/>
  <c r="O328" i="1"/>
  <c r="Z328" i="1" s="1"/>
  <c r="P328" i="1"/>
  <c r="AA328" i="1" s="1"/>
  <c r="Q328" i="1"/>
  <c r="AB328" i="1" s="1"/>
  <c r="V328" i="1"/>
  <c r="J329" i="1"/>
  <c r="K329" i="1"/>
  <c r="L329" i="1"/>
  <c r="W329" i="1" s="1"/>
  <c r="M329" i="1"/>
  <c r="X329" i="1" s="1"/>
  <c r="N329" i="1"/>
  <c r="Y329" i="1" s="1"/>
  <c r="O329" i="1"/>
  <c r="Z329" i="1" s="1"/>
  <c r="P329" i="1"/>
  <c r="AA329" i="1" s="1"/>
  <c r="Q329" i="1"/>
  <c r="AB329" i="1" s="1"/>
  <c r="V329" i="1"/>
  <c r="J330" i="1"/>
  <c r="K330" i="1"/>
  <c r="S330" i="1" s="1"/>
  <c r="L330" i="1"/>
  <c r="W330" i="1" s="1"/>
  <c r="M330" i="1"/>
  <c r="N330" i="1"/>
  <c r="Y330" i="1" s="1"/>
  <c r="O330" i="1"/>
  <c r="Z330" i="1" s="1"/>
  <c r="P330" i="1"/>
  <c r="AA330" i="1" s="1"/>
  <c r="Q330" i="1"/>
  <c r="AB330" i="1" s="1"/>
  <c r="V330" i="1"/>
  <c r="J331" i="1"/>
  <c r="K331" i="1"/>
  <c r="V331" i="1" s="1"/>
  <c r="L331" i="1"/>
  <c r="W331" i="1" s="1"/>
  <c r="M331" i="1"/>
  <c r="X331" i="1" s="1"/>
  <c r="N331" i="1"/>
  <c r="Y331" i="1" s="1"/>
  <c r="O331" i="1"/>
  <c r="Z331" i="1" s="1"/>
  <c r="P331" i="1"/>
  <c r="AA331" i="1" s="1"/>
  <c r="Q331" i="1"/>
  <c r="AB331" i="1" s="1"/>
  <c r="J332" i="1"/>
  <c r="K332" i="1"/>
  <c r="L332" i="1"/>
  <c r="M332" i="1"/>
  <c r="N332" i="1"/>
  <c r="Y332" i="1" s="1"/>
  <c r="O332" i="1"/>
  <c r="Z332" i="1" s="1"/>
  <c r="P332" i="1"/>
  <c r="AA332" i="1" s="1"/>
  <c r="Q332" i="1"/>
  <c r="V332" i="1"/>
  <c r="AB332" i="1"/>
  <c r="J333" i="1"/>
  <c r="K333" i="1"/>
  <c r="L333" i="1"/>
  <c r="W333" i="1" s="1"/>
  <c r="M333" i="1"/>
  <c r="X333" i="1" s="1"/>
  <c r="N333" i="1"/>
  <c r="Y333" i="1" s="1"/>
  <c r="O333" i="1"/>
  <c r="Z333" i="1" s="1"/>
  <c r="P333" i="1"/>
  <c r="AA333" i="1" s="1"/>
  <c r="Q333" i="1"/>
  <c r="AB333" i="1" s="1"/>
  <c r="J334" i="1"/>
  <c r="K334" i="1"/>
  <c r="V334" i="1" s="1"/>
  <c r="L334" i="1"/>
  <c r="W334" i="1" s="1"/>
  <c r="M334" i="1"/>
  <c r="X334" i="1" s="1"/>
  <c r="N334" i="1"/>
  <c r="Y334" i="1" s="1"/>
  <c r="O334" i="1"/>
  <c r="P334" i="1"/>
  <c r="AA334" i="1" s="1"/>
  <c r="Q334" i="1"/>
  <c r="Z334" i="1"/>
  <c r="AB334" i="1"/>
  <c r="J335" i="1"/>
  <c r="K335" i="1"/>
  <c r="V335" i="1" s="1"/>
  <c r="L335" i="1"/>
  <c r="M335" i="1"/>
  <c r="X335" i="1" s="1"/>
  <c r="N335" i="1"/>
  <c r="Y335" i="1" s="1"/>
  <c r="O335" i="1"/>
  <c r="P335" i="1"/>
  <c r="AA335" i="1" s="1"/>
  <c r="Q335" i="1"/>
  <c r="AB335" i="1" s="1"/>
  <c r="Z335" i="1"/>
  <c r="J336" i="1"/>
  <c r="K336" i="1"/>
  <c r="L336" i="1"/>
  <c r="W336" i="1" s="1"/>
  <c r="M336" i="1"/>
  <c r="X336" i="1" s="1"/>
  <c r="N336" i="1"/>
  <c r="Y336" i="1" s="1"/>
  <c r="O336" i="1"/>
  <c r="P336" i="1"/>
  <c r="AA336" i="1" s="1"/>
  <c r="Q336" i="1"/>
  <c r="Z336" i="1"/>
  <c r="AB336" i="1"/>
  <c r="J337" i="1"/>
  <c r="K337" i="1"/>
  <c r="V337" i="1" s="1"/>
  <c r="L337" i="1"/>
  <c r="W337" i="1" s="1"/>
  <c r="M337" i="1"/>
  <c r="X337" i="1" s="1"/>
  <c r="N337" i="1"/>
  <c r="Y337" i="1" s="1"/>
  <c r="O337" i="1"/>
  <c r="P337" i="1"/>
  <c r="AA337" i="1" s="1"/>
  <c r="Q337" i="1"/>
  <c r="Z337" i="1"/>
  <c r="AB337" i="1"/>
  <c r="J338" i="1"/>
  <c r="K338" i="1"/>
  <c r="V338" i="1" s="1"/>
  <c r="L338" i="1"/>
  <c r="W338" i="1" s="1"/>
  <c r="M338" i="1"/>
  <c r="N338" i="1"/>
  <c r="Y338" i="1" s="1"/>
  <c r="O338" i="1"/>
  <c r="P338" i="1"/>
  <c r="AA338" i="1" s="1"/>
  <c r="Q338" i="1"/>
  <c r="X338" i="1"/>
  <c r="Z338" i="1"/>
  <c r="AB338" i="1"/>
  <c r="J339" i="1"/>
  <c r="R339" i="1" s="1"/>
  <c r="K339" i="1"/>
  <c r="S339" i="1" s="1"/>
  <c r="L339" i="1"/>
  <c r="W339" i="1" s="1"/>
  <c r="M339" i="1"/>
  <c r="N339" i="1"/>
  <c r="Y339" i="1" s="1"/>
  <c r="O339" i="1"/>
  <c r="P339" i="1"/>
  <c r="AA339" i="1" s="1"/>
  <c r="Q339" i="1"/>
  <c r="V339" i="1"/>
  <c r="X339" i="1"/>
  <c r="Z339" i="1"/>
  <c r="AB339" i="1"/>
  <c r="J340" i="1"/>
  <c r="R340" i="1" s="1"/>
  <c r="K340" i="1"/>
  <c r="L340" i="1"/>
  <c r="W340" i="1" s="1"/>
  <c r="M340" i="1"/>
  <c r="N340" i="1"/>
  <c r="O340" i="1"/>
  <c r="P340" i="1"/>
  <c r="AA340" i="1" s="1"/>
  <c r="Q340" i="1"/>
  <c r="V340" i="1"/>
  <c r="X340" i="1"/>
  <c r="Y340" i="1"/>
  <c r="Z340" i="1"/>
  <c r="AB340" i="1"/>
  <c r="J341" i="1"/>
  <c r="K341" i="1"/>
  <c r="L341" i="1"/>
  <c r="W341" i="1" s="1"/>
  <c r="M341" i="1"/>
  <c r="N341" i="1"/>
  <c r="Y341" i="1" s="1"/>
  <c r="O341" i="1"/>
  <c r="P341" i="1"/>
  <c r="AA341" i="1" s="1"/>
  <c r="Q341" i="1"/>
  <c r="AB341" i="1" s="1"/>
  <c r="R341" i="1"/>
  <c r="V341" i="1"/>
  <c r="X341" i="1"/>
  <c r="Z341" i="1"/>
  <c r="J342" i="1"/>
  <c r="K342" i="1"/>
  <c r="L342" i="1"/>
  <c r="W342" i="1" s="1"/>
  <c r="M342" i="1"/>
  <c r="N342" i="1"/>
  <c r="Y342" i="1" s="1"/>
  <c r="O342" i="1"/>
  <c r="Z342" i="1" s="1"/>
  <c r="P342" i="1"/>
  <c r="AA342" i="1" s="1"/>
  <c r="Q342" i="1"/>
  <c r="AB342" i="1" s="1"/>
  <c r="S342" i="1"/>
  <c r="T342" i="1"/>
  <c r="V342" i="1"/>
  <c r="X342" i="1"/>
  <c r="J343" i="1"/>
  <c r="K343" i="1"/>
  <c r="L343" i="1"/>
  <c r="W343" i="1" s="1"/>
  <c r="M343" i="1"/>
  <c r="X343" i="1" s="1"/>
  <c r="N343" i="1"/>
  <c r="Y343" i="1" s="1"/>
  <c r="O343" i="1"/>
  <c r="P343" i="1"/>
  <c r="AA343" i="1" s="1"/>
  <c r="Q343" i="1"/>
  <c r="AB343" i="1" s="1"/>
  <c r="V343" i="1"/>
  <c r="Z343" i="1"/>
  <c r="J344" i="1"/>
  <c r="K344" i="1"/>
  <c r="L344" i="1"/>
  <c r="W344" i="1" s="1"/>
  <c r="M344" i="1"/>
  <c r="N344" i="1"/>
  <c r="Y344" i="1" s="1"/>
  <c r="O344" i="1"/>
  <c r="Z344" i="1" s="1"/>
  <c r="P344" i="1"/>
  <c r="AA344" i="1" s="1"/>
  <c r="Q344" i="1"/>
  <c r="AB344" i="1" s="1"/>
  <c r="V344" i="1"/>
  <c r="X344" i="1"/>
  <c r="J345" i="1"/>
  <c r="K345" i="1"/>
  <c r="L345" i="1"/>
  <c r="W345" i="1" s="1"/>
  <c r="M345" i="1"/>
  <c r="X345" i="1" s="1"/>
  <c r="N345" i="1"/>
  <c r="Y345" i="1" s="1"/>
  <c r="O345" i="1"/>
  <c r="Z345" i="1" s="1"/>
  <c r="P345" i="1"/>
  <c r="AA345" i="1" s="1"/>
  <c r="Q345" i="1"/>
  <c r="AB345" i="1" s="1"/>
  <c r="V345" i="1"/>
  <c r="J346" i="1"/>
  <c r="K346" i="1"/>
  <c r="L346" i="1"/>
  <c r="W346" i="1" s="1"/>
  <c r="M346" i="1"/>
  <c r="X346" i="1" s="1"/>
  <c r="N346" i="1"/>
  <c r="Y346" i="1" s="1"/>
  <c r="O346" i="1"/>
  <c r="Z346" i="1" s="1"/>
  <c r="P346" i="1"/>
  <c r="AA346" i="1" s="1"/>
  <c r="Q346" i="1"/>
  <c r="AB346" i="1" s="1"/>
  <c r="V346" i="1"/>
  <c r="J347" i="1"/>
  <c r="K347" i="1"/>
  <c r="L347" i="1"/>
  <c r="W347" i="1" s="1"/>
  <c r="M347" i="1"/>
  <c r="X347" i="1" s="1"/>
  <c r="N347" i="1"/>
  <c r="Y347" i="1" s="1"/>
  <c r="O347" i="1"/>
  <c r="Z347" i="1" s="1"/>
  <c r="P347" i="1"/>
  <c r="AA347" i="1" s="1"/>
  <c r="Q347" i="1"/>
  <c r="AB347" i="1" s="1"/>
  <c r="V347" i="1"/>
  <c r="J348" i="1"/>
  <c r="K348" i="1"/>
  <c r="L348" i="1"/>
  <c r="W348" i="1" s="1"/>
  <c r="M348" i="1"/>
  <c r="N348" i="1"/>
  <c r="Y348" i="1" s="1"/>
  <c r="O348" i="1"/>
  <c r="Z348" i="1" s="1"/>
  <c r="P348" i="1"/>
  <c r="AA348" i="1" s="1"/>
  <c r="Q348" i="1"/>
  <c r="AB348" i="1" s="1"/>
  <c r="V348" i="1"/>
  <c r="J349" i="1"/>
  <c r="K349" i="1"/>
  <c r="V349" i="1" s="1"/>
  <c r="L349" i="1"/>
  <c r="W349" i="1" s="1"/>
  <c r="M349" i="1"/>
  <c r="X349" i="1" s="1"/>
  <c r="N349" i="1"/>
  <c r="Y349" i="1" s="1"/>
  <c r="O349" i="1"/>
  <c r="Z349" i="1" s="1"/>
  <c r="P349" i="1"/>
  <c r="AA349" i="1" s="1"/>
  <c r="Q349" i="1"/>
  <c r="AB349" i="1"/>
  <c r="J350" i="1"/>
  <c r="T350" i="1" s="1"/>
  <c r="K350" i="1"/>
  <c r="V350" i="1" s="1"/>
  <c r="L350" i="1"/>
  <c r="W350" i="1" s="1"/>
  <c r="M350" i="1"/>
  <c r="N350" i="1"/>
  <c r="Y350" i="1" s="1"/>
  <c r="O350" i="1"/>
  <c r="P350" i="1"/>
  <c r="AA350" i="1" s="1"/>
  <c r="Q350" i="1"/>
  <c r="AB350" i="1" s="1"/>
  <c r="Z350" i="1"/>
  <c r="J351" i="1"/>
  <c r="K351" i="1"/>
  <c r="L351" i="1"/>
  <c r="W351" i="1" s="1"/>
  <c r="M351" i="1"/>
  <c r="X351" i="1" s="1"/>
  <c r="N351" i="1"/>
  <c r="Y351" i="1" s="1"/>
  <c r="O351" i="1"/>
  <c r="P351" i="1"/>
  <c r="AA351" i="1" s="1"/>
  <c r="Q351" i="1"/>
  <c r="Z351" i="1"/>
  <c r="AB351" i="1"/>
  <c r="J352" i="1"/>
  <c r="K352" i="1"/>
  <c r="V352" i="1" s="1"/>
  <c r="L352" i="1"/>
  <c r="W352" i="1" s="1"/>
  <c r="M352" i="1"/>
  <c r="X352" i="1" s="1"/>
  <c r="N352" i="1"/>
  <c r="Y352" i="1" s="1"/>
  <c r="O352" i="1"/>
  <c r="Z352" i="1" s="1"/>
  <c r="P352" i="1"/>
  <c r="AA352" i="1" s="1"/>
  <c r="Q352" i="1"/>
  <c r="AB352" i="1"/>
  <c r="J353" i="1"/>
  <c r="R353" i="1" s="1"/>
  <c r="K353" i="1"/>
  <c r="V353" i="1" s="1"/>
  <c r="L353" i="1"/>
  <c r="W353" i="1" s="1"/>
  <c r="M353" i="1"/>
  <c r="X353" i="1" s="1"/>
  <c r="N353" i="1"/>
  <c r="Y353" i="1" s="1"/>
  <c r="O353" i="1"/>
  <c r="P353" i="1"/>
  <c r="AA353" i="1" s="1"/>
  <c r="Q353" i="1"/>
  <c r="AB353" i="1" s="1"/>
  <c r="Z353" i="1"/>
  <c r="J354" i="1"/>
  <c r="R354" i="1" s="1"/>
  <c r="K354" i="1"/>
  <c r="L354" i="1"/>
  <c r="W354" i="1" s="1"/>
  <c r="M354" i="1"/>
  <c r="X354" i="1" s="1"/>
  <c r="N354" i="1"/>
  <c r="Y354" i="1" s="1"/>
  <c r="O354" i="1"/>
  <c r="P354" i="1"/>
  <c r="AA354" i="1" s="1"/>
  <c r="Q354" i="1"/>
  <c r="Z354" i="1"/>
  <c r="AB354" i="1"/>
  <c r="J355" i="1"/>
  <c r="K355" i="1"/>
  <c r="L355" i="1"/>
  <c r="W355" i="1" s="1"/>
  <c r="M355" i="1"/>
  <c r="N355" i="1"/>
  <c r="O355" i="1"/>
  <c r="Z355" i="1" s="1"/>
  <c r="P355" i="1"/>
  <c r="AA355" i="1" s="1"/>
  <c r="Q355" i="1"/>
  <c r="X355" i="1"/>
  <c r="Y355" i="1"/>
  <c r="AB355" i="1"/>
  <c r="J356" i="1"/>
  <c r="K356" i="1"/>
  <c r="V356" i="1" s="1"/>
  <c r="L356" i="1"/>
  <c r="W356" i="1" s="1"/>
  <c r="M356" i="1"/>
  <c r="X356" i="1" s="1"/>
  <c r="N356" i="1"/>
  <c r="Y356" i="1" s="1"/>
  <c r="O356" i="1"/>
  <c r="P356" i="1"/>
  <c r="Q356" i="1"/>
  <c r="Z356" i="1"/>
  <c r="AA356" i="1"/>
  <c r="AB356" i="1"/>
  <c r="J357" i="1"/>
  <c r="K357" i="1"/>
  <c r="L357" i="1"/>
  <c r="W357" i="1" s="1"/>
  <c r="M357" i="1"/>
  <c r="N357" i="1"/>
  <c r="Y357" i="1" s="1"/>
  <c r="O357" i="1"/>
  <c r="P357" i="1"/>
  <c r="AA357" i="1" s="1"/>
  <c r="Q357" i="1"/>
  <c r="V357" i="1"/>
  <c r="Z357" i="1"/>
  <c r="AB357" i="1"/>
  <c r="J358" i="1"/>
  <c r="K358" i="1"/>
  <c r="L358" i="1"/>
  <c r="W358" i="1" s="1"/>
  <c r="M358" i="1"/>
  <c r="X358" i="1" s="1"/>
  <c r="N358" i="1"/>
  <c r="Y358" i="1" s="1"/>
  <c r="O358" i="1"/>
  <c r="Z358" i="1" s="1"/>
  <c r="P358" i="1"/>
  <c r="AA358" i="1" s="1"/>
  <c r="Q358" i="1"/>
  <c r="AB358" i="1" s="1"/>
  <c r="J359" i="1"/>
  <c r="K359" i="1"/>
  <c r="V359" i="1" s="1"/>
  <c r="L359" i="1"/>
  <c r="W359" i="1" s="1"/>
  <c r="M359" i="1"/>
  <c r="N359" i="1"/>
  <c r="O359" i="1"/>
  <c r="P359" i="1"/>
  <c r="AA359" i="1" s="1"/>
  <c r="Q359" i="1"/>
  <c r="AB359" i="1" s="1"/>
  <c r="X359" i="1"/>
  <c r="Z359" i="1"/>
  <c r="J360" i="1"/>
  <c r="K360" i="1"/>
  <c r="L360" i="1"/>
  <c r="W360" i="1" s="1"/>
  <c r="M360" i="1"/>
  <c r="X360" i="1" s="1"/>
  <c r="N360" i="1"/>
  <c r="Y360" i="1" s="1"/>
  <c r="O360" i="1"/>
  <c r="Z360" i="1" s="1"/>
  <c r="P360" i="1"/>
  <c r="AA360" i="1" s="1"/>
  <c r="Q360" i="1"/>
  <c r="AB360" i="1" s="1"/>
  <c r="S360" i="1"/>
  <c r="V360" i="1"/>
  <c r="J361" i="1"/>
  <c r="K361" i="1"/>
  <c r="L361" i="1"/>
  <c r="W361" i="1" s="1"/>
  <c r="M361" i="1"/>
  <c r="X361" i="1" s="1"/>
  <c r="N361" i="1"/>
  <c r="Y361" i="1" s="1"/>
  <c r="O361" i="1"/>
  <c r="P361" i="1"/>
  <c r="AA361" i="1" s="1"/>
  <c r="Q361" i="1"/>
  <c r="AB361" i="1" s="1"/>
  <c r="V361" i="1"/>
  <c r="Z361" i="1"/>
  <c r="J362" i="1"/>
  <c r="K362" i="1"/>
  <c r="L362" i="1"/>
  <c r="W362" i="1" s="1"/>
  <c r="M362" i="1"/>
  <c r="X362" i="1" s="1"/>
  <c r="N362" i="1"/>
  <c r="Y362" i="1" s="1"/>
  <c r="O362" i="1"/>
  <c r="Z362" i="1" s="1"/>
  <c r="P362" i="1"/>
  <c r="AA362" i="1" s="1"/>
  <c r="Q362" i="1"/>
  <c r="AB362" i="1" s="1"/>
  <c r="V362" i="1"/>
  <c r="J363" i="1"/>
  <c r="K363" i="1"/>
  <c r="S363" i="1" s="1"/>
  <c r="L363" i="1"/>
  <c r="W363" i="1" s="1"/>
  <c r="M363" i="1"/>
  <c r="N363" i="1"/>
  <c r="Y363" i="1" s="1"/>
  <c r="O363" i="1"/>
  <c r="Z363" i="1" s="1"/>
  <c r="P363" i="1"/>
  <c r="AA363" i="1" s="1"/>
  <c r="Q363" i="1"/>
  <c r="AB363" i="1" s="1"/>
  <c r="X363" i="1"/>
  <c r="J364" i="1"/>
  <c r="K364" i="1"/>
  <c r="L364" i="1"/>
  <c r="M364" i="1"/>
  <c r="X364" i="1" s="1"/>
  <c r="N364" i="1"/>
  <c r="O364" i="1"/>
  <c r="Z364" i="1" s="1"/>
  <c r="P364" i="1"/>
  <c r="AA364" i="1" s="1"/>
  <c r="Q364" i="1"/>
  <c r="AB364" i="1" s="1"/>
  <c r="V364" i="1"/>
  <c r="W364" i="1"/>
  <c r="Y364" i="1"/>
  <c r="J365" i="1"/>
  <c r="K365" i="1"/>
  <c r="L365" i="1"/>
  <c r="W365" i="1" s="1"/>
  <c r="M365" i="1"/>
  <c r="N365" i="1"/>
  <c r="Y365" i="1" s="1"/>
  <c r="O365" i="1"/>
  <c r="Z365" i="1" s="1"/>
  <c r="P365" i="1"/>
  <c r="AA365" i="1" s="1"/>
  <c r="Q365" i="1"/>
  <c r="AB365" i="1" s="1"/>
  <c r="V365" i="1"/>
  <c r="X365" i="1"/>
  <c r="J366" i="1"/>
  <c r="K366" i="1"/>
  <c r="V366" i="1" s="1"/>
  <c r="L366" i="1"/>
  <c r="W366" i="1" s="1"/>
  <c r="M366" i="1"/>
  <c r="N366" i="1"/>
  <c r="Y366" i="1" s="1"/>
  <c r="O366" i="1"/>
  <c r="Z366" i="1" s="1"/>
  <c r="P366" i="1"/>
  <c r="AA366" i="1" s="1"/>
  <c r="Q366" i="1"/>
  <c r="AB366" i="1" s="1"/>
  <c r="S366" i="1"/>
  <c r="X366" i="1"/>
  <c r="J367" i="1"/>
  <c r="K367" i="1"/>
  <c r="L367" i="1"/>
  <c r="W367" i="1" s="1"/>
  <c r="M367" i="1"/>
  <c r="N367" i="1"/>
  <c r="Y367" i="1" s="1"/>
  <c r="O367" i="1"/>
  <c r="P367" i="1"/>
  <c r="AA367" i="1" s="1"/>
  <c r="Q367" i="1"/>
  <c r="AB367" i="1" s="1"/>
  <c r="X367" i="1"/>
  <c r="Z367" i="1"/>
  <c r="J368" i="1"/>
  <c r="U368" i="1" s="1"/>
  <c r="K368" i="1"/>
  <c r="L368" i="1"/>
  <c r="W368" i="1" s="1"/>
  <c r="M368" i="1"/>
  <c r="N368" i="1"/>
  <c r="Y368" i="1" s="1"/>
  <c r="O368" i="1"/>
  <c r="Z368" i="1" s="1"/>
  <c r="P368" i="1"/>
  <c r="AA368" i="1" s="1"/>
  <c r="Q368" i="1"/>
  <c r="AB368" i="1" s="1"/>
  <c r="V368" i="1"/>
  <c r="X368" i="1"/>
  <c r="J369" i="1"/>
  <c r="K369" i="1"/>
  <c r="V369" i="1" s="1"/>
  <c r="L369" i="1"/>
  <c r="W369" i="1" s="1"/>
  <c r="M369" i="1"/>
  <c r="N369" i="1"/>
  <c r="Y369" i="1" s="1"/>
  <c r="O369" i="1"/>
  <c r="Z369" i="1" s="1"/>
  <c r="P369" i="1"/>
  <c r="AA369" i="1" s="1"/>
  <c r="Q369" i="1"/>
  <c r="AB369" i="1" s="1"/>
  <c r="S369" i="1"/>
  <c r="X369" i="1"/>
  <c r="J370" i="1"/>
  <c r="R370" i="1" s="1"/>
  <c r="K370" i="1"/>
  <c r="L370" i="1"/>
  <c r="W370" i="1" s="1"/>
  <c r="M370" i="1"/>
  <c r="N370" i="1"/>
  <c r="Y370" i="1" s="1"/>
  <c r="O370" i="1"/>
  <c r="Z370" i="1" s="1"/>
  <c r="P370" i="1"/>
  <c r="AA370" i="1" s="1"/>
  <c r="Q370" i="1"/>
  <c r="AB370" i="1" s="1"/>
  <c r="U370" i="1"/>
  <c r="J371" i="1"/>
  <c r="U371" i="1" s="1"/>
  <c r="K371" i="1"/>
  <c r="V371" i="1" s="1"/>
  <c r="L371" i="1"/>
  <c r="W371" i="1" s="1"/>
  <c r="M371" i="1"/>
  <c r="N371" i="1"/>
  <c r="Y371" i="1" s="1"/>
  <c r="O371" i="1"/>
  <c r="Z371" i="1" s="1"/>
  <c r="P371" i="1"/>
  <c r="AA371" i="1" s="1"/>
  <c r="Q371" i="1"/>
  <c r="AB371" i="1" s="1"/>
  <c r="J372" i="1"/>
  <c r="K372" i="1"/>
  <c r="V372" i="1" s="1"/>
  <c r="L372" i="1"/>
  <c r="W372" i="1" s="1"/>
  <c r="M372" i="1"/>
  <c r="X372" i="1" s="1"/>
  <c r="N372" i="1"/>
  <c r="Y372" i="1" s="1"/>
  <c r="O372" i="1"/>
  <c r="P372" i="1"/>
  <c r="AA372" i="1" s="1"/>
  <c r="Q372" i="1"/>
  <c r="AB372" i="1" s="1"/>
  <c r="S372" i="1"/>
  <c r="Z372" i="1"/>
  <c r="J373" i="1"/>
  <c r="U373" i="1" s="1"/>
  <c r="K373" i="1"/>
  <c r="L373" i="1"/>
  <c r="M373" i="1"/>
  <c r="X373" i="1" s="1"/>
  <c r="N373" i="1"/>
  <c r="Y373" i="1" s="1"/>
  <c r="O373" i="1"/>
  <c r="Z373" i="1" s="1"/>
  <c r="P373" i="1"/>
  <c r="AA373" i="1" s="1"/>
  <c r="Q373" i="1"/>
  <c r="AB373" i="1"/>
  <c r="J374" i="1"/>
  <c r="K374" i="1"/>
  <c r="V374" i="1" s="1"/>
  <c r="L374" i="1"/>
  <c r="W374" i="1" s="1"/>
  <c r="M374" i="1"/>
  <c r="X374" i="1" s="1"/>
  <c r="N374" i="1"/>
  <c r="O374" i="1"/>
  <c r="Z374" i="1" s="1"/>
  <c r="P374" i="1"/>
  <c r="Q374" i="1"/>
  <c r="Y374" i="1"/>
  <c r="AA374" i="1"/>
  <c r="AB374" i="1"/>
  <c r="J375" i="1"/>
  <c r="K375" i="1"/>
  <c r="L375" i="1"/>
  <c r="W375" i="1" s="1"/>
  <c r="M375" i="1"/>
  <c r="N375" i="1"/>
  <c r="Y375" i="1" s="1"/>
  <c r="O375" i="1"/>
  <c r="P375" i="1"/>
  <c r="AA375" i="1" s="1"/>
  <c r="Q375" i="1"/>
  <c r="AB375" i="1" s="1"/>
  <c r="X375" i="1"/>
  <c r="Z375" i="1"/>
  <c r="J376" i="1"/>
  <c r="K376" i="1"/>
  <c r="L376" i="1"/>
  <c r="W376" i="1" s="1"/>
  <c r="M376" i="1"/>
  <c r="X376" i="1" s="1"/>
  <c r="N376" i="1"/>
  <c r="Y376" i="1" s="1"/>
  <c r="O376" i="1"/>
  <c r="P376" i="1"/>
  <c r="AA376" i="1" s="1"/>
  <c r="Q376" i="1"/>
  <c r="Z376" i="1"/>
  <c r="AB376" i="1"/>
  <c r="J377" i="1"/>
  <c r="K377" i="1"/>
  <c r="V377" i="1" s="1"/>
  <c r="L377" i="1"/>
  <c r="W377" i="1" s="1"/>
  <c r="M377" i="1"/>
  <c r="N377" i="1"/>
  <c r="O377" i="1"/>
  <c r="Z377" i="1" s="1"/>
  <c r="P377" i="1"/>
  <c r="Q377" i="1"/>
  <c r="AB377" i="1" s="1"/>
  <c r="X377" i="1"/>
  <c r="Y377" i="1"/>
  <c r="AA377" i="1"/>
  <c r="J378" i="1"/>
  <c r="K378" i="1"/>
  <c r="L378" i="1"/>
  <c r="W378" i="1" s="1"/>
  <c r="M378" i="1"/>
  <c r="N378" i="1"/>
  <c r="Y378" i="1" s="1"/>
  <c r="O378" i="1"/>
  <c r="P378" i="1"/>
  <c r="AA378" i="1" s="1"/>
  <c r="Q378" i="1"/>
  <c r="V378" i="1"/>
  <c r="Z378" i="1"/>
  <c r="AB378" i="1"/>
  <c r="J379" i="1"/>
  <c r="K379" i="1"/>
  <c r="L379" i="1"/>
  <c r="W379" i="1" s="1"/>
  <c r="M379" i="1"/>
  <c r="N379" i="1"/>
  <c r="Y379" i="1" s="1"/>
  <c r="O379" i="1"/>
  <c r="P379" i="1"/>
  <c r="AA379" i="1" s="1"/>
  <c r="Q379" i="1"/>
  <c r="X379" i="1"/>
  <c r="Z379" i="1"/>
  <c r="AB379" i="1"/>
  <c r="J380" i="1"/>
  <c r="U380" i="1" s="1"/>
  <c r="K380" i="1"/>
  <c r="V380" i="1" s="1"/>
  <c r="L380" i="1"/>
  <c r="M380" i="1"/>
  <c r="N380" i="1"/>
  <c r="Y380" i="1" s="1"/>
  <c r="O380" i="1"/>
  <c r="Z380" i="1" s="1"/>
  <c r="P380" i="1"/>
  <c r="AA380" i="1" s="1"/>
  <c r="Q380" i="1"/>
  <c r="AB380" i="1" s="1"/>
  <c r="X380" i="1"/>
  <c r="J381" i="1"/>
  <c r="K381" i="1"/>
  <c r="L381" i="1"/>
  <c r="W381" i="1" s="1"/>
  <c r="M381" i="1"/>
  <c r="N381" i="1"/>
  <c r="Y381" i="1" s="1"/>
  <c r="O381" i="1"/>
  <c r="P381" i="1"/>
  <c r="AA381" i="1" s="1"/>
  <c r="Q381" i="1"/>
  <c r="V381" i="1"/>
  <c r="Z381" i="1"/>
  <c r="AB381" i="1"/>
  <c r="J382" i="1"/>
  <c r="K382" i="1"/>
  <c r="L382" i="1"/>
  <c r="R382" i="1" s="1"/>
  <c r="M382" i="1"/>
  <c r="X382" i="1" s="1"/>
  <c r="N382" i="1"/>
  <c r="Y382" i="1" s="1"/>
  <c r="O382" i="1"/>
  <c r="P382" i="1"/>
  <c r="AA382" i="1" s="1"/>
  <c r="Q382" i="1"/>
  <c r="U382" i="1"/>
  <c r="Z382" i="1"/>
  <c r="AB382" i="1"/>
  <c r="J383" i="1"/>
  <c r="U383" i="1" s="1"/>
  <c r="K383" i="1"/>
  <c r="L383" i="1"/>
  <c r="W383" i="1" s="1"/>
  <c r="M383" i="1"/>
  <c r="N383" i="1"/>
  <c r="Y383" i="1" s="1"/>
  <c r="O383" i="1"/>
  <c r="Z383" i="1" s="1"/>
  <c r="P383" i="1"/>
  <c r="AA383" i="1" s="1"/>
  <c r="Q383" i="1"/>
  <c r="V383" i="1"/>
  <c r="AB383" i="1"/>
  <c r="J384" i="1"/>
  <c r="K384" i="1"/>
  <c r="L384" i="1"/>
  <c r="W384" i="1" s="1"/>
  <c r="M384" i="1"/>
  <c r="N384" i="1"/>
  <c r="Y384" i="1" s="1"/>
  <c r="O384" i="1"/>
  <c r="Z384" i="1" s="1"/>
  <c r="P384" i="1"/>
  <c r="AA384" i="1" s="1"/>
  <c r="Q384" i="1"/>
  <c r="AB384" i="1" s="1"/>
  <c r="S384" i="1"/>
  <c r="V384" i="1"/>
  <c r="X384" i="1"/>
  <c r="J385" i="1"/>
  <c r="K385" i="1"/>
  <c r="L385" i="1"/>
  <c r="M385" i="1"/>
  <c r="X385" i="1" s="1"/>
  <c r="N385" i="1"/>
  <c r="Y385" i="1" s="1"/>
  <c r="O385" i="1"/>
  <c r="Z385" i="1" s="1"/>
  <c r="P385" i="1"/>
  <c r="AA385" i="1" s="1"/>
  <c r="Q385" i="1"/>
  <c r="U385" i="1"/>
  <c r="AB385" i="1"/>
  <c r="J386" i="1"/>
  <c r="K386" i="1"/>
  <c r="V386" i="1" s="1"/>
  <c r="L386" i="1"/>
  <c r="W386" i="1" s="1"/>
  <c r="M386" i="1"/>
  <c r="X386" i="1" s="1"/>
  <c r="N386" i="1"/>
  <c r="O386" i="1"/>
  <c r="Z386" i="1" s="1"/>
  <c r="P386" i="1"/>
  <c r="AA386" i="1" s="1"/>
  <c r="Q386" i="1"/>
  <c r="AB386" i="1" s="1"/>
  <c r="Y386" i="1"/>
  <c r="J387" i="1"/>
  <c r="K387" i="1"/>
  <c r="L387" i="1"/>
  <c r="M387" i="1"/>
  <c r="X387" i="1" s="1"/>
  <c r="N387" i="1"/>
  <c r="Y387" i="1" s="1"/>
  <c r="O387" i="1"/>
  <c r="Z387" i="1" s="1"/>
  <c r="P387" i="1"/>
  <c r="AA387" i="1" s="1"/>
  <c r="Q387" i="1"/>
  <c r="AB387" i="1" s="1"/>
  <c r="J388" i="1"/>
  <c r="K388" i="1"/>
  <c r="L388" i="1"/>
  <c r="W388" i="1" s="1"/>
  <c r="M388" i="1"/>
  <c r="X388" i="1" s="1"/>
  <c r="N388" i="1"/>
  <c r="Y388" i="1" s="1"/>
  <c r="O388" i="1"/>
  <c r="P388" i="1"/>
  <c r="AA388" i="1" s="1"/>
  <c r="Q388" i="1"/>
  <c r="AB388" i="1" s="1"/>
  <c r="Z388" i="1"/>
  <c r="J389" i="1"/>
  <c r="K389" i="1"/>
  <c r="L389" i="1"/>
  <c r="W389" i="1" s="1"/>
  <c r="M389" i="1"/>
  <c r="N389" i="1"/>
  <c r="Y389" i="1" s="1"/>
  <c r="O389" i="1"/>
  <c r="Z389" i="1" s="1"/>
  <c r="P389" i="1"/>
  <c r="Q389" i="1"/>
  <c r="AB389" i="1" s="1"/>
  <c r="U389" i="1"/>
  <c r="V389" i="1"/>
  <c r="J390" i="1"/>
  <c r="K390" i="1"/>
  <c r="L390" i="1"/>
  <c r="M390" i="1"/>
  <c r="X390" i="1" s="1"/>
  <c r="N390" i="1"/>
  <c r="Y390" i="1" s="1"/>
  <c r="O390" i="1"/>
  <c r="Z390" i="1" s="1"/>
  <c r="P390" i="1"/>
  <c r="Q390" i="1"/>
  <c r="AB390" i="1" s="1"/>
  <c r="W390" i="1"/>
  <c r="AA390" i="1"/>
  <c r="J391" i="1"/>
  <c r="K391" i="1"/>
  <c r="L391" i="1"/>
  <c r="M391" i="1"/>
  <c r="X391" i="1" s="1"/>
  <c r="N391" i="1"/>
  <c r="Y391" i="1" s="1"/>
  <c r="O391" i="1"/>
  <c r="Z391" i="1" s="1"/>
  <c r="P391" i="1"/>
  <c r="Q391" i="1"/>
  <c r="AB391" i="1" s="1"/>
  <c r="AA391" i="1"/>
  <c r="J392" i="1"/>
  <c r="K392" i="1"/>
  <c r="L392" i="1"/>
  <c r="M392" i="1"/>
  <c r="X392" i="1" s="1"/>
  <c r="N392" i="1"/>
  <c r="Y392" i="1" s="1"/>
  <c r="O392" i="1"/>
  <c r="Z392" i="1" s="1"/>
  <c r="P392" i="1"/>
  <c r="AA392" i="1" s="1"/>
  <c r="Q392" i="1"/>
  <c r="AB392" i="1" s="1"/>
  <c r="R392" i="1"/>
  <c r="V392" i="1"/>
  <c r="W392" i="1"/>
  <c r="J393" i="1"/>
  <c r="K393" i="1"/>
  <c r="S393" i="1" s="1"/>
  <c r="L393" i="1"/>
  <c r="M393" i="1"/>
  <c r="N393" i="1"/>
  <c r="Y393" i="1" s="1"/>
  <c r="O393" i="1"/>
  <c r="P393" i="1"/>
  <c r="Q393" i="1"/>
  <c r="AB393" i="1" s="1"/>
  <c r="W393" i="1"/>
  <c r="X393" i="1"/>
  <c r="Z393" i="1"/>
  <c r="AA393" i="1"/>
  <c r="J394" i="1"/>
  <c r="K394" i="1"/>
  <c r="S394" i="1" s="1"/>
  <c r="L394" i="1"/>
  <c r="M394" i="1"/>
  <c r="X394" i="1" s="1"/>
  <c r="N394" i="1"/>
  <c r="O394" i="1"/>
  <c r="P394" i="1"/>
  <c r="Q394" i="1"/>
  <c r="Y394" i="1"/>
  <c r="Z394" i="1"/>
  <c r="AA394" i="1"/>
  <c r="AB394" i="1"/>
  <c r="J395" i="1"/>
  <c r="K395" i="1"/>
  <c r="L395" i="1"/>
  <c r="M395" i="1"/>
  <c r="X395" i="1" s="1"/>
  <c r="N395" i="1"/>
  <c r="Y395" i="1" s="1"/>
  <c r="O395" i="1"/>
  <c r="Z395" i="1" s="1"/>
  <c r="P395" i="1"/>
  <c r="AA395" i="1" s="1"/>
  <c r="Q395" i="1"/>
  <c r="AB395" i="1" s="1"/>
  <c r="R395" i="1"/>
  <c r="S395" i="1"/>
  <c r="V395" i="1"/>
  <c r="W395" i="1"/>
  <c r="J396" i="1"/>
  <c r="K396" i="1"/>
  <c r="S396" i="1" s="1"/>
  <c r="L396" i="1"/>
  <c r="M396" i="1"/>
  <c r="N396" i="1"/>
  <c r="Y396" i="1" s="1"/>
  <c r="O396" i="1"/>
  <c r="P396" i="1"/>
  <c r="AA396" i="1" s="1"/>
  <c r="Q396" i="1"/>
  <c r="AB396" i="1" s="1"/>
  <c r="V396" i="1"/>
  <c r="W396" i="1"/>
  <c r="X396" i="1"/>
  <c r="Z396" i="1"/>
  <c r="J397" i="1"/>
  <c r="K397" i="1"/>
  <c r="L397" i="1"/>
  <c r="M397" i="1"/>
  <c r="X397" i="1" s="1"/>
  <c r="N397" i="1"/>
  <c r="O397" i="1"/>
  <c r="P397" i="1"/>
  <c r="AA397" i="1" s="1"/>
  <c r="Q397" i="1"/>
  <c r="AB397" i="1" s="1"/>
  <c r="Y397" i="1"/>
  <c r="Z397" i="1"/>
  <c r="J398" i="1"/>
  <c r="K398" i="1"/>
  <c r="L398" i="1"/>
  <c r="W398" i="1" s="1"/>
  <c r="M398" i="1"/>
  <c r="X398" i="1" s="1"/>
  <c r="N398" i="1"/>
  <c r="Y398" i="1" s="1"/>
  <c r="O398" i="1"/>
  <c r="Z398" i="1" s="1"/>
  <c r="P398" i="1"/>
  <c r="AA398" i="1" s="1"/>
  <c r="Q398" i="1"/>
  <c r="AB398" i="1" s="1"/>
  <c r="J399" i="1"/>
  <c r="K399" i="1"/>
  <c r="L399" i="1"/>
  <c r="M399" i="1"/>
  <c r="X399" i="1" s="1"/>
  <c r="N399" i="1"/>
  <c r="Y399" i="1" s="1"/>
  <c r="O399" i="1"/>
  <c r="P399" i="1"/>
  <c r="AA399" i="1" s="1"/>
  <c r="Q399" i="1"/>
  <c r="AB399" i="1" s="1"/>
  <c r="U399" i="1"/>
  <c r="W399" i="1"/>
  <c r="Z399" i="1"/>
  <c r="J400" i="1"/>
  <c r="K400" i="1"/>
  <c r="L400" i="1"/>
  <c r="M400" i="1"/>
  <c r="X400" i="1" s="1"/>
  <c r="N400" i="1"/>
  <c r="Y400" i="1" s="1"/>
  <c r="O400" i="1"/>
  <c r="Z400" i="1" s="1"/>
  <c r="P400" i="1"/>
  <c r="AA400" i="1" s="1"/>
  <c r="Q400" i="1"/>
  <c r="AB400" i="1" s="1"/>
  <c r="J401" i="1"/>
  <c r="K401" i="1"/>
  <c r="L401" i="1"/>
  <c r="M401" i="1"/>
  <c r="X401" i="1" s="1"/>
  <c r="N401" i="1"/>
  <c r="Y401" i="1" s="1"/>
  <c r="O401" i="1"/>
  <c r="Z401" i="1" s="1"/>
  <c r="P401" i="1"/>
  <c r="AA401" i="1" s="1"/>
  <c r="Q401" i="1"/>
  <c r="R401" i="1"/>
  <c r="V401" i="1"/>
  <c r="W401" i="1"/>
  <c r="J402" i="1"/>
  <c r="K402" i="1"/>
  <c r="S402" i="1" s="1"/>
  <c r="L402" i="1"/>
  <c r="M402" i="1"/>
  <c r="N402" i="1"/>
  <c r="Y402" i="1" s="1"/>
  <c r="O402" i="1"/>
  <c r="P402" i="1"/>
  <c r="Q402" i="1"/>
  <c r="AB402" i="1" s="1"/>
  <c r="W402" i="1"/>
  <c r="X402" i="1"/>
  <c r="Z402" i="1"/>
  <c r="AA402" i="1"/>
  <c r="J403" i="1"/>
  <c r="K403" i="1"/>
  <c r="L403" i="1"/>
  <c r="M403" i="1"/>
  <c r="X403" i="1" s="1"/>
  <c r="N403" i="1"/>
  <c r="Y403" i="1" s="1"/>
  <c r="O403" i="1"/>
  <c r="Z403" i="1" s="1"/>
  <c r="P403" i="1"/>
  <c r="Q403" i="1"/>
  <c r="AA403" i="1"/>
  <c r="AB403" i="1"/>
  <c r="J404" i="1"/>
  <c r="K404" i="1"/>
  <c r="V404" i="1" s="1"/>
  <c r="L404" i="1"/>
  <c r="M404" i="1"/>
  <c r="X404" i="1" s="1"/>
  <c r="N404" i="1"/>
  <c r="Y404" i="1" s="1"/>
  <c r="O404" i="1"/>
  <c r="Z404" i="1" s="1"/>
  <c r="P404" i="1"/>
  <c r="AA404" i="1" s="1"/>
  <c r="Q404" i="1"/>
  <c r="AB404" i="1" s="1"/>
  <c r="W404" i="1"/>
  <c r="J405" i="1"/>
  <c r="K405" i="1"/>
  <c r="S405" i="1" s="1"/>
  <c r="L405" i="1"/>
  <c r="W405" i="1" s="1"/>
  <c r="M405" i="1"/>
  <c r="N405" i="1"/>
  <c r="Y405" i="1" s="1"/>
  <c r="O405" i="1"/>
  <c r="P405" i="1"/>
  <c r="Q405" i="1"/>
  <c r="AB405" i="1" s="1"/>
  <c r="X405" i="1"/>
  <c r="Z405" i="1"/>
  <c r="AA405" i="1"/>
  <c r="J406" i="1"/>
  <c r="K406" i="1"/>
  <c r="S406" i="1" s="1"/>
  <c r="L406" i="1"/>
  <c r="M406" i="1"/>
  <c r="X406" i="1" s="1"/>
  <c r="N406" i="1"/>
  <c r="Y406" i="1" s="1"/>
  <c r="O406" i="1"/>
  <c r="Z406" i="1" s="1"/>
  <c r="P406" i="1"/>
  <c r="Q406" i="1"/>
  <c r="AA406" i="1"/>
  <c r="AB406" i="1"/>
  <c r="J407" i="1"/>
  <c r="K407" i="1"/>
  <c r="L407" i="1"/>
  <c r="M407" i="1"/>
  <c r="X407" i="1" s="1"/>
  <c r="N407" i="1"/>
  <c r="Y407" i="1" s="1"/>
  <c r="O407" i="1"/>
  <c r="Z407" i="1" s="1"/>
  <c r="P407" i="1"/>
  <c r="AA407" i="1" s="1"/>
  <c r="Q407" i="1"/>
  <c r="AB407" i="1" s="1"/>
  <c r="V407" i="1"/>
  <c r="W407" i="1"/>
  <c r="J408" i="1"/>
  <c r="K408" i="1"/>
  <c r="L408" i="1"/>
  <c r="W408" i="1" s="1"/>
  <c r="M408" i="1"/>
  <c r="N408" i="1"/>
  <c r="Y408" i="1" s="1"/>
  <c r="O408" i="1"/>
  <c r="Z408" i="1" s="1"/>
  <c r="P408" i="1"/>
  <c r="Q408" i="1"/>
  <c r="AB408" i="1" s="1"/>
  <c r="X408" i="1"/>
  <c r="AA408" i="1"/>
  <c r="J409" i="1"/>
  <c r="K409" i="1"/>
  <c r="L409" i="1"/>
  <c r="M409" i="1"/>
  <c r="X409" i="1" s="1"/>
  <c r="N409" i="1"/>
  <c r="Y409" i="1" s="1"/>
  <c r="O409" i="1"/>
  <c r="P409" i="1"/>
  <c r="Q409" i="1"/>
  <c r="Z409" i="1"/>
  <c r="AA409" i="1"/>
  <c r="AB409" i="1"/>
  <c r="J410" i="1"/>
  <c r="K410" i="1"/>
  <c r="L410" i="1"/>
  <c r="M410" i="1"/>
  <c r="X410" i="1" s="1"/>
  <c r="N410" i="1"/>
  <c r="Y410" i="1" s="1"/>
  <c r="O410" i="1"/>
  <c r="Z410" i="1" s="1"/>
  <c r="P410" i="1"/>
  <c r="AA410" i="1" s="1"/>
  <c r="Q410" i="1"/>
  <c r="AB410" i="1" s="1"/>
  <c r="S410" i="1"/>
  <c r="V410" i="1"/>
  <c r="W410" i="1"/>
  <c r="J411" i="1"/>
  <c r="U411" i="1" s="1"/>
  <c r="K411" i="1"/>
  <c r="S411" i="1" s="1"/>
  <c r="L411" i="1"/>
  <c r="M411" i="1"/>
  <c r="N411" i="1"/>
  <c r="Y411" i="1" s="1"/>
  <c r="O411" i="1"/>
  <c r="P411" i="1"/>
  <c r="Q411" i="1"/>
  <c r="AB411" i="1" s="1"/>
  <c r="V411" i="1"/>
  <c r="W411" i="1"/>
  <c r="X411" i="1"/>
  <c r="Z411" i="1"/>
  <c r="AA411" i="1"/>
  <c r="J412" i="1"/>
  <c r="K412" i="1"/>
  <c r="L412" i="1"/>
  <c r="M412" i="1"/>
  <c r="X412" i="1" s="1"/>
  <c r="N412" i="1"/>
  <c r="Y412" i="1" s="1"/>
  <c r="O412" i="1"/>
  <c r="Z412" i="1" s="1"/>
  <c r="P412" i="1"/>
  <c r="Q412" i="1"/>
  <c r="AB412" i="1" s="1"/>
  <c r="AA412" i="1"/>
  <c r="J413" i="1"/>
  <c r="R413" i="1" s="1"/>
  <c r="K413" i="1"/>
  <c r="L413" i="1"/>
  <c r="M413" i="1"/>
  <c r="X413" i="1" s="1"/>
  <c r="N413" i="1"/>
  <c r="Y413" i="1" s="1"/>
  <c r="O413" i="1"/>
  <c r="Z413" i="1" s="1"/>
  <c r="P413" i="1"/>
  <c r="AA413" i="1" s="1"/>
  <c r="Q413" i="1"/>
  <c r="V413" i="1"/>
  <c r="W413" i="1"/>
  <c r="J414" i="1"/>
  <c r="K414" i="1"/>
  <c r="S414" i="1" s="1"/>
  <c r="L414" i="1"/>
  <c r="W414" i="1" s="1"/>
  <c r="M414" i="1"/>
  <c r="N414" i="1"/>
  <c r="Y414" i="1" s="1"/>
  <c r="O414" i="1"/>
  <c r="Z414" i="1" s="1"/>
  <c r="P414" i="1"/>
  <c r="Q414" i="1"/>
  <c r="AB414" i="1" s="1"/>
  <c r="X414" i="1"/>
  <c r="AA414" i="1"/>
  <c r="J415" i="1"/>
  <c r="K415" i="1"/>
  <c r="L415" i="1"/>
  <c r="M415" i="1"/>
  <c r="X415" i="1" s="1"/>
  <c r="N415" i="1"/>
  <c r="Y415" i="1" s="1"/>
  <c r="O415" i="1"/>
  <c r="Z415" i="1" s="1"/>
  <c r="P415" i="1"/>
  <c r="AA415" i="1" s="1"/>
  <c r="Q415" i="1"/>
  <c r="AB415" i="1" s="1"/>
  <c r="J416" i="1"/>
  <c r="K416" i="1"/>
  <c r="V416" i="1" s="1"/>
  <c r="L416" i="1"/>
  <c r="W416" i="1" s="1"/>
  <c r="M416" i="1"/>
  <c r="X416" i="1" s="1"/>
  <c r="N416" i="1"/>
  <c r="Y416" i="1" s="1"/>
  <c r="O416" i="1"/>
  <c r="Z416" i="1" s="1"/>
  <c r="P416" i="1"/>
  <c r="AA416" i="1" s="1"/>
  <c r="Q416" i="1"/>
  <c r="AB416" i="1" s="1"/>
  <c r="J417" i="1"/>
  <c r="K417" i="1"/>
  <c r="L417" i="1"/>
  <c r="M417" i="1"/>
  <c r="X417" i="1" s="1"/>
  <c r="N417" i="1"/>
  <c r="Y417" i="1" s="1"/>
  <c r="O417" i="1"/>
  <c r="Z417" i="1" s="1"/>
  <c r="P417" i="1"/>
  <c r="Q417" i="1"/>
  <c r="AB417" i="1" s="1"/>
  <c r="W417" i="1"/>
  <c r="AA417" i="1"/>
  <c r="J418" i="1"/>
  <c r="K418" i="1"/>
  <c r="S418" i="1" s="1"/>
  <c r="L418" i="1"/>
  <c r="M418" i="1"/>
  <c r="X418" i="1" s="1"/>
  <c r="N418" i="1"/>
  <c r="Y418" i="1" s="1"/>
  <c r="O418" i="1"/>
  <c r="Z418" i="1" s="1"/>
  <c r="P418" i="1"/>
  <c r="Q418" i="1"/>
  <c r="AB418" i="1" s="1"/>
  <c r="U418" i="1"/>
  <c r="AA418" i="1"/>
  <c r="J419" i="1"/>
  <c r="K419" i="1"/>
  <c r="L419" i="1"/>
  <c r="W419" i="1" s="1"/>
  <c r="M419" i="1"/>
  <c r="X419" i="1" s="1"/>
  <c r="N419" i="1"/>
  <c r="O419" i="1"/>
  <c r="Z419" i="1" s="1"/>
  <c r="P419" i="1"/>
  <c r="AA419" i="1" s="1"/>
  <c r="Q419" i="1"/>
  <c r="AB419" i="1" s="1"/>
  <c r="Y419" i="1"/>
  <c r="J420" i="1"/>
  <c r="U420" i="1" s="1"/>
  <c r="K420" i="1"/>
  <c r="L420" i="1"/>
  <c r="W420" i="1" s="1"/>
  <c r="M420" i="1"/>
  <c r="X420" i="1" s="1"/>
  <c r="N420" i="1"/>
  <c r="Y420" i="1" s="1"/>
  <c r="O420" i="1"/>
  <c r="Z420" i="1" s="1"/>
  <c r="P420" i="1"/>
  <c r="AA420" i="1" s="1"/>
  <c r="Q420" i="1"/>
  <c r="AB420" i="1" s="1"/>
  <c r="J421" i="1"/>
  <c r="U421" i="1" s="1"/>
  <c r="K421" i="1"/>
  <c r="L421" i="1"/>
  <c r="M421" i="1"/>
  <c r="X421" i="1" s="1"/>
  <c r="N421" i="1"/>
  <c r="Y421" i="1" s="1"/>
  <c r="O421" i="1"/>
  <c r="Z421" i="1" s="1"/>
  <c r="P421" i="1"/>
  <c r="Q421" i="1"/>
  <c r="AA421" i="1"/>
  <c r="AB421" i="1"/>
  <c r="J422" i="1"/>
  <c r="K422" i="1"/>
  <c r="V422" i="1" s="1"/>
  <c r="L422" i="1"/>
  <c r="M422" i="1"/>
  <c r="X422" i="1" s="1"/>
  <c r="N422" i="1"/>
  <c r="O422" i="1"/>
  <c r="Z422" i="1" s="1"/>
  <c r="P422" i="1"/>
  <c r="AA422" i="1" s="1"/>
  <c r="Q422" i="1"/>
  <c r="W422" i="1"/>
  <c r="Y422" i="1"/>
  <c r="J423" i="1"/>
  <c r="K423" i="1"/>
  <c r="L423" i="1"/>
  <c r="W423" i="1" s="1"/>
  <c r="M423" i="1"/>
  <c r="N423" i="1"/>
  <c r="Y423" i="1" s="1"/>
  <c r="O423" i="1"/>
  <c r="P423" i="1"/>
  <c r="Q423" i="1"/>
  <c r="AB423" i="1" s="1"/>
  <c r="X423" i="1"/>
  <c r="Z423" i="1"/>
  <c r="AA423" i="1"/>
  <c r="J424" i="1"/>
  <c r="U424" i="1" s="1"/>
  <c r="K424" i="1"/>
  <c r="L424" i="1"/>
  <c r="M424" i="1"/>
  <c r="X424" i="1" s="1"/>
  <c r="N424" i="1"/>
  <c r="Y424" i="1" s="1"/>
  <c r="O424" i="1"/>
  <c r="Z424" i="1" s="1"/>
  <c r="P424" i="1"/>
  <c r="Q424" i="1"/>
  <c r="AA424" i="1"/>
  <c r="AB424" i="1"/>
  <c r="J425" i="1"/>
  <c r="K425" i="1"/>
  <c r="L425" i="1"/>
  <c r="M425" i="1"/>
  <c r="X425" i="1" s="1"/>
  <c r="N425" i="1"/>
  <c r="O425" i="1"/>
  <c r="Z425" i="1" s="1"/>
  <c r="P425" i="1"/>
  <c r="AA425" i="1" s="1"/>
  <c r="Q425" i="1"/>
  <c r="AB425" i="1" s="1"/>
  <c r="W425" i="1"/>
  <c r="Y425" i="1"/>
  <c r="J426" i="1"/>
  <c r="K426" i="1"/>
  <c r="L426" i="1"/>
  <c r="M426" i="1"/>
  <c r="N426" i="1"/>
  <c r="Y426" i="1" s="1"/>
  <c r="O426" i="1"/>
  <c r="P426" i="1"/>
  <c r="Q426" i="1"/>
  <c r="AB426" i="1" s="1"/>
  <c r="V426" i="1"/>
  <c r="W426" i="1"/>
  <c r="X426" i="1"/>
  <c r="Z426" i="1"/>
  <c r="AA426" i="1"/>
  <c r="J427" i="1"/>
  <c r="K427" i="1"/>
  <c r="L427" i="1"/>
  <c r="M427" i="1"/>
  <c r="X427" i="1" s="1"/>
  <c r="N427" i="1"/>
  <c r="O427" i="1"/>
  <c r="P427" i="1"/>
  <c r="Q427" i="1"/>
  <c r="AB427" i="1" s="1"/>
  <c r="U427" i="1"/>
  <c r="Y427" i="1"/>
  <c r="Z427" i="1"/>
  <c r="AA427" i="1"/>
  <c r="J428" i="1"/>
  <c r="R428" i="1" s="1"/>
  <c r="K428" i="1"/>
  <c r="L428" i="1"/>
  <c r="W428" i="1" s="1"/>
  <c r="M428" i="1"/>
  <c r="X428" i="1" s="1"/>
  <c r="N428" i="1"/>
  <c r="O428" i="1"/>
  <c r="Z428" i="1" s="1"/>
  <c r="P428" i="1"/>
  <c r="AA428" i="1" s="1"/>
  <c r="Q428" i="1"/>
  <c r="AB428" i="1" s="1"/>
  <c r="S428" i="1"/>
  <c r="V428" i="1"/>
  <c r="Y428" i="1"/>
  <c r="J429" i="1"/>
  <c r="U429" i="1" s="1"/>
  <c r="K429" i="1"/>
  <c r="L429" i="1"/>
  <c r="M429" i="1"/>
  <c r="X429" i="1" s="1"/>
  <c r="N429" i="1"/>
  <c r="Y429" i="1" s="1"/>
  <c r="O429" i="1"/>
  <c r="P429" i="1"/>
  <c r="Q429" i="1"/>
  <c r="AB429" i="1" s="1"/>
  <c r="W429" i="1"/>
  <c r="Z429" i="1"/>
  <c r="AA429" i="1"/>
  <c r="J430" i="1"/>
  <c r="U430" i="1" s="1"/>
  <c r="K430" i="1"/>
  <c r="L430" i="1"/>
  <c r="M430" i="1"/>
  <c r="X430" i="1" s="1"/>
  <c r="N430" i="1"/>
  <c r="Y430" i="1" s="1"/>
  <c r="O430" i="1"/>
  <c r="Z430" i="1" s="1"/>
  <c r="P430" i="1"/>
  <c r="AA430" i="1" s="1"/>
  <c r="Q430" i="1"/>
  <c r="AB430" i="1"/>
  <c r="J431" i="1"/>
  <c r="K431" i="1"/>
  <c r="L431" i="1"/>
  <c r="W431" i="1" s="1"/>
  <c r="M431" i="1"/>
  <c r="X431" i="1" s="1"/>
  <c r="N431" i="1"/>
  <c r="O431" i="1"/>
  <c r="Z431" i="1" s="1"/>
  <c r="P431" i="1"/>
  <c r="Q431" i="1"/>
  <c r="Y431" i="1"/>
  <c r="AA431" i="1"/>
  <c r="AB431" i="1"/>
  <c r="J432" i="1"/>
  <c r="K432" i="1"/>
  <c r="S432" i="1" s="1"/>
  <c r="L432" i="1"/>
  <c r="M432" i="1"/>
  <c r="X432" i="1" s="1"/>
  <c r="N432" i="1"/>
  <c r="Y432" i="1" s="1"/>
  <c r="O432" i="1"/>
  <c r="P432" i="1"/>
  <c r="Q432" i="1"/>
  <c r="AB432" i="1" s="1"/>
  <c r="V432" i="1"/>
  <c r="W432" i="1"/>
  <c r="Z432" i="1"/>
  <c r="AA432" i="1"/>
  <c r="J433" i="1"/>
  <c r="K433" i="1"/>
  <c r="L433" i="1"/>
  <c r="M433" i="1"/>
  <c r="X433" i="1" s="1"/>
  <c r="N433" i="1"/>
  <c r="Y433" i="1" s="1"/>
  <c r="O433" i="1"/>
  <c r="Z433" i="1" s="1"/>
  <c r="P433" i="1"/>
  <c r="AA433" i="1" s="1"/>
  <c r="Q433" i="1"/>
  <c r="U433" i="1"/>
  <c r="AB433" i="1"/>
  <c r="J434" i="1"/>
  <c r="K434" i="1"/>
  <c r="V434" i="1" s="1"/>
  <c r="L434" i="1"/>
  <c r="W434" i="1" s="1"/>
  <c r="M434" i="1"/>
  <c r="X434" i="1" s="1"/>
  <c r="N434" i="1"/>
  <c r="O434" i="1"/>
  <c r="Z434" i="1" s="1"/>
  <c r="P434" i="1"/>
  <c r="Q434" i="1"/>
  <c r="Y434" i="1"/>
  <c r="AA434" i="1"/>
  <c r="AB434" i="1"/>
  <c r="J435" i="1"/>
  <c r="K435" i="1"/>
  <c r="L435" i="1"/>
  <c r="M435" i="1"/>
  <c r="N435" i="1"/>
  <c r="Y435" i="1" s="1"/>
  <c r="O435" i="1"/>
  <c r="P435" i="1"/>
  <c r="Q435" i="1"/>
  <c r="AB435" i="1" s="1"/>
  <c r="V435" i="1"/>
  <c r="W435" i="1"/>
  <c r="X435" i="1"/>
  <c r="Z435" i="1"/>
  <c r="AA435" i="1"/>
  <c r="J436" i="1"/>
  <c r="K436" i="1"/>
  <c r="L436" i="1"/>
  <c r="W436" i="1" s="1"/>
  <c r="M436" i="1"/>
  <c r="X436" i="1" s="1"/>
  <c r="N436" i="1"/>
  <c r="Y436" i="1" s="1"/>
  <c r="O436" i="1"/>
  <c r="Z436" i="1" s="1"/>
  <c r="P436" i="1"/>
  <c r="Q436" i="1"/>
  <c r="R436" i="1"/>
  <c r="U436" i="1"/>
  <c r="AA436" i="1"/>
  <c r="AB436" i="1"/>
  <c r="J437" i="1"/>
  <c r="K437" i="1"/>
  <c r="L437" i="1"/>
  <c r="M437" i="1"/>
  <c r="X437" i="1" s="1"/>
  <c r="N437" i="1"/>
  <c r="O437" i="1"/>
  <c r="Z437" i="1" s="1"/>
  <c r="P437" i="1"/>
  <c r="Q437" i="1"/>
  <c r="AB437" i="1" s="1"/>
  <c r="V437" i="1"/>
  <c r="W437" i="1"/>
  <c r="Y437" i="1"/>
  <c r="AA437" i="1"/>
  <c r="J438" i="1"/>
  <c r="K438" i="1"/>
  <c r="L438" i="1"/>
  <c r="M438" i="1"/>
  <c r="X438" i="1" s="1"/>
  <c r="N438" i="1"/>
  <c r="Y438" i="1" s="1"/>
  <c r="O438" i="1"/>
  <c r="Z438" i="1" s="1"/>
  <c r="P438" i="1"/>
  <c r="Q438" i="1"/>
  <c r="AB438" i="1" s="1"/>
  <c r="S438" i="1"/>
  <c r="V438" i="1"/>
  <c r="W438" i="1"/>
  <c r="AA438" i="1"/>
  <c r="J439" i="1"/>
  <c r="K439" i="1"/>
  <c r="L439" i="1"/>
  <c r="W439" i="1" s="1"/>
  <c r="M439" i="1"/>
  <c r="X439" i="1" s="1"/>
  <c r="N439" i="1"/>
  <c r="Y439" i="1" s="1"/>
  <c r="O439" i="1"/>
  <c r="Z439" i="1" s="1"/>
  <c r="P439" i="1"/>
  <c r="AA439" i="1" s="1"/>
  <c r="Q439" i="1"/>
  <c r="AB439" i="1" s="1"/>
  <c r="U439" i="1"/>
  <c r="J440" i="1"/>
  <c r="K440" i="1"/>
  <c r="L440" i="1"/>
  <c r="M440" i="1"/>
  <c r="X440" i="1" s="1"/>
  <c r="N440" i="1"/>
  <c r="Y440" i="1" s="1"/>
  <c r="O440" i="1"/>
  <c r="Z440" i="1" s="1"/>
  <c r="P440" i="1"/>
  <c r="Q440" i="1"/>
  <c r="AB440" i="1" s="1"/>
  <c r="V440" i="1"/>
  <c r="W440" i="1"/>
  <c r="AA440" i="1"/>
  <c r="J441" i="1"/>
  <c r="K441" i="1"/>
  <c r="V441" i="1" s="1"/>
  <c r="L441" i="1"/>
  <c r="M441" i="1"/>
  <c r="N441" i="1"/>
  <c r="Y441" i="1" s="1"/>
  <c r="O441" i="1"/>
  <c r="Z441" i="1" s="1"/>
  <c r="P441" i="1"/>
  <c r="Q441" i="1"/>
  <c r="AB441" i="1" s="1"/>
  <c r="W441" i="1"/>
  <c r="X441" i="1"/>
  <c r="AA441" i="1"/>
  <c r="J442" i="1"/>
  <c r="K442" i="1"/>
  <c r="L442" i="1"/>
  <c r="W442" i="1" s="1"/>
  <c r="M442" i="1"/>
  <c r="X442" i="1" s="1"/>
  <c r="N442" i="1"/>
  <c r="Y442" i="1" s="1"/>
  <c r="O442" i="1"/>
  <c r="Z442" i="1" s="1"/>
  <c r="P442" i="1"/>
  <c r="AA442" i="1" s="1"/>
  <c r="Q442" i="1"/>
  <c r="R442" i="1"/>
  <c r="U442" i="1"/>
  <c r="AB442" i="1"/>
  <c r="J443" i="1"/>
  <c r="K443" i="1"/>
  <c r="L443" i="1"/>
  <c r="M443" i="1"/>
  <c r="X443" i="1" s="1"/>
  <c r="N443" i="1"/>
  <c r="Y443" i="1" s="1"/>
  <c r="O443" i="1"/>
  <c r="Z443" i="1" s="1"/>
  <c r="P443" i="1"/>
  <c r="AA443" i="1" s="1"/>
  <c r="Q443" i="1"/>
  <c r="V443" i="1"/>
  <c r="W443" i="1"/>
  <c r="AB443" i="1"/>
  <c r="J444" i="1"/>
  <c r="K444" i="1"/>
  <c r="V444" i="1" s="1"/>
  <c r="L444" i="1"/>
  <c r="W444" i="1" s="1"/>
  <c r="M444" i="1"/>
  <c r="X444" i="1" s="1"/>
  <c r="N444" i="1"/>
  <c r="Y444" i="1" s="1"/>
  <c r="O444" i="1"/>
  <c r="Z444" i="1" s="1"/>
  <c r="P444" i="1"/>
  <c r="Q444" i="1"/>
  <c r="AB444" i="1" s="1"/>
  <c r="AA444" i="1"/>
  <c r="J445" i="1"/>
  <c r="U445" i="1" s="1"/>
  <c r="K445" i="1"/>
  <c r="L445" i="1"/>
  <c r="M445" i="1"/>
  <c r="X445" i="1" s="1"/>
  <c r="N445" i="1"/>
  <c r="Y445" i="1" s="1"/>
  <c r="O445" i="1"/>
  <c r="Z445" i="1" s="1"/>
  <c r="P445" i="1"/>
  <c r="AA445" i="1" s="1"/>
  <c r="Q445" i="1"/>
  <c r="AB445" i="1" s="1"/>
  <c r="J446" i="1"/>
  <c r="K446" i="1"/>
  <c r="L446" i="1"/>
  <c r="M446" i="1"/>
  <c r="N446" i="1"/>
  <c r="Y446" i="1" s="1"/>
  <c r="O446" i="1"/>
  <c r="P446" i="1"/>
  <c r="AA446" i="1" s="1"/>
  <c r="Q446" i="1"/>
  <c r="AB446" i="1" s="1"/>
  <c r="V446" i="1"/>
  <c r="W446" i="1"/>
  <c r="Z446" i="1"/>
  <c r="J447" i="1"/>
  <c r="R447" i="1" s="1"/>
  <c r="K447" i="1"/>
  <c r="V447" i="1" s="1"/>
  <c r="L447" i="1"/>
  <c r="M447" i="1"/>
  <c r="N447" i="1"/>
  <c r="Y447" i="1" s="1"/>
  <c r="O447" i="1"/>
  <c r="Z447" i="1" s="1"/>
  <c r="P447" i="1"/>
  <c r="AA447" i="1" s="1"/>
  <c r="Q447" i="1"/>
  <c r="AB447" i="1" s="1"/>
  <c r="W447" i="1"/>
  <c r="X447" i="1"/>
  <c r="J448" i="1"/>
  <c r="K448" i="1"/>
  <c r="L448" i="1"/>
  <c r="W448" i="1" s="1"/>
  <c r="M448" i="1"/>
  <c r="X448" i="1" s="1"/>
  <c r="N448" i="1"/>
  <c r="Y448" i="1" s="1"/>
  <c r="O448" i="1"/>
  <c r="P448" i="1"/>
  <c r="Q448" i="1"/>
  <c r="Z448" i="1"/>
  <c r="AA448" i="1"/>
  <c r="AB448" i="1"/>
  <c r="J449" i="1"/>
  <c r="U449" i="1" s="1"/>
  <c r="K449" i="1"/>
  <c r="L449" i="1"/>
  <c r="M449" i="1"/>
  <c r="N449" i="1"/>
  <c r="Y449" i="1" s="1"/>
  <c r="O449" i="1"/>
  <c r="Z449" i="1" s="1"/>
  <c r="P449" i="1"/>
  <c r="AA449" i="1" s="1"/>
  <c r="Q449" i="1"/>
  <c r="AB449" i="1" s="1"/>
  <c r="V449" i="1"/>
  <c r="J450" i="1"/>
  <c r="K450" i="1"/>
  <c r="L450" i="1"/>
  <c r="W450" i="1" s="1"/>
  <c r="M450" i="1"/>
  <c r="X450" i="1" s="1"/>
  <c r="N450" i="1"/>
  <c r="Y450" i="1" s="1"/>
  <c r="O450" i="1"/>
  <c r="Z450" i="1" s="1"/>
  <c r="P450" i="1"/>
  <c r="Q450" i="1"/>
  <c r="AB450" i="1" s="1"/>
  <c r="U450" i="1"/>
  <c r="AA450" i="1"/>
  <c r="J451" i="1"/>
  <c r="U451" i="1" s="1"/>
  <c r="K451" i="1"/>
  <c r="L451" i="1"/>
  <c r="M451" i="1"/>
  <c r="N451" i="1"/>
  <c r="Y451" i="1" s="1"/>
  <c r="O451" i="1"/>
  <c r="Z451" i="1" s="1"/>
  <c r="P451" i="1"/>
  <c r="AA451" i="1" s="1"/>
  <c r="Q451" i="1"/>
  <c r="AB451" i="1" s="1"/>
  <c r="V451" i="1"/>
  <c r="J452" i="1"/>
  <c r="U452" i="1" s="1"/>
  <c r="K452" i="1"/>
  <c r="L452" i="1"/>
  <c r="W452" i="1" s="1"/>
  <c r="M452" i="1"/>
  <c r="X452" i="1" s="1"/>
  <c r="N452" i="1"/>
  <c r="Y452" i="1" s="1"/>
  <c r="O452" i="1"/>
  <c r="Z452" i="1" s="1"/>
  <c r="P452" i="1"/>
  <c r="Q452" i="1"/>
  <c r="AA452" i="1"/>
  <c r="AB452" i="1"/>
  <c r="J453" i="1"/>
  <c r="K453" i="1"/>
  <c r="L453" i="1"/>
  <c r="W453" i="1" s="1"/>
  <c r="M453" i="1"/>
  <c r="N453" i="1"/>
  <c r="Y453" i="1" s="1"/>
  <c r="O453" i="1"/>
  <c r="Z453" i="1" s="1"/>
  <c r="P453" i="1"/>
  <c r="Q453" i="1"/>
  <c r="AB453" i="1" s="1"/>
  <c r="U453" i="1"/>
  <c r="X453" i="1"/>
  <c r="AA453" i="1"/>
  <c r="J454" i="1"/>
  <c r="K454" i="1"/>
  <c r="L454" i="1"/>
  <c r="W454" i="1" s="1"/>
  <c r="M454" i="1"/>
  <c r="X454" i="1" s="1"/>
  <c r="N454" i="1"/>
  <c r="Y454" i="1" s="1"/>
  <c r="O454" i="1"/>
  <c r="Z454" i="1" s="1"/>
  <c r="P454" i="1"/>
  <c r="AA454" i="1" s="1"/>
  <c r="Q454" i="1"/>
  <c r="AB454" i="1"/>
  <c r="J455" i="1"/>
  <c r="K455" i="1"/>
  <c r="S455" i="1" s="1"/>
  <c r="L455" i="1"/>
  <c r="W455" i="1" s="1"/>
  <c r="M455" i="1"/>
  <c r="X455" i="1" s="1"/>
  <c r="N455" i="1"/>
  <c r="Y455" i="1" s="1"/>
  <c r="O455" i="1"/>
  <c r="Z455" i="1" s="1"/>
  <c r="P455" i="1"/>
  <c r="AA455" i="1" s="1"/>
  <c r="Q455" i="1"/>
  <c r="AB455" i="1" s="1"/>
  <c r="U455" i="1"/>
  <c r="V455" i="1"/>
  <c r="J456" i="1"/>
  <c r="K456" i="1"/>
  <c r="L456" i="1"/>
  <c r="W456" i="1" s="1"/>
  <c r="M456" i="1"/>
  <c r="N456" i="1"/>
  <c r="O456" i="1"/>
  <c r="P456" i="1"/>
  <c r="Q456" i="1"/>
  <c r="AB456" i="1" s="1"/>
  <c r="X456" i="1"/>
  <c r="Y456" i="1"/>
  <c r="Z456" i="1"/>
  <c r="AA456" i="1"/>
  <c r="J457" i="1"/>
  <c r="R457" i="1" s="1"/>
  <c r="K457" i="1"/>
  <c r="L457" i="1"/>
  <c r="W457" i="1" s="1"/>
  <c r="M457" i="1"/>
  <c r="N457" i="1"/>
  <c r="Y457" i="1" s="1"/>
  <c r="O457" i="1"/>
  <c r="Z457" i="1" s="1"/>
  <c r="P457" i="1"/>
  <c r="AA457" i="1" s="1"/>
  <c r="Q457" i="1"/>
  <c r="AB457" i="1" s="1"/>
  <c r="V457" i="1"/>
  <c r="J458" i="1"/>
  <c r="K458" i="1"/>
  <c r="L458" i="1"/>
  <c r="W458" i="1" s="1"/>
  <c r="M458" i="1"/>
  <c r="X458" i="1" s="1"/>
  <c r="N458" i="1"/>
  <c r="Y458" i="1" s="1"/>
  <c r="O458" i="1"/>
  <c r="Z458" i="1" s="1"/>
  <c r="P458" i="1"/>
  <c r="AA458" i="1" s="1"/>
  <c r="Q458" i="1"/>
  <c r="AB458" i="1" s="1"/>
  <c r="J459" i="1"/>
  <c r="R459" i="1" s="1"/>
  <c r="K459" i="1"/>
  <c r="L459" i="1"/>
  <c r="W459" i="1" s="1"/>
  <c r="M459" i="1"/>
  <c r="X459" i="1" s="1"/>
  <c r="N459" i="1"/>
  <c r="Y459" i="1" s="1"/>
  <c r="O459" i="1"/>
  <c r="P459" i="1"/>
  <c r="Q459" i="1"/>
  <c r="AB459" i="1" s="1"/>
  <c r="Z459" i="1"/>
  <c r="AA459" i="1"/>
  <c r="J460" i="1"/>
  <c r="K460" i="1"/>
  <c r="L460" i="1"/>
  <c r="M460" i="1"/>
  <c r="X460" i="1" s="1"/>
  <c r="N460" i="1"/>
  <c r="O460" i="1"/>
  <c r="Z460" i="1" s="1"/>
  <c r="P460" i="1"/>
  <c r="AA460" i="1" s="1"/>
  <c r="Q460" i="1"/>
  <c r="AB460" i="1" s="1"/>
  <c r="U460" i="1"/>
  <c r="Y460" i="1"/>
  <c r="J461" i="1"/>
  <c r="K461" i="1"/>
  <c r="L461" i="1"/>
  <c r="W461" i="1" s="1"/>
  <c r="M461" i="1"/>
  <c r="X461" i="1" s="1"/>
  <c r="N461" i="1"/>
  <c r="Y461" i="1" s="1"/>
  <c r="O461" i="1"/>
  <c r="P461" i="1"/>
  <c r="Q461" i="1"/>
  <c r="Z461" i="1"/>
  <c r="AA461" i="1"/>
  <c r="AB461" i="1"/>
  <c r="J462" i="1"/>
  <c r="R462" i="1" s="1"/>
  <c r="K462" i="1"/>
  <c r="L462" i="1"/>
  <c r="M462" i="1"/>
  <c r="N462" i="1"/>
  <c r="O462" i="1"/>
  <c r="Z462" i="1" s="1"/>
  <c r="P462" i="1"/>
  <c r="Q462" i="1"/>
  <c r="AB462" i="1" s="1"/>
  <c r="W462" i="1"/>
  <c r="Y462" i="1"/>
  <c r="AA462" i="1"/>
  <c r="J463" i="1"/>
  <c r="K463" i="1"/>
  <c r="L463" i="1"/>
  <c r="M463" i="1"/>
  <c r="N463" i="1"/>
  <c r="O463" i="1"/>
  <c r="P463" i="1"/>
  <c r="AA463" i="1" s="1"/>
  <c r="Q463" i="1"/>
  <c r="AB463" i="1" s="1"/>
  <c r="W463" i="1"/>
  <c r="X463" i="1"/>
  <c r="Y463" i="1"/>
  <c r="Z463" i="1"/>
  <c r="J464" i="1"/>
  <c r="K464" i="1"/>
  <c r="L464" i="1"/>
  <c r="M464" i="1"/>
  <c r="X464" i="1" s="1"/>
  <c r="N464" i="1"/>
  <c r="O464" i="1"/>
  <c r="Z464" i="1" s="1"/>
  <c r="P464" i="1"/>
  <c r="AA464" i="1" s="1"/>
  <c r="Q464" i="1"/>
  <c r="AB464" i="1" s="1"/>
  <c r="U464" i="1"/>
  <c r="W464" i="1"/>
  <c r="J465" i="1"/>
  <c r="R465" i="1" s="1"/>
  <c r="K465" i="1"/>
  <c r="L465" i="1"/>
  <c r="M465" i="1"/>
  <c r="N465" i="1"/>
  <c r="Y465" i="1" s="1"/>
  <c r="O465" i="1"/>
  <c r="S465" i="1" s="1"/>
  <c r="P465" i="1"/>
  <c r="AA465" i="1" s="1"/>
  <c r="Q465" i="1"/>
  <c r="AB465" i="1" s="1"/>
  <c r="V465" i="1"/>
  <c r="W465" i="1"/>
  <c r="X465" i="1"/>
  <c r="J466" i="1"/>
  <c r="K466" i="1"/>
  <c r="L466" i="1"/>
  <c r="W466" i="1" s="1"/>
  <c r="M466" i="1"/>
  <c r="X466" i="1" s="1"/>
  <c r="N466" i="1"/>
  <c r="Y466" i="1" s="1"/>
  <c r="O466" i="1"/>
  <c r="P466" i="1"/>
  <c r="Q466" i="1"/>
  <c r="AB466" i="1" s="1"/>
  <c r="Z466" i="1"/>
  <c r="AA466" i="1"/>
  <c r="J467" i="1"/>
  <c r="K467" i="1"/>
  <c r="V467" i="1" s="1"/>
  <c r="L467" i="1"/>
  <c r="M467" i="1"/>
  <c r="X467" i="1" s="1"/>
  <c r="N467" i="1"/>
  <c r="Y467" i="1" s="1"/>
  <c r="O467" i="1"/>
  <c r="Z467" i="1" s="1"/>
  <c r="P467" i="1"/>
  <c r="AA467" i="1" s="1"/>
  <c r="Q467" i="1"/>
  <c r="AB467" i="1" s="1"/>
  <c r="R467" i="1"/>
  <c r="S467" i="1"/>
  <c r="U467" i="1"/>
  <c r="W467" i="1"/>
  <c r="J468" i="1"/>
  <c r="K468" i="1"/>
  <c r="L468" i="1"/>
  <c r="W468" i="1" s="1"/>
  <c r="M468" i="1"/>
  <c r="N468" i="1"/>
  <c r="O468" i="1"/>
  <c r="Z468" i="1" s="1"/>
  <c r="P468" i="1"/>
  <c r="AA468" i="1" s="1"/>
  <c r="Q468" i="1"/>
  <c r="AB468" i="1" s="1"/>
  <c r="X468" i="1"/>
  <c r="Y468" i="1"/>
  <c r="J469" i="1"/>
  <c r="K469" i="1"/>
  <c r="L469" i="1"/>
  <c r="W469" i="1" s="1"/>
  <c r="M469" i="1"/>
  <c r="N469" i="1"/>
  <c r="Y469" i="1" s="1"/>
  <c r="O469" i="1"/>
  <c r="Z469" i="1" s="1"/>
  <c r="P469" i="1"/>
  <c r="AA469" i="1" s="1"/>
  <c r="Q469" i="1"/>
  <c r="AB469" i="1" s="1"/>
  <c r="R469" i="1"/>
  <c r="V469" i="1"/>
  <c r="J470" i="1"/>
  <c r="K470" i="1"/>
  <c r="L470" i="1"/>
  <c r="M470" i="1"/>
  <c r="X470" i="1" s="1"/>
  <c r="N470" i="1"/>
  <c r="O470" i="1"/>
  <c r="Z470" i="1" s="1"/>
  <c r="P470" i="1"/>
  <c r="Q470" i="1"/>
  <c r="AB470" i="1" s="1"/>
  <c r="W470" i="1"/>
  <c r="Y470" i="1"/>
  <c r="AA470" i="1"/>
  <c r="J471" i="1"/>
  <c r="R471" i="1" s="1"/>
  <c r="K471" i="1"/>
  <c r="L471" i="1"/>
  <c r="W471" i="1" s="1"/>
  <c r="M471" i="1"/>
  <c r="X471" i="1" s="1"/>
  <c r="N471" i="1"/>
  <c r="Y471" i="1" s="1"/>
  <c r="O471" i="1"/>
  <c r="Z471" i="1" s="1"/>
  <c r="P471" i="1"/>
  <c r="Q471" i="1"/>
  <c r="AB471" i="1" s="1"/>
  <c r="AA471" i="1"/>
  <c r="J472" i="1"/>
  <c r="U472" i="1" s="1"/>
  <c r="K472" i="1"/>
  <c r="S472" i="1" s="1"/>
  <c r="L472" i="1"/>
  <c r="R472" i="1" s="1"/>
  <c r="M472" i="1"/>
  <c r="X472" i="1" s="1"/>
  <c r="N472" i="1"/>
  <c r="O472" i="1"/>
  <c r="Z472" i="1" s="1"/>
  <c r="P472" i="1"/>
  <c r="AA472" i="1" s="1"/>
  <c r="Q472" i="1"/>
  <c r="AB472" i="1" s="1"/>
  <c r="Y472" i="1"/>
  <c r="J473" i="1"/>
  <c r="R473" i="1" s="1"/>
  <c r="K473" i="1"/>
  <c r="L473" i="1"/>
  <c r="M473" i="1"/>
  <c r="X473" i="1" s="1"/>
  <c r="N473" i="1"/>
  <c r="O473" i="1"/>
  <c r="P473" i="1"/>
  <c r="Q473" i="1"/>
  <c r="AB473" i="1" s="1"/>
  <c r="V473" i="1"/>
  <c r="W473" i="1"/>
  <c r="Y473" i="1"/>
  <c r="Z473" i="1"/>
  <c r="AA473" i="1"/>
  <c r="J474" i="1"/>
  <c r="K474" i="1"/>
  <c r="V474" i="1" s="1"/>
  <c r="L474" i="1"/>
  <c r="W474" i="1" s="1"/>
  <c r="M474" i="1"/>
  <c r="S474" i="1" s="1"/>
  <c r="N474" i="1"/>
  <c r="Y474" i="1" s="1"/>
  <c r="O474" i="1"/>
  <c r="Z474" i="1" s="1"/>
  <c r="P474" i="1"/>
  <c r="Q474" i="1"/>
  <c r="AB474" i="1" s="1"/>
  <c r="R474" i="1"/>
  <c r="U474" i="1"/>
  <c r="AA474" i="1"/>
  <c r="J475" i="1"/>
  <c r="K475" i="1"/>
  <c r="L475" i="1"/>
  <c r="W475" i="1" s="1"/>
  <c r="M475" i="1"/>
  <c r="X475" i="1" s="1"/>
  <c r="N475" i="1"/>
  <c r="Y475" i="1" s="1"/>
  <c r="O475" i="1"/>
  <c r="P475" i="1"/>
  <c r="AA475" i="1" s="1"/>
  <c r="Q475" i="1"/>
  <c r="AB475" i="1" s="1"/>
  <c r="Z475" i="1"/>
  <c r="J476" i="1"/>
  <c r="K476" i="1"/>
  <c r="L476" i="1"/>
  <c r="W476" i="1" s="1"/>
  <c r="M476" i="1"/>
  <c r="X476" i="1" s="1"/>
  <c r="N476" i="1"/>
  <c r="O476" i="1"/>
  <c r="Z476" i="1" s="1"/>
  <c r="P476" i="1"/>
  <c r="AA476" i="1" s="1"/>
  <c r="Q476" i="1"/>
  <c r="AB476" i="1" s="1"/>
  <c r="U476" i="1"/>
  <c r="J477" i="1"/>
  <c r="K477" i="1"/>
  <c r="L477" i="1"/>
  <c r="M477" i="1"/>
  <c r="N477" i="1"/>
  <c r="Y477" i="1" s="1"/>
  <c r="O477" i="1"/>
  <c r="Z477" i="1" s="1"/>
  <c r="P477" i="1"/>
  <c r="AA477" i="1" s="1"/>
  <c r="Q477" i="1"/>
  <c r="AB477" i="1" s="1"/>
  <c r="V477" i="1"/>
  <c r="W477" i="1"/>
  <c r="X477" i="1"/>
  <c r="J478" i="1"/>
  <c r="K478" i="1"/>
  <c r="L478" i="1"/>
  <c r="W478" i="1" s="1"/>
  <c r="M478" i="1"/>
  <c r="X478" i="1" s="1"/>
  <c r="N478" i="1"/>
  <c r="Y478" i="1" s="1"/>
  <c r="O478" i="1"/>
  <c r="P478" i="1"/>
  <c r="Q478" i="1"/>
  <c r="Z478" i="1"/>
  <c r="AA478" i="1"/>
  <c r="AB478" i="1"/>
  <c r="J479" i="1"/>
  <c r="K479" i="1"/>
  <c r="V479" i="1" s="1"/>
  <c r="L479" i="1"/>
  <c r="W479" i="1" s="1"/>
  <c r="M479" i="1"/>
  <c r="X479" i="1" s="1"/>
  <c r="N479" i="1"/>
  <c r="Y479" i="1" s="1"/>
  <c r="O479" i="1"/>
  <c r="Z479" i="1" s="1"/>
  <c r="P479" i="1"/>
  <c r="AA479" i="1" s="1"/>
  <c r="Q479" i="1"/>
  <c r="AB479" i="1" s="1"/>
  <c r="U479" i="1"/>
  <c r="J480" i="1"/>
  <c r="K480" i="1"/>
  <c r="L480" i="1"/>
  <c r="W480" i="1" s="1"/>
  <c r="M480" i="1"/>
  <c r="X480" i="1" s="1"/>
  <c r="N480" i="1"/>
  <c r="Y480" i="1" s="1"/>
  <c r="O480" i="1"/>
  <c r="Z480" i="1" s="1"/>
  <c r="P480" i="1"/>
  <c r="Q480" i="1"/>
  <c r="AB480" i="1" s="1"/>
  <c r="U480" i="1"/>
  <c r="AA480" i="1"/>
  <c r="J481" i="1"/>
  <c r="K481" i="1"/>
  <c r="L481" i="1"/>
  <c r="W481" i="1" s="1"/>
  <c r="M481" i="1"/>
  <c r="N481" i="1"/>
  <c r="Y481" i="1" s="1"/>
  <c r="O481" i="1"/>
  <c r="Z481" i="1" s="1"/>
  <c r="P481" i="1"/>
  <c r="AA481" i="1" s="1"/>
  <c r="Q481" i="1"/>
  <c r="AB481" i="1" s="1"/>
  <c r="V481" i="1"/>
  <c r="J482" i="1"/>
  <c r="K482" i="1"/>
  <c r="L482" i="1"/>
  <c r="M482" i="1"/>
  <c r="X482" i="1" s="1"/>
  <c r="N482" i="1"/>
  <c r="Y482" i="1" s="1"/>
  <c r="O482" i="1"/>
  <c r="Z482" i="1" s="1"/>
  <c r="P482" i="1"/>
  <c r="AA482" i="1" s="1"/>
  <c r="Q482" i="1"/>
  <c r="AB482" i="1" s="1"/>
  <c r="W482" i="1"/>
  <c r="J483" i="1"/>
  <c r="R483" i="1" s="1"/>
  <c r="K483" i="1"/>
  <c r="S483" i="1" s="1"/>
  <c r="L483" i="1"/>
  <c r="W483" i="1" s="1"/>
  <c r="M483" i="1"/>
  <c r="N483" i="1"/>
  <c r="Y483" i="1" s="1"/>
  <c r="O483" i="1"/>
  <c r="P483" i="1"/>
  <c r="AA483" i="1" s="1"/>
  <c r="Q483" i="1"/>
  <c r="AB483" i="1" s="1"/>
  <c r="X483" i="1"/>
  <c r="Z483" i="1"/>
  <c r="J484" i="1"/>
  <c r="K484" i="1"/>
  <c r="V484" i="1" s="1"/>
  <c r="L484" i="1"/>
  <c r="M484" i="1"/>
  <c r="X484" i="1" s="1"/>
  <c r="N484" i="1"/>
  <c r="Y484" i="1" s="1"/>
  <c r="O484" i="1"/>
  <c r="Z484" i="1" s="1"/>
  <c r="P484" i="1"/>
  <c r="AA484" i="1" s="1"/>
  <c r="Q484" i="1"/>
  <c r="AB484" i="1" s="1"/>
  <c r="U484" i="1"/>
  <c r="J485" i="1"/>
  <c r="K485" i="1"/>
  <c r="L485" i="1"/>
  <c r="W485" i="1" s="1"/>
  <c r="M485" i="1"/>
  <c r="X485" i="1" s="1"/>
  <c r="N485" i="1"/>
  <c r="Y485" i="1" s="1"/>
  <c r="O485" i="1"/>
  <c r="P485" i="1"/>
  <c r="Q485" i="1"/>
  <c r="AB485" i="1" s="1"/>
  <c r="V485" i="1"/>
  <c r="Z485" i="1"/>
  <c r="AA485" i="1"/>
  <c r="J486" i="1"/>
  <c r="K486" i="1"/>
  <c r="L486" i="1"/>
  <c r="W486" i="1" s="1"/>
  <c r="M486" i="1"/>
  <c r="N486" i="1"/>
  <c r="Y486" i="1" s="1"/>
  <c r="O486" i="1"/>
  <c r="Z486" i="1" s="1"/>
  <c r="P486" i="1"/>
  <c r="AA486" i="1" s="1"/>
  <c r="Q486" i="1"/>
  <c r="AB486" i="1" s="1"/>
  <c r="J487" i="1"/>
  <c r="K487" i="1"/>
  <c r="L487" i="1"/>
  <c r="M487" i="1"/>
  <c r="X487" i="1" s="1"/>
  <c r="N487" i="1"/>
  <c r="Y487" i="1" s="1"/>
  <c r="O487" i="1"/>
  <c r="P487" i="1"/>
  <c r="AA487" i="1" s="1"/>
  <c r="Q487" i="1"/>
  <c r="AB487" i="1" s="1"/>
  <c r="W487" i="1"/>
  <c r="Z487" i="1"/>
  <c r="J488" i="1"/>
  <c r="U488" i="1" s="1"/>
  <c r="K488" i="1"/>
  <c r="L488" i="1"/>
  <c r="W488" i="1" s="1"/>
  <c r="M488" i="1"/>
  <c r="X488" i="1" s="1"/>
  <c r="N488" i="1"/>
  <c r="O488" i="1"/>
  <c r="Z488" i="1" s="1"/>
  <c r="P488" i="1"/>
  <c r="AA488" i="1" s="1"/>
  <c r="Q488" i="1"/>
  <c r="AB488" i="1" s="1"/>
  <c r="J489" i="1"/>
  <c r="K489" i="1"/>
  <c r="S489" i="1" s="1"/>
  <c r="L489" i="1"/>
  <c r="M489" i="1"/>
  <c r="X489" i="1" s="1"/>
  <c r="N489" i="1"/>
  <c r="Y489" i="1" s="1"/>
  <c r="O489" i="1"/>
  <c r="P489" i="1"/>
  <c r="AA489" i="1" s="1"/>
  <c r="Q489" i="1"/>
  <c r="AB489" i="1" s="1"/>
  <c r="W489" i="1"/>
  <c r="Z489" i="1"/>
  <c r="J490" i="1"/>
  <c r="K490" i="1"/>
  <c r="L490" i="1"/>
  <c r="W490" i="1" s="1"/>
  <c r="M490" i="1"/>
  <c r="X490" i="1" s="1"/>
  <c r="N490" i="1"/>
  <c r="Y490" i="1" s="1"/>
  <c r="O490" i="1"/>
  <c r="P490" i="1"/>
  <c r="AA490" i="1" s="1"/>
  <c r="Q490" i="1"/>
  <c r="Z490" i="1"/>
  <c r="AB490" i="1"/>
  <c r="J491" i="1"/>
  <c r="K491" i="1"/>
  <c r="L491" i="1"/>
  <c r="M491" i="1"/>
  <c r="N491" i="1"/>
  <c r="Y491" i="1" s="1"/>
  <c r="O491" i="1"/>
  <c r="Z491" i="1" s="1"/>
  <c r="P491" i="1"/>
  <c r="AA491" i="1" s="1"/>
  <c r="Q491" i="1"/>
  <c r="AB491" i="1" s="1"/>
  <c r="U491" i="1"/>
  <c r="V491" i="1"/>
  <c r="J492" i="1"/>
  <c r="U492" i="1" s="1"/>
  <c r="K492" i="1"/>
  <c r="L492" i="1"/>
  <c r="W492" i="1" s="1"/>
  <c r="M492" i="1"/>
  <c r="X492" i="1" s="1"/>
  <c r="N492" i="1"/>
  <c r="Y492" i="1" s="1"/>
  <c r="O492" i="1"/>
  <c r="P492" i="1"/>
  <c r="AA492" i="1" s="1"/>
  <c r="Q492" i="1"/>
  <c r="AB492" i="1" s="1"/>
  <c r="Z492" i="1"/>
  <c r="J493" i="1"/>
  <c r="K493" i="1"/>
  <c r="L493" i="1"/>
  <c r="M493" i="1"/>
  <c r="N493" i="1"/>
  <c r="Y493" i="1" s="1"/>
  <c r="O493" i="1"/>
  <c r="Z493" i="1" s="1"/>
  <c r="P493" i="1"/>
  <c r="AA493" i="1" s="1"/>
  <c r="Q493" i="1"/>
  <c r="AB493" i="1" s="1"/>
  <c r="V493" i="1"/>
  <c r="J494" i="1"/>
  <c r="K494" i="1"/>
  <c r="L494" i="1"/>
  <c r="W494" i="1" s="1"/>
  <c r="M494" i="1"/>
  <c r="X494" i="1" s="1"/>
  <c r="N494" i="1"/>
  <c r="Y494" i="1" s="1"/>
  <c r="O494" i="1"/>
  <c r="Z494" i="1" s="1"/>
  <c r="P494" i="1"/>
  <c r="AA494" i="1" s="1"/>
  <c r="Q494" i="1"/>
  <c r="AB494" i="1" s="1"/>
  <c r="V494" i="1"/>
  <c r="J495" i="1"/>
  <c r="R495" i="1" s="1"/>
  <c r="K495" i="1"/>
  <c r="L495" i="1"/>
  <c r="W495" i="1" s="1"/>
  <c r="M495" i="1"/>
  <c r="X495" i="1" s="1"/>
  <c r="N495" i="1"/>
  <c r="Y495" i="1" s="1"/>
  <c r="O495" i="1"/>
  <c r="Z495" i="1" s="1"/>
  <c r="P495" i="1"/>
  <c r="AA495" i="1" s="1"/>
  <c r="Q495" i="1"/>
  <c r="AB495" i="1" s="1"/>
  <c r="J496" i="1"/>
  <c r="U496" i="1" s="1"/>
  <c r="K496" i="1"/>
  <c r="V496" i="1" s="1"/>
  <c r="L496" i="1"/>
  <c r="W496" i="1" s="1"/>
  <c r="M496" i="1"/>
  <c r="X496" i="1" s="1"/>
  <c r="N496" i="1"/>
  <c r="O496" i="1"/>
  <c r="Z496" i="1" s="1"/>
  <c r="P496" i="1"/>
  <c r="AA496" i="1" s="1"/>
  <c r="Q496" i="1"/>
  <c r="AB496" i="1" s="1"/>
  <c r="Y496" i="1"/>
  <c r="J497" i="1"/>
  <c r="K497" i="1"/>
  <c r="V497" i="1" s="1"/>
  <c r="L497" i="1"/>
  <c r="W497" i="1" s="1"/>
  <c r="M497" i="1"/>
  <c r="X497" i="1" s="1"/>
  <c r="N497" i="1"/>
  <c r="Y497" i="1" s="1"/>
  <c r="O497" i="1"/>
  <c r="Z497" i="1" s="1"/>
  <c r="P497" i="1"/>
  <c r="AA497" i="1" s="1"/>
  <c r="Q497" i="1"/>
  <c r="AB497" i="1" s="1"/>
  <c r="J498" i="1"/>
  <c r="K498" i="1"/>
  <c r="V498" i="1" s="1"/>
  <c r="L498" i="1"/>
  <c r="M498" i="1"/>
  <c r="N498" i="1"/>
  <c r="Y498" i="1" s="1"/>
  <c r="O498" i="1"/>
  <c r="Z498" i="1" s="1"/>
  <c r="P498" i="1"/>
  <c r="Q498" i="1"/>
  <c r="W498" i="1"/>
  <c r="AA498" i="1"/>
  <c r="J499" i="1"/>
  <c r="K499" i="1"/>
  <c r="L499" i="1"/>
  <c r="W499" i="1" s="1"/>
  <c r="M499" i="1"/>
  <c r="X499" i="1" s="1"/>
  <c r="N499" i="1"/>
  <c r="Y499" i="1" s="1"/>
  <c r="O499" i="1"/>
  <c r="Z499" i="1" s="1"/>
  <c r="P499" i="1"/>
  <c r="AA499" i="1" s="1"/>
  <c r="Q499" i="1"/>
  <c r="AB499" i="1" s="1"/>
  <c r="J500" i="1"/>
  <c r="U500" i="1" s="1"/>
  <c r="K500" i="1"/>
  <c r="L500" i="1"/>
  <c r="M500" i="1"/>
  <c r="X500" i="1" s="1"/>
  <c r="N500" i="1"/>
  <c r="O500" i="1"/>
  <c r="Z500" i="1" s="1"/>
  <c r="P500" i="1"/>
  <c r="AA500" i="1" s="1"/>
  <c r="Q500" i="1"/>
  <c r="AB500" i="1" s="1"/>
  <c r="W500" i="1"/>
  <c r="J501" i="1"/>
  <c r="K501" i="1"/>
  <c r="V501" i="1" s="1"/>
  <c r="L501" i="1"/>
  <c r="W501" i="1" s="1"/>
  <c r="M501" i="1"/>
  <c r="N501" i="1"/>
  <c r="Y501" i="1" s="1"/>
  <c r="O501" i="1"/>
  <c r="Z501" i="1" s="1"/>
  <c r="P501" i="1"/>
  <c r="AA501" i="1" s="1"/>
  <c r="Q501" i="1"/>
  <c r="AB501" i="1" s="1"/>
  <c r="X501" i="1"/>
  <c r="J502" i="1"/>
  <c r="K502" i="1"/>
  <c r="L502" i="1"/>
  <c r="W502" i="1" s="1"/>
  <c r="M502" i="1"/>
  <c r="X502" i="1" s="1"/>
  <c r="N502" i="1"/>
  <c r="Y502" i="1" s="1"/>
  <c r="O502" i="1"/>
  <c r="Z502" i="1" s="1"/>
  <c r="P502" i="1"/>
  <c r="Q502" i="1"/>
  <c r="AB502" i="1" s="1"/>
  <c r="AA502" i="1"/>
  <c r="J503" i="1"/>
  <c r="U503" i="1" s="1"/>
  <c r="K503" i="1"/>
  <c r="L503" i="1"/>
  <c r="W503" i="1" s="1"/>
  <c r="M503" i="1"/>
  <c r="X503" i="1" s="1"/>
  <c r="N503" i="1"/>
  <c r="Y503" i="1" s="1"/>
  <c r="O503" i="1"/>
  <c r="Z503" i="1" s="1"/>
  <c r="P503" i="1"/>
  <c r="AA503" i="1" s="1"/>
  <c r="Q503" i="1"/>
  <c r="AB503" i="1" s="1"/>
  <c r="J504" i="1"/>
  <c r="U504" i="1" s="1"/>
  <c r="K504" i="1"/>
  <c r="L504" i="1"/>
  <c r="W504" i="1" s="1"/>
  <c r="M504" i="1"/>
  <c r="X504" i="1" s="1"/>
  <c r="N504" i="1"/>
  <c r="Y504" i="1" s="1"/>
  <c r="O504" i="1"/>
  <c r="Z504" i="1" s="1"/>
  <c r="P504" i="1"/>
  <c r="Q504" i="1"/>
  <c r="AB504" i="1" s="1"/>
  <c r="AA504" i="1"/>
  <c r="J505" i="1"/>
  <c r="U505" i="1" s="1"/>
  <c r="K505" i="1"/>
  <c r="V505" i="1" s="1"/>
  <c r="L505" i="1"/>
  <c r="W505" i="1" s="1"/>
  <c r="M505" i="1"/>
  <c r="N505" i="1"/>
  <c r="Y505" i="1" s="1"/>
  <c r="O505" i="1"/>
  <c r="Z505" i="1" s="1"/>
  <c r="P505" i="1"/>
  <c r="AA505" i="1" s="1"/>
  <c r="Q505" i="1"/>
  <c r="AB505" i="1" s="1"/>
  <c r="J506" i="1"/>
  <c r="K506" i="1"/>
  <c r="L506" i="1"/>
  <c r="W506" i="1" s="1"/>
  <c r="M506" i="1"/>
  <c r="X506" i="1" s="1"/>
  <c r="N506" i="1"/>
  <c r="O506" i="1"/>
  <c r="P506" i="1"/>
  <c r="AA506" i="1" s="1"/>
  <c r="Q506" i="1"/>
  <c r="AB506" i="1" s="1"/>
  <c r="Y506" i="1"/>
  <c r="Z506" i="1"/>
  <c r="J507" i="1"/>
  <c r="K507" i="1"/>
  <c r="L507" i="1"/>
  <c r="M507" i="1"/>
  <c r="X507" i="1" s="1"/>
  <c r="N507" i="1"/>
  <c r="Y507" i="1" s="1"/>
  <c r="O507" i="1"/>
  <c r="P507" i="1"/>
  <c r="Q507" i="1"/>
  <c r="AB507" i="1" s="1"/>
  <c r="Z507" i="1"/>
  <c r="AA507" i="1"/>
  <c r="J508" i="1"/>
  <c r="R508" i="1" s="1"/>
  <c r="K508" i="1"/>
  <c r="L508" i="1"/>
  <c r="M508" i="1"/>
  <c r="N508" i="1"/>
  <c r="Y508" i="1" s="1"/>
  <c r="O508" i="1"/>
  <c r="Z508" i="1" s="1"/>
  <c r="P508" i="1"/>
  <c r="AA508" i="1" s="1"/>
  <c r="Q508" i="1"/>
  <c r="AB508" i="1" s="1"/>
  <c r="V508" i="1"/>
  <c r="W508" i="1"/>
  <c r="X508" i="1"/>
  <c r="J509" i="1"/>
  <c r="K509" i="1"/>
  <c r="L509" i="1"/>
  <c r="M509" i="1"/>
  <c r="X509" i="1" s="1"/>
  <c r="N509" i="1"/>
  <c r="Y509" i="1" s="1"/>
  <c r="O509" i="1"/>
  <c r="P509" i="1"/>
  <c r="Q509" i="1"/>
  <c r="AB509" i="1" s="1"/>
  <c r="V509" i="1"/>
  <c r="W509" i="1"/>
  <c r="Z509" i="1"/>
  <c r="AA509" i="1"/>
  <c r="J510" i="1"/>
  <c r="K510" i="1"/>
  <c r="V510" i="1" s="1"/>
  <c r="L510" i="1"/>
  <c r="W510" i="1" s="1"/>
  <c r="M510" i="1"/>
  <c r="X510" i="1" s="1"/>
  <c r="N510" i="1"/>
  <c r="O510" i="1"/>
  <c r="P510" i="1"/>
  <c r="AA510" i="1" s="1"/>
  <c r="Q510" i="1"/>
  <c r="R510" i="1"/>
  <c r="U510" i="1"/>
  <c r="Y510" i="1"/>
  <c r="J511" i="1"/>
  <c r="K511" i="1"/>
  <c r="L511" i="1"/>
  <c r="W511" i="1" s="1"/>
  <c r="M511" i="1"/>
  <c r="N511" i="1"/>
  <c r="O511" i="1"/>
  <c r="Z511" i="1" s="1"/>
  <c r="P511" i="1"/>
  <c r="AA511" i="1" s="1"/>
  <c r="Q511" i="1"/>
  <c r="AB511" i="1" s="1"/>
  <c r="X511" i="1"/>
  <c r="Y511" i="1"/>
  <c r="J512" i="1"/>
  <c r="U512" i="1" s="1"/>
  <c r="K512" i="1"/>
  <c r="L512" i="1"/>
  <c r="M512" i="1"/>
  <c r="X512" i="1" s="1"/>
  <c r="N512" i="1"/>
  <c r="O512" i="1"/>
  <c r="Z512" i="1" s="1"/>
  <c r="P512" i="1"/>
  <c r="AA512" i="1" s="1"/>
  <c r="Q512" i="1"/>
  <c r="AB512" i="1" s="1"/>
  <c r="W512" i="1"/>
  <c r="J513" i="1"/>
  <c r="K513" i="1"/>
  <c r="L513" i="1"/>
  <c r="W513" i="1" s="1"/>
  <c r="M513" i="1"/>
  <c r="X513" i="1" s="1"/>
  <c r="N513" i="1"/>
  <c r="Y513" i="1" s="1"/>
  <c r="O513" i="1"/>
  <c r="P513" i="1"/>
  <c r="AA513" i="1" s="1"/>
  <c r="Q513" i="1"/>
  <c r="AB513" i="1" s="1"/>
  <c r="V513" i="1"/>
  <c r="Z513" i="1"/>
  <c r="J514" i="1"/>
  <c r="K514" i="1"/>
  <c r="L514" i="1"/>
  <c r="W514" i="1" s="1"/>
  <c r="M514" i="1"/>
  <c r="X514" i="1" s="1"/>
  <c r="N514" i="1"/>
  <c r="Y514" i="1" s="1"/>
  <c r="O514" i="1"/>
  <c r="P514" i="1"/>
  <c r="AA514" i="1" s="1"/>
  <c r="Q514" i="1"/>
  <c r="AB514" i="1" s="1"/>
  <c r="Z514" i="1"/>
  <c r="J515" i="1"/>
  <c r="U515" i="1" s="1"/>
  <c r="K515" i="1"/>
  <c r="L515" i="1"/>
  <c r="W515" i="1" s="1"/>
  <c r="M515" i="1"/>
  <c r="X515" i="1" s="1"/>
  <c r="N515" i="1"/>
  <c r="Y515" i="1" s="1"/>
  <c r="O515" i="1"/>
  <c r="Z515" i="1" s="1"/>
  <c r="P515" i="1"/>
  <c r="AA515" i="1" s="1"/>
  <c r="Q515" i="1"/>
  <c r="AB515" i="1" s="1"/>
  <c r="R515" i="1"/>
  <c r="S515" i="1"/>
  <c r="V515" i="1"/>
  <c r="J516" i="1"/>
  <c r="K516" i="1"/>
  <c r="L516" i="1"/>
  <c r="W516" i="1" s="1"/>
  <c r="M516" i="1"/>
  <c r="N516" i="1"/>
  <c r="O516" i="1"/>
  <c r="Z516" i="1" s="1"/>
  <c r="P516" i="1"/>
  <c r="AA516" i="1" s="1"/>
  <c r="Q516" i="1"/>
  <c r="AB516" i="1" s="1"/>
  <c r="U516" i="1"/>
  <c r="X516" i="1"/>
  <c r="Y516" i="1"/>
  <c r="J517" i="1"/>
  <c r="R517" i="1" s="1"/>
  <c r="K517" i="1"/>
  <c r="V517" i="1" s="1"/>
  <c r="L517" i="1"/>
  <c r="W517" i="1" s="1"/>
  <c r="M517" i="1"/>
  <c r="X517" i="1" s="1"/>
  <c r="N517" i="1"/>
  <c r="Y517" i="1" s="1"/>
  <c r="O517" i="1"/>
  <c r="P517" i="1"/>
  <c r="AA517" i="1" s="1"/>
  <c r="Q517" i="1"/>
  <c r="AB517" i="1" s="1"/>
  <c r="J518" i="1"/>
  <c r="K518" i="1"/>
  <c r="L518" i="1"/>
  <c r="W518" i="1" s="1"/>
  <c r="M518" i="1"/>
  <c r="X518" i="1" s="1"/>
  <c r="N518" i="1"/>
  <c r="O518" i="1"/>
  <c r="Z518" i="1" s="1"/>
  <c r="P518" i="1"/>
  <c r="Q518" i="1"/>
  <c r="AB518" i="1" s="1"/>
  <c r="U518" i="1"/>
  <c r="Y518" i="1"/>
  <c r="AA518" i="1"/>
  <c r="J519" i="1"/>
  <c r="K519" i="1"/>
  <c r="L519" i="1"/>
  <c r="M519" i="1"/>
  <c r="X519" i="1" s="1"/>
  <c r="N519" i="1"/>
  <c r="Y519" i="1" s="1"/>
  <c r="O519" i="1"/>
  <c r="Z519" i="1" s="1"/>
  <c r="P519" i="1"/>
  <c r="AA519" i="1" s="1"/>
  <c r="Q519" i="1"/>
  <c r="AB519" i="1" s="1"/>
  <c r="J520" i="1"/>
  <c r="K520" i="1"/>
  <c r="V520" i="1" s="1"/>
  <c r="L520" i="1"/>
  <c r="M520" i="1"/>
  <c r="N520" i="1"/>
  <c r="Y520" i="1" s="1"/>
  <c r="O520" i="1"/>
  <c r="Z520" i="1" s="1"/>
  <c r="P520" i="1"/>
  <c r="AA520" i="1" s="1"/>
  <c r="Q520" i="1"/>
  <c r="AB520" i="1" s="1"/>
  <c r="W520" i="1"/>
  <c r="X520" i="1"/>
  <c r="J521" i="1"/>
  <c r="K521" i="1"/>
  <c r="V521" i="1" s="1"/>
  <c r="L521" i="1"/>
  <c r="M521" i="1"/>
  <c r="X521" i="1" s="1"/>
  <c r="N521" i="1"/>
  <c r="Y521" i="1" s="1"/>
  <c r="O521" i="1"/>
  <c r="P521" i="1"/>
  <c r="AA521" i="1" s="1"/>
  <c r="Q521" i="1"/>
  <c r="AB521" i="1" s="1"/>
  <c r="W521" i="1"/>
  <c r="Z521" i="1"/>
  <c r="J522" i="1"/>
  <c r="K522" i="1"/>
  <c r="V522" i="1" s="1"/>
  <c r="L522" i="1"/>
  <c r="M522" i="1"/>
  <c r="X522" i="1" s="1"/>
  <c r="N522" i="1"/>
  <c r="Y522" i="1" s="1"/>
  <c r="O522" i="1"/>
  <c r="P522" i="1"/>
  <c r="AA522" i="1" s="1"/>
  <c r="Q522" i="1"/>
  <c r="AB522" i="1" s="1"/>
  <c r="S522" i="1"/>
  <c r="U522" i="1"/>
  <c r="J523" i="1"/>
  <c r="K523" i="1"/>
  <c r="L523" i="1"/>
  <c r="W523" i="1" s="1"/>
  <c r="M523" i="1"/>
  <c r="N523" i="1"/>
  <c r="Y523" i="1" s="1"/>
  <c r="O523" i="1"/>
  <c r="P523" i="1"/>
  <c r="AA523" i="1" s="1"/>
  <c r="Q523" i="1"/>
  <c r="AB523" i="1" s="1"/>
  <c r="X523" i="1"/>
  <c r="Z523" i="1"/>
  <c r="J524" i="1"/>
  <c r="U524" i="1" s="1"/>
  <c r="K524" i="1"/>
  <c r="L524" i="1"/>
  <c r="W524" i="1" s="1"/>
  <c r="M524" i="1"/>
  <c r="X524" i="1" s="1"/>
  <c r="N524" i="1"/>
  <c r="O524" i="1"/>
  <c r="Z524" i="1" s="1"/>
  <c r="P524" i="1"/>
  <c r="AA524" i="1" s="1"/>
  <c r="Q524" i="1"/>
  <c r="AB524" i="1"/>
  <c r="J525" i="1"/>
  <c r="K525" i="1"/>
  <c r="V525" i="1" s="1"/>
  <c r="L525" i="1"/>
  <c r="W525" i="1" s="1"/>
  <c r="M525" i="1"/>
  <c r="N525" i="1"/>
  <c r="Y525" i="1" s="1"/>
  <c r="O525" i="1"/>
  <c r="P525" i="1"/>
  <c r="Q525" i="1"/>
  <c r="AB525" i="1" s="1"/>
  <c r="Z525" i="1"/>
  <c r="AA525" i="1"/>
  <c r="J526" i="1"/>
  <c r="K526" i="1"/>
  <c r="L526" i="1"/>
  <c r="W526" i="1" s="1"/>
  <c r="M526" i="1"/>
  <c r="X526" i="1" s="1"/>
  <c r="N526" i="1"/>
  <c r="Y526" i="1" s="1"/>
  <c r="O526" i="1"/>
  <c r="Z526" i="1" s="1"/>
  <c r="P526" i="1"/>
  <c r="Q526" i="1"/>
  <c r="AB526" i="1" s="1"/>
  <c r="AA526" i="1"/>
  <c r="J527" i="1"/>
  <c r="K527" i="1"/>
  <c r="L527" i="1"/>
  <c r="M527" i="1"/>
  <c r="X527" i="1" s="1"/>
  <c r="N527" i="1"/>
  <c r="Y527" i="1" s="1"/>
  <c r="O527" i="1"/>
  <c r="Z527" i="1" s="1"/>
  <c r="P527" i="1"/>
  <c r="AA527" i="1" s="1"/>
  <c r="Q527" i="1"/>
  <c r="AB527" i="1" s="1"/>
  <c r="T527" i="1"/>
  <c r="W527" i="1"/>
  <c r="J528" i="1"/>
  <c r="U528" i="1" s="1"/>
  <c r="K528" i="1"/>
  <c r="L528" i="1"/>
  <c r="W528" i="1" s="1"/>
  <c r="M528" i="1"/>
  <c r="X528" i="1" s="1"/>
  <c r="N528" i="1"/>
  <c r="O528" i="1"/>
  <c r="Z528" i="1" s="1"/>
  <c r="P528" i="1"/>
  <c r="AA528" i="1" s="1"/>
  <c r="Q528" i="1"/>
  <c r="AB528" i="1" s="1"/>
  <c r="Y528" i="1"/>
  <c r="J529" i="1"/>
  <c r="K529" i="1"/>
  <c r="V529" i="1" s="1"/>
  <c r="L529" i="1"/>
  <c r="W529" i="1" s="1"/>
  <c r="M529" i="1"/>
  <c r="X529" i="1" s="1"/>
  <c r="N529" i="1"/>
  <c r="Y529" i="1" s="1"/>
  <c r="O529" i="1"/>
  <c r="P529" i="1"/>
  <c r="AA529" i="1" s="1"/>
  <c r="Q529" i="1"/>
  <c r="AB529" i="1" s="1"/>
  <c r="U529" i="1"/>
  <c r="J530" i="1"/>
  <c r="U530" i="1" s="1"/>
  <c r="K530" i="1"/>
  <c r="L530" i="1"/>
  <c r="W530" i="1" s="1"/>
  <c r="M530" i="1"/>
  <c r="X530" i="1" s="1"/>
  <c r="N530" i="1"/>
  <c r="Y530" i="1" s="1"/>
  <c r="O530" i="1"/>
  <c r="P530" i="1"/>
  <c r="AA530" i="1" s="1"/>
  <c r="Q530" i="1"/>
  <c r="AB530" i="1" s="1"/>
  <c r="Z530" i="1"/>
  <c r="J531" i="1"/>
  <c r="K531" i="1"/>
  <c r="L531" i="1"/>
  <c r="M531" i="1"/>
  <c r="X531" i="1" s="1"/>
  <c r="N531" i="1"/>
  <c r="Y531" i="1" s="1"/>
  <c r="O531" i="1"/>
  <c r="Z531" i="1" s="1"/>
  <c r="P531" i="1"/>
  <c r="Q531" i="1"/>
  <c r="AB531" i="1" s="1"/>
  <c r="AA531" i="1"/>
  <c r="J532" i="1"/>
  <c r="K532" i="1"/>
  <c r="L532" i="1"/>
  <c r="W532" i="1" s="1"/>
  <c r="M532" i="1"/>
  <c r="X532" i="1" s="1"/>
  <c r="N532" i="1"/>
  <c r="O532" i="1"/>
  <c r="Z532" i="1" s="1"/>
  <c r="P532" i="1"/>
  <c r="AA532" i="1" s="1"/>
  <c r="Q532" i="1"/>
  <c r="AB532" i="1" s="1"/>
  <c r="S532" i="1"/>
  <c r="V532" i="1"/>
  <c r="Y532" i="1"/>
  <c r="J533" i="1"/>
  <c r="K533" i="1"/>
  <c r="L533" i="1"/>
  <c r="W533" i="1" s="1"/>
  <c r="M533" i="1"/>
  <c r="X533" i="1" s="1"/>
  <c r="N533" i="1"/>
  <c r="Y533" i="1" s="1"/>
  <c r="O533" i="1"/>
  <c r="P533" i="1"/>
  <c r="AA533" i="1" s="1"/>
  <c r="Q533" i="1"/>
  <c r="AB533" i="1" s="1"/>
  <c r="V533" i="1"/>
  <c r="Z533" i="1"/>
  <c r="J534" i="1"/>
  <c r="K534" i="1"/>
  <c r="V534" i="1" s="1"/>
  <c r="L534" i="1"/>
  <c r="M534" i="1"/>
  <c r="X534" i="1" s="1"/>
  <c r="N534" i="1"/>
  <c r="Y534" i="1" s="1"/>
  <c r="O534" i="1"/>
  <c r="P534" i="1"/>
  <c r="AA534" i="1" s="1"/>
  <c r="Q534" i="1"/>
  <c r="AB534" i="1" s="1"/>
  <c r="S534" i="1"/>
  <c r="W534" i="1"/>
  <c r="J535" i="1"/>
  <c r="K535" i="1"/>
  <c r="L535" i="1"/>
  <c r="M535" i="1"/>
  <c r="X535" i="1" s="1"/>
  <c r="N535" i="1"/>
  <c r="Y535" i="1" s="1"/>
  <c r="O535" i="1"/>
  <c r="P535" i="1"/>
  <c r="AA535" i="1" s="1"/>
  <c r="Q535" i="1"/>
  <c r="W535" i="1"/>
  <c r="Z535" i="1"/>
  <c r="AB535" i="1"/>
  <c r="J536" i="1"/>
  <c r="K536" i="1"/>
  <c r="L536" i="1"/>
  <c r="W536" i="1" s="1"/>
  <c r="M536" i="1"/>
  <c r="N536" i="1"/>
  <c r="O536" i="1"/>
  <c r="Z536" i="1" s="1"/>
  <c r="P536" i="1"/>
  <c r="AA536" i="1" s="1"/>
  <c r="Q536" i="1"/>
  <c r="AB536" i="1" s="1"/>
  <c r="U536" i="1"/>
  <c r="Y536" i="1"/>
  <c r="J537" i="1"/>
  <c r="K537" i="1"/>
  <c r="V537" i="1" s="1"/>
  <c r="L537" i="1"/>
  <c r="M537" i="1"/>
  <c r="X537" i="1" s="1"/>
  <c r="N537" i="1"/>
  <c r="Y537" i="1" s="1"/>
  <c r="O537" i="1"/>
  <c r="Z537" i="1" s="1"/>
  <c r="P537" i="1"/>
  <c r="AA537" i="1" s="1"/>
  <c r="Q537" i="1"/>
  <c r="AB537" i="1" s="1"/>
  <c r="S537" i="1"/>
  <c r="U537" i="1"/>
  <c r="W537" i="1"/>
  <c r="J538" i="1"/>
  <c r="K538" i="1"/>
  <c r="L538" i="1"/>
  <c r="W538" i="1" s="1"/>
  <c r="M538" i="1"/>
  <c r="X538" i="1" s="1"/>
  <c r="N538" i="1"/>
  <c r="O538" i="1"/>
  <c r="Z538" i="1" s="1"/>
  <c r="P538" i="1"/>
  <c r="Q538" i="1"/>
  <c r="AB538" i="1" s="1"/>
  <c r="U538" i="1"/>
  <c r="Y538" i="1"/>
  <c r="AA538" i="1"/>
  <c r="J539" i="1"/>
  <c r="K539" i="1"/>
  <c r="L539" i="1"/>
  <c r="W539" i="1" s="1"/>
  <c r="M539" i="1"/>
  <c r="N539" i="1"/>
  <c r="Y539" i="1" s="1"/>
  <c r="O539" i="1"/>
  <c r="Z539" i="1" s="1"/>
  <c r="P539" i="1"/>
  <c r="AA539" i="1" s="1"/>
  <c r="Q539" i="1"/>
  <c r="AB539" i="1" s="1"/>
  <c r="U539" i="1"/>
  <c r="J540" i="1"/>
  <c r="T540" i="1" s="1"/>
  <c r="K540" i="1"/>
  <c r="V540" i="1" s="1"/>
  <c r="L540" i="1"/>
  <c r="M540" i="1"/>
  <c r="X540" i="1" s="1"/>
  <c r="N540" i="1"/>
  <c r="Y540" i="1" s="1"/>
  <c r="O540" i="1"/>
  <c r="Z540" i="1" s="1"/>
  <c r="P540" i="1"/>
  <c r="AA540" i="1" s="1"/>
  <c r="Q540" i="1"/>
  <c r="AB540" i="1" s="1"/>
  <c r="S540" i="1"/>
  <c r="W540" i="1"/>
  <c r="J541" i="1"/>
  <c r="K541" i="1"/>
  <c r="L541" i="1"/>
  <c r="W541" i="1" s="1"/>
  <c r="M541" i="1"/>
  <c r="X541" i="1" s="1"/>
  <c r="N541" i="1"/>
  <c r="O541" i="1"/>
  <c r="Z541" i="1" s="1"/>
  <c r="P541" i="1"/>
  <c r="AA541" i="1" s="1"/>
  <c r="Q541" i="1"/>
  <c r="AB541" i="1" s="1"/>
  <c r="U541" i="1"/>
  <c r="Y541" i="1"/>
  <c r="J542" i="1"/>
  <c r="K542" i="1"/>
  <c r="L542" i="1"/>
  <c r="W542" i="1" s="1"/>
  <c r="M542" i="1"/>
  <c r="N542" i="1"/>
  <c r="Y542" i="1" s="1"/>
  <c r="O542" i="1"/>
  <c r="Z542" i="1" s="1"/>
  <c r="P542" i="1"/>
  <c r="Q542" i="1"/>
  <c r="AB542" i="1" s="1"/>
  <c r="U542" i="1"/>
  <c r="AA542" i="1"/>
  <c r="J543" i="1"/>
  <c r="K543" i="1"/>
  <c r="V543" i="1" s="1"/>
  <c r="L543" i="1"/>
  <c r="W543" i="1" s="1"/>
  <c r="M543" i="1"/>
  <c r="N543" i="1"/>
  <c r="Y543" i="1" s="1"/>
  <c r="O543" i="1"/>
  <c r="Z543" i="1" s="1"/>
  <c r="P543" i="1"/>
  <c r="AA543" i="1" s="1"/>
  <c r="Q543" i="1"/>
  <c r="AB543" i="1" s="1"/>
  <c r="U543" i="1"/>
  <c r="J544" i="1"/>
  <c r="U544" i="1" s="1"/>
  <c r="K544" i="1"/>
  <c r="L544" i="1"/>
  <c r="M544" i="1"/>
  <c r="X544" i="1" s="1"/>
  <c r="N544" i="1"/>
  <c r="O544" i="1"/>
  <c r="Z544" i="1" s="1"/>
  <c r="P544" i="1"/>
  <c r="Q544" i="1"/>
  <c r="AB544" i="1" s="1"/>
  <c r="W544" i="1"/>
  <c r="Y544" i="1"/>
  <c r="AA544" i="1"/>
  <c r="J545" i="1"/>
  <c r="U545" i="1" s="1"/>
  <c r="K545" i="1"/>
  <c r="L545" i="1"/>
  <c r="W545" i="1" s="1"/>
  <c r="M545" i="1"/>
  <c r="N545" i="1"/>
  <c r="Y545" i="1" s="1"/>
  <c r="O545" i="1"/>
  <c r="Z545" i="1" s="1"/>
  <c r="P545" i="1"/>
  <c r="AA545" i="1" s="1"/>
  <c r="Q545" i="1"/>
  <c r="AB545" i="1" s="1"/>
  <c r="J546" i="1"/>
  <c r="U546" i="1" s="1"/>
  <c r="K546" i="1"/>
  <c r="V546" i="1" s="1"/>
  <c r="L546" i="1"/>
  <c r="W546" i="1" s="1"/>
  <c r="M546" i="1"/>
  <c r="X546" i="1" s="1"/>
  <c r="N546" i="1"/>
  <c r="O546" i="1"/>
  <c r="Z546" i="1" s="1"/>
  <c r="P546" i="1"/>
  <c r="AA546" i="1" s="1"/>
  <c r="Q546" i="1"/>
  <c r="R546" i="1"/>
  <c r="Y546" i="1"/>
  <c r="J547" i="1"/>
  <c r="K547" i="1"/>
  <c r="L547" i="1"/>
  <c r="W547" i="1" s="1"/>
  <c r="M547" i="1"/>
  <c r="X547" i="1" s="1"/>
  <c r="N547" i="1"/>
  <c r="O547" i="1"/>
  <c r="Z547" i="1" s="1"/>
  <c r="P547" i="1"/>
  <c r="AA547" i="1" s="1"/>
  <c r="Q547" i="1"/>
  <c r="AB547" i="1" s="1"/>
  <c r="U547" i="1"/>
  <c r="Y547" i="1"/>
  <c r="J548" i="1"/>
  <c r="K548" i="1"/>
  <c r="L548" i="1"/>
  <c r="W548" i="1" s="1"/>
  <c r="M548" i="1"/>
  <c r="N548" i="1"/>
  <c r="O548" i="1"/>
  <c r="Z548" i="1" s="1"/>
  <c r="P548" i="1"/>
  <c r="Q548" i="1"/>
  <c r="AB548" i="1" s="1"/>
  <c r="U548" i="1"/>
  <c r="Y548" i="1"/>
  <c r="AA548" i="1"/>
  <c r="J549" i="1"/>
  <c r="K549" i="1"/>
  <c r="V549" i="1" s="1"/>
  <c r="L549" i="1"/>
  <c r="M549" i="1"/>
  <c r="X549" i="1" s="1"/>
  <c r="N549" i="1"/>
  <c r="O549" i="1"/>
  <c r="Z549" i="1" s="1"/>
  <c r="P549" i="1"/>
  <c r="AA549" i="1" s="1"/>
  <c r="Q549" i="1"/>
  <c r="AB549" i="1" s="1"/>
  <c r="U549" i="1"/>
  <c r="Y549" i="1"/>
  <c r="J550" i="1"/>
  <c r="R550" i="1" s="1"/>
  <c r="K550" i="1"/>
  <c r="L550" i="1"/>
  <c r="W550" i="1" s="1"/>
  <c r="M550" i="1"/>
  <c r="N550" i="1"/>
  <c r="O550" i="1"/>
  <c r="Z550" i="1" s="1"/>
  <c r="P550" i="1"/>
  <c r="Q550" i="1"/>
  <c r="AB550" i="1" s="1"/>
  <c r="X550" i="1"/>
  <c r="Y550" i="1"/>
  <c r="AA550" i="1"/>
  <c r="J551" i="1"/>
  <c r="U551" i="1" s="1"/>
  <c r="K551" i="1"/>
  <c r="L551" i="1"/>
  <c r="W551" i="1" s="1"/>
  <c r="M551" i="1"/>
  <c r="N551" i="1"/>
  <c r="Y551" i="1" s="1"/>
  <c r="O551" i="1"/>
  <c r="P551" i="1"/>
  <c r="AA551" i="1" s="1"/>
  <c r="Q551" i="1"/>
  <c r="Z551" i="1"/>
  <c r="AB551" i="1"/>
  <c r="J552" i="1"/>
  <c r="R552" i="1" s="1"/>
  <c r="K552" i="1"/>
  <c r="V552" i="1" s="1"/>
  <c r="L552" i="1"/>
  <c r="M552" i="1"/>
  <c r="X552" i="1" s="1"/>
  <c r="N552" i="1"/>
  <c r="Y552" i="1" s="1"/>
  <c r="O552" i="1"/>
  <c r="Z552" i="1" s="1"/>
  <c r="P552" i="1"/>
  <c r="AA552" i="1" s="1"/>
  <c r="Q552" i="1"/>
  <c r="AB552" i="1" s="1"/>
  <c r="W552" i="1"/>
  <c r="J553" i="1"/>
  <c r="K553" i="1"/>
  <c r="L553" i="1"/>
  <c r="W553" i="1" s="1"/>
  <c r="M553" i="1"/>
  <c r="X553" i="1" s="1"/>
  <c r="N553" i="1"/>
  <c r="O553" i="1"/>
  <c r="Z553" i="1" s="1"/>
  <c r="P553" i="1"/>
  <c r="Q553" i="1"/>
  <c r="AB553" i="1" s="1"/>
  <c r="Y553" i="1"/>
  <c r="AA553" i="1"/>
  <c r="J554" i="1"/>
  <c r="U554" i="1" s="1"/>
  <c r="K554" i="1"/>
  <c r="L554" i="1"/>
  <c r="W554" i="1" s="1"/>
  <c r="M554" i="1"/>
  <c r="N554" i="1"/>
  <c r="O554" i="1"/>
  <c r="Z554" i="1" s="1"/>
  <c r="P554" i="1"/>
  <c r="Q554" i="1"/>
  <c r="AA554" i="1"/>
  <c r="AB554" i="1"/>
  <c r="J555" i="1"/>
  <c r="K555" i="1"/>
  <c r="L555" i="1"/>
  <c r="M555" i="1"/>
  <c r="X555" i="1" s="1"/>
  <c r="N555" i="1"/>
  <c r="Y555" i="1" s="1"/>
  <c r="O555" i="1"/>
  <c r="Z555" i="1" s="1"/>
  <c r="P555" i="1"/>
  <c r="AA555" i="1" s="1"/>
  <c r="Q555" i="1"/>
  <c r="AB555" i="1" s="1"/>
  <c r="W555" i="1"/>
  <c r="J556" i="1"/>
  <c r="U556" i="1" s="1"/>
  <c r="K556" i="1"/>
  <c r="L556" i="1"/>
  <c r="W556" i="1" s="1"/>
  <c r="M556" i="1"/>
  <c r="N556" i="1"/>
  <c r="O556" i="1"/>
  <c r="Z556" i="1" s="1"/>
  <c r="P556" i="1"/>
  <c r="AA556" i="1" s="1"/>
  <c r="Q556" i="1"/>
  <c r="AB556" i="1" s="1"/>
  <c r="V556" i="1"/>
  <c r="X556" i="1"/>
  <c r="Y556" i="1"/>
  <c r="J557" i="1"/>
  <c r="U557" i="1" s="1"/>
  <c r="K557" i="1"/>
  <c r="L557" i="1"/>
  <c r="W557" i="1" s="1"/>
  <c r="M557" i="1"/>
  <c r="X557" i="1" s="1"/>
  <c r="N557" i="1"/>
  <c r="Y557" i="1" s="1"/>
  <c r="O557" i="1"/>
  <c r="Z557" i="1" s="1"/>
  <c r="P557" i="1"/>
  <c r="AA557" i="1" s="1"/>
  <c r="Q557" i="1"/>
  <c r="AB557" i="1" s="1"/>
  <c r="J558" i="1"/>
  <c r="K558" i="1"/>
  <c r="L558" i="1"/>
  <c r="W558" i="1" s="1"/>
  <c r="M558" i="1"/>
  <c r="X558" i="1" s="1"/>
  <c r="N558" i="1"/>
  <c r="O558" i="1"/>
  <c r="Z558" i="1" s="1"/>
  <c r="P558" i="1"/>
  <c r="AA558" i="1" s="1"/>
  <c r="Q558" i="1"/>
  <c r="AB558" i="1" s="1"/>
  <c r="U558" i="1"/>
  <c r="Y558" i="1"/>
  <c r="J559" i="1"/>
  <c r="K559" i="1"/>
  <c r="L559" i="1"/>
  <c r="W559" i="1" s="1"/>
  <c r="M559" i="1"/>
  <c r="X559" i="1" s="1"/>
  <c r="N559" i="1"/>
  <c r="Y559" i="1" s="1"/>
  <c r="O559" i="1"/>
  <c r="P559" i="1"/>
  <c r="Q559" i="1"/>
  <c r="AB559" i="1" s="1"/>
  <c r="Z559" i="1"/>
  <c r="AA559" i="1"/>
  <c r="J560" i="1"/>
  <c r="K560" i="1"/>
  <c r="L560" i="1"/>
  <c r="W560" i="1" s="1"/>
  <c r="M560" i="1"/>
  <c r="X560" i="1" s="1"/>
  <c r="N560" i="1"/>
  <c r="O560" i="1"/>
  <c r="P560" i="1"/>
  <c r="AA560" i="1" s="1"/>
  <c r="Q560" i="1"/>
  <c r="AB560" i="1" s="1"/>
  <c r="U560" i="1"/>
  <c r="Y560" i="1"/>
  <c r="Z560" i="1"/>
  <c r="J561" i="1"/>
  <c r="K561" i="1"/>
  <c r="L561" i="1"/>
  <c r="M561" i="1"/>
  <c r="X561" i="1" s="1"/>
  <c r="N561" i="1"/>
  <c r="O561" i="1"/>
  <c r="Z561" i="1" s="1"/>
  <c r="P561" i="1"/>
  <c r="AA561" i="1" s="1"/>
  <c r="Q561" i="1"/>
  <c r="AB561" i="1" s="1"/>
  <c r="V561" i="1"/>
  <c r="W561" i="1"/>
  <c r="Y561" i="1"/>
  <c r="J562" i="1"/>
  <c r="K562" i="1"/>
  <c r="L562" i="1"/>
  <c r="W562" i="1" s="1"/>
  <c r="M562" i="1"/>
  <c r="X562" i="1" s="1"/>
  <c r="N562" i="1"/>
  <c r="Y562" i="1" s="1"/>
  <c r="O562" i="1"/>
  <c r="Z562" i="1" s="1"/>
  <c r="P562" i="1"/>
  <c r="Q562" i="1"/>
  <c r="AB562" i="1" s="1"/>
  <c r="AA562" i="1"/>
  <c r="J563" i="1"/>
  <c r="K563" i="1"/>
  <c r="L563" i="1"/>
  <c r="W563" i="1" s="1"/>
  <c r="M563" i="1"/>
  <c r="X563" i="1" s="1"/>
  <c r="N563" i="1"/>
  <c r="Y563" i="1" s="1"/>
  <c r="O563" i="1"/>
  <c r="P563" i="1"/>
  <c r="AA563" i="1" s="1"/>
  <c r="Q563" i="1"/>
  <c r="AB563" i="1" s="1"/>
  <c r="Z563" i="1"/>
  <c r="J564" i="1"/>
  <c r="K564" i="1"/>
  <c r="L564" i="1"/>
  <c r="W564" i="1" s="1"/>
  <c r="M564" i="1"/>
  <c r="X564" i="1" s="1"/>
  <c r="N564" i="1"/>
  <c r="Y564" i="1" s="1"/>
  <c r="O564" i="1"/>
  <c r="Z564" i="1" s="1"/>
  <c r="P564" i="1"/>
  <c r="AA564" i="1" s="1"/>
  <c r="Q564" i="1"/>
  <c r="AB564" i="1"/>
  <c r="J565" i="1"/>
  <c r="U565" i="1" s="1"/>
  <c r="K565" i="1"/>
  <c r="V565" i="1" s="1"/>
  <c r="L565" i="1"/>
  <c r="W565" i="1" s="1"/>
  <c r="M565" i="1"/>
  <c r="X565" i="1" s="1"/>
  <c r="N565" i="1"/>
  <c r="Y565" i="1" s="1"/>
  <c r="O565" i="1"/>
  <c r="Z565" i="1" s="1"/>
  <c r="P565" i="1"/>
  <c r="Q565" i="1"/>
  <c r="AB565" i="1" s="1"/>
  <c r="T565" i="1"/>
  <c r="AA565" i="1"/>
  <c r="J566" i="1"/>
  <c r="K566" i="1"/>
  <c r="L566" i="1"/>
  <c r="M566" i="1"/>
  <c r="N566" i="1"/>
  <c r="Y566" i="1" s="1"/>
  <c r="O566" i="1"/>
  <c r="P566" i="1"/>
  <c r="Q566" i="1"/>
  <c r="AB566" i="1" s="1"/>
  <c r="U566" i="1"/>
  <c r="X566" i="1"/>
  <c r="Z566" i="1"/>
  <c r="AA566" i="1"/>
  <c r="J567" i="1"/>
  <c r="K567" i="1"/>
  <c r="L567" i="1"/>
  <c r="W567" i="1" s="1"/>
  <c r="M567" i="1"/>
  <c r="X567" i="1" s="1"/>
  <c r="N567" i="1"/>
  <c r="Y567" i="1" s="1"/>
  <c r="O567" i="1"/>
  <c r="Z567" i="1" s="1"/>
  <c r="P567" i="1"/>
  <c r="AA567" i="1" s="1"/>
  <c r="Q567" i="1"/>
  <c r="AB567" i="1" s="1"/>
  <c r="S567" i="1"/>
  <c r="T567" i="1"/>
  <c r="V567" i="1"/>
  <c r="J568" i="1"/>
  <c r="K568" i="1"/>
  <c r="L568" i="1"/>
  <c r="M568" i="1"/>
  <c r="N568" i="1"/>
  <c r="Y568" i="1" s="1"/>
  <c r="O568" i="1"/>
  <c r="Z568" i="1" s="1"/>
  <c r="P568" i="1"/>
  <c r="Q568" i="1"/>
  <c r="AB568" i="1" s="1"/>
  <c r="W568" i="1"/>
  <c r="X568" i="1"/>
  <c r="AA568" i="1"/>
  <c r="J569" i="1"/>
  <c r="U569" i="1" s="1"/>
  <c r="K569" i="1"/>
  <c r="V569" i="1" s="1"/>
  <c r="L569" i="1"/>
  <c r="W569" i="1" s="1"/>
  <c r="M569" i="1"/>
  <c r="X569" i="1" s="1"/>
  <c r="N569" i="1"/>
  <c r="O569" i="1"/>
  <c r="Z569" i="1" s="1"/>
  <c r="P569" i="1"/>
  <c r="AA569" i="1" s="1"/>
  <c r="Q569" i="1"/>
  <c r="AB569" i="1" s="1"/>
  <c r="R569" i="1"/>
  <c r="S569" i="1"/>
  <c r="Y569" i="1"/>
  <c r="J570" i="1"/>
  <c r="K570" i="1"/>
  <c r="L570" i="1"/>
  <c r="W570" i="1" s="1"/>
  <c r="M570" i="1"/>
  <c r="N570" i="1"/>
  <c r="O570" i="1"/>
  <c r="Z570" i="1" s="1"/>
  <c r="P570" i="1"/>
  <c r="AA570" i="1" s="1"/>
  <c r="Q570" i="1"/>
  <c r="AB570" i="1" s="1"/>
  <c r="X570" i="1"/>
  <c r="Y570" i="1"/>
  <c r="J571" i="1"/>
  <c r="K571" i="1"/>
  <c r="L571" i="1"/>
  <c r="M571" i="1"/>
  <c r="X571" i="1" s="1"/>
  <c r="N571" i="1"/>
  <c r="Y571" i="1" s="1"/>
  <c r="O571" i="1"/>
  <c r="Z571" i="1" s="1"/>
  <c r="P571" i="1"/>
  <c r="Q571" i="1"/>
  <c r="W571" i="1"/>
  <c r="AA571" i="1"/>
  <c r="AB571" i="1"/>
  <c r="J572" i="1"/>
  <c r="R572" i="1" s="1"/>
  <c r="K572" i="1"/>
  <c r="V572" i="1" s="1"/>
  <c r="L572" i="1"/>
  <c r="M572" i="1"/>
  <c r="X572" i="1" s="1"/>
  <c r="N572" i="1"/>
  <c r="Y572" i="1" s="1"/>
  <c r="O572" i="1"/>
  <c r="Z572" i="1" s="1"/>
  <c r="P572" i="1"/>
  <c r="AA572" i="1" s="1"/>
  <c r="Q572" i="1"/>
  <c r="AB572" i="1" s="1"/>
  <c r="W572" i="1"/>
  <c r="J573" i="1"/>
  <c r="U573" i="1" s="1"/>
  <c r="K573" i="1"/>
  <c r="L573" i="1"/>
  <c r="W573" i="1" s="1"/>
  <c r="M573" i="1"/>
  <c r="N573" i="1"/>
  <c r="Y573" i="1" s="1"/>
  <c r="O573" i="1"/>
  <c r="Z573" i="1" s="1"/>
  <c r="P573" i="1"/>
  <c r="AA573" i="1" s="1"/>
  <c r="Q573" i="1"/>
  <c r="X573" i="1"/>
  <c r="AB573" i="1"/>
  <c r="J574" i="1"/>
  <c r="U574" i="1" s="1"/>
  <c r="AC574" i="1" s="1"/>
  <c r="K574" i="1"/>
  <c r="V574" i="1" s="1"/>
  <c r="L574" i="1"/>
  <c r="W574" i="1" s="1"/>
  <c r="M574" i="1"/>
  <c r="X574" i="1" s="1"/>
  <c r="N574" i="1"/>
  <c r="Y574" i="1" s="1"/>
  <c r="O574" i="1"/>
  <c r="P574" i="1"/>
  <c r="AA574" i="1" s="1"/>
  <c r="Q574" i="1"/>
  <c r="AB574" i="1" s="1"/>
  <c r="Z574" i="1"/>
  <c r="J575" i="1"/>
  <c r="K575" i="1"/>
  <c r="L575" i="1"/>
  <c r="M575" i="1"/>
  <c r="N575" i="1"/>
  <c r="O575" i="1"/>
  <c r="Z575" i="1" s="1"/>
  <c r="P575" i="1"/>
  <c r="AA575" i="1" s="1"/>
  <c r="Q575" i="1"/>
  <c r="AB575" i="1" s="1"/>
  <c r="U575" i="1"/>
  <c r="X575" i="1"/>
  <c r="Y575" i="1"/>
  <c r="J576" i="1"/>
  <c r="R576" i="1" s="1"/>
  <c r="K576" i="1"/>
  <c r="L576" i="1"/>
  <c r="W576" i="1" s="1"/>
  <c r="M576" i="1"/>
  <c r="N576" i="1"/>
  <c r="O576" i="1"/>
  <c r="Z576" i="1" s="1"/>
  <c r="P576" i="1"/>
  <c r="AA576" i="1" s="1"/>
  <c r="Q576" i="1"/>
  <c r="AB576" i="1" s="1"/>
  <c r="X576" i="1"/>
  <c r="Y576" i="1"/>
  <c r="J577" i="1"/>
  <c r="K577" i="1"/>
  <c r="L577" i="1"/>
  <c r="W577" i="1" s="1"/>
  <c r="M577" i="1"/>
  <c r="N577" i="1"/>
  <c r="Y577" i="1" s="1"/>
  <c r="O577" i="1"/>
  <c r="Z577" i="1" s="1"/>
  <c r="P577" i="1"/>
  <c r="AA577" i="1" s="1"/>
  <c r="Q577" i="1"/>
  <c r="AB577" i="1" s="1"/>
  <c r="X577" i="1"/>
  <c r="J578" i="1"/>
  <c r="U578" i="1" s="1"/>
  <c r="K578" i="1"/>
  <c r="V578" i="1" s="1"/>
  <c r="L578" i="1"/>
  <c r="M578" i="1"/>
  <c r="X578" i="1" s="1"/>
  <c r="N578" i="1"/>
  <c r="Y578" i="1" s="1"/>
  <c r="O578" i="1"/>
  <c r="P578" i="1"/>
  <c r="AA578" i="1" s="1"/>
  <c r="Q578" i="1"/>
  <c r="AB578" i="1" s="1"/>
  <c r="Z578" i="1"/>
  <c r="J579" i="1"/>
  <c r="U579" i="1" s="1"/>
  <c r="K579" i="1"/>
  <c r="V579" i="1" s="1"/>
  <c r="L579" i="1"/>
  <c r="M579" i="1"/>
  <c r="X579" i="1" s="1"/>
  <c r="N579" i="1"/>
  <c r="O579" i="1"/>
  <c r="Z579" i="1" s="1"/>
  <c r="P579" i="1"/>
  <c r="Q579" i="1"/>
  <c r="AB579" i="1" s="1"/>
  <c r="R579" i="1"/>
  <c r="W579" i="1"/>
  <c r="Y579" i="1"/>
  <c r="AA579" i="1"/>
  <c r="J580" i="1"/>
  <c r="K580" i="1"/>
  <c r="L580" i="1"/>
  <c r="W580" i="1" s="1"/>
  <c r="M580" i="1"/>
  <c r="X580" i="1" s="1"/>
  <c r="N580" i="1"/>
  <c r="Y580" i="1" s="1"/>
  <c r="O580" i="1"/>
  <c r="Z580" i="1" s="1"/>
  <c r="P580" i="1"/>
  <c r="AA580" i="1" s="1"/>
  <c r="Q580" i="1"/>
  <c r="AB580" i="1" s="1"/>
  <c r="J581" i="1"/>
  <c r="K581" i="1"/>
  <c r="V581" i="1" s="1"/>
  <c r="L581" i="1"/>
  <c r="W581" i="1" s="1"/>
  <c r="M581" i="1"/>
  <c r="X581" i="1" s="1"/>
  <c r="N581" i="1"/>
  <c r="Y581" i="1" s="1"/>
  <c r="O581" i="1"/>
  <c r="Z581" i="1" s="1"/>
  <c r="P581" i="1"/>
  <c r="AA581" i="1" s="1"/>
  <c r="Q581" i="1"/>
  <c r="AB581" i="1" s="1"/>
  <c r="S581" i="1"/>
  <c r="J582" i="1"/>
  <c r="K582" i="1"/>
  <c r="L582" i="1"/>
  <c r="M582" i="1"/>
  <c r="X582" i="1" s="1"/>
  <c r="N582" i="1"/>
  <c r="Y582" i="1" s="1"/>
  <c r="O582" i="1"/>
  <c r="Z582" i="1" s="1"/>
  <c r="P582" i="1"/>
  <c r="AA582" i="1" s="1"/>
  <c r="Q582" i="1"/>
  <c r="AB582" i="1" s="1"/>
  <c r="U582" i="1"/>
  <c r="V582" i="1"/>
  <c r="J583" i="1"/>
  <c r="K583" i="1"/>
  <c r="L583" i="1"/>
  <c r="W583" i="1" s="1"/>
  <c r="M583" i="1"/>
  <c r="X583" i="1" s="1"/>
  <c r="N583" i="1"/>
  <c r="Y583" i="1" s="1"/>
  <c r="O583" i="1"/>
  <c r="P583" i="1"/>
  <c r="AA583" i="1" s="1"/>
  <c r="Q583" i="1"/>
  <c r="AB583" i="1" s="1"/>
  <c r="Z583" i="1"/>
  <c r="J584" i="1"/>
  <c r="K584" i="1"/>
  <c r="V584" i="1" s="1"/>
  <c r="L584" i="1"/>
  <c r="M584" i="1"/>
  <c r="X584" i="1" s="1"/>
  <c r="N584" i="1"/>
  <c r="Y584" i="1" s="1"/>
  <c r="O584" i="1"/>
  <c r="Z584" i="1" s="1"/>
  <c r="P584" i="1"/>
  <c r="AA584" i="1" s="1"/>
  <c r="Q584" i="1"/>
  <c r="S584" i="1"/>
  <c r="U584" i="1"/>
  <c r="W584" i="1"/>
  <c r="AB584" i="1"/>
  <c r="J585" i="1"/>
  <c r="K585" i="1"/>
  <c r="L585" i="1"/>
  <c r="M585" i="1"/>
  <c r="X585" i="1" s="1"/>
  <c r="N585" i="1"/>
  <c r="O585" i="1"/>
  <c r="Z585" i="1" s="1"/>
  <c r="P585" i="1"/>
  <c r="AA585" i="1" s="1"/>
  <c r="Q585" i="1"/>
  <c r="AB585" i="1" s="1"/>
  <c r="U585" i="1"/>
  <c r="W585" i="1"/>
  <c r="Y585" i="1"/>
  <c r="J586" i="1"/>
  <c r="K586" i="1"/>
  <c r="V586" i="1" s="1"/>
  <c r="L586" i="1"/>
  <c r="W586" i="1" s="1"/>
  <c r="M586" i="1"/>
  <c r="X586" i="1" s="1"/>
  <c r="N586" i="1"/>
  <c r="Y586" i="1" s="1"/>
  <c r="O586" i="1"/>
  <c r="P586" i="1"/>
  <c r="AA586" i="1" s="1"/>
  <c r="Q586" i="1"/>
  <c r="AB586" i="1" s="1"/>
  <c r="U586" i="1"/>
  <c r="Z586" i="1"/>
  <c r="J587" i="1"/>
  <c r="K587" i="1"/>
  <c r="L587" i="1"/>
  <c r="M587" i="1"/>
  <c r="X587" i="1" s="1"/>
  <c r="N587" i="1"/>
  <c r="Y587" i="1" s="1"/>
  <c r="O587" i="1"/>
  <c r="Z587" i="1" s="1"/>
  <c r="P587" i="1"/>
  <c r="AA587" i="1" s="1"/>
  <c r="Q587" i="1"/>
  <c r="AB587" i="1" s="1"/>
  <c r="U587" i="1"/>
  <c r="J588" i="1"/>
  <c r="K588" i="1"/>
  <c r="L588" i="1"/>
  <c r="W588" i="1" s="1"/>
  <c r="M588" i="1"/>
  <c r="X588" i="1" s="1"/>
  <c r="N588" i="1"/>
  <c r="O588" i="1"/>
  <c r="Z588" i="1" s="1"/>
  <c r="P588" i="1"/>
  <c r="Q588" i="1"/>
  <c r="R588" i="1"/>
  <c r="V588" i="1"/>
  <c r="Y588" i="1"/>
  <c r="AA588" i="1"/>
  <c r="AB588" i="1"/>
  <c r="J589" i="1"/>
  <c r="K589" i="1"/>
  <c r="V589" i="1" s="1"/>
  <c r="L589" i="1"/>
  <c r="W589" i="1" s="1"/>
  <c r="M589" i="1"/>
  <c r="X589" i="1" s="1"/>
  <c r="N589" i="1"/>
  <c r="Y589" i="1" s="1"/>
  <c r="O589" i="1"/>
  <c r="Z589" i="1" s="1"/>
  <c r="P589" i="1"/>
  <c r="AA589" i="1" s="1"/>
  <c r="Q589" i="1"/>
  <c r="AB589" i="1" s="1"/>
  <c r="U589" i="1"/>
  <c r="J590" i="1"/>
  <c r="K590" i="1"/>
  <c r="V590" i="1" s="1"/>
  <c r="L590" i="1"/>
  <c r="M590" i="1"/>
  <c r="X590" i="1" s="1"/>
  <c r="N590" i="1"/>
  <c r="O590" i="1"/>
  <c r="Z590" i="1" s="1"/>
  <c r="P590" i="1"/>
  <c r="AA590" i="1" s="1"/>
  <c r="Q590" i="1"/>
  <c r="AB590" i="1" s="1"/>
  <c r="U590" i="1"/>
  <c r="Y590" i="1"/>
  <c r="J591" i="1"/>
  <c r="U591" i="1" s="1"/>
  <c r="K591" i="1"/>
  <c r="V591" i="1" s="1"/>
  <c r="L591" i="1"/>
  <c r="W591" i="1" s="1"/>
  <c r="M591" i="1"/>
  <c r="X591" i="1" s="1"/>
  <c r="N591" i="1"/>
  <c r="O591" i="1"/>
  <c r="Z591" i="1" s="1"/>
  <c r="P591" i="1"/>
  <c r="AA591" i="1" s="1"/>
  <c r="Q591" i="1"/>
  <c r="AB591" i="1" s="1"/>
  <c r="Y591" i="1"/>
  <c r="J592" i="1"/>
  <c r="K592" i="1"/>
  <c r="L592" i="1"/>
  <c r="W592" i="1" s="1"/>
  <c r="M592" i="1"/>
  <c r="X592" i="1" s="1"/>
  <c r="N592" i="1"/>
  <c r="Y592" i="1" s="1"/>
  <c r="O592" i="1"/>
  <c r="Z592" i="1" s="1"/>
  <c r="P592" i="1"/>
  <c r="AA592" i="1" s="1"/>
  <c r="Q592" i="1"/>
  <c r="AB592" i="1" s="1"/>
  <c r="J593" i="1"/>
  <c r="K593" i="1"/>
  <c r="V593" i="1" s="1"/>
  <c r="L593" i="1"/>
  <c r="W593" i="1" s="1"/>
  <c r="M593" i="1"/>
  <c r="X593" i="1" s="1"/>
  <c r="N593" i="1"/>
  <c r="O593" i="1"/>
  <c r="Z593" i="1" s="1"/>
  <c r="P593" i="1"/>
  <c r="AA593" i="1" s="1"/>
  <c r="Q593" i="1"/>
  <c r="R593" i="1"/>
  <c r="U593" i="1"/>
  <c r="Y593" i="1"/>
  <c r="J594" i="1"/>
  <c r="K594" i="1"/>
  <c r="L594" i="1"/>
  <c r="W594" i="1" s="1"/>
  <c r="M594" i="1"/>
  <c r="X594" i="1" s="1"/>
  <c r="N594" i="1"/>
  <c r="O594" i="1"/>
  <c r="Z594" i="1" s="1"/>
  <c r="P594" i="1"/>
  <c r="AA594" i="1" s="1"/>
  <c r="Q594" i="1"/>
  <c r="AB594" i="1" s="1"/>
  <c r="Y594" i="1"/>
  <c r="J595" i="1"/>
  <c r="K595" i="1"/>
  <c r="L595" i="1"/>
  <c r="M595" i="1"/>
  <c r="X595" i="1" s="1"/>
  <c r="N595" i="1"/>
  <c r="Y595" i="1" s="1"/>
  <c r="O595" i="1"/>
  <c r="Z595" i="1" s="1"/>
  <c r="P595" i="1"/>
  <c r="AA595" i="1" s="1"/>
  <c r="Q595" i="1"/>
  <c r="W595" i="1"/>
  <c r="AB595" i="1"/>
  <c r="J596" i="1"/>
  <c r="T596" i="1" s="1"/>
  <c r="K596" i="1"/>
  <c r="V596" i="1" s="1"/>
  <c r="L596" i="1"/>
  <c r="M596" i="1"/>
  <c r="X596" i="1" s="1"/>
  <c r="N596" i="1"/>
  <c r="Y596" i="1" s="1"/>
  <c r="O596" i="1"/>
  <c r="Z596" i="1" s="1"/>
  <c r="P596" i="1"/>
  <c r="AA596" i="1" s="1"/>
  <c r="Q596" i="1"/>
  <c r="S596" i="1"/>
  <c r="W596" i="1"/>
  <c r="AB596" i="1"/>
  <c r="J597" i="1"/>
  <c r="K597" i="1"/>
  <c r="L597" i="1"/>
  <c r="M597" i="1"/>
  <c r="X597" i="1" s="1"/>
  <c r="N597" i="1"/>
  <c r="O597" i="1"/>
  <c r="Z597" i="1" s="1"/>
  <c r="P597" i="1"/>
  <c r="AA597" i="1" s="1"/>
  <c r="Q597" i="1"/>
  <c r="AB597" i="1" s="1"/>
  <c r="U597" i="1"/>
  <c r="W597" i="1"/>
  <c r="Y597" i="1"/>
  <c r="J598" i="1"/>
  <c r="U598" i="1" s="1"/>
  <c r="AC598" i="1" s="1"/>
  <c r="K598" i="1"/>
  <c r="V598" i="1" s="1"/>
  <c r="L598" i="1"/>
  <c r="W598" i="1" s="1"/>
  <c r="M598" i="1"/>
  <c r="X598" i="1" s="1"/>
  <c r="N598" i="1"/>
  <c r="Y598" i="1" s="1"/>
  <c r="O598" i="1"/>
  <c r="P598" i="1"/>
  <c r="AA598" i="1" s="1"/>
  <c r="Q598" i="1"/>
  <c r="AB598" i="1" s="1"/>
  <c r="Z598" i="1"/>
  <c r="J599" i="1"/>
  <c r="K599" i="1"/>
  <c r="L599" i="1"/>
  <c r="M599" i="1"/>
  <c r="X599" i="1" s="1"/>
  <c r="N599" i="1"/>
  <c r="Y599" i="1" s="1"/>
  <c r="O599" i="1"/>
  <c r="P599" i="1"/>
  <c r="AA599" i="1" s="1"/>
  <c r="Q599" i="1"/>
  <c r="AB599" i="1" s="1"/>
  <c r="U599" i="1"/>
  <c r="Z599" i="1"/>
  <c r="J600" i="1"/>
  <c r="K600" i="1"/>
  <c r="L600" i="1"/>
  <c r="W600" i="1" s="1"/>
  <c r="M600" i="1"/>
  <c r="X600" i="1" s="1"/>
  <c r="N600" i="1"/>
  <c r="Y600" i="1" s="1"/>
  <c r="O600" i="1"/>
  <c r="Z600" i="1" s="1"/>
  <c r="P600" i="1"/>
  <c r="Q600" i="1"/>
  <c r="AB600" i="1" s="1"/>
  <c r="V600" i="1"/>
  <c r="AA600" i="1"/>
  <c r="J601" i="1"/>
  <c r="K601" i="1"/>
  <c r="L601" i="1"/>
  <c r="W601" i="1" s="1"/>
  <c r="M601" i="1"/>
  <c r="X601" i="1" s="1"/>
  <c r="N601" i="1"/>
  <c r="Y601" i="1" s="1"/>
  <c r="O601" i="1"/>
  <c r="Z601" i="1" s="1"/>
  <c r="P601" i="1"/>
  <c r="AA601" i="1" s="1"/>
  <c r="Q601" i="1"/>
  <c r="AB601" i="1" s="1"/>
  <c r="J602" i="1"/>
  <c r="K602" i="1"/>
  <c r="V602" i="1" s="1"/>
  <c r="L602" i="1"/>
  <c r="W602" i="1" s="1"/>
  <c r="M602" i="1"/>
  <c r="X602" i="1" s="1"/>
  <c r="N602" i="1"/>
  <c r="Y602" i="1" s="1"/>
  <c r="O602" i="1"/>
  <c r="Z602" i="1" s="1"/>
  <c r="P602" i="1"/>
  <c r="Q602" i="1"/>
  <c r="AB602" i="1" s="1"/>
  <c r="U602" i="1"/>
  <c r="AA602" i="1"/>
  <c r="J603" i="1"/>
  <c r="K603" i="1"/>
  <c r="V603" i="1" s="1"/>
  <c r="L603" i="1"/>
  <c r="W603" i="1" s="1"/>
  <c r="M603" i="1"/>
  <c r="X603" i="1" s="1"/>
  <c r="N603" i="1"/>
  <c r="Y603" i="1" s="1"/>
  <c r="O603" i="1"/>
  <c r="Z603" i="1" s="1"/>
  <c r="P603" i="1"/>
  <c r="AA603" i="1" s="1"/>
  <c r="Q603" i="1"/>
  <c r="AB603" i="1" s="1"/>
  <c r="U603" i="1"/>
  <c r="J604" i="1"/>
  <c r="U604" i="1" s="1"/>
  <c r="K604" i="1"/>
  <c r="V604" i="1" s="1"/>
  <c r="L604" i="1"/>
  <c r="W604" i="1" s="1"/>
  <c r="M604" i="1"/>
  <c r="X604" i="1" s="1"/>
  <c r="N604" i="1"/>
  <c r="Y604" i="1" s="1"/>
  <c r="O604" i="1"/>
  <c r="Z604" i="1" s="1"/>
  <c r="P604" i="1"/>
  <c r="AA604" i="1" s="1"/>
  <c r="Q604" i="1"/>
  <c r="AB604" i="1" s="1"/>
  <c r="J605" i="1"/>
  <c r="K605" i="1"/>
  <c r="L605" i="1"/>
  <c r="W605" i="1" s="1"/>
  <c r="M605" i="1"/>
  <c r="X605" i="1" s="1"/>
  <c r="N605" i="1"/>
  <c r="O605" i="1"/>
  <c r="Z605" i="1" s="1"/>
  <c r="P605" i="1"/>
  <c r="AA605" i="1" s="1"/>
  <c r="Q605" i="1"/>
  <c r="AB605" i="1" s="1"/>
  <c r="U605" i="1"/>
  <c r="Y605" i="1"/>
  <c r="J606" i="1"/>
  <c r="K606" i="1"/>
  <c r="L606" i="1"/>
  <c r="W606" i="1" s="1"/>
  <c r="M606" i="1"/>
  <c r="X606" i="1" s="1"/>
  <c r="N606" i="1"/>
  <c r="O606" i="1"/>
  <c r="Z606" i="1" s="1"/>
  <c r="P606" i="1"/>
  <c r="AA606" i="1" s="1"/>
  <c r="Q606" i="1"/>
  <c r="AB606" i="1" s="1"/>
  <c r="U606" i="1"/>
  <c r="V606" i="1"/>
  <c r="Y606" i="1"/>
  <c r="J607" i="1"/>
  <c r="K607" i="1"/>
  <c r="L607" i="1"/>
  <c r="M607" i="1"/>
  <c r="N607" i="1"/>
  <c r="Y607" i="1" s="1"/>
  <c r="O607" i="1"/>
  <c r="Z607" i="1" s="1"/>
  <c r="P607" i="1"/>
  <c r="AA607" i="1" s="1"/>
  <c r="Q607" i="1"/>
  <c r="AB607" i="1" s="1"/>
  <c r="W607" i="1"/>
  <c r="X607" i="1"/>
  <c r="J608" i="1"/>
  <c r="K608" i="1"/>
  <c r="V608" i="1" s="1"/>
  <c r="L608" i="1"/>
  <c r="W608" i="1" s="1"/>
  <c r="M608" i="1"/>
  <c r="X608" i="1" s="1"/>
  <c r="N608" i="1"/>
  <c r="Y608" i="1" s="1"/>
  <c r="O608" i="1"/>
  <c r="Z608" i="1" s="1"/>
  <c r="P608" i="1"/>
  <c r="Q608" i="1"/>
  <c r="S608" i="1" s="1"/>
  <c r="U608" i="1"/>
  <c r="AA608" i="1"/>
  <c r="J609" i="1"/>
  <c r="R609" i="1" s="1"/>
  <c r="K609" i="1"/>
  <c r="L609" i="1"/>
  <c r="M609" i="1"/>
  <c r="X609" i="1" s="1"/>
  <c r="N609" i="1"/>
  <c r="O609" i="1"/>
  <c r="Z609" i="1" s="1"/>
  <c r="P609" i="1"/>
  <c r="Q609" i="1"/>
  <c r="V609" i="1"/>
  <c r="W609" i="1"/>
  <c r="Y609" i="1"/>
  <c r="AA609" i="1"/>
  <c r="AB609" i="1"/>
  <c r="J610" i="1"/>
  <c r="K610" i="1"/>
  <c r="V610" i="1" s="1"/>
  <c r="L610" i="1"/>
  <c r="W610" i="1" s="1"/>
  <c r="M610" i="1"/>
  <c r="X610" i="1" s="1"/>
  <c r="N610" i="1"/>
  <c r="Y610" i="1" s="1"/>
  <c r="O610" i="1"/>
  <c r="Z610" i="1" s="1"/>
  <c r="P610" i="1"/>
  <c r="AA610" i="1" s="1"/>
  <c r="Q610" i="1"/>
  <c r="AB610" i="1" s="1"/>
  <c r="U610" i="1"/>
  <c r="J611" i="1"/>
  <c r="U611" i="1" s="1"/>
  <c r="K611" i="1"/>
  <c r="L611" i="1"/>
  <c r="M611" i="1"/>
  <c r="X611" i="1" s="1"/>
  <c r="N611" i="1"/>
  <c r="Y611" i="1" s="1"/>
  <c r="O611" i="1"/>
  <c r="Z611" i="1" s="1"/>
  <c r="P611" i="1"/>
  <c r="AA611" i="1" s="1"/>
  <c r="Q611" i="1"/>
  <c r="AB611" i="1" s="1"/>
  <c r="J612" i="1"/>
  <c r="K612" i="1"/>
  <c r="L612" i="1"/>
  <c r="W612" i="1" s="1"/>
  <c r="M612" i="1"/>
  <c r="X612" i="1" s="1"/>
  <c r="N612" i="1"/>
  <c r="Y612" i="1" s="1"/>
  <c r="O612" i="1"/>
  <c r="Z612" i="1" s="1"/>
  <c r="P612" i="1"/>
  <c r="AA612" i="1" s="1"/>
  <c r="Q612" i="1"/>
  <c r="AB612" i="1" s="1"/>
  <c r="U612" i="1"/>
  <c r="J613" i="1"/>
  <c r="K613" i="1"/>
  <c r="V613" i="1" s="1"/>
  <c r="L613" i="1"/>
  <c r="W613" i="1" s="1"/>
  <c r="M613" i="1"/>
  <c r="X613" i="1" s="1"/>
  <c r="N613" i="1"/>
  <c r="O613" i="1"/>
  <c r="Z613" i="1" s="1"/>
  <c r="P613" i="1"/>
  <c r="Q613" i="1"/>
  <c r="AB613" i="1" s="1"/>
  <c r="U613" i="1"/>
  <c r="AA613" i="1"/>
  <c r="J614" i="1"/>
  <c r="K614" i="1"/>
  <c r="L614" i="1"/>
  <c r="M614" i="1"/>
  <c r="X614" i="1" s="1"/>
  <c r="N614" i="1"/>
  <c r="O614" i="1"/>
  <c r="Z614" i="1" s="1"/>
  <c r="P614" i="1"/>
  <c r="AA614" i="1" s="1"/>
  <c r="Q614" i="1"/>
  <c r="AB614" i="1" s="1"/>
  <c r="V614" i="1"/>
  <c r="W614" i="1"/>
  <c r="Y614" i="1"/>
  <c r="J615" i="1"/>
  <c r="K615" i="1"/>
  <c r="L615" i="1"/>
  <c r="W615" i="1" s="1"/>
  <c r="M615" i="1"/>
  <c r="X615" i="1" s="1"/>
  <c r="N615" i="1"/>
  <c r="Y615" i="1" s="1"/>
  <c r="O615" i="1"/>
  <c r="Z615" i="1" s="1"/>
  <c r="P615" i="1"/>
  <c r="AA615" i="1" s="1"/>
  <c r="Q615" i="1"/>
  <c r="AB615" i="1" s="1"/>
  <c r="J616" i="1"/>
  <c r="K616" i="1"/>
  <c r="V616" i="1" s="1"/>
  <c r="L616" i="1"/>
  <c r="W616" i="1" s="1"/>
  <c r="M616" i="1"/>
  <c r="X616" i="1" s="1"/>
  <c r="N616" i="1"/>
  <c r="O616" i="1"/>
  <c r="P616" i="1"/>
  <c r="Q616" i="1"/>
  <c r="AB616" i="1" s="1"/>
  <c r="U616" i="1"/>
  <c r="Y616" i="1"/>
  <c r="AA616" i="1"/>
  <c r="J617" i="1"/>
  <c r="K617" i="1"/>
  <c r="L617" i="1"/>
  <c r="R617" i="1" s="1"/>
  <c r="M617" i="1"/>
  <c r="X617" i="1" s="1"/>
  <c r="N617" i="1"/>
  <c r="O617" i="1"/>
  <c r="Z617" i="1" s="1"/>
  <c r="P617" i="1"/>
  <c r="AA617" i="1" s="1"/>
  <c r="Q617" i="1"/>
  <c r="AB617" i="1" s="1"/>
  <c r="Y617" i="1"/>
  <c r="J618" i="1"/>
  <c r="K618" i="1"/>
  <c r="L618" i="1"/>
  <c r="W618" i="1" s="1"/>
  <c r="M618" i="1"/>
  <c r="X618" i="1" s="1"/>
  <c r="N618" i="1"/>
  <c r="Y618" i="1" s="1"/>
  <c r="O618" i="1"/>
  <c r="Z618" i="1" s="1"/>
  <c r="P618" i="1"/>
  <c r="AA618" i="1" s="1"/>
  <c r="Q618" i="1"/>
  <c r="AB618" i="1"/>
  <c r="J619" i="1"/>
  <c r="U619" i="1" s="1"/>
  <c r="K619" i="1"/>
  <c r="V619" i="1" s="1"/>
  <c r="L619" i="1"/>
  <c r="W619" i="1" s="1"/>
  <c r="M619" i="1"/>
  <c r="X619" i="1" s="1"/>
  <c r="N619" i="1"/>
  <c r="Y619" i="1" s="1"/>
  <c r="O619" i="1"/>
  <c r="Z619" i="1" s="1"/>
  <c r="P619" i="1"/>
  <c r="AA619" i="1" s="1"/>
  <c r="Q619" i="1"/>
  <c r="AB619" i="1" s="1"/>
  <c r="J620" i="1"/>
  <c r="K620" i="1"/>
  <c r="V620" i="1" s="1"/>
  <c r="L620" i="1"/>
  <c r="W620" i="1" s="1"/>
  <c r="M620" i="1"/>
  <c r="N620" i="1"/>
  <c r="Y620" i="1" s="1"/>
  <c r="O620" i="1"/>
  <c r="Z620" i="1" s="1"/>
  <c r="P620" i="1"/>
  <c r="AA620" i="1" s="1"/>
  <c r="Q620" i="1"/>
  <c r="AB620" i="1" s="1"/>
  <c r="S620" i="1"/>
  <c r="X620" i="1"/>
  <c r="J621" i="1"/>
  <c r="K621" i="1"/>
  <c r="L621" i="1"/>
  <c r="M621" i="1"/>
  <c r="N621" i="1"/>
  <c r="O621" i="1"/>
  <c r="Z621" i="1" s="1"/>
  <c r="P621" i="1"/>
  <c r="AA621" i="1" s="1"/>
  <c r="Q621" i="1"/>
  <c r="AB621" i="1" s="1"/>
  <c r="W621" i="1"/>
  <c r="X621" i="1"/>
  <c r="Y621" i="1"/>
  <c r="J622" i="1"/>
  <c r="K622" i="1"/>
  <c r="V622" i="1" s="1"/>
  <c r="L622" i="1"/>
  <c r="W622" i="1" s="1"/>
  <c r="M622" i="1"/>
  <c r="X622" i="1" s="1"/>
  <c r="N622" i="1"/>
  <c r="Y622" i="1" s="1"/>
  <c r="O622" i="1"/>
  <c r="Z622" i="1" s="1"/>
  <c r="P622" i="1"/>
  <c r="AA622" i="1" s="1"/>
  <c r="Q622" i="1"/>
  <c r="AB622" i="1" s="1"/>
  <c r="U622" i="1"/>
  <c r="J623" i="1"/>
  <c r="R623" i="1" s="1"/>
  <c r="K623" i="1"/>
  <c r="L623" i="1"/>
  <c r="W623" i="1" s="1"/>
  <c r="M623" i="1"/>
  <c r="X623" i="1" s="1"/>
  <c r="N623" i="1"/>
  <c r="O623" i="1"/>
  <c r="Z623" i="1" s="1"/>
  <c r="P623" i="1"/>
  <c r="AA623" i="1" s="1"/>
  <c r="Q623" i="1"/>
  <c r="AB623" i="1" s="1"/>
  <c r="Y623" i="1"/>
  <c r="J624" i="1"/>
  <c r="U624" i="1" s="1"/>
  <c r="K624" i="1"/>
  <c r="S624" i="1" s="1"/>
  <c r="L624" i="1"/>
  <c r="W624" i="1" s="1"/>
  <c r="M624" i="1"/>
  <c r="X624" i="1" s="1"/>
  <c r="N624" i="1"/>
  <c r="Y624" i="1" s="1"/>
  <c r="O624" i="1"/>
  <c r="P624" i="1"/>
  <c r="AA624" i="1" s="1"/>
  <c r="Q624" i="1"/>
  <c r="AB624" i="1" s="1"/>
  <c r="Z624" i="1"/>
  <c r="J625" i="1"/>
  <c r="U625" i="1" s="1"/>
  <c r="K625" i="1"/>
  <c r="V625" i="1" s="1"/>
  <c r="L625" i="1"/>
  <c r="W625" i="1" s="1"/>
  <c r="M625" i="1"/>
  <c r="X625" i="1" s="1"/>
  <c r="N625" i="1"/>
  <c r="R625" i="1" s="1"/>
  <c r="O625" i="1"/>
  <c r="Z625" i="1" s="1"/>
  <c r="P625" i="1"/>
  <c r="Q625" i="1"/>
  <c r="AA625" i="1"/>
  <c r="AB625" i="1"/>
  <c r="J626" i="1"/>
  <c r="K626" i="1"/>
  <c r="V626" i="1" s="1"/>
  <c r="L626" i="1"/>
  <c r="W626" i="1" s="1"/>
  <c r="M626" i="1"/>
  <c r="X626" i="1" s="1"/>
  <c r="N626" i="1"/>
  <c r="Y626" i="1" s="1"/>
  <c r="O626" i="1"/>
  <c r="Z626" i="1" s="1"/>
  <c r="P626" i="1"/>
  <c r="AA626" i="1" s="1"/>
  <c r="Q626" i="1"/>
  <c r="AB626" i="1" s="1"/>
  <c r="J627" i="1"/>
  <c r="K627" i="1"/>
  <c r="L627" i="1"/>
  <c r="M627" i="1"/>
  <c r="X627" i="1" s="1"/>
  <c r="N627" i="1"/>
  <c r="Y627" i="1" s="1"/>
  <c r="O627" i="1"/>
  <c r="Z627" i="1" s="1"/>
  <c r="P627" i="1"/>
  <c r="AA627" i="1" s="1"/>
  <c r="Q627" i="1"/>
  <c r="AB627" i="1" s="1"/>
  <c r="W627" i="1"/>
  <c r="J628" i="1"/>
  <c r="K628" i="1"/>
  <c r="V628" i="1" s="1"/>
  <c r="L628" i="1"/>
  <c r="W628" i="1" s="1"/>
  <c r="M628" i="1"/>
  <c r="X628" i="1" s="1"/>
  <c r="N628" i="1"/>
  <c r="R628" i="1" s="1"/>
  <c r="O628" i="1"/>
  <c r="T628" i="1" s="1"/>
  <c r="P628" i="1"/>
  <c r="AA628" i="1" s="1"/>
  <c r="Q628" i="1"/>
  <c r="AB628" i="1" s="1"/>
  <c r="U628" i="1"/>
  <c r="Y628" i="1"/>
  <c r="Z628" i="1"/>
  <c r="J629" i="1"/>
  <c r="K629" i="1"/>
  <c r="L629" i="1"/>
  <c r="W629" i="1" s="1"/>
  <c r="M629" i="1"/>
  <c r="X629" i="1" s="1"/>
  <c r="N629" i="1"/>
  <c r="Y629" i="1" s="1"/>
  <c r="O629" i="1"/>
  <c r="Z629" i="1" s="1"/>
  <c r="P629" i="1"/>
  <c r="AA629" i="1" s="1"/>
  <c r="Q629" i="1"/>
  <c r="AB629" i="1" s="1"/>
  <c r="R629" i="1"/>
  <c r="S629" i="1"/>
  <c r="V629" i="1"/>
  <c r="J630" i="1"/>
  <c r="K630" i="1"/>
  <c r="L630" i="1"/>
  <c r="W630" i="1" s="1"/>
  <c r="M630" i="1"/>
  <c r="X630" i="1" s="1"/>
  <c r="N630" i="1"/>
  <c r="Y630" i="1" s="1"/>
  <c r="O630" i="1"/>
  <c r="P630" i="1"/>
  <c r="Q630" i="1"/>
  <c r="Z630" i="1"/>
  <c r="AA630" i="1"/>
  <c r="AB630" i="1"/>
  <c r="J631" i="1"/>
  <c r="K631" i="1"/>
  <c r="V631" i="1" s="1"/>
  <c r="L631" i="1"/>
  <c r="W631" i="1" s="1"/>
  <c r="M631" i="1"/>
  <c r="X631" i="1" s="1"/>
  <c r="N631" i="1"/>
  <c r="Y631" i="1" s="1"/>
  <c r="O631" i="1"/>
  <c r="P631" i="1"/>
  <c r="AA631" i="1" s="1"/>
  <c r="Q631" i="1"/>
  <c r="AB631" i="1" s="1"/>
  <c r="T631" i="1"/>
  <c r="U631" i="1"/>
  <c r="Z631" i="1"/>
  <c r="J632" i="1"/>
  <c r="K632" i="1"/>
  <c r="L632" i="1"/>
  <c r="M632" i="1"/>
  <c r="X632" i="1" s="1"/>
  <c r="N632" i="1"/>
  <c r="R632" i="1" s="1"/>
  <c r="O632" i="1"/>
  <c r="Z632" i="1" s="1"/>
  <c r="P632" i="1"/>
  <c r="AA632" i="1" s="1"/>
  <c r="Q632" i="1"/>
  <c r="W632" i="1"/>
  <c r="Y632" i="1"/>
  <c r="AB632" i="1"/>
  <c r="J633" i="1"/>
  <c r="K633" i="1"/>
  <c r="L633" i="1"/>
  <c r="M633" i="1"/>
  <c r="X633" i="1" s="1"/>
  <c r="N633" i="1"/>
  <c r="Y633" i="1" s="1"/>
  <c r="O633" i="1"/>
  <c r="P633" i="1"/>
  <c r="AA633" i="1" s="1"/>
  <c r="Q633" i="1"/>
  <c r="AB633" i="1" s="1"/>
  <c r="U633" i="1"/>
  <c r="V633" i="1"/>
  <c r="W633" i="1"/>
  <c r="Z633" i="1"/>
  <c r="J634" i="1"/>
  <c r="K634" i="1"/>
  <c r="V634" i="1" s="1"/>
  <c r="L634" i="1"/>
  <c r="W634" i="1" s="1"/>
  <c r="M634" i="1"/>
  <c r="N634" i="1"/>
  <c r="R634" i="1" s="1"/>
  <c r="O634" i="1"/>
  <c r="Z634" i="1" s="1"/>
  <c r="P634" i="1"/>
  <c r="Q634" i="1"/>
  <c r="U634" i="1"/>
  <c r="AA634" i="1"/>
  <c r="AB634" i="1"/>
  <c r="J635" i="1"/>
  <c r="T635" i="1" s="1"/>
  <c r="K635" i="1"/>
  <c r="L635" i="1"/>
  <c r="W635" i="1" s="1"/>
  <c r="M635" i="1"/>
  <c r="N635" i="1"/>
  <c r="O635" i="1"/>
  <c r="Z635" i="1" s="1"/>
  <c r="P635" i="1"/>
  <c r="AA635" i="1" s="1"/>
  <c r="Q635" i="1"/>
  <c r="AB635" i="1" s="1"/>
  <c r="V635" i="1"/>
  <c r="X635" i="1"/>
  <c r="Y635" i="1"/>
  <c r="J636" i="1"/>
  <c r="K636" i="1"/>
  <c r="L636" i="1"/>
  <c r="W636" i="1" s="1"/>
  <c r="M636" i="1"/>
  <c r="X636" i="1" s="1"/>
  <c r="N636" i="1"/>
  <c r="O636" i="1"/>
  <c r="Z636" i="1" s="1"/>
  <c r="P636" i="1"/>
  <c r="AA636" i="1" s="1"/>
  <c r="Q636" i="1"/>
  <c r="AB636" i="1"/>
  <c r="J637" i="1"/>
  <c r="T637" i="1" s="1"/>
  <c r="K637" i="1"/>
  <c r="V637" i="1" s="1"/>
  <c r="L637" i="1"/>
  <c r="W637" i="1" s="1"/>
  <c r="M637" i="1"/>
  <c r="X637" i="1" s="1"/>
  <c r="N637" i="1"/>
  <c r="Y637" i="1" s="1"/>
  <c r="O637" i="1"/>
  <c r="Z637" i="1" s="1"/>
  <c r="P637" i="1"/>
  <c r="AA637" i="1" s="1"/>
  <c r="Q637" i="1"/>
  <c r="AB637" i="1" s="1"/>
  <c r="J638" i="1"/>
  <c r="R638" i="1" s="1"/>
  <c r="K638" i="1"/>
  <c r="S638" i="1" s="1"/>
  <c r="L638" i="1"/>
  <c r="W638" i="1" s="1"/>
  <c r="M638" i="1"/>
  <c r="X638" i="1" s="1"/>
  <c r="N638" i="1"/>
  <c r="O638" i="1"/>
  <c r="Z638" i="1" s="1"/>
  <c r="P638" i="1"/>
  <c r="AA638" i="1" s="1"/>
  <c r="Q638" i="1"/>
  <c r="AB638" i="1" s="1"/>
  <c r="Y638" i="1"/>
  <c r="J639" i="1"/>
  <c r="U639" i="1" s="1"/>
  <c r="K639" i="1"/>
  <c r="V639" i="1" s="1"/>
  <c r="L639" i="1"/>
  <c r="T639" i="1" s="1"/>
  <c r="M639" i="1"/>
  <c r="X639" i="1" s="1"/>
  <c r="N639" i="1"/>
  <c r="Y639" i="1" s="1"/>
  <c r="O639" i="1"/>
  <c r="P639" i="1"/>
  <c r="AA639" i="1" s="1"/>
  <c r="Q639" i="1"/>
  <c r="AB639" i="1" s="1"/>
  <c r="Z639" i="1"/>
  <c r="J640" i="1"/>
  <c r="U640" i="1" s="1"/>
  <c r="K640" i="1"/>
  <c r="V640" i="1" s="1"/>
  <c r="L640" i="1"/>
  <c r="W640" i="1" s="1"/>
  <c r="M640" i="1"/>
  <c r="N640" i="1"/>
  <c r="O640" i="1"/>
  <c r="Z640" i="1" s="1"/>
  <c r="P640" i="1"/>
  <c r="Q640" i="1"/>
  <c r="AB640" i="1" s="1"/>
  <c r="AA640" i="1"/>
  <c r="J641" i="1"/>
  <c r="K641" i="1"/>
  <c r="T641" i="1" s="1"/>
  <c r="L641" i="1"/>
  <c r="W641" i="1" s="1"/>
  <c r="M641" i="1"/>
  <c r="X641" i="1" s="1"/>
  <c r="N641" i="1"/>
  <c r="O641" i="1"/>
  <c r="Z641" i="1" s="1"/>
  <c r="P641" i="1"/>
  <c r="AA641" i="1" s="1"/>
  <c r="Q641" i="1"/>
  <c r="AB641" i="1" s="1"/>
  <c r="U641" i="1"/>
  <c r="Y641" i="1"/>
  <c r="J642" i="1"/>
  <c r="K642" i="1"/>
  <c r="L642" i="1"/>
  <c r="W642" i="1" s="1"/>
  <c r="M642" i="1"/>
  <c r="X642" i="1" s="1"/>
  <c r="N642" i="1"/>
  <c r="O642" i="1"/>
  <c r="Z642" i="1" s="1"/>
  <c r="P642" i="1"/>
  <c r="Q642" i="1"/>
  <c r="AB642" i="1" s="1"/>
  <c r="AA642" i="1"/>
  <c r="J643" i="1"/>
  <c r="T643" i="1" s="1"/>
  <c r="K643" i="1"/>
  <c r="V643" i="1" s="1"/>
  <c r="L643" i="1"/>
  <c r="W643" i="1" s="1"/>
  <c r="M643" i="1"/>
  <c r="X643" i="1" s="1"/>
  <c r="N643" i="1"/>
  <c r="Y643" i="1" s="1"/>
  <c r="O643" i="1"/>
  <c r="P643" i="1"/>
  <c r="AA643" i="1" s="1"/>
  <c r="Q643" i="1"/>
  <c r="AB643" i="1" s="1"/>
  <c r="Z643" i="1"/>
  <c r="J644" i="1"/>
  <c r="K644" i="1"/>
  <c r="L644" i="1"/>
  <c r="W644" i="1" s="1"/>
  <c r="M644" i="1"/>
  <c r="X644" i="1" s="1"/>
  <c r="N644" i="1"/>
  <c r="Y644" i="1" s="1"/>
  <c r="O644" i="1"/>
  <c r="Z644" i="1" s="1"/>
  <c r="P644" i="1"/>
  <c r="AA644" i="1" s="1"/>
  <c r="Q644" i="1"/>
  <c r="AB644" i="1"/>
  <c r="J645" i="1"/>
  <c r="U645" i="1" s="1"/>
  <c r="K645" i="1"/>
  <c r="L645" i="1"/>
  <c r="M645" i="1"/>
  <c r="X645" i="1" s="1"/>
  <c r="N645" i="1"/>
  <c r="Y645" i="1" s="1"/>
  <c r="O645" i="1"/>
  <c r="P645" i="1"/>
  <c r="AA645" i="1" s="1"/>
  <c r="Q645" i="1"/>
  <c r="AB645" i="1" s="1"/>
  <c r="V645" i="1"/>
  <c r="Z645" i="1"/>
  <c r="J646" i="1"/>
  <c r="K646" i="1"/>
  <c r="V646" i="1" s="1"/>
  <c r="L646" i="1"/>
  <c r="W646" i="1" s="1"/>
  <c r="M646" i="1"/>
  <c r="S646" i="1" s="1"/>
  <c r="N646" i="1"/>
  <c r="O646" i="1"/>
  <c r="Z646" i="1" s="1"/>
  <c r="P646" i="1"/>
  <c r="Q646" i="1"/>
  <c r="U646" i="1"/>
  <c r="AA646" i="1"/>
  <c r="AB646" i="1"/>
  <c r="J647" i="1"/>
  <c r="T647" i="1" s="1"/>
  <c r="K647" i="1"/>
  <c r="L647" i="1"/>
  <c r="W647" i="1" s="1"/>
  <c r="M647" i="1"/>
  <c r="X647" i="1" s="1"/>
  <c r="N647" i="1"/>
  <c r="Y647" i="1" s="1"/>
  <c r="O647" i="1"/>
  <c r="Z647" i="1" s="1"/>
  <c r="P647" i="1"/>
  <c r="AA647" i="1" s="1"/>
  <c r="Q647" i="1"/>
  <c r="AB647" i="1" s="1"/>
  <c r="V647" i="1"/>
  <c r="J648" i="1"/>
  <c r="K648" i="1"/>
  <c r="V648" i="1" s="1"/>
  <c r="L648" i="1"/>
  <c r="W648" i="1" s="1"/>
  <c r="M648" i="1"/>
  <c r="X648" i="1" s="1"/>
  <c r="N648" i="1"/>
  <c r="O648" i="1"/>
  <c r="Z648" i="1" s="1"/>
  <c r="P648" i="1"/>
  <c r="Q648" i="1"/>
  <c r="AA648" i="1"/>
  <c r="AB648" i="1"/>
  <c r="J649" i="1"/>
  <c r="T649" i="1" s="1"/>
  <c r="K649" i="1"/>
  <c r="V649" i="1" s="1"/>
  <c r="L649" i="1"/>
  <c r="W649" i="1" s="1"/>
  <c r="M649" i="1"/>
  <c r="X649" i="1" s="1"/>
  <c r="N649" i="1"/>
  <c r="Y649" i="1" s="1"/>
  <c r="O649" i="1"/>
  <c r="Z649" i="1" s="1"/>
  <c r="P649" i="1"/>
  <c r="AA649" i="1" s="1"/>
  <c r="Q649" i="1"/>
  <c r="AB649" i="1" s="1"/>
  <c r="J650" i="1"/>
  <c r="K650" i="1"/>
  <c r="L650" i="1"/>
  <c r="M650" i="1"/>
  <c r="X650" i="1" s="1"/>
  <c r="N650" i="1"/>
  <c r="Y650" i="1" s="1"/>
  <c r="O650" i="1"/>
  <c r="Z650" i="1" s="1"/>
  <c r="P650" i="1"/>
  <c r="AA650" i="1" s="1"/>
  <c r="Q650" i="1"/>
  <c r="W650" i="1"/>
  <c r="AB650" i="1"/>
  <c r="J651" i="1"/>
  <c r="U651" i="1" s="1"/>
  <c r="K651" i="1"/>
  <c r="V651" i="1" s="1"/>
  <c r="L651" i="1"/>
  <c r="M651" i="1"/>
  <c r="X651" i="1" s="1"/>
  <c r="N651" i="1"/>
  <c r="Y651" i="1" s="1"/>
  <c r="O651" i="1"/>
  <c r="Z651" i="1" s="1"/>
  <c r="P651" i="1"/>
  <c r="AA651" i="1" s="1"/>
  <c r="Q651" i="1"/>
  <c r="AB651" i="1" s="1"/>
  <c r="W651" i="1"/>
  <c r="J652" i="1"/>
  <c r="K652" i="1"/>
  <c r="V652" i="1" s="1"/>
  <c r="L652" i="1"/>
  <c r="W652" i="1" s="1"/>
  <c r="M652" i="1"/>
  <c r="S652" i="1" s="1"/>
  <c r="N652" i="1"/>
  <c r="O652" i="1"/>
  <c r="Z652" i="1" s="1"/>
  <c r="P652" i="1"/>
  <c r="Q652" i="1"/>
  <c r="U652" i="1"/>
  <c r="AA652" i="1"/>
  <c r="AB652" i="1"/>
  <c r="J653" i="1"/>
  <c r="T653" i="1" s="1"/>
  <c r="K653" i="1"/>
  <c r="L653" i="1"/>
  <c r="W653" i="1" s="1"/>
  <c r="M653" i="1"/>
  <c r="X653" i="1" s="1"/>
  <c r="N653" i="1"/>
  <c r="Y653" i="1" s="1"/>
  <c r="O653" i="1"/>
  <c r="Z653" i="1" s="1"/>
  <c r="P653" i="1"/>
  <c r="AA653" i="1" s="1"/>
  <c r="Q653" i="1"/>
  <c r="AB653" i="1" s="1"/>
  <c r="V653" i="1"/>
  <c r="J654" i="1"/>
  <c r="K654" i="1"/>
  <c r="L654" i="1"/>
  <c r="W654" i="1" s="1"/>
  <c r="M654" i="1"/>
  <c r="X654" i="1" s="1"/>
  <c r="N654" i="1"/>
  <c r="O654" i="1"/>
  <c r="Z654" i="1" s="1"/>
  <c r="P654" i="1"/>
  <c r="Q654" i="1"/>
  <c r="AA654" i="1"/>
  <c r="AB654" i="1"/>
  <c r="J655" i="1"/>
  <c r="U655" i="1" s="1"/>
  <c r="K655" i="1"/>
  <c r="V655" i="1" s="1"/>
  <c r="L655" i="1"/>
  <c r="W655" i="1" s="1"/>
  <c r="M655" i="1"/>
  <c r="X655" i="1" s="1"/>
  <c r="N655" i="1"/>
  <c r="Y655" i="1" s="1"/>
  <c r="O655" i="1"/>
  <c r="Z655" i="1" s="1"/>
  <c r="P655" i="1"/>
  <c r="AA655" i="1" s="1"/>
  <c r="Q655" i="1"/>
  <c r="AB655" i="1" s="1"/>
  <c r="J656" i="1"/>
  <c r="K656" i="1"/>
  <c r="L656" i="1"/>
  <c r="W656" i="1" s="1"/>
  <c r="M656" i="1"/>
  <c r="X656" i="1" s="1"/>
  <c r="N656" i="1"/>
  <c r="Y656" i="1" s="1"/>
  <c r="O656" i="1"/>
  <c r="Z656" i="1" s="1"/>
  <c r="P656" i="1"/>
  <c r="AA656" i="1" s="1"/>
  <c r="Q656" i="1"/>
  <c r="AB656" i="1"/>
  <c r="J657" i="1"/>
  <c r="U657" i="1" s="1"/>
  <c r="K657" i="1"/>
  <c r="L657" i="1"/>
  <c r="M657" i="1"/>
  <c r="X657" i="1" s="1"/>
  <c r="N657" i="1"/>
  <c r="Y657" i="1" s="1"/>
  <c r="O657" i="1"/>
  <c r="P657" i="1"/>
  <c r="AA657" i="1" s="1"/>
  <c r="Q657" i="1"/>
  <c r="AB657" i="1" s="1"/>
  <c r="V657" i="1"/>
  <c r="Z657" i="1"/>
  <c r="J658" i="1"/>
  <c r="U658" i="1" s="1"/>
  <c r="K658" i="1"/>
  <c r="V658" i="1" s="1"/>
  <c r="L658" i="1"/>
  <c r="T658" i="1" s="1"/>
  <c r="M658" i="1"/>
  <c r="N658" i="1"/>
  <c r="O658" i="1"/>
  <c r="Z658" i="1" s="1"/>
  <c r="P658" i="1"/>
  <c r="Q658" i="1"/>
  <c r="AB658" i="1" s="1"/>
  <c r="X658" i="1"/>
  <c r="AA658" i="1"/>
  <c r="J659" i="1"/>
  <c r="T659" i="1" s="1"/>
  <c r="K659" i="1"/>
  <c r="V659" i="1" s="1"/>
  <c r="L659" i="1"/>
  <c r="W659" i="1" s="1"/>
  <c r="M659" i="1"/>
  <c r="N659" i="1"/>
  <c r="O659" i="1"/>
  <c r="Z659" i="1" s="1"/>
  <c r="P659" i="1"/>
  <c r="AA659" i="1" s="1"/>
  <c r="Q659" i="1"/>
  <c r="AB659" i="1" s="1"/>
  <c r="X659" i="1"/>
  <c r="Y659" i="1"/>
  <c r="J660" i="1"/>
  <c r="K660" i="1"/>
  <c r="L660" i="1"/>
  <c r="W660" i="1" s="1"/>
  <c r="M660" i="1"/>
  <c r="X660" i="1" s="1"/>
  <c r="N660" i="1"/>
  <c r="Y660" i="1" s="1"/>
  <c r="O660" i="1"/>
  <c r="P660" i="1"/>
  <c r="AA660" i="1" s="1"/>
  <c r="Q660" i="1"/>
  <c r="V660" i="1"/>
  <c r="Z660" i="1"/>
  <c r="AB660" i="1"/>
  <c r="J661" i="1"/>
  <c r="R661" i="1" s="1"/>
  <c r="K661" i="1"/>
  <c r="V661" i="1" s="1"/>
  <c r="L661" i="1"/>
  <c r="M661" i="1"/>
  <c r="N661" i="1"/>
  <c r="Y661" i="1" s="1"/>
  <c r="O661" i="1"/>
  <c r="Z661" i="1" s="1"/>
  <c r="P661" i="1"/>
  <c r="Q661" i="1"/>
  <c r="AB661" i="1" s="1"/>
  <c r="AA661" i="1"/>
  <c r="J662" i="1"/>
  <c r="R662" i="1" s="1"/>
  <c r="K662" i="1"/>
  <c r="S662" i="1" s="1"/>
  <c r="L662" i="1"/>
  <c r="M662" i="1"/>
  <c r="X662" i="1" s="1"/>
  <c r="N662" i="1"/>
  <c r="O662" i="1"/>
  <c r="Z662" i="1" s="1"/>
  <c r="P662" i="1"/>
  <c r="AA662" i="1" s="1"/>
  <c r="Q662" i="1"/>
  <c r="AB662" i="1" s="1"/>
  <c r="W662" i="1"/>
  <c r="Y662" i="1"/>
  <c r="J663" i="1"/>
  <c r="K663" i="1"/>
  <c r="S663" i="1" s="1"/>
  <c r="L663" i="1"/>
  <c r="W663" i="1" s="1"/>
  <c r="M663" i="1"/>
  <c r="X663" i="1" s="1"/>
  <c r="N663" i="1"/>
  <c r="O663" i="1"/>
  <c r="P663" i="1"/>
  <c r="AA663" i="1" s="1"/>
  <c r="Q663" i="1"/>
  <c r="Y663" i="1"/>
  <c r="AB663" i="1"/>
  <c r="J664" i="1"/>
  <c r="T664" i="1" s="1"/>
  <c r="K664" i="1"/>
  <c r="V664" i="1" s="1"/>
  <c r="L664" i="1"/>
  <c r="W664" i="1" s="1"/>
  <c r="M664" i="1"/>
  <c r="X664" i="1" s="1"/>
  <c r="N664" i="1"/>
  <c r="Y664" i="1" s="1"/>
  <c r="O664" i="1"/>
  <c r="Z664" i="1" s="1"/>
  <c r="P664" i="1"/>
  <c r="AA664" i="1" s="1"/>
  <c r="Q664" i="1"/>
  <c r="AB664" i="1" s="1"/>
  <c r="J665" i="1"/>
  <c r="K665" i="1"/>
  <c r="L665" i="1"/>
  <c r="W665" i="1" s="1"/>
  <c r="M665" i="1"/>
  <c r="X665" i="1" s="1"/>
  <c r="N665" i="1"/>
  <c r="Y665" i="1" s="1"/>
  <c r="O665" i="1"/>
  <c r="Z665" i="1" s="1"/>
  <c r="P665" i="1"/>
  <c r="Q665" i="1"/>
  <c r="AB665" i="1" s="1"/>
  <c r="V665" i="1"/>
  <c r="AA665" i="1"/>
  <c r="J666" i="1"/>
  <c r="K666" i="1"/>
  <c r="V666" i="1" s="1"/>
  <c r="L666" i="1"/>
  <c r="M666" i="1"/>
  <c r="X666" i="1" s="1"/>
  <c r="N666" i="1"/>
  <c r="Y666" i="1" s="1"/>
  <c r="O666" i="1"/>
  <c r="Z666" i="1" s="1"/>
  <c r="P666" i="1"/>
  <c r="AA666" i="1" s="1"/>
  <c r="Q666" i="1"/>
  <c r="W666" i="1"/>
  <c r="AB666" i="1"/>
  <c r="J667" i="1"/>
  <c r="U667" i="1" s="1"/>
  <c r="K667" i="1"/>
  <c r="V667" i="1" s="1"/>
  <c r="L667" i="1"/>
  <c r="M667" i="1"/>
  <c r="X667" i="1" s="1"/>
  <c r="N667" i="1"/>
  <c r="Y667" i="1" s="1"/>
  <c r="O667" i="1"/>
  <c r="Z667" i="1" s="1"/>
  <c r="P667" i="1"/>
  <c r="Q667" i="1"/>
  <c r="AA667" i="1"/>
  <c r="AB667" i="1"/>
  <c r="J668" i="1"/>
  <c r="K668" i="1"/>
  <c r="L668" i="1"/>
  <c r="R668" i="1" s="1"/>
  <c r="M668" i="1"/>
  <c r="X668" i="1" s="1"/>
  <c r="N668" i="1"/>
  <c r="O668" i="1"/>
  <c r="Z668" i="1" s="1"/>
  <c r="P668" i="1"/>
  <c r="Q668" i="1"/>
  <c r="AB668" i="1" s="1"/>
  <c r="U668" i="1"/>
  <c r="Y668" i="1"/>
  <c r="J669" i="1"/>
  <c r="K669" i="1"/>
  <c r="V669" i="1" s="1"/>
  <c r="L669" i="1"/>
  <c r="M669" i="1"/>
  <c r="X669" i="1" s="1"/>
  <c r="N669" i="1"/>
  <c r="Y669" i="1" s="1"/>
  <c r="O669" i="1"/>
  <c r="Z669" i="1" s="1"/>
  <c r="P669" i="1"/>
  <c r="AA669" i="1" s="1"/>
  <c r="Q669" i="1"/>
  <c r="AB669" i="1" s="1"/>
  <c r="W669" i="1"/>
  <c r="J670" i="1"/>
  <c r="U670" i="1" s="1"/>
  <c r="K670" i="1"/>
  <c r="V670" i="1" s="1"/>
  <c r="L670" i="1"/>
  <c r="W670" i="1" s="1"/>
  <c r="M670" i="1"/>
  <c r="X670" i="1" s="1"/>
  <c r="N670" i="1"/>
  <c r="R670" i="1" s="1"/>
  <c r="O670" i="1"/>
  <c r="Z670" i="1" s="1"/>
  <c r="P670" i="1"/>
  <c r="Q670" i="1"/>
  <c r="AA670" i="1"/>
  <c r="AB670" i="1"/>
  <c r="J671" i="1"/>
  <c r="U671" i="1" s="1"/>
  <c r="K671" i="1"/>
  <c r="V671" i="1" s="1"/>
  <c r="L671" i="1"/>
  <c r="W671" i="1" s="1"/>
  <c r="M671" i="1"/>
  <c r="N671" i="1"/>
  <c r="Y671" i="1" s="1"/>
  <c r="O671" i="1"/>
  <c r="Z671" i="1" s="1"/>
  <c r="P671" i="1"/>
  <c r="AA671" i="1" s="1"/>
  <c r="Q671" i="1"/>
  <c r="AB671" i="1" s="1"/>
  <c r="X671" i="1"/>
  <c r="J672" i="1"/>
  <c r="K672" i="1"/>
  <c r="V672" i="1" s="1"/>
  <c r="L672" i="1"/>
  <c r="W672" i="1" s="1"/>
  <c r="M672" i="1"/>
  <c r="X672" i="1" s="1"/>
  <c r="N672" i="1"/>
  <c r="Y672" i="1" s="1"/>
  <c r="O672" i="1"/>
  <c r="Z672" i="1" s="1"/>
  <c r="P672" i="1"/>
  <c r="AA672" i="1" s="1"/>
  <c r="Q672" i="1"/>
  <c r="AB672" i="1"/>
  <c r="J673" i="1"/>
  <c r="R673" i="1" s="1"/>
  <c r="K673" i="1"/>
  <c r="V673" i="1" s="1"/>
  <c r="L673" i="1"/>
  <c r="M673" i="1"/>
  <c r="N673" i="1"/>
  <c r="Y673" i="1" s="1"/>
  <c r="O673" i="1"/>
  <c r="Z673" i="1" s="1"/>
  <c r="P673" i="1"/>
  <c r="AA673" i="1" s="1"/>
  <c r="Q673" i="1"/>
  <c r="AB673" i="1" s="1"/>
  <c r="J674" i="1"/>
  <c r="U674" i="1" s="1"/>
  <c r="K674" i="1"/>
  <c r="L674" i="1"/>
  <c r="M674" i="1"/>
  <c r="X674" i="1" s="1"/>
  <c r="N674" i="1"/>
  <c r="Y674" i="1" s="1"/>
  <c r="O674" i="1"/>
  <c r="Z674" i="1" s="1"/>
  <c r="P674" i="1"/>
  <c r="AA674" i="1" s="1"/>
  <c r="Q674" i="1"/>
  <c r="AB674" i="1" s="1"/>
  <c r="W674" i="1"/>
  <c r="J675" i="1"/>
  <c r="K675" i="1"/>
  <c r="L675" i="1"/>
  <c r="W675" i="1" s="1"/>
  <c r="M675" i="1"/>
  <c r="X675" i="1" s="1"/>
  <c r="N675" i="1"/>
  <c r="Y675" i="1" s="1"/>
  <c r="O675" i="1"/>
  <c r="P675" i="1"/>
  <c r="AA675" i="1" s="1"/>
  <c r="Q675" i="1"/>
  <c r="AB675" i="1" s="1"/>
  <c r="H5" i="5"/>
  <c r="I5" i="5" s="1"/>
  <c r="K6" i="5"/>
  <c r="J6" i="5"/>
  <c r="I6" i="5"/>
  <c r="J4" i="5"/>
  <c r="I4" i="5"/>
  <c r="K5" i="5"/>
  <c r="J5" i="5"/>
  <c r="K4" i="5"/>
  <c r="G5" i="5"/>
  <c r="G6" i="5"/>
  <c r="G4" i="5"/>
  <c r="J3" i="1"/>
  <c r="U3" i="1" s="1"/>
  <c r="K3" i="1"/>
  <c r="V3" i="1" s="1"/>
  <c r="L3" i="1"/>
  <c r="W3" i="1" s="1"/>
  <c r="M3" i="1"/>
  <c r="X3" i="1" s="1"/>
  <c r="N3" i="1"/>
  <c r="Y3" i="1" s="1"/>
  <c r="O3" i="1"/>
  <c r="Z3" i="1" s="1"/>
  <c r="P3" i="1"/>
  <c r="AA3" i="1" s="1"/>
  <c r="Q3" i="1"/>
  <c r="AB3" i="1" s="1"/>
  <c r="K2" i="1"/>
  <c r="V2" i="1" s="1"/>
  <c r="L2" i="1"/>
  <c r="W2" i="1" s="1"/>
  <c r="M2" i="1"/>
  <c r="X2" i="1" s="1"/>
  <c r="N2" i="1"/>
  <c r="Y2" i="1" s="1"/>
  <c r="O2" i="1"/>
  <c r="Z2" i="1" s="1"/>
  <c r="P2" i="1"/>
  <c r="AA2" i="1" s="1"/>
  <c r="Q2" i="1"/>
  <c r="AB2" i="1" s="1"/>
  <c r="J2" i="1"/>
  <c r="U2" i="1" s="1"/>
  <c r="AC655" i="1" l="1"/>
  <c r="AC651" i="1"/>
  <c r="R667" i="1"/>
  <c r="T657" i="1"/>
  <c r="T214" i="1"/>
  <c r="U214" i="1"/>
  <c r="AC214" i="1" s="1"/>
  <c r="T176" i="1"/>
  <c r="R171" i="1"/>
  <c r="U171" i="1"/>
  <c r="S673" i="1"/>
  <c r="S665" i="1"/>
  <c r="U661" i="1"/>
  <c r="S656" i="1"/>
  <c r="T651" i="1"/>
  <c r="S644" i="1"/>
  <c r="U635" i="1"/>
  <c r="AC635" i="1" s="1"/>
  <c r="AC633" i="1"/>
  <c r="R631" i="1"/>
  <c r="R622" i="1"/>
  <c r="T617" i="1"/>
  <c r="R611" i="1"/>
  <c r="S601" i="1"/>
  <c r="R584" i="1"/>
  <c r="S577" i="1"/>
  <c r="U572" i="1"/>
  <c r="R563" i="1"/>
  <c r="U563" i="1"/>
  <c r="U552" i="1"/>
  <c r="T549" i="1"/>
  <c r="R537" i="1"/>
  <c r="S518" i="1"/>
  <c r="V518" i="1"/>
  <c r="T512" i="1"/>
  <c r="AC479" i="1"/>
  <c r="T425" i="1"/>
  <c r="R425" i="1"/>
  <c r="S381" i="1"/>
  <c r="X381" i="1"/>
  <c r="R357" i="1"/>
  <c r="T357" i="1"/>
  <c r="U357" i="1"/>
  <c r="V298" i="1"/>
  <c r="S298" i="1"/>
  <c r="T298" i="1"/>
  <c r="AB233" i="1"/>
  <c r="S233" i="1"/>
  <c r="W217" i="1"/>
  <c r="AC217" i="1" s="1"/>
  <c r="R217" i="1"/>
  <c r="AC201" i="1"/>
  <c r="R190" i="1"/>
  <c r="U683" i="1"/>
  <c r="T683" i="1"/>
  <c r="R678" i="1"/>
  <c r="W678" i="1"/>
  <c r="T561" i="1"/>
  <c r="R561" i="1"/>
  <c r="S453" i="1"/>
  <c r="T453" i="1"/>
  <c r="V453" i="1"/>
  <c r="AC453" i="1" s="1"/>
  <c r="T434" i="1"/>
  <c r="R434" i="1"/>
  <c r="AA268" i="1"/>
  <c r="R268" i="1"/>
  <c r="T268" i="1"/>
  <c r="AC628" i="1"/>
  <c r="S617" i="1"/>
  <c r="V617" i="1"/>
  <c r="T356" i="1"/>
  <c r="R665" i="1"/>
  <c r="U659" i="1"/>
  <c r="AC659" i="1" s="1"/>
  <c r="T656" i="1"/>
  <c r="S650" i="1"/>
  <c r="T644" i="1"/>
  <c r="W639" i="1"/>
  <c r="U637" i="1"/>
  <c r="AC637" i="1" s="1"/>
  <c r="S611" i="1"/>
  <c r="R601" i="1"/>
  <c r="U596" i="1"/>
  <c r="AC596" i="1" s="1"/>
  <c r="T574" i="1"/>
  <c r="T572" i="1"/>
  <c r="V555" i="1"/>
  <c r="S555" i="1"/>
  <c r="T552" i="1"/>
  <c r="U550" i="1"/>
  <c r="S549" i="1"/>
  <c r="U540" i="1"/>
  <c r="R503" i="1"/>
  <c r="R439" i="1"/>
  <c r="X370" i="1"/>
  <c r="T370" i="1"/>
  <c r="S315" i="1"/>
  <c r="V315" i="1"/>
  <c r="S309" i="1"/>
  <c r="V217" i="1"/>
  <c r="S217" i="1"/>
  <c r="T217" i="1"/>
  <c r="AC631" i="1"/>
  <c r="T419" i="1"/>
  <c r="R419" i="1"/>
  <c r="W215" i="1"/>
  <c r="T215" i="1"/>
  <c r="T645" i="1"/>
  <c r="R599" i="1"/>
  <c r="W599" i="1"/>
  <c r="S460" i="1"/>
  <c r="V460" i="1"/>
  <c r="S425" i="1"/>
  <c r="V425" i="1"/>
  <c r="R669" i="1"/>
  <c r="R666" i="1"/>
  <c r="T650" i="1"/>
  <c r="V641" i="1"/>
  <c r="U623" i="1"/>
  <c r="R613" i="1"/>
  <c r="S574" i="1"/>
  <c r="S572" i="1"/>
  <c r="R555" i="1"/>
  <c r="S552" i="1"/>
  <c r="U517" i="1"/>
  <c r="U508" i="1"/>
  <c r="V489" i="1"/>
  <c r="V486" i="1"/>
  <c r="S486" i="1"/>
  <c r="AC467" i="1"/>
  <c r="V462" i="1"/>
  <c r="S462" i="1"/>
  <c r="R455" i="1"/>
  <c r="T455" i="1"/>
  <c r="X451" i="1"/>
  <c r="S451" i="1"/>
  <c r="S321" i="1"/>
  <c r="V321" i="1"/>
  <c r="T320" i="1"/>
  <c r="R320" i="1"/>
  <c r="T312" i="1"/>
  <c r="X312" i="1"/>
  <c r="W228" i="1"/>
  <c r="R228" i="1"/>
  <c r="S181" i="1"/>
  <c r="V181" i="1"/>
  <c r="S589" i="1"/>
  <c r="T589" i="1"/>
  <c r="S190" i="1"/>
  <c r="V190" i="1"/>
  <c r="W645" i="1"/>
  <c r="R626" i="1"/>
  <c r="W617" i="1"/>
  <c r="R596" i="1"/>
  <c r="T582" i="1"/>
  <c r="R540" i="1"/>
  <c r="W493" i="1"/>
  <c r="R493" i="1"/>
  <c r="R486" i="1"/>
  <c r="W472" i="1"/>
  <c r="R451" i="1"/>
  <c r="W451" i="1"/>
  <c r="S382" i="1"/>
  <c r="T382" i="1"/>
  <c r="Z327" i="1"/>
  <c r="S327" i="1"/>
  <c r="AA247" i="1"/>
  <c r="R247" i="1"/>
  <c r="V228" i="1"/>
  <c r="S228" i="1"/>
  <c r="X449" i="1"/>
  <c r="S449" i="1"/>
  <c r="S355" i="1"/>
  <c r="V355" i="1"/>
  <c r="AC584" i="1"/>
  <c r="R169" i="1"/>
  <c r="U169" i="1"/>
  <c r="U653" i="1"/>
  <c r="V624" i="1"/>
  <c r="AC619" i="1"/>
  <c r="R616" i="1"/>
  <c r="S612" i="1"/>
  <c r="R548" i="1"/>
  <c r="T543" i="1"/>
  <c r="R520" i="1"/>
  <c r="U520" i="1"/>
  <c r="V472" i="1"/>
  <c r="S441" i="1"/>
  <c r="S398" i="1"/>
  <c r="S375" i="1"/>
  <c r="V375" i="1"/>
  <c r="S272" i="1"/>
  <c r="V272" i="1"/>
  <c r="S419" i="1"/>
  <c r="V419" i="1"/>
  <c r="U377" i="1"/>
  <c r="AC377" i="1" s="1"/>
  <c r="R377" i="1"/>
  <c r="T377" i="1"/>
  <c r="AB268" i="1"/>
  <c r="S268" i="1"/>
  <c r="X543" i="1"/>
  <c r="S543" i="1"/>
  <c r="X491" i="1"/>
  <c r="S491" i="1"/>
  <c r="W387" i="1"/>
  <c r="R387" i="1"/>
  <c r="S176" i="1"/>
  <c r="V176" i="1"/>
  <c r="R491" i="1"/>
  <c r="W491" i="1"/>
  <c r="AC491" i="1" s="1"/>
  <c r="S659" i="1"/>
  <c r="W657" i="1"/>
  <c r="AC657" i="1" s="1"/>
  <c r="R620" i="1"/>
  <c r="R581" i="1"/>
  <c r="T577" i="1"/>
  <c r="R558" i="1"/>
  <c r="R543" i="1"/>
  <c r="R534" i="1"/>
  <c r="U534" i="1"/>
  <c r="R532" i="1"/>
  <c r="S527" i="1"/>
  <c r="V527" i="1"/>
  <c r="W522" i="1"/>
  <c r="R522" i="1"/>
  <c r="S484" i="1"/>
  <c r="S431" i="1"/>
  <c r="V431" i="1"/>
  <c r="T404" i="1"/>
  <c r="R404" i="1"/>
  <c r="R398" i="1"/>
  <c r="T375" i="1"/>
  <c r="R375" i="1"/>
  <c r="AB291" i="1"/>
  <c r="S291" i="1"/>
  <c r="U256" i="1"/>
  <c r="S525" i="1"/>
  <c r="X525" i="1"/>
  <c r="AA293" i="1"/>
  <c r="T293" i="1"/>
  <c r="T638" i="1"/>
  <c r="R656" i="1"/>
  <c r="T668" i="1"/>
  <c r="S666" i="1"/>
  <c r="T655" i="1"/>
  <c r="R600" i="1"/>
  <c r="U567" i="1"/>
  <c r="AC567" i="1" s="1"/>
  <c r="R567" i="1"/>
  <c r="U555" i="1"/>
  <c r="U527" i="1"/>
  <c r="R527" i="1"/>
  <c r="S496" i="1"/>
  <c r="T479" i="1"/>
  <c r="Z465" i="1"/>
  <c r="S444" i="1"/>
  <c r="T431" i="1"/>
  <c r="R384" i="1"/>
  <c r="U384" i="1"/>
  <c r="AC384" i="1" s="1"/>
  <c r="T384" i="1"/>
  <c r="R334" i="1"/>
  <c r="T256" i="1"/>
  <c r="S459" i="1"/>
  <c r="V459" i="1"/>
  <c r="X357" i="1"/>
  <c r="S357" i="1"/>
  <c r="R460" i="1"/>
  <c r="W460" i="1"/>
  <c r="AC460" i="1" s="1"/>
  <c r="W449" i="1"/>
  <c r="R449" i="1"/>
  <c r="T449" i="1"/>
  <c r="W380" i="1"/>
  <c r="R380" i="1"/>
  <c r="S674" i="1"/>
  <c r="U643" i="1"/>
  <c r="T666" i="1"/>
  <c r="U649" i="1"/>
  <c r="R644" i="1"/>
  <c r="S634" i="1"/>
  <c r="S661" i="1"/>
  <c r="T603" i="1"/>
  <c r="AC586" i="1"/>
  <c r="T661" i="1"/>
  <c r="R658" i="1"/>
  <c r="T642" i="1"/>
  <c r="R640" i="1"/>
  <c r="S632" i="1"/>
  <c r="T619" i="1"/>
  <c r="S616" i="1"/>
  <c r="Z616" i="1"/>
  <c r="S603" i="1"/>
  <c r="R591" i="1"/>
  <c r="W582" i="1"/>
  <c r="T579" i="1"/>
  <c r="S560" i="1"/>
  <c r="R549" i="1"/>
  <c r="W549" i="1"/>
  <c r="R505" i="1"/>
  <c r="R498" i="1"/>
  <c r="U498" i="1"/>
  <c r="R496" i="1"/>
  <c r="U486" i="1"/>
  <c r="S479" i="1"/>
  <c r="S477" i="1"/>
  <c r="U462" i="1"/>
  <c r="R432" i="1"/>
  <c r="T432" i="1"/>
  <c r="U432" i="1"/>
  <c r="W382" i="1"/>
  <c r="S378" i="1"/>
  <c r="X378" i="1"/>
  <c r="S354" i="1"/>
  <c r="V354" i="1"/>
  <c r="S293" i="1"/>
  <c r="S154" i="1"/>
  <c r="V154" i="1"/>
  <c r="R682" i="1"/>
  <c r="U682" i="1"/>
  <c r="S668" i="1"/>
  <c r="R484" i="1"/>
  <c r="W484" i="1"/>
  <c r="V683" i="1"/>
  <c r="S683" i="1"/>
  <c r="T673" i="1"/>
  <c r="U664" i="1"/>
  <c r="U647" i="1"/>
  <c r="T636" i="1"/>
  <c r="U673" i="1"/>
  <c r="T671" i="1"/>
  <c r="T663" i="1"/>
  <c r="R650" i="1"/>
  <c r="T633" i="1"/>
  <c r="S621" i="1"/>
  <c r="S594" i="1"/>
  <c r="AC549" i="1"/>
  <c r="R671" i="1"/>
  <c r="R619" i="1"/>
  <c r="V612" i="1"/>
  <c r="AC612" i="1" s="1"/>
  <c r="R603" i="1"/>
  <c r="R587" i="1"/>
  <c r="T584" i="1"/>
  <c r="U581" i="1"/>
  <c r="AC581" i="1" s="1"/>
  <c r="S579" i="1"/>
  <c r="R575" i="1"/>
  <c r="W575" i="1"/>
  <c r="R560" i="1"/>
  <c r="T537" i="1"/>
  <c r="U532" i="1"/>
  <c r="S520" i="1"/>
  <c r="S513" i="1"/>
  <c r="S503" i="1"/>
  <c r="T503" i="1"/>
  <c r="V503" i="1"/>
  <c r="S501" i="1"/>
  <c r="R479" i="1"/>
  <c r="T467" i="1"/>
  <c r="R293" i="1"/>
  <c r="S623" i="1"/>
  <c r="R597" i="1"/>
  <c r="R589" i="1"/>
  <c r="S582" i="1"/>
  <c r="T542" i="1"/>
  <c r="R538" i="1"/>
  <c r="R489" i="1"/>
  <c r="R453" i="1"/>
  <c r="T406" i="1"/>
  <c r="S387" i="1"/>
  <c r="V387" i="1"/>
  <c r="S351" i="1"/>
  <c r="V351" i="1"/>
  <c r="R344" i="1"/>
  <c r="U335" i="1"/>
  <c r="R335" i="1"/>
  <c r="S312" i="1"/>
  <c r="R298" i="1"/>
  <c r="R262" i="1"/>
  <c r="W262" i="1"/>
  <c r="Y240" i="1"/>
  <c r="T240" i="1"/>
  <c r="T228" i="1"/>
  <c r="R225" i="1"/>
  <c r="W225" i="1"/>
  <c r="T223" i="1"/>
  <c r="R223" i="1"/>
  <c r="R22" i="1"/>
  <c r="W22" i="1"/>
  <c r="S588" i="1"/>
  <c r="R525" i="1"/>
  <c r="S494" i="1"/>
  <c r="T491" i="1"/>
  <c r="R445" i="1"/>
  <c r="S420" i="1"/>
  <c r="V420" i="1"/>
  <c r="S407" i="1"/>
  <c r="T392" i="1"/>
  <c r="S345" i="1"/>
  <c r="S332" i="1"/>
  <c r="X332" i="1"/>
  <c r="T324" i="1"/>
  <c r="V262" i="1"/>
  <c r="S262" i="1"/>
  <c r="R252" i="1"/>
  <c r="U252" i="1"/>
  <c r="S240" i="1"/>
  <c r="X178" i="1"/>
  <c r="S178" i="1"/>
  <c r="R172" i="1"/>
  <c r="S22" i="1"/>
  <c r="T22" i="1"/>
  <c r="V22" i="1"/>
  <c r="AC449" i="1"/>
  <c r="AC447" i="1"/>
  <c r="T407" i="1"/>
  <c r="R407" i="1"/>
  <c r="S348" i="1"/>
  <c r="T348" i="1"/>
  <c r="X348" i="1"/>
  <c r="R347" i="1"/>
  <c r="S336" i="1"/>
  <c r="V336" i="1"/>
  <c r="W332" i="1"/>
  <c r="R332" i="1"/>
  <c r="R316" i="1"/>
  <c r="T262" i="1"/>
  <c r="S247" i="1"/>
  <c r="W107" i="1"/>
  <c r="T107" i="1"/>
  <c r="S78" i="1"/>
  <c r="V78" i="1"/>
  <c r="T416" i="1"/>
  <c r="R416" i="1"/>
  <c r="S408" i="1"/>
  <c r="V408" i="1"/>
  <c r="S399" i="1"/>
  <c r="R365" i="1"/>
  <c r="R363" i="1"/>
  <c r="R336" i="1"/>
  <c r="T336" i="1"/>
  <c r="AC298" i="1"/>
  <c r="V276" i="1"/>
  <c r="S276" i="1"/>
  <c r="R253" i="1"/>
  <c r="W253" i="1"/>
  <c r="Y250" i="1"/>
  <c r="R250" i="1"/>
  <c r="R192" i="1"/>
  <c r="R183" i="1"/>
  <c r="X113" i="1"/>
  <c r="S113" i="1"/>
  <c r="T113" i="1"/>
  <c r="S593" i="1"/>
  <c r="R577" i="1"/>
  <c r="S570" i="1"/>
  <c r="S546" i="1"/>
  <c r="R529" i="1"/>
  <c r="R516" i="1"/>
  <c r="R501" i="1"/>
  <c r="U447" i="1"/>
  <c r="R431" i="1"/>
  <c r="S389" i="1"/>
  <c r="R317" i="1"/>
  <c r="T276" i="1"/>
  <c r="V253" i="1"/>
  <c r="S253" i="1"/>
  <c r="S250" i="1"/>
  <c r="X250" i="1"/>
  <c r="R174" i="1"/>
  <c r="U174" i="1"/>
  <c r="S129" i="1"/>
  <c r="V129" i="1"/>
  <c r="W103" i="1"/>
  <c r="R103" i="1"/>
  <c r="R83" i="1"/>
  <c r="S56" i="1"/>
  <c r="X56" i="1"/>
  <c r="R533" i="1"/>
  <c r="S530" i="1"/>
  <c r="AC515" i="1"/>
  <c r="AC496" i="1"/>
  <c r="T447" i="1"/>
  <c r="R422" i="1"/>
  <c r="V398" i="1"/>
  <c r="R348" i="1"/>
  <c r="S333" i="1"/>
  <c r="V333" i="1"/>
  <c r="S314" i="1"/>
  <c r="X314" i="1"/>
  <c r="T253" i="1"/>
  <c r="S245" i="1"/>
  <c r="T237" i="1"/>
  <c r="S235" i="1"/>
  <c r="S226" i="1"/>
  <c r="V226" i="1"/>
  <c r="R211" i="1"/>
  <c r="U211" i="1"/>
  <c r="R140" i="1"/>
  <c r="Y140" i="1"/>
  <c r="S126" i="1"/>
  <c r="X126" i="1"/>
  <c r="W109" i="1"/>
  <c r="R109" i="1"/>
  <c r="S103" i="1"/>
  <c r="T103" i="1"/>
  <c r="V103" i="1"/>
  <c r="R61" i="1"/>
  <c r="W61" i="1"/>
  <c r="AC61" i="1" s="1"/>
  <c r="AC47" i="1"/>
  <c r="T507" i="1"/>
  <c r="AC455" i="1"/>
  <c r="S447" i="1"/>
  <c r="R424" i="1"/>
  <c r="S423" i="1"/>
  <c r="S417" i="1"/>
  <c r="R410" i="1"/>
  <c r="V363" i="1"/>
  <c r="T338" i="1"/>
  <c r="R338" i="1"/>
  <c r="T330" i="1"/>
  <c r="X330" i="1"/>
  <c r="R329" i="1"/>
  <c r="S318" i="1"/>
  <c r="V318" i="1"/>
  <c r="W314" i="1"/>
  <c r="R314" i="1"/>
  <c r="U289" i="1"/>
  <c r="V279" i="1"/>
  <c r="S279" i="1"/>
  <c r="S271" i="1"/>
  <c r="T271" i="1"/>
  <c r="X271" i="1"/>
  <c r="V157" i="1"/>
  <c r="S157" i="1"/>
  <c r="Z131" i="1"/>
  <c r="S131" i="1"/>
  <c r="W126" i="1"/>
  <c r="R126" i="1"/>
  <c r="T126" i="1"/>
  <c r="V109" i="1"/>
  <c r="S109" i="1"/>
  <c r="S84" i="1"/>
  <c r="S660" i="1"/>
  <c r="S658" i="1"/>
  <c r="T654" i="1"/>
  <c r="R652" i="1"/>
  <c r="T648" i="1"/>
  <c r="R646" i="1"/>
  <c r="S640" i="1"/>
  <c r="T632" i="1"/>
  <c r="T629" i="1"/>
  <c r="R614" i="1"/>
  <c r="S561" i="1"/>
  <c r="T515" i="1"/>
  <c r="S508" i="1"/>
  <c r="R477" i="1"/>
  <c r="S471" i="1"/>
  <c r="S435" i="1"/>
  <c r="S429" i="1"/>
  <c r="V399" i="1"/>
  <c r="S350" i="1"/>
  <c r="X350" i="1"/>
  <c r="R318" i="1"/>
  <c r="T318" i="1"/>
  <c r="V263" i="1"/>
  <c r="AC256" i="1"/>
  <c r="R255" i="1"/>
  <c r="U255" i="1"/>
  <c r="X185" i="1"/>
  <c r="S185" i="1"/>
  <c r="W181" i="1"/>
  <c r="R181" i="1"/>
  <c r="R157" i="1"/>
  <c r="T157" i="1"/>
  <c r="U157" i="1"/>
  <c r="S149" i="1"/>
  <c r="V149" i="1"/>
  <c r="AC149" i="1" s="1"/>
  <c r="T418" i="1"/>
  <c r="T387" i="1"/>
  <c r="R372" i="1"/>
  <c r="R333" i="1"/>
  <c r="R315" i="1"/>
  <c r="AC268" i="1"/>
  <c r="R249" i="1"/>
  <c r="S248" i="1"/>
  <c r="R246" i="1"/>
  <c r="R226" i="1"/>
  <c r="AC187" i="1"/>
  <c r="W150" i="1"/>
  <c r="R150" i="1"/>
  <c r="R138" i="1"/>
  <c r="Y131" i="1"/>
  <c r="T131" i="1"/>
  <c r="R91" i="1"/>
  <c r="AA91" i="1"/>
  <c r="V80" i="1"/>
  <c r="S80" i="1"/>
  <c r="S66" i="1"/>
  <c r="V66" i="1"/>
  <c r="V61" i="1"/>
  <c r="S61" i="1"/>
  <c r="T61" i="1"/>
  <c r="R37" i="1"/>
  <c r="S370" i="1"/>
  <c r="T332" i="1"/>
  <c r="T314" i="1"/>
  <c r="R283" i="1"/>
  <c r="S269" i="1"/>
  <c r="U262" i="1"/>
  <c r="U253" i="1"/>
  <c r="R248" i="1"/>
  <c r="S244" i="1"/>
  <c r="S241" i="1"/>
  <c r="S215" i="1"/>
  <c r="S212" i="1"/>
  <c r="R208" i="1"/>
  <c r="R175" i="1"/>
  <c r="R160" i="1"/>
  <c r="T160" i="1"/>
  <c r="S155" i="1"/>
  <c r="V155" i="1"/>
  <c r="S150" i="1"/>
  <c r="T150" i="1"/>
  <c r="V150" i="1"/>
  <c r="R115" i="1"/>
  <c r="Y115" i="1"/>
  <c r="R66" i="1"/>
  <c r="U66" i="1"/>
  <c r="R43" i="1"/>
  <c r="T43" i="1"/>
  <c r="U43" i="1"/>
  <c r="AC43" i="1" s="1"/>
  <c r="T31" i="1"/>
  <c r="R25" i="1"/>
  <c r="U25" i="1"/>
  <c r="R4" i="1"/>
  <c r="T4" i="1"/>
  <c r="S390" i="1"/>
  <c r="U372" i="1"/>
  <c r="AC372" i="1" s="1"/>
  <c r="S359" i="1"/>
  <c r="S346" i="1"/>
  <c r="S344" i="1"/>
  <c r="R330" i="1"/>
  <c r="S326" i="1"/>
  <c r="R312" i="1"/>
  <c r="S308" i="1"/>
  <c r="R292" i="1"/>
  <c r="R241" i="1"/>
  <c r="R232" i="1"/>
  <c r="U232" i="1"/>
  <c r="U228" i="1"/>
  <c r="AC199" i="1"/>
  <c r="R194" i="1"/>
  <c r="U194" i="1"/>
  <c r="AC194" i="1" s="1"/>
  <c r="R185" i="1"/>
  <c r="R184" i="1"/>
  <c r="U176" i="1"/>
  <c r="S111" i="1"/>
  <c r="X111" i="1"/>
  <c r="W105" i="1"/>
  <c r="R105" i="1"/>
  <c r="V81" i="1"/>
  <c r="S81" i="1"/>
  <c r="S57" i="1"/>
  <c r="V57" i="1"/>
  <c r="R680" i="1"/>
  <c r="W680" i="1"/>
  <c r="T372" i="1"/>
  <c r="U348" i="1"/>
  <c r="R328" i="1"/>
  <c r="R310" i="1"/>
  <c r="R290" i="1"/>
  <c r="R286" i="1"/>
  <c r="U271" i="1"/>
  <c r="T250" i="1"/>
  <c r="T247" i="1"/>
  <c r="X240" i="1"/>
  <c r="S238" i="1"/>
  <c r="T235" i="1"/>
  <c r="U226" i="1"/>
  <c r="T220" i="1"/>
  <c r="AC203" i="1"/>
  <c r="S197" i="1"/>
  <c r="R135" i="1"/>
  <c r="AC125" i="1"/>
  <c r="T123" i="1"/>
  <c r="R123" i="1"/>
  <c r="W111" i="1"/>
  <c r="R111" i="1"/>
  <c r="T105" i="1"/>
  <c r="R85" i="1"/>
  <c r="R81" i="1"/>
  <c r="U81" i="1"/>
  <c r="X40" i="1"/>
  <c r="S40" i="1"/>
  <c r="S16" i="1"/>
  <c r="R345" i="1"/>
  <c r="R327" i="1"/>
  <c r="R309" i="1"/>
  <c r="S284" i="1"/>
  <c r="S281" i="1"/>
  <c r="R238" i="1"/>
  <c r="T233" i="1"/>
  <c r="T218" i="1"/>
  <c r="U183" i="1"/>
  <c r="T147" i="1"/>
  <c r="R147" i="1"/>
  <c r="U145" i="1"/>
  <c r="R62" i="1"/>
  <c r="U62" i="1"/>
  <c r="R40" i="1"/>
  <c r="T40" i="1"/>
  <c r="W40" i="1"/>
  <c r="R19" i="1"/>
  <c r="T19" i="1"/>
  <c r="W19" i="1"/>
  <c r="R16" i="1"/>
  <c r="V4" i="1"/>
  <c r="T344" i="1"/>
  <c r="T326" i="1"/>
  <c r="T308" i="1"/>
  <c r="S297" i="1"/>
  <c r="S296" i="1"/>
  <c r="S266" i="1"/>
  <c r="R220" i="1"/>
  <c r="U220" i="1"/>
  <c r="U185" i="1"/>
  <c r="U175" i="1"/>
  <c r="R163" i="1"/>
  <c r="U163" i="1"/>
  <c r="U160" i="1"/>
  <c r="AC160" i="1" s="1"/>
  <c r="T145" i="1"/>
  <c r="X133" i="1"/>
  <c r="S133" i="1"/>
  <c r="T133" i="1"/>
  <c r="S124" i="1"/>
  <c r="V124" i="1"/>
  <c r="S91" i="1"/>
  <c r="R87" i="1"/>
  <c r="W87" i="1"/>
  <c r="S34" i="1"/>
  <c r="R13" i="1"/>
  <c r="U4" i="1"/>
  <c r="R519" i="1"/>
  <c r="S426" i="1"/>
  <c r="T395" i="1"/>
  <c r="T394" i="1"/>
  <c r="R368" i="1"/>
  <c r="R342" i="1"/>
  <c r="S338" i="1"/>
  <c r="R324" i="1"/>
  <c r="S320" i="1"/>
  <c r="T277" i="1"/>
  <c r="R274" i="1"/>
  <c r="R267" i="1"/>
  <c r="T225" i="1"/>
  <c r="S224" i="1"/>
  <c r="R201" i="1"/>
  <c r="S199" i="1"/>
  <c r="T185" i="1"/>
  <c r="U184" i="1"/>
  <c r="R156" i="1"/>
  <c r="U128" i="1"/>
  <c r="R128" i="1"/>
  <c r="X107" i="1"/>
  <c r="S107" i="1"/>
  <c r="AC65" i="1"/>
  <c r="S54" i="1"/>
  <c r="R46" i="1"/>
  <c r="T46" i="1"/>
  <c r="T34" i="1"/>
  <c r="AC28" i="1"/>
  <c r="AC7" i="1"/>
  <c r="S682" i="1"/>
  <c r="V682" i="1"/>
  <c r="R681" i="1"/>
  <c r="AC676" i="1"/>
  <c r="T239" i="1"/>
  <c r="R237" i="1"/>
  <c r="S236" i="1"/>
  <c r="R234" i="1"/>
  <c r="S209" i="1"/>
  <c r="S206" i="1"/>
  <c r="S202" i="1"/>
  <c r="T181" i="1"/>
  <c r="R180" i="1"/>
  <c r="R152" i="1"/>
  <c r="S145" i="1"/>
  <c r="T109" i="1"/>
  <c r="S106" i="1"/>
  <c r="R75" i="1"/>
  <c r="AC72" i="1"/>
  <c r="S65" i="1"/>
  <c r="R28" i="1"/>
  <c r="R7" i="1"/>
  <c r="R677" i="1"/>
  <c r="R244" i="1"/>
  <c r="S232" i="1"/>
  <c r="S229" i="1"/>
  <c r="R222" i="1"/>
  <c r="S220" i="1"/>
  <c r="AC211" i="1"/>
  <c r="R209" i="1"/>
  <c r="R206" i="1"/>
  <c r="S119" i="1"/>
  <c r="R106" i="1"/>
  <c r="S67" i="1"/>
  <c r="S39" i="1"/>
  <c r="T678" i="1"/>
  <c r="AC140" i="1"/>
  <c r="S136" i="1"/>
  <c r="AC126" i="1"/>
  <c r="R59" i="1"/>
  <c r="T56" i="1"/>
  <c r="R55" i="1"/>
  <c r="AC40" i="1"/>
  <c r="R39" i="1"/>
  <c r="S141" i="1"/>
  <c r="U133" i="1"/>
  <c r="AC19" i="1"/>
  <c r="S15" i="1"/>
  <c r="AC10" i="1"/>
  <c r="AC57" i="1"/>
  <c r="V54" i="1"/>
  <c r="S53" i="1"/>
  <c r="AC16" i="1"/>
  <c r="R15" i="1"/>
  <c r="S681" i="1"/>
  <c r="S678" i="1"/>
  <c r="U677" i="1"/>
  <c r="U54" i="1"/>
  <c r="R53" i="1"/>
  <c r="R50" i="1"/>
  <c r="U37" i="1"/>
  <c r="V34" i="1"/>
  <c r="S30" i="1"/>
  <c r="T16" i="1"/>
  <c r="R166" i="1"/>
  <c r="S140" i="1"/>
  <c r="U138" i="1"/>
  <c r="AC138" i="1" s="1"/>
  <c r="S115" i="1"/>
  <c r="U92" i="1"/>
  <c r="V91" i="1"/>
  <c r="R84" i="1"/>
  <c r="R56" i="1"/>
  <c r="S47" i="1"/>
  <c r="AC46" i="1"/>
  <c r="V39" i="1"/>
  <c r="U34" i="1"/>
  <c r="AC34" i="1" s="1"/>
  <c r="S684" i="1"/>
  <c r="R142" i="1"/>
  <c r="T91" i="1"/>
  <c r="U13" i="1"/>
  <c r="R214" i="1"/>
  <c r="R199" i="1"/>
  <c r="R191" i="1"/>
  <c r="S153" i="1"/>
  <c r="S147" i="1"/>
  <c r="R118" i="1"/>
  <c r="R97" i="1"/>
  <c r="R71" i="1"/>
  <c r="V53" i="1"/>
  <c r="AC53" i="1" s="1"/>
  <c r="S27" i="1"/>
  <c r="AC22" i="1"/>
  <c r="V15" i="1"/>
  <c r="T677" i="1"/>
  <c r="X684" i="1"/>
  <c r="U681" i="1"/>
  <c r="AC681" i="1" s="1"/>
  <c r="W679" i="1"/>
  <c r="Y677" i="1"/>
  <c r="T676" i="1"/>
  <c r="R683" i="1"/>
  <c r="T681" i="1"/>
  <c r="V679" i="1"/>
  <c r="AC679" i="1" s="1"/>
  <c r="S676" i="1"/>
  <c r="R676" i="1"/>
  <c r="U684" i="1"/>
  <c r="AC684" i="1" s="1"/>
  <c r="T679" i="1"/>
  <c r="V677" i="1"/>
  <c r="T684" i="1"/>
  <c r="T682" i="1"/>
  <c r="V680" i="1"/>
  <c r="AC680" i="1" s="1"/>
  <c r="T680" i="1"/>
  <c r="U678" i="1"/>
  <c r="AC678" i="1" s="1"/>
  <c r="T675" i="1"/>
  <c r="S675" i="1"/>
  <c r="AC671" i="1"/>
  <c r="AC641" i="1"/>
  <c r="AC639" i="1"/>
  <c r="AC622" i="1"/>
  <c r="AC616" i="1"/>
  <c r="AC569" i="1"/>
  <c r="AC664" i="1"/>
  <c r="AC653" i="1"/>
  <c r="AC647" i="1"/>
  <c r="AC643" i="1"/>
  <c r="AC606" i="1"/>
  <c r="AC649" i="1"/>
  <c r="AC645" i="1"/>
  <c r="AC602" i="1"/>
  <c r="AC610" i="1"/>
  <c r="AC670" i="1"/>
  <c r="AC624" i="1"/>
  <c r="S580" i="1"/>
  <c r="V580" i="1"/>
  <c r="S573" i="1"/>
  <c r="T573" i="1"/>
  <c r="V573" i="1"/>
  <c r="T566" i="1"/>
  <c r="V566" i="1"/>
  <c r="S566" i="1"/>
  <c r="AC556" i="1"/>
  <c r="S548" i="1"/>
  <c r="X548" i="1"/>
  <c r="S511" i="1"/>
  <c r="V511" i="1"/>
  <c r="S480" i="1"/>
  <c r="V480" i="1"/>
  <c r="R408" i="1"/>
  <c r="T408" i="1"/>
  <c r="U408" i="1"/>
  <c r="AC408" i="1" s="1"/>
  <c r="AA389" i="1"/>
  <c r="R389" i="1"/>
  <c r="R287" i="1"/>
  <c r="T287" i="1"/>
  <c r="U287" i="1"/>
  <c r="AC287" i="1" s="1"/>
  <c r="V674" i="1"/>
  <c r="AC674" i="1" s="1"/>
  <c r="R621" i="1"/>
  <c r="T621" i="1"/>
  <c r="S664" i="1"/>
  <c r="S655" i="1"/>
  <c r="S653" i="1"/>
  <c r="S649" i="1"/>
  <c r="S647" i="1"/>
  <c r="S643" i="1"/>
  <c r="S641" i="1"/>
  <c r="S637" i="1"/>
  <c r="S635" i="1"/>
  <c r="S631" i="1"/>
  <c r="T626" i="1"/>
  <c r="S619" i="1"/>
  <c r="T614" i="1"/>
  <c r="W611" i="1"/>
  <c r="U609" i="1"/>
  <c r="AC609" i="1" s="1"/>
  <c r="AB608" i="1"/>
  <c r="AC608" i="1" s="1"/>
  <c r="T606" i="1"/>
  <c r="V605" i="1"/>
  <c r="AC605" i="1" s="1"/>
  <c r="T605" i="1"/>
  <c r="R594" i="1"/>
  <c r="AC589" i="1"/>
  <c r="T588" i="1"/>
  <c r="V587" i="1"/>
  <c r="S587" i="1"/>
  <c r="T587" i="1"/>
  <c r="AC582" i="1"/>
  <c r="R580" i="1"/>
  <c r="T580" i="1"/>
  <c r="U580" i="1"/>
  <c r="AC580" i="1" s="1"/>
  <c r="R573" i="1"/>
  <c r="R513" i="1"/>
  <c r="T513" i="1"/>
  <c r="U513" i="1"/>
  <c r="AC513" i="1" s="1"/>
  <c r="R500" i="1"/>
  <c r="R480" i="1"/>
  <c r="S478" i="1"/>
  <c r="AC399" i="1"/>
  <c r="R566" i="1"/>
  <c r="W566" i="1"/>
  <c r="U669" i="1"/>
  <c r="AC669" i="1" s="1"/>
  <c r="W667" i="1"/>
  <c r="AC667" i="1" s="1"/>
  <c r="U662" i="1"/>
  <c r="R659" i="1"/>
  <c r="Z675" i="1"/>
  <c r="T674" i="1"/>
  <c r="R672" i="1"/>
  <c r="Y670" i="1"/>
  <c r="T669" i="1"/>
  <c r="AA668" i="1"/>
  <c r="R664" i="1"/>
  <c r="Z663" i="1"/>
  <c r="T662" i="1"/>
  <c r="R660" i="1"/>
  <c r="Y658" i="1"/>
  <c r="R655" i="1"/>
  <c r="R653" i="1"/>
  <c r="R649" i="1"/>
  <c r="R647" i="1"/>
  <c r="R643" i="1"/>
  <c r="R641" i="1"/>
  <c r="R637" i="1"/>
  <c r="R635" i="1"/>
  <c r="S630" i="1"/>
  <c r="S626" i="1"/>
  <c r="V623" i="1"/>
  <c r="AC623" i="1" s="1"/>
  <c r="S618" i="1"/>
  <c r="S614" i="1"/>
  <c r="V611" i="1"/>
  <c r="T609" i="1"/>
  <c r="R606" i="1"/>
  <c r="S564" i="1"/>
  <c r="T548" i="1"/>
  <c r="R539" i="1"/>
  <c r="S482" i="1"/>
  <c r="V482" i="1"/>
  <c r="R464" i="1"/>
  <c r="AB401" i="1"/>
  <c r="S401" i="1"/>
  <c r="R355" i="1"/>
  <c r="T355" i="1"/>
  <c r="U355" i="1"/>
  <c r="AC355" i="1" s="1"/>
  <c r="S671" i="1"/>
  <c r="V662" i="1"/>
  <c r="S609" i="1"/>
  <c r="V601" i="1"/>
  <c r="S600" i="1"/>
  <c r="V594" i="1"/>
  <c r="AB593" i="1"/>
  <c r="AC593" i="1" s="1"/>
  <c r="S592" i="1"/>
  <c r="V592" i="1"/>
  <c r="S571" i="1"/>
  <c r="R564" i="1"/>
  <c r="T564" i="1"/>
  <c r="U564" i="1"/>
  <c r="S562" i="1"/>
  <c r="V562" i="1"/>
  <c r="S539" i="1"/>
  <c r="S523" i="1"/>
  <c r="V523" i="1"/>
  <c r="AC518" i="1"/>
  <c r="R482" i="1"/>
  <c r="T482" i="1"/>
  <c r="U482" i="1"/>
  <c r="AC411" i="1"/>
  <c r="R296" i="1"/>
  <c r="T296" i="1"/>
  <c r="U296" i="1"/>
  <c r="AC296" i="1" s="1"/>
  <c r="U626" i="1"/>
  <c r="AC626" i="1" s="1"/>
  <c r="U614" i="1"/>
  <c r="AC614" i="1" s="1"/>
  <c r="AC597" i="1"/>
  <c r="S669" i="1"/>
  <c r="Y654" i="1"/>
  <c r="Y652" i="1"/>
  <c r="T616" i="1"/>
  <c r="S667" i="1"/>
  <c r="U665" i="1"/>
  <c r="AC665" i="1" s="1"/>
  <c r="U660" i="1"/>
  <c r="AC660" i="1" s="1"/>
  <c r="W658" i="1"/>
  <c r="V656" i="1"/>
  <c r="R654" i="1"/>
  <c r="X652" i="1"/>
  <c r="V650" i="1"/>
  <c r="R648" i="1"/>
  <c r="X646" i="1"/>
  <c r="V644" i="1"/>
  <c r="R642" i="1"/>
  <c r="X640" i="1"/>
  <c r="V638" i="1"/>
  <c r="R636" i="1"/>
  <c r="X634" i="1"/>
  <c r="V632" i="1"/>
  <c r="S628" i="1"/>
  <c r="Y625" i="1"/>
  <c r="AC625" i="1" s="1"/>
  <c r="T623" i="1"/>
  <c r="U621" i="1"/>
  <c r="Y613" i="1"/>
  <c r="AC613" i="1" s="1"/>
  <c r="T611" i="1"/>
  <c r="U601" i="1"/>
  <c r="T600" i="1"/>
  <c r="V599" i="1"/>
  <c r="S599" i="1"/>
  <c r="T599" i="1"/>
  <c r="U594" i="1"/>
  <c r="R592" i="1"/>
  <c r="T592" i="1"/>
  <c r="U592" i="1"/>
  <c r="AC592" i="1" s="1"/>
  <c r="S585" i="1"/>
  <c r="T585" i="1"/>
  <c r="V585" i="1"/>
  <c r="AC585" i="1" s="1"/>
  <c r="R578" i="1"/>
  <c r="T578" i="1"/>
  <c r="W578" i="1"/>
  <c r="AC578" i="1" s="1"/>
  <c r="AC572" i="1"/>
  <c r="AC565" i="1"/>
  <c r="R562" i="1"/>
  <c r="T562" i="1"/>
  <c r="U562" i="1"/>
  <c r="AC552" i="1"/>
  <c r="S541" i="1"/>
  <c r="V541" i="1"/>
  <c r="T523" i="1"/>
  <c r="R523" i="1"/>
  <c r="U523" i="1"/>
  <c r="S504" i="1"/>
  <c r="V504" i="1"/>
  <c r="S502" i="1"/>
  <c r="S468" i="1"/>
  <c r="V468" i="1"/>
  <c r="S550" i="1"/>
  <c r="V550" i="1"/>
  <c r="Y648" i="1"/>
  <c r="Y646" i="1"/>
  <c r="S636" i="1"/>
  <c r="R674" i="1"/>
  <c r="U672" i="1"/>
  <c r="AC672" i="1" s="1"/>
  <c r="T665" i="1"/>
  <c r="R663" i="1"/>
  <c r="T660" i="1"/>
  <c r="U656" i="1"/>
  <c r="AC656" i="1" s="1"/>
  <c r="U650" i="1"/>
  <c r="AC650" i="1" s="1"/>
  <c r="U644" i="1"/>
  <c r="U638" i="1"/>
  <c r="U632" i="1"/>
  <c r="S627" i="1"/>
  <c r="S615" i="1"/>
  <c r="T608" i="1"/>
  <c r="S607" i="1"/>
  <c r="S605" i="1"/>
  <c r="T601" i="1"/>
  <c r="T594" i="1"/>
  <c r="W587" i="1"/>
  <c r="AC587" i="1" s="1"/>
  <c r="R585" i="1"/>
  <c r="AC579" i="1"/>
  <c r="AC573" i="1"/>
  <c r="S559" i="1"/>
  <c r="V559" i="1"/>
  <c r="R541" i="1"/>
  <c r="U525" i="1"/>
  <c r="AC525" i="1" s="1"/>
  <c r="S506" i="1"/>
  <c r="V506" i="1"/>
  <c r="R504" i="1"/>
  <c r="S470" i="1"/>
  <c r="V470" i="1"/>
  <c r="R468" i="1"/>
  <c r="S466" i="1"/>
  <c r="R441" i="1"/>
  <c r="T441" i="1"/>
  <c r="R458" i="1"/>
  <c r="T458" i="1"/>
  <c r="U458" i="1"/>
  <c r="S654" i="1"/>
  <c r="S642" i="1"/>
  <c r="Y640" i="1"/>
  <c r="Y636" i="1"/>
  <c r="Y634" i="1"/>
  <c r="V621" i="1"/>
  <c r="R618" i="1"/>
  <c r="T618" i="1"/>
  <c r="R675" i="1"/>
  <c r="T672" i="1"/>
  <c r="W668" i="1"/>
  <c r="V675" i="1"/>
  <c r="X673" i="1"/>
  <c r="S672" i="1"/>
  <c r="T670" i="1"/>
  <c r="V668" i="1"/>
  <c r="V663" i="1"/>
  <c r="X661" i="1"/>
  <c r="V654" i="1"/>
  <c r="T652" i="1"/>
  <c r="T646" i="1"/>
  <c r="V642" i="1"/>
  <c r="T640" i="1"/>
  <c r="V636" i="1"/>
  <c r="T634" i="1"/>
  <c r="V630" i="1"/>
  <c r="R627" i="1"/>
  <c r="T627" i="1"/>
  <c r="T625" i="1"/>
  <c r="U620" i="1"/>
  <c r="AC620" i="1" s="1"/>
  <c r="V618" i="1"/>
  <c r="R615" i="1"/>
  <c r="T615" i="1"/>
  <c r="T613" i="1"/>
  <c r="R607" i="1"/>
  <c r="T607" i="1"/>
  <c r="U607" i="1"/>
  <c r="R605" i="1"/>
  <c r="R604" i="1"/>
  <c r="T586" i="1"/>
  <c r="R570" i="1"/>
  <c r="S565" i="1"/>
  <c r="S563" i="1"/>
  <c r="R559" i="1"/>
  <c r="T559" i="1"/>
  <c r="U559" i="1"/>
  <c r="AC559" i="1" s="1"/>
  <c r="S558" i="1"/>
  <c r="R554" i="1"/>
  <c r="Y554" i="1"/>
  <c r="AC543" i="1"/>
  <c r="T525" i="1"/>
  <c r="R506" i="1"/>
  <c r="T506" i="1"/>
  <c r="U506" i="1"/>
  <c r="AC503" i="1"/>
  <c r="R488" i="1"/>
  <c r="AC484" i="1"/>
  <c r="R470" i="1"/>
  <c r="T470" i="1"/>
  <c r="U470" i="1"/>
  <c r="V289" i="1"/>
  <c r="AC289" i="1" s="1"/>
  <c r="S289" i="1"/>
  <c r="T289" i="1"/>
  <c r="T667" i="1"/>
  <c r="S648" i="1"/>
  <c r="Y642" i="1"/>
  <c r="R630" i="1"/>
  <c r="T630" i="1"/>
  <c r="U675" i="1"/>
  <c r="W673" i="1"/>
  <c r="S670" i="1"/>
  <c r="U663" i="1"/>
  <c r="W661" i="1"/>
  <c r="U654" i="1"/>
  <c r="U648" i="1"/>
  <c r="U642" i="1"/>
  <c r="U636" i="1"/>
  <c r="U630" i="1"/>
  <c r="S625" i="1"/>
  <c r="T620" i="1"/>
  <c r="U618" i="1"/>
  <c r="S613" i="1"/>
  <c r="R608" i="1"/>
  <c r="S597" i="1"/>
  <c r="T597" i="1"/>
  <c r="V597" i="1"/>
  <c r="R590" i="1"/>
  <c r="T590" i="1"/>
  <c r="W590" i="1"/>
  <c r="AC590" i="1" s="1"/>
  <c r="S586" i="1"/>
  <c r="S583" i="1"/>
  <c r="V564" i="1"/>
  <c r="S554" i="1"/>
  <c r="X554" i="1"/>
  <c r="S529" i="1"/>
  <c r="AB510" i="1"/>
  <c r="S510" i="1"/>
  <c r="AC451" i="1"/>
  <c r="S576" i="1"/>
  <c r="V570" i="1"/>
  <c r="S568" i="1"/>
  <c r="V568" i="1"/>
  <c r="R556" i="1"/>
  <c r="T556" i="1"/>
  <c r="AB546" i="1"/>
  <c r="AC546" i="1" s="1"/>
  <c r="T546" i="1"/>
  <c r="T535" i="1"/>
  <c r="R535" i="1"/>
  <c r="U535" i="1"/>
  <c r="AC508" i="1"/>
  <c r="S492" i="1"/>
  <c r="V492" i="1"/>
  <c r="U441" i="1"/>
  <c r="AC441" i="1" s="1"/>
  <c r="AC604" i="1"/>
  <c r="AC591" i="1"/>
  <c r="S657" i="1"/>
  <c r="S651" i="1"/>
  <c r="S645" i="1"/>
  <c r="S639" i="1"/>
  <c r="S633" i="1"/>
  <c r="U629" i="1"/>
  <c r="AC629" i="1" s="1"/>
  <c r="V627" i="1"/>
  <c r="R624" i="1"/>
  <c r="T624" i="1"/>
  <c r="T622" i="1"/>
  <c r="U617" i="1"/>
  <c r="AC617" i="1" s="1"/>
  <c r="V615" i="1"/>
  <c r="R612" i="1"/>
  <c r="T612" i="1"/>
  <c r="T610" i="1"/>
  <c r="S606" i="1"/>
  <c r="T604" i="1"/>
  <c r="AC599" i="1"/>
  <c r="T598" i="1"/>
  <c r="T591" i="1"/>
  <c r="V577" i="1"/>
  <c r="T576" i="1"/>
  <c r="V575" i="1"/>
  <c r="AC575" i="1" s="1"/>
  <c r="S575" i="1"/>
  <c r="T575" i="1"/>
  <c r="U570" i="1"/>
  <c r="AC570" i="1" s="1"/>
  <c r="R568" i="1"/>
  <c r="T568" i="1"/>
  <c r="U568" i="1"/>
  <c r="T554" i="1"/>
  <c r="T510" i="1"/>
  <c r="R494" i="1"/>
  <c r="T494" i="1"/>
  <c r="U494" i="1"/>
  <c r="AC494" i="1" s="1"/>
  <c r="R492" i="1"/>
  <c r="S490" i="1"/>
  <c r="S456" i="1"/>
  <c r="V456" i="1"/>
  <c r="X446" i="1"/>
  <c r="S446" i="1"/>
  <c r="U666" i="1"/>
  <c r="AC666" i="1" s="1"/>
  <c r="R657" i="1"/>
  <c r="R651" i="1"/>
  <c r="R645" i="1"/>
  <c r="R639" i="1"/>
  <c r="R633" i="1"/>
  <c r="U627" i="1"/>
  <c r="AC627" i="1" s="1"/>
  <c r="S622" i="1"/>
  <c r="U615" i="1"/>
  <c r="S610" i="1"/>
  <c r="V607" i="1"/>
  <c r="S604" i="1"/>
  <c r="AC603" i="1"/>
  <c r="R602" i="1"/>
  <c r="T602" i="1"/>
  <c r="S598" i="1"/>
  <c r="S595" i="1"/>
  <c r="S591" i="1"/>
  <c r="R582" i="1"/>
  <c r="U577" i="1"/>
  <c r="T570" i="1"/>
  <c r="S557" i="1"/>
  <c r="S533" i="1"/>
  <c r="R531" i="1"/>
  <c r="AB498" i="1"/>
  <c r="S498" i="1"/>
  <c r="R476" i="1"/>
  <c r="AC472" i="1"/>
  <c r="S458" i="1"/>
  <c r="V458" i="1"/>
  <c r="R456" i="1"/>
  <c r="S454" i="1"/>
  <c r="T555" i="1"/>
  <c r="AC550" i="1"/>
  <c r="S547" i="1"/>
  <c r="V547" i="1"/>
  <c r="T539" i="1"/>
  <c r="S531" i="1"/>
  <c r="S521" i="1"/>
  <c r="T511" i="1"/>
  <c r="R511" i="1"/>
  <c r="U511" i="1"/>
  <c r="AC511" i="1" s="1"/>
  <c r="T500" i="1"/>
  <c r="T498" i="1"/>
  <c r="R481" i="1"/>
  <c r="AB413" i="1"/>
  <c r="S413" i="1"/>
  <c r="R557" i="1"/>
  <c r="S553" i="1"/>
  <c r="R547" i="1"/>
  <c r="R545" i="1"/>
  <c r="AC540" i="1"/>
  <c r="S538" i="1"/>
  <c r="V538" i="1"/>
  <c r="AC538" i="1" s="1"/>
  <c r="R536" i="1"/>
  <c r="T531" i="1"/>
  <c r="R521" i="1"/>
  <c r="S517" i="1"/>
  <c r="S499" i="1"/>
  <c r="V499" i="1"/>
  <c r="AC492" i="1"/>
  <c r="S488" i="1"/>
  <c r="T486" i="1"/>
  <c r="S464" i="1"/>
  <c r="S452" i="1"/>
  <c r="R438" i="1"/>
  <c r="T438" i="1"/>
  <c r="AC432" i="1"/>
  <c r="AB422" i="1"/>
  <c r="S422" i="1"/>
  <c r="R595" i="1"/>
  <c r="R583" i="1"/>
  <c r="R571" i="1"/>
  <c r="V558" i="1"/>
  <c r="AC558" i="1" s="1"/>
  <c r="R553" i="1"/>
  <c r="T553" i="1"/>
  <c r="S545" i="1"/>
  <c r="AC541" i="1"/>
  <c r="S536" i="1"/>
  <c r="AC504" i="1"/>
  <c r="T499" i="1"/>
  <c r="R499" i="1"/>
  <c r="U499" i="1"/>
  <c r="AC499" i="1" s="1"/>
  <c r="S487" i="1"/>
  <c r="V487" i="1"/>
  <c r="AC480" i="1"/>
  <c r="S476" i="1"/>
  <c r="T474" i="1"/>
  <c r="S463" i="1"/>
  <c r="V463" i="1"/>
  <c r="T462" i="1"/>
  <c r="S367" i="1"/>
  <c r="V367" i="1"/>
  <c r="V595" i="1"/>
  <c r="V583" i="1"/>
  <c r="V576" i="1"/>
  <c r="V571" i="1"/>
  <c r="R551" i="1"/>
  <c r="T534" i="1"/>
  <c r="AC532" i="1"/>
  <c r="R530" i="1"/>
  <c r="T530" i="1"/>
  <c r="S528" i="1"/>
  <c r="V528" i="1"/>
  <c r="AC528" i="1" s="1"/>
  <c r="S526" i="1"/>
  <c r="R524" i="1"/>
  <c r="S519" i="1"/>
  <c r="S509" i="1"/>
  <c r="U501" i="1"/>
  <c r="AC501" i="1" s="1"/>
  <c r="T487" i="1"/>
  <c r="R487" i="1"/>
  <c r="U487" i="1"/>
  <c r="S475" i="1"/>
  <c r="V475" i="1"/>
  <c r="T463" i="1"/>
  <c r="R463" i="1"/>
  <c r="U463" i="1"/>
  <c r="R444" i="1"/>
  <c r="T444" i="1"/>
  <c r="S602" i="1"/>
  <c r="U600" i="1"/>
  <c r="AC600" i="1" s="1"/>
  <c r="U595" i="1"/>
  <c r="S590" i="1"/>
  <c r="U588" i="1"/>
  <c r="AC588" i="1" s="1"/>
  <c r="U583" i="1"/>
  <c r="S578" i="1"/>
  <c r="U576" i="1"/>
  <c r="U571" i="1"/>
  <c r="T563" i="1"/>
  <c r="U561" i="1"/>
  <c r="AC561" i="1" s="1"/>
  <c r="T558" i="1"/>
  <c r="T557" i="1"/>
  <c r="S551" i="1"/>
  <c r="X551" i="1"/>
  <c r="T545" i="1"/>
  <c r="T536" i="1"/>
  <c r="R528" i="1"/>
  <c r="T519" i="1"/>
  <c r="R509" i="1"/>
  <c r="T501" i="1"/>
  <c r="S497" i="1"/>
  <c r="S493" i="1"/>
  <c r="U489" i="1"/>
  <c r="AC489" i="1" s="1"/>
  <c r="T475" i="1"/>
  <c r="R475" i="1"/>
  <c r="U475" i="1"/>
  <c r="U465" i="1"/>
  <c r="AC465" i="1" s="1"/>
  <c r="U438" i="1"/>
  <c r="AC438" i="1" s="1"/>
  <c r="R610" i="1"/>
  <c r="R598" i="1"/>
  <c r="T595" i="1"/>
  <c r="R586" i="1"/>
  <c r="T583" i="1"/>
  <c r="R574" i="1"/>
  <c r="T571" i="1"/>
  <c r="R565" i="1"/>
  <c r="V553" i="1"/>
  <c r="AC547" i="1"/>
  <c r="S544" i="1"/>
  <c r="V544" i="1"/>
  <c r="AC544" i="1" s="1"/>
  <c r="R542" i="1"/>
  <c r="AC537" i="1"/>
  <c r="AC527" i="1"/>
  <c r="R507" i="1"/>
  <c r="R497" i="1"/>
  <c r="T489" i="1"/>
  <c r="S485" i="1"/>
  <c r="S481" i="1"/>
  <c r="U477" i="1"/>
  <c r="AC477" i="1" s="1"/>
  <c r="S469" i="1"/>
  <c r="T465" i="1"/>
  <c r="S461" i="1"/>
  <c r="S457" i="1"/>
  <c r="S450" i="1"/>
  <c r="R435" i="1"/>
  <c r="T435" i="1"/>
  <c r="U435" i="1"/>
  <c r="AC435" i="1" s="1"/>
  <c r="R426" i="1"/>
  <c r="T426" i="1"/>
  <c r="U426" i="1"/>
  <c r="AC426" i="1" s="1"/>
  <c r="T593" i="1"/>
  <c r="T581" i="1"/>
  <c r="T569" i="1"/>
  <c r="T560" i="1"/>
  <c r="S556" i="1"/>
  <c r="U553" i="1"/>
  <c r="T551" i="1"/>
  <c r="R544" i="1"/>
  <c r="S542" i="1"/>
  <c r="S535" i="1"/>
  <c r="V535" i="1"/>
  <c r="V530" i="1"/>
  <c r="AC530" i="1" s="1"/>
  <c r="T524" i="1"/>
  <c r="T522" i="1"/>
  <c r="AC520" i="1"/>
  <c r="R518" i="1"/>
  <c r="T518" i="1"/>
  <c r="S516" i="1"/>
  <c r="V516" i="1"/>
  <c r="AC516" i="1" s="1"/>
  <c r="S514" i="1"/>
  <c r="R512" i="1"/>
  <c r="S507" i="1"/>
  <c r="S505" i="1"/>
  <c r="S495" i="1"/>
  <c r="R485" i="1"/>
  <c r="T477" i="1"/>
  <c r="S473" i="1"/>
  <c r="R461" i="1"/>
  <c r="R450" i="1"/>
  <c r="U444" i="1"/>
  <c r="AC444" i="1" s="1"/>
  <c r="R396" i="1"/>
  <c r="T396" i="1"/>
  <c r="U396" i="1"/>
  <c r="AC396" i="1" s="1"/>
  <c r="S379" i="1"/>
  <c r="V379" i="1"/>
  <c r="S424" i="1"/>
  <c r="AC420" i="1"/>
  <c r="R415" i="1"/>
  <c r="R403" i="1"/>
  <c r="R391" i="1"/>
  <c r="R381" i="1"/>
  <c r="R379" i="1"/>
  <c r="T379" i="1"/>
  <c r="U379" i="1"/>
  <c r="AC379" i="1" s="1"/>
  <c r="R369" i="1"/>
  <c r="R367" i="1"/>
  <c r="T367" i="1"/>
  <c r="U367" i="1"/>
  <c r="S448" i="1"/>
  <c r="T446" i="1"/>
  <c r="U446" i="1"/>
  <c r="R430" i="1"/>
  <c r="T424" i="1"/>
  <c r="R417" i="1"/>
  <c r="T417" i="1"/>
  <c r="S415" i="1"/>
  <c r="R405" i="1"/>
  <c r="T405" i="1"/>
  <c r="S403" i="1"/>
  <c r="R393" i="1"/>
  <c r="T393" i="1"/>
  <c r="S391" i="1"/>
  <c r="R351" i="1"/>
  <c r="T351" i="1"/>
  <c r="AC303" i="1"/>
  <c r="U468" i="1"/>
  <c r="V461" i="1"/>
  <c r="U456" i="1"/>
  <c r="T448" i="1"/>
  <c r="T443" i="1"/>
  <c r="U443" i="1"/>
  <c r="AC443" i="1" s="1"/>
  <c r="T440" i="1"/>
  <c r="U440" i="1"/>
  <c r="AC440" i="1" s="1"/>
  <c r="T437" i="1"/>
  <c r="U437" i="1"/>
  <c r="AC437" i="1" s="1"/>
  <c r="S430" i="1"/>
  <c r="T415" i="1"/>
  <c r="T403" i="1"/>
  <c r="T391" i="1"/>
  <c r="S388" i="1"/>
  <c r="V388" i="1"/>
  <c r="R378" i="1"/>
  <c r="R366" i="1"/>
  <c r="Y359" i="1"/>
  <c r="R359" i="1"/>
  <c r="T550" i="1"/>
  <c r="T547" i="1"/>
  <c r="X545" i="1"/>
  <c r="T544" i="1"/>
  <c r="X542" i="1"/>
  <c r="T541" i="1"/>
  <c r="X539" i="1"/>
  <c r="T538" i="1"/>
  <c r="X536" i="1"/>
  <c r="Z534" i="1"/>
  <c r="AC534" i="1" s="1"/>
  <c r="U533" i="1"/>
  <c r="AC533" i="1" s="1"/>
  <c r="W531" i="1"/>
  <c r="Z529" i="1"/>
  <c r="AC529" i="1" s="1"/>
  <c r="T528" i="1"/>
  <c r="T526" i="1"/>
  <c r="Y524" i="1"/>
  <c r="Z522" i="1"/>
  <c r="AC522" i="1" s="1"/>
  <c r="U521" i="1"/>
  <c r="AC521" i="1" s="1"/>
  <c r="W519" i="1"/>
  <c r="Z517" i="1"/>
  <c r="T516" i="1"/>
  <c r="T514" i="1"/>
  <c r="Y512" i="1"/>
  <c r="Z510" i="1"/>
  <c r="AC510" i="1" s="1"/>
  <c r="U509" i="1"/>
  <c r="AC509" i="1" s="1"/>
  <c r="W507" i="1"/>
  <c r="T504" i="1"/>
  <c r="T502" i="1"/>
  <c r="Y500" i="1"/>
  <c r="U497" i="1"/>
  <c r="AC497" i="1" s="1"/>
  <c r="T492" i="1"/>
  <c r="T490" i="1"/>
  <c r="Y488" i="1"/>
  <c r="U485" i="1"/>
  <c r="AC485" i="1" s="1"/>
  <c r="T480" i="1"/>
  <c r="T478" i="1"/>
  <c r="Y476" i="1"/>
  <c r="U473" i="1"/>
  <c r="AC473" i="1" s="1"/>
  <c r="T468" i="1"/>
  <c r="T466" i="1"/>
  <c r="Y464" i="1"/>
  <c r="U461" i="1"/>
  <c r="AC461" i="1" s="1"/>
  <c r="T456" i="1"/>
  <c r="T454" i="1"/>
  <c r="V450" i="1"/>
  <c r="AC450" i="1" s="1"/>
  <c r="R433" i="1"/>
  <c r="T430" i="1"/>
  <c r="R423" i="1"/>
  <c r="T423" i="1"/>
  <c r="R412" i="1"/>
  <c r="R400" i="1"/>
  <c r="R388" i="1"/>
  <c r="R385" i="1"/>
  <c r="R376" i="1"/>
  <c r="R373" i="1"/>
  <c r="T364" i="1"/>
  <c r="U364" i="1"/>
  <c r="AC364" i="1" s="1"/>
  <c r="R364" i="1"/>
  <c r="T533" i="1"/>
  <c r="V531" i="1"/>
  <c r="V526" i="1"/>
  <c r="T521" i="1"/>
  <c r="V519" i="1"/>
  <c r="V514" i="1"/>
  <c r="T509" i="1"/>
  <c r="V507" i="1"/>
  <c r="V502" i="1"/>
  <c r="T497" i="1"/>
  <c r="V495" i="1"/>
  <c r="V490" i="1"/>
  <c r="T485" i="1"/>
  <c r="V483" i="1"/>
  <c r="V478" i="1"/>
  <c r="T473" i="1"/>
  <c r="V471" i="1"/>
  <c r="V466" i="1"/>
  <c r="T461" i="1"/>
  <c r="V454" i="1"/>
  <c r="V452" i="1"/>
  <c r="AC452" i="1" s="1"/>
  <c r="V448" i="1"/>
  <c r="S445" i="1"/>
  <c r="V445" i="1"/>
  <c r="S433" i="1"/>
  <c r="V433" i="1"/>
  <c r="R421" i="1"/>
  <c r="V417" i="1"/>
  <c r="R414" i="1"/>
  <c r="T414" i="1"/>
  <c r="S412" i="1"/>
  <c r="V405" i="1"/>
  <c r="R402" i="1"/>
  <c r="T402" i="1"/>
  <c r="S400" i="1"/>
  <c r="V393" i="1"/>
  <c r="R390" i="1"/>
  <c r="T390" i="1"/>
  <c r="T389" i="1"/>
  <c r="R360" i="1"/>
  <c r="T360" i="1"/>
  <c r="U351" i="1"/>
  <c r="AC351" i="1" s="1"/>
  <c r="V563" i="1"/>
  <c r="AC563" i="1" s="1"/>
  <c r="V560" i="1"/>
  <c r="AC560" i="1" s="1"/>
  <c r="V557" i="1"/>
  <c r="AC557" i="1" s="1"/>
  <c r="V554" i="1"/>
  <c r="V551" i="1"/>
  <c r="V548" i="1"/>
  <c r="AC548" i="1" s="1"/>
  <c r="V545" i="1"/>
  <c r="V542" i="1"/>
  <c r="V539" i="1"/>
  <c r="AC539" i="1" s="1"/>
  <c r="V536" i="1"/>
  <c r="U531" i="1"/>
  <c r="AC531" i="1" s="1"/>
  <c r="U526" i="1"/>
  <c r="AC526" i="1" s="1"/>
  <c r="V524" i="1"/>
  <c r="U519" i="1"/>
  <c r="U514" i="1"/>
  <c r="AC514" i="1" s="1"/>
  <c r="V512" i="1"/>
  <c r="U507" i="1"/>
  <c r="X505" i="1"/>
  <c r="AC505" i="1" s="1"/>
  <c r="U502" i="1"/>
  <c r="V500" i="1"/>
  <c r="X498" i="1"/>
  <c r="AC498" i="1" s="1"/>
  <c r="U495" i="1"/>
  <c r="AC495" i="1" s="1"/>
  <c r="X493" i="1"/>
  <c r="U490" i="1"/>
  <c r="AC490" i="1" s="1"/>
  <c r="V488" i="1"/>
  <c r="X486" i="1"/>
  <c r="AC486" i="1" s="1"/>
  <c r="U483" i="1"/>
  <c r="AC483" i="1" s="1"/>
  <c r="X481" i="1"/>
  <c r="U478" i="1"/>
  <c r="V476" i="1"/>
  <c r="X474" i="1"/>
  <c r="AC474" i="1" s="1"/>
  <c r="U471" i="1"/>
  <c r="X469" i="1"/>
  <c r="U466" i="1"/>
  <c r="V464" i="1"/>
  <c r="X462" i="1"/>
  <c r="AC462" i="1" s="1"/>
  <c r="U459" i="1"/>
  <c r="AC459" i="1" s="1"/>
  <c r="X457" i="1"/>
  <c r="U454" i="1"/>
  <c r="T452" i="1"/>
  <c r="T450" i="1"/>
  <c r="U448" i="1"/>
  <c r="R446" i="1"/>
  <c r="T445" i="1"/>
  <c r="S443" i="1"/>
  <c r="S442" i="1"/>
  <c r="V442" i="1"/>
  <c r="AC442" i="1" s="1"/>
  <c r="S440" i="1"/>
  <c r="S439" i="1"/>
  <c r="V439" i="1"/>
  <c r="AC439" i="1" s="1"/>
  <c r="S437" i="1"/>
  <c r="S436" i="1"/>
  <c r="V436" i="1"/>
  <c r="S434" i="1"/>
  <c r="T433" i="1"/>
  <c r="R429" i="1"/>
  <c r="T429" i="1"/>
  <c r="T422" i="1"/>
  <c r="S421" i="1"/>
  <c r="U417" i="1"/>
  <c r="AC417" i="1" s="1"/>
  <c r="S416" i="1"/>
  <c r="T413" i="1"/>
  <c r="T412" i="1"/>
  <c r="U405" i="1"/>
  <c r="S404" i="1"/>
  <c r="T401" i="1"/>
  <c r="T400" i="1"/>
  <c r="U393" i="1"/>
  <c r="AC393" i="1" s="1"/>
  <c r="S392" i="1"/>
  <c r="S383" i="1"/>
  <c r="X383" i="1"/>
  <c r="AC383" i="1" s="1"/>
  <c r="S371" i="1"/>
  <c r="X371" i="1"/>
  <c r="AC371" i="1" s="1"/>
  <c r="T529" i="1"/>
  <c r="T517" i="1"/>
  <c r="T505" i="1"/>
  <c r="T495" i="1"/>
  <c r="T493" i="1"/>
  <c r="T483" i="1"/>
  <c r="T481" i="1"/>
  <c r="T471" i="1"/>
  <c r="T469" i="1"/>
  <c r="T459" i="1"/>
  <c r="T457" i="1"/>
  <c r="R448" i="1"/>
  <c r="R443" i="1"/>
  <c r="T442" i="1"/>
  <c r="R440" i="1"/>
  <c r="T439" i="1"/>
  <c r="R437" i="1"/>
  <c r="T436" i="1"/>
  <c r="R427" i="1"/>
  <c r="V423" i="1"/>
  <c r="T421" i="1"/>
  <c r="R409" i="1"/>
  <c r="R397" i="1"/>
  <c r="U386" i="1"/>
  <c r="AC386" i="1" s="1"/>
  <c r="R386" i="1"/>
  <c r="T386" i="1"/>
  <c r="U374" i="1"/>
  <c r="AC374" i="1" s="1"/>
  <c r="R374" i="1"/>
  <c r="T374" i="1"/>
  <c r="R526" i="1"/>
  <c r="R514" i="1"/>
  <c r="R502" i="1"/>
  <c r="R490" i="1"/>
  <c r="T488" i="1"/>
  <c r="R478" i="1"/>
  <c r="T476" i="1"/>
  <c r="R466" i="1"/>
  <c r="T464" i="1"/>
  <c r="R454" i="1"/>
  <c r="R452" i="1"/>
  <c r="W445" i="1"/>
  <c r="AC445" i="1" s="1"/>
  <c r="T428" i="1"/>
  <c r="S427" i="1"/>
  <c r="U423" i="1"/>
  <c r="V414" i="1"/>
  <c r="R411" i="1"/>
  <c r="T411" i="1"/>
  <c r="S409" i="1"/>
  <c r="V402" i="1"/>
  <c r="R399" i="1"/>
  <c r="T399" i="1"/>
  <c r="S397" i="1"/>
  <c r="V390" i="1"/>
  <c r="AC380" i="1"/>
  <c r="AC368" i="1"/>
  <c r="U360" i="1"/>
  <c r="AC360" i="1" s="1"/>
  <c r="S524" i="1"/>
  <c r="S512" i="1"/>
  <c r="S500" i="1"/>
  <c r="U493" i="1"/>
  <c r="U481" i="1"/>
  <c r="AC481" i="1" s="1"/>
  <c r="U469" i="1"/>
  <c r="U457" i="1"/>
  <c r="W433" i="1"/>
  <c r="AC433" i="1" s="1"/>
  <c r="V429" i="1"/>
  <c r="AC429" i="1" s="1"/>
  <c r="T427" i="1"/>
  <c r="R420" i="1"/>
  <c r="T420" i="1"/>
  <c r="U414" i="1"/>
  <c r="AC414" i="1" s="1"/>
  <c r="T410" i="1"/>
  <c r="T409" i="1"/>
  <c r="U402" i="1"/>
  <c r="AC402" i="1" s="1"/>
  <c r="T398" i="1"/>
  <c r="T397" i="1"/>
  <c r="U390" i="1"/>
  <c r="T532" i="1"/>
  <c r="T520" i="1"/>
  <c r="T508" i="1"/>
  <c r="T496" i="1"/>
  <c r="T484" i="1"/>
  <c r="T472" i="1"/>
  <c r="T460" i="1"/>
  <c r="T451" i="1"/>
  <c r="AC436" i="1"/>
  <c r="R418" i="1"/>
  <c r="R406" i="1"/>
  <c r="R394" i="1"/>
  <c r="S376" i="1"/>
  <c r="S349" i="1"/>
  <c r="W430" i="1"/>
  <c r="W427" i="1"/>
  <c r="W424" i="1"/>
  <c r="W421" i="1"/>
  <c r="W418" i="1"/>
  <c r="W415" i="1"/>
  <c r="W412" i="1"/>
  <c r="W409" i="1"/>
  <c r="W406" i="1"/>
  <c r="W403" i="1"/>
  <c r="W400" i="1"/>
  <c r="W397" i="1"/>
  <c r="W394" i="1"/>
  <c r="W391" i="1"/>
  <c r="U381" i="1"/>
  <c r="AC381" i="1" s="1"/>
  <c r="U369" i="1"/>
  <c r="AC369" i="1" s="1"/>
  <c r="S362" i="1"/>
  <c r="T359" i="1"/>
  <c r="R349" i="1"/>
  <c r="T349" i="1"/>
  <c r="U349" i="1"/>
  <c r="AC349" i="1" s="1"/>
  <c r="U345" i="1"/>
  <c r="AC345" i="1" s="1"/>
  <c r="V430" i="1"/>
  <c r="V427" i="1"/>
  <c r="AC427" i="1" s="1"/>
  <c r="V424" i="1"/>
  <c r="AC424" i="1" s="1"/>
  <c r="V421" i="1"/>
  <c r="V418" i="1"/>
  <c r="V415" i="1"/>
  <c r="V412" i="1"/>
  <c r="V409" i="1"/>
  <c r="V406" i="1"/>
  <c r="V403" i="1"/>
  <c r="V400" i="1"/>
  <c r="V397" i="1"/>
  <c r="V394" i="1"/>
  <c r="V391" i="1"/>
  <c r="U388" i="1"/>
  <c r="T381" i="1"/>
  <c r="S380" i="1"/>
  <c r="V376" i="1"/>
  <c r="T369" i="1"/>
  <c r="S368" i="1"/>
  <c r="U363" i="1"/>
  <c r="AC363" i="1" s="1"/>
  <c r="S358" i="1"/>
  <c r="R356" i="1"/>
  <c r="S353" i="1"/>
  <c r="T345" i="1"/>
  <c r="S343" i="1"/>
  <c r="U339" i="1"/>
  <c r="AC339" i="1" s="1"/>
  <c r="S337" i="1"/>
  <c r="U333" i="1"/>
  <c r="AC333" i="1" s="1"/>
  <c r="S331" i="1"/>
  <c r="U327" i="1"/>
  <c r="AC327" i="1" s="1"/>
  <c r="S325" i="1"/>
  <c r="U321" i="1"/>
  <c r="AC321" i="1" s="1"/>
  <c r="S319" i="1"/>
  <c r="U315" i="1"/>
  <c r="AC315" i="1" s="1"/>
  <c r="S313" i="1"/>
  <c r="U309" i="1"/>
  <c r="AC309" i="1" s="1"/>
  <c r="S307" i="1"/>
  <c r="U415" i="1"/>
  <c r="U412" i="1"/>
  <c r="U409" i="1"/>
  <c r="U406" i="1"/>
  <c r="U403" i="1"/>
  <c r="U400" i="1"/>
  <c r="U397" i="1"/>
  <c r="U394" i="1"/>
  <c r="U391" i="1"/>
  <c r="T388" i="1"/>
  <c r="S385" i="1"/>
  <c r="U376" i="1"/>
  <c r="S373" i="1"/>
  <c r="S365" i="1"/>
  <c r="T363" i="1"/>
  <c r="R358" i="1"/>
  <c r="T358" i="1"/>
  <c r="U358" i="1"/>
  <c r="R343" i="1"/>
  <c r="T339" i="1"/>
  <c r="R337" i="1"/>
  <c r="T333" i="1"/>
  <c r="R331" i="1"/>
  <c r="T327" i="1"/>
  <c r="R325" i="1"/>
  <c r="T321" i="1"/>
  <c r="R319" i="1"/>
  <c r="T315" i="1"/>
  <c r="R313" i="1"/>
  <c r="T309" i="1"/>
  <c r="R307" i="1"/>
  <c r="S305" i="1"/>
  <c r="X389" i="1"/>
  <c r="AC389" i="1" s="1"/>
  <c r="W385" i="1"/>
  <c r="U378" i="1"/>
  <c r="AC378" i="1" s="1"/>
  <c r="T376" i="1"/>
  <c r="W373" i="1"/>
  <c r="U366" i="1"/>
  <c r="AC366" i="1" s="1"/>
  <c r="T362" i="1"/>
  <c r="U354" i="1"/>
  <c r="AC354" i="1" s="1"/>
  <c r="R350" i="1"/>
  <c r="S347" i="1"/>
  <c r="S295" i="1"/>
  <c r="AB265" i="1"/>
  <c r="AC265" i="1" s="1"/>
  <c r="S265" i="1"/>
  <c r="T265" i="1"/>
  <c r="V385" i="1"/>
  <c r="AC385" i="1" s="1"/>
  <c r="T383" i="1"/>
  <c r="T378" i="1"/>
  <c r="S377" i="1"/>
  <c r="V373" i="1"/>
  <c r="AC373" i="1" s="1"/>
  <c r="T371" i="1"/>
  <c r="T366" i="1"/>
  <c r="S361" i="1"/>
  <c r="T354" i="1"/>
  <c r="T353" i="1"/>
  <c r="S352" i="1"/>
  <c r="S341" i="1"/>
  <c r="S335" i="1"/>
  <c r="S329" i="1"/>
  <c r="S323" i="1"/>
  <c r="S317" i="1"/>
  <c r="S311" i="1"/>
  <c r="R306" i="1"/>
  <c r="T306" i="1"/>
  <c r="S304" i="1"/>
  <c r="T295" i="1"/>
  <c r="S294" i="1"/>
  <c r="R383" i="1"/>
  <c r="R371" i="1"/>
  <c r="T365" i="1"/>
  <c r="U365" i="1"/>
  <c r="AC365" i="1" s="1"/>
  <c r="R361" i="1"/>
  <c r="T361" i="1"/>
  <c r="U361" i="1"/>
  <c r="AC361" i="1" s="1"/>
  <c r="R352" i="1"/>
  <c r="T352" i="1"/>
  <c r="U352" i="1"/>
  <c r="AC352" i="1" s="1"/>
  <c r="AC348" i="1"/>
  <c r="T335" i="1"/>
  <c r="T305" i="1"/>
  <c r="R304" i="1"/>
  <c r="R302" i="1"/>
  <c r="U434" i="1"/>
  <c r="AC434" i="1" s="1"/>
  <c r="U431" i="1"/>
  <c r="AC431" i="1" s="1"/>
  <c r="U428" i="1"/>
  <c r="AC428" i="1" s="1"/>
  <c r="U425" i="1"/>
  <c r="AC425" i="1" s="1"/>
  <c r="U422" i="1"/>
  <c r="U419" i="1"/>
  <c r="AC419" i="1" s="1"/>
  <c r="U416" i="1"/>
  <c r="AC416" i="1" s="1"/>
  <c r="U413" i="1"/>
  <c r="U410" i="1"/>
  <c r="AC410" i="1" s="1"/>
  <c r="U407" i="1"/>
  <c r="AC407" i="1" s="1"/>
  <c r="U404" i="1"/>
  <c r="AC404" i="1" s="1"/>
  <c r="U401" i="1"/>
  <c r="U398" i="1"/>
  <c r="U395" i="1"/>
  <c r="AC395" i="1" s="1"/>
  <c r="U392" i="1"/>
  <c r="AC392" i="1" s="1"/>
  <c r="U387" i="1"/>
  <c r="AC387" i="1" s="1"/>
  <c r="T385" i="1"/>
  <c r="U375" i="1"/>
  <c r="AC375" i="1" s="1"/>
  <c r="T373" i="1"/>
  <c r="V358" i="1"/>
  <c r="S356" i="1"/>
  <c r="T347" i="1"/>
  <c r="S302" i="1"/>
  <c r="R301" i="1"/>
  <c r="W301" i="1"/>
  <c r="S290" i="1"/>
  <c r="AC280" i="1"/>
  <c r="S386" i="1"/>
  <c r="V382" i="1"/>
  <c r="AC382" i="1" s="1"/>
  <c r="T380" i="1"/>
  <c r="S374" i="1"/>
  <c r="V370" i="1"/>
  <c r="AC370" i="1" s="1"/>
  <c r="T368" i="1"/>
  <c r="S364" i="1"/>
  <c r="R362" i="1"/>
  <c r="AC357" i="1"/>
  <c r="R346" i="1"/>
  <c r="T346" i="1"/>
  <c r="U346" i="1"/>
  <c r="AC346" i="1" s="1"/>
  <c r="U342" i="1"/>
  <c r="AC342" i="1" s="1"/>
  <c r="T341" i="1"/>
  <c r="S340" i="1"/>
  <c r="U336" i="1"/>
  <c r="AC336" i="1" s="1"/>
  <c r="S334" i="1"/>
  <c r="U330" i="1"/>
  <c r="AC330" i="1" s="1"/>
  <c r="T329" i="1"/>
  <c r="S328" i="1"/>
  <c r="U324" i="1"/>
  <c r="AC324" i="1" s="1"/>
  <c r="T323" i="1"/>
  <c r="S322" i="1"/>
  <c r="U318" i="1"/>
  <c r="AC318" i="1" s="1"/>
  <c r="T317" i="1"/>
  <c r="S316" i="1"/>
  <c r="U312" i="1"/>
  <c r="AC312" i="1" s="1"/>
  <c r="T311" i="1"/>
  <c r="S310" i="1"/>
  <c r="U306" i="1"/>
  <c r="AC306" i="1" s="1"/>
  <c r="R303" i="1"/>
  <c r="T303" i="1"/>
  <c r="V301" i="1"/>
  <c r="AC301" i="1" s="1"/>
  <c r="S301" i="1"/>
  <c r="T301" i="1"/>
  <c r="AC300" i="1"/>
  <c r="S299" i="1"/>
  <c r="AC293" i="1"/>
  <c r="R291" i="1"/>
  <c r="T291" i="1"/>
  <c r="U291" i="1"/>
  <c r="AC291" i="1" s="1"/>
  <c r="AC282" i="1"/>
  <c r="AC276" i="1"/>
  <c r="S270" i="1"/>
  <c r="T270" i="1"/>
  <c r="X270" i="1"/>
  <c r="S261" i="1"/>
  <c r="T261" i="1"/>
  <c r="X261" i="1"/>
  <c r="AC261" i="1" s="1"/>
  <c r="AC258" i="1"/>
  <c r="AC196" i="1"/>
  <c r="R284" i="1"/>
  <c r="AC279" i="1"/>
  <c r="R275" i="1"/>
  <c r="T275" i="1"/>
  <c r="AC240" i="1"/>
  <c r="R294" i="1"/>
  <c r="AC272" i="1"/>
  <c r="R266" i="1"/>
  <c r="T266" i="1"/>
  <c r="AC263" i="1"/>
  <c r="S254" i="1"/>
  <c r="V254" i="1"/>
  <c r="AC254" i="1" s="1"/>
  <c r="V294" i="1"/>
  <c r="V284" i="1"/>
  <c r="R281" i="1"/>
  <c r="R278" i="1"/>
  <c r="T278" i="1"/>
  <c r="R270" i="1"/>
  <c r="R261" i="1"/>
  <c r="R254" i="1"/>
  <c r="AC228" i="1"/>
  <c r="AC220" i="1"/>
  <c r="U343" i="1"/>
  <c r="AC343" i="1" s="1"/>
  <c r="U340" i="1"/>
  <c r="AC340" i="1" s="1"/>
  <c r="U337" i="1"/>
  <c r="AC337" i="1" s="1"/>
  <c r="U334" i="1"/>
  <c r="AC334" i="1" s="1"/>
  <c r="U331" i="1"/>
  <c r="AC331" i="1" s="1"/>
  <c r="U328" i="1"/>
  <c r="AC328" i="1" s="1"/>
  <c r="U325" i="1"/>
  <c r="AC325" i="1" s="1"/>
  <c r="U322" i="1"/>
  <c r="AC322" i="1" s="1"/>
  <c r="U319" i="1"/>
  <c r="AC319" i="1" s="1"/>
  <c r="U316" i="1"/>
  <c r="AC316" i="1" s="1"/>
  <c r="U313" i="1"/>
  <c r="AC313" i="1" s="1"/>
  <c r="U310" i="1"/>
  <c r="AC310" i="1" s="1"/>
  <c r="U307" i="1"/>
  <c r="AC307" i="1" s="1"/>
  <c r="U304" i="1"/>
  <c r="AC304" i="1" s="1"/>
  <c r="U299" i="1"/>
  <c r="AC299" i="1" s="1"/>
  <c r="U294" i="1"/>
  <c r="W292" i="1"/>
  <c r="AC292" i="1" s="1"/>
  <c r="W286" i="1"/>
  <c r="AC286" i="1" s="1"/>
  <c r="U284" i="1"/>
  <c r="AC284" i="1" s="1"/>
  <c r="V275" i="1"/>
  <c r="T273" i="1"/>
  <c r="X273" i="1"/>
  <c r="S264" i="1"/>
  <c r="T264" i="1"/>
  <c r="X264" i="1"/>
  <c r="AC264" i="1" s="1"/>
  <c r="S260" i="1"/>
  <c r="V260" i="1"/>
  <c r="AC245" i="1"/>
  <c r="AC212" i="1"/>
  <c r="T343" i="1"/>
  <c r="T340" i="1"/>
  <c r="T337" i="1"/>
  <c r="T334" i="1"/>
  <c r="T331" i="1"/>
  <c r="T328" i="1"/>
  <c r="T325" i="1"/>
  <c r="T322" i="1"/>
  <c r="T319" i="1"/>
  <c r="T316" i="1"/>
  <c r="T313" i="1"/>
  <c r="T310" i="1"/>
  <c r="T307" i="1"/>
  <c r="T304" i="1"/>
  <c r="T299" i="1"/>
  <c r="R297" i="1"/>
  <c r="T294" i="1"/>
  <c r="R288" i="1"/>
  <c r="T284" i="1"/>
  <c r="V281" i="1"/>
  <c r="U275" i="1"/>
  <c r="W274" i="1"/>
  <c r="AC274" i="1" s="1"/>
  <c r="V266" i="1"/>
  <c r="R260" i="1"/>
  <c r="S258" i="1"/>
  <c r="AC253" i="1"/>
  <c r="W335" i="1"/>
  <c r="AC335" i="1" s="1"/>
  <c r="V302" i="1"/>
  <c r="AC302" i="1" s="1"/>
  <c r="V297" i="1"/>
  <c r="X295" i="1"/>
  <c r="T292" i="1"/>
  <c r="V290" i="1"/>
  <c r="AC290" i="1" s="1"/>
  <c r="T286" i="1"/>
  <c r="W283" i="1"/>
  <c r="AC283" i="1" s="1"/>
  <c r="U281" i="1"/>
  <c r="AC281" i="1" s="1"/>
  <c r="V278" i="1"/>
  <c r="R269" i="1"/>
  <c r="T269" i="1"/>
  <c r="U266" i="1"/>
  <c r="AC266" i="1" s="1"/>
  <c r="AC243" i="1"/>
  <c r="U297" i="1"/>
  <c r="AC297" i="1" s="1"/>
  <c r="W295" i="1"/>
  <c r="AC295" i="1" s="1"/>
  <c r="S292" i="1"/>
  <c r="AC288" i="1"/>
  <c r="S286" i="1"/>
  <c r="T281" i="1"/>
  <c r="U278" i="1"/>
  <c r="W277" i="1"/>
  <c r="AC277" i="1" s="1"/>
  <c r="T274" i="1"/>
  <c r="R273" i="1"/>
  <c r="AC270" i="1"/>
  <c r="R264" i="1"/>
  <c r="AC259" i="1"/>
  <c r="AC238" i="1"/>
  <c r="AC233" i="1"/>
  <c r="AC221" i="1"/>
  <c r="U362" i="1"/>
  <c r="AC362" i="1" s="1"/>
  <c r="U359" i="1"/>
  <c r="AC359" i="1" s="1"/>
  <c r="U356" i="1"/>
  <c r="AC356" i="1" s="1"/>
  <c r="U353" i="1"/>
  <c r="AC353" i="1" s="1"/>
  <c r="U350" i="1"/>
  <c r="AC350" i="1" s="1"/>
  <c r="U347" i="1"/>
  <c r="AC347" i="1" s="1"/>
  <c r="U344" i="1"/>
  <c r="AC344" i="1" s="1"/>
  <c r="U341" i="1"/>
  <c r="AC341" i="1" s="1"/>
  <c r="U338" i="1"/>
  <c r="AC338" i="1" s="1"/>
  <c r="U332" i="1"/>
  <c r="AC332" i="1" s="1"/>
  <c r="U329" i="1"/>
  <c r="AC329" i="1" s="1"/>
  <c r="U326" i="1"/>
  <c r="AC326" i="1" s="1"/>
  <c r="U323" i="1"/>
  <c r="AC323" i="1" s="1"/>
  <c r="U320" i="1"/>
  <c r="AC320" i="1" s="1"/>
  <c r="U317" i="1"/>
  <c r="AC317" i="1" s="1"/>
  <c r="U314" i="1"/>
  <c r="AC314" i="1" s="1"/>
  <c r="U311" i="1"/>
  <c r="AC311" i="1" s="1"/>
  <c r="U308" i="1"/>
  <c r="AC308" i="1" s="1"/>
  <c r="U305" i="1"/>
  <c r="AC305" i="1" s="1"/>
  <c r="T302" i="1"/>
  <c r="R300" i="1"/>
  <c r="T297" i="1"/>
  <c r="T290" i="1"/>
  <c r="T288" i="1"/>
  <c r="R285" i="1"/>
  <c r="T283" i="1"/>
  <c r="S274" i="1"/>
  <c r="S267" i="1"/>
  <c r="T267" i="1"/>
  <c r="X267" i="1"/>
  <c r="AC267" i="1" s="1"/>
  <c r="R258" i="1"/>
  <c r="S288" i="1"/>
  <c r="S283" i="1"/>
  <c r="V269" i="1"/>
  <c r="AC260" i="1"/>
  <c r="S257" i="1"/>
  <c r="V257" i="1"/>
  <c r="AC257" i="1" s="1"/>
  <c r="AC250" i="1"/>
  <c r="AC231" i="1"/>
  <c r="AC285" i="1"/>
  <c r="R282" i="1"/>
  <c r="T280" i="1"/>
  <c r="S277" i="1"/>
  <c r="R276" i="1"/>
  <c r="AC273" i="1"/>
  <c r="R272" i="1"/>
  <c r="T272" i="1"/>
  <c r="U269" i="1"/>
  <c r="R263" i="1"/>
  <c r="T263" i="1"/>
  <c r="R257" i="1"/>
  <c r="S255" i="1"/>
  <c r="AC226" i="1"/>
  <c r="S242" i="1"/>
  <c r="S230" i="1"/>
  <c r="S200" i="1"/>
  <c r="T200" i="1"/>
  <c r="V200" i="1"/>
  <c r="AC200" i="1" s="1"/>
  <c r="AC204" i="1"/>
  <c r="S173" i="1"/>
  <c r="V173" i="1"/>
  <c r="S170" i="1"/>
  <c r="V170" i="1"/>
  <c r="AC169" i="1"/>
  <c r="AB128" i="1"/>
  <c r="AC128" i="1" s="1"/>
  <c r="S128" i="1"/>
  <c r="V85" i="1"/>
  <c r="S85" i="1"/>
  <c r="T85" i="1"/>
  <c r="V251" i="1"/>
  <c r="V248" i="1"/>
  <c r="T238" i="1"/>
  <c r="R236" i="1"/>
  <c r="T226" i="1"/>
  <c r="R224" i="1"/>
  <c r="R216" i="1"/>
  <c r="V209" i="1"/>
  <c r="R197" i="1"/>
  <c r="R173" i="1"/>
  <c r="T173" i="1"/>
  <c r="U173" i="1"/>
  <c r="AC173" i="1" s="1"/>
  <c r="R170" i="1"/>
  <c r="T170" i="1"/>
  <c r="U170" i="1"/>
  <c r="Y162" i="1"/>
  <c r="R162" i="1"/>
  <c r="R90" i="1"/>
  <c r="W90" i="1"/>
  <c r="AC73" i="1"/>
  <c r="U251" i="1"/>
  <c r="U248" i="1"/>
  <c r="AC248" i="1" s="1"/>
  <c r="T243" i="1"/>
  <c r="V241" i="1"/>
  <c r="V236" i="1"/>
  <c r="T231" i="1"/>
  <c r="V229" i="1"/>
  <c r="V224" i="1"/>
  <c r="S216" i="1"/>
  <c r="T216" i="1"/>
  <c r="V216" i="1"/>
  <c r="U209" i="1"/>
  <c r="AC209" i="1" s="1"/>
  <c r="V206" i="1"/>
  <c r="V197" i="1"/>
  <c r="X193" i="1"/>
  <c r="S193" i="1"/>
  <c r="U190" i="1"/>
  <c r="AC190" i="1" s="1"/>
  <c r="S188" i="1"/>
  <c r="S167" i="1"/>
  <c r="V167" i="1"/>
  <c r="T260" i="1"/>
  <c r="X258" i="1"/>
  <c r="T257" i="1"/>
  <c r="X255" i="1"/>
  <c r="AC255" i="1" s="1"/>
  <c r="T254" i="1"/>
  <c r="X252" i="1"/>
  <c r="AC252" i="1" s="1"/>
  <c r="T251" i="1"/>
  <c r="X249" i="1"/>
  <c r="AC249" i="1" s="1"/>
  <c r="T248" i="1"/>
  <c r="W246" i="1"/>
  <c r="AC246" i="1" s="1"/>
  <c r="X244" i="1"/>
  <c r="AC244" i="1" s="1"/>
  <c r="S243" i="1"/>
  <c r="U241" i="1"/>
  <c r="X239" i="1"/>
  <c r="U236" i="1"/>
  <c r="W234" i="1"/>
  <c r="AC234" i="1" s="1"/>
  <c r="X232" i="1"/>
  <c r="AC232" i="1" s="1"/>
  <c r="S231" i="1"/>
  <c r="U229" i="1"/>
  <c r="AC229" i="1" s="1"/>
  <c r="U224" i="1"/>
  <c r="AC224" i="1" s="1"/>
  <c r="W222" i="1"/>
  <c r="AC222" i="1" s="1"/>
  <c r="X220" i="1"/>
  <c r="R213" i="1"/>
  <c r="T209" i="1"/>
  <c r="AA208" i="1"/>
  <c r="AC208" i="1" s="1"/>
  <c r="U206" i="1"/>
  <c r="X205" i="1"/>
  <c r="S205" i="1"/>
  <c r="T203" i="1"/>
  <c r="U197" i="1"/>
  <c r="AC197" i="1" s="1"/>
  <c r="T190" i="1"/>
  <c r="R188" i="1"/>
  <c r="T188" i="1"/>
  <c r="R167" i="1"/>
  <c r="T167" i="1"/>
  <c r="U167" i="1"/>
  <c r="AC167" i="1" s="1"/>
  <c r="S146" i="1"/>
  <c r="V146" i="1"/>
  <c r="AC146" i="1" s="1"/>
  <c r="Y96" i="1"/>
  <c r="R96" i="1"/>
  <c r="S94" i="1"/>
  <c r="V94" i="1"/>
  <c r="AC91" i="1"/>
  <c r="R243" i="1"/>
  <c r="T241" i="1"/>
  <c r="R239" i="1"/>
  <c r="Y237" i="1"/>
  <c r="AC237" i="1" s="1"/>
  <c r="T236" i="1"/>
  <c r="R231" i="1"/>
  <c r="T229" i="1"/>
  <c r="R227" i="1"/>
  <c r="T224" i="1"/>
  <c r="W220" i="1"/>
  <c r="S214" i="1"/>
  <c r="S213" i="1"/>
  <c r="T213" i="1"/>
  <c r="V213" i="1"/>
  <c r="AC213" i="1" s="1"/>
  <c r="T206" i="1"/>
  <c r="S203" i="1"/>
  <c r="T197" i="1"/>
  <c r="T194" i="1"/>
  <c r="R189" i="1"/>
  <c r="S179" i="1"/>
  <c r="AC136" i="1"/>
  <c r="X96" i="1"/>
  <c r="S96" i="1"/>
  <c r="T96" i="1"/>
  <c r="T246" i="1"/>
  <c r="V239" i="1"/>
  <c r="AC239" i="1" s="1"/>
  <c r="T234" i="1"/>
  <c r="V227" i="1"/>
  <c r="AC227" i="1" s="1"/>
  <c r="X225" i="1"/>
  <c r="AC225" i="1" s="1"/>
  <c r="T222" i="1"/>
  <c r="W218" i="1"/>
  <c r="AC218" i="1" s="1"/>
  <c r="R218" i="1"/>
  <c r="T211" i="1"/>
  <c r="R210" i="1"/>
  <c r="R203" i="1"/>
  <c r="R202" i="1"/>
  <c r="T202" i="1"/>
  <c r="S194" i="1"/>
  <c r="R193" i="1"/>
  <c r="T193" i="1"/>
  <c r="U193" i="1"/>
  <c r="S186" i="1"/>
  <c r="V182" i="1"/>
  <c r="S180" i="1"/>
  <c r="V180" i="1"/>
  <c r="AC180" i="1" s="1"/>
  <c r="R177" i="1"/>
  <c r="S246" i="1"/>
  <c r="S234" i="1"/>
  <c r="S222" i="1"/>
  <c r="W216" i="1"/>
  <c r="S211" i="1"/>
  <c r="S210" i="1"/>
  <c r="T210" i="1"/>
  <c r="V210" i="1"/>
  <c r="T205" i="1"/>
  <c r="U205" i="1"/>
  <c r="AC205" i="1" s="1"/>
  <c r="V188" i="1"/>
  <c r="T186" i="1"/>
  <c r="R186" i="1"/>
  <c r="U186" i="1"/>
  <c r="T180" i="1"/>
  <c r="R153" i="1"/>
  <c r="T153" i="1"/>
  <c r="U153" i="1"/>
  <c r="AC153" i="1" s="1"/>
  <c r="T258" i="1"/>
  <c r="T255" i="1"/>
  <c r="T252" i="1"/>
  <c r="T249" i="1"/>
  <c r="T244" i="1"/>
  <c r="R242" i="1"/>
  <c r="T232" i="1"/>
  <c r="R230" i="1"/>
  <c r="T227" i="1"/>
  <c r="T199" i="1"/>
  <c r="T192" i="1"/>
  <c r="U188" i="1"/>
  <c r="T187" i="1"/>
  <c r="Z184" i="1"/>
  <c r="AC184" i="1" s="1"/>
  <c r="S184" i="1"/>
  <c r="R178" i="1"/>
  <c r="T178" i="1"/>
  <c r="R215" i="1"/>
  <c r="W213" i="1"/>
  <c r="T208" i="1"/>
  <c r="AC202" i="1"/>
  <c r="T198" i="1"/>
  <c r="U198" i="1"/>
  <c r="AC198" i="1" s="1"/>
  <c r="T196" i="1"/>
  <c r="S195" i="1"/>
  <c r="S191" i="1"/>
  <c r="Z175" i="1"/>
  <c r="AC175" i="1" s="1"/>
  <c r="S175" i="1"/>
  <c r="U155" i="1"/>
  <c r="AC155" i="1" s="1"/>
  <c r="R155" i="1"/>
  <c r="T155" i="1"/>
  <c r="U247" i="1"/>
  <c r="AC247" i="1" s="1"/>
  <c r="U242" i="1"/>
  <c r="AC242" i="1" s="1"/>
  <c r="S237" i="1"/>
  <c r="U235" i="1"/>
  <c r="AC235" i="1" s="1"/>
  <c r="U230" i="1"/>
  <c r="AC230" i="1" s="1"/>
  <c r="S225" i="1"/>
  <c r="U223" i="1"/>
  <c r="AC223" i="1" s="1"/>
  <c r="S208" i="1"/>
  <c r="S207" i="1"/>
  <c r="V207" i="1"/>
  <c r="AC207" i="1" s="1"/>
  <c r="T204" i="1"/>
  <c r="R204" i="1"/>
  <c r="T201" i="1"/>
  <c r="S196" i="1"/>
  <c r="T195" i="1"/>
  <c r="R195" i="1"/>
  <c r="U195" i="1"/>
  <c r="AC195" i="1" s="1"/>
  <c r="R187" i="1"/>
  <c r="W180" i="1"/>
  <c r="Z172" i="1"/>
  <c r="S172" i="1"/>
  <c r="R245" i="1"/>
  <c r="T242" i="1"/>
  <c r="R233" i="1"/>
  <c r="T230" i="1"/>
  <c r="R221" i="1"/>
  <c r="S219" i="1"/>
  <c r="V219" i="1"/>
  <c r="AC219" i="1" s="1"/>
  <c r="U215" i="1"/>
  <c r="AC215" i="1" s="1"/>
  <c r="R212" i="1"/>
  <c r="W210" i="1"/>
  <c r="T207" i="1"/>
  <c r="R207" i="1"/>
  <c r="R205" i="1"/>
  <c r="R200" i="1"/>
  <c r="R196" i="1"/>
  <c r="U192" i="1"/>
  <c r="AC192" i="1" s="1"/>
  <c r="AC185" i="1"/>
  <c r="U178" i="1"/>
  <c r="AC178" i="1" s="1"/>
  <c r="Z169" i="1"/>
  <c r="S169" i="1"/>
  <c r="T169" i="1"/>
  <c r="Z166" i="1"/>
  <c r="S166" i="1"/>
  <c r="AC137" i="1"/>
  <c r="R124" i="1"/>
  <c r="T124" i="1"/>
  <c r="U124" i="1"/>
  <c r="AC124" i="1" s="1"/>
  <c r="AB117" i="1"/>
  <c r="T117" i="1"/>
  <c r="R182" i="1"/>
  <c r="S139" i="1"/>
  <c r="W108" i="1"/>
  <c r="R108" i="1"/>
  <c r="S104" i="1"/>
  <c r="AC103" i="1"/>
  <c r="R99" i="1"/>
  <c r="W99" i="1"/>
  <c r="R94" i="1"/>
  <c r="T94" i="1"/>
  <c r="U94" i="1"/>
  <c r="AC94" i="1" s="1"/>
  <c r="S87" i="1"/>
  <c r="S14" i="1"/>
  <c r="V14" i="1"/>
  <c r="AC163" i="1"/>
  <c r="AC150" i="1"/>
  <c r="R148" i="1"/>
  <c r="T148" i="1"/>
  <c r="S144" i="1"/>
  <c r="S142" i="1"/>
  <c r="R141" i="1"/>
  <c r="T141" i="1"/>
  <c r="U141" i="1"/>
  <c r="AC141" i="1" s="1"/>
  <c r="R139" i="1"/>
  <c r="S112" i="1"/>
  <c r="V112" i="1"/>
  <c r="AC111" i="1"/>
  <c r="S110" i="1"/>
  <c r="V110" i="1"/>
  <c r="V108" i="1"/>
  <c r="S108" i="1"/>
  <c r="T108" i="1"/>
  <c r="R102" i="1"/>
  <c r="W102" i="1"/>
  <c r="V99" i="1"/>
  <c r="S99" i="1"/>
  <c r="T99" i="1"/>
  <c r="AC85" i="1"/>
  <c r="U182" i="1"/>
  <c r="S177" i="1"/>
  <c r="V177" i="1"/>
  <c r="T163" i="1"/>
  <c r="S162" i="1"/>
  <c r="R144" i="1"/>
  <c r="AC115" i="1"/>
  <c r="R114" i="1"/>
  <c r="W114" i="1"/>
  <c r="V102" i="1"/>
  <c r="S102" i="1"/>
  <c r="T102" i="1"/>
  <c r="V186" i="1"/>
  <c r="T182" i="1"/>
  <c r="T177" i="1"/>
  <c r="T162" i="1"/>
  <c r="U143" i="1"/>
  <c r="AC143" i="1" s="1"/>
  <c r="R143" i="1"/>
  <c r="S137" i="1"/>
  <c r="S134" i="1"/>
  <c r="V134" i="1"/>
  <c r="S116" i="1"/>
  <c r="V116" i="1"/>
  <c r="V114" i="1"/>
  <c r="S114" i="1"/>
  <c r="T114" i="1"/>
  <c r="U97" i="1"/>
  <c r="AC97" i="1" s="1"/>
  <c r="AA78" i="1"/>
  <c r="R78" i="1"/>
  <c r="Y63" i="1"/>
  <c r="R63" i="1"/>
  <c r="AC54" i="1"/>
  <c r="S198" i="1"/>
  <c r="V191" i="1"/>
  <c r="AC191" i="1" s="1"/>
  <c r="S189" i="1"/>
  <c r="T184" i="1"/>
  <c r="R179" i="1"/>
  <c r="T175" i="1"/>
  <c r="U172" i="1"/>
  <c r="U166" i="1"/>
  <c r="AC166" i="1" s="1"/>
  <c r="S161" i="1"/>
  <c r="V148" i="1"/>
  <c r="S135" i="1"/>
  <c r="AC134" i="1"/>
  <c r="S127" i="1"/>
  <c r="T97" i="1"/>
  <c r="T68" i="1"/>
  <c r="W68" i="1"/>
  <c r="R68" i="1"/>
  <c r="T189" i="1"/>
  <c r="V179" i="1"/>
  <c r="W177" i="1"/>
  <c r="S174" i="1"/>
  <c r="V174" i="1"/>
  <c r="AC174" i="1" s="1"/>
  <c r="T172" i="1"/>
  <c r="T166" i="1"/>
  <c r="S165" i="1"/>
  <c r="R161" i="1"/>
  <c r="T161" i="1"/>
  <c r="U161" i="1"/>
  <c r="AC161" i="1" s="1"/>
  <c r="U148" i="1"/>
  <c r="V141" i="1"/>
  <c r="R136" i="1"/>
  <c r="T136" i="1"/>
  <c r="T135" i="1"/>
  <c r="S132" i="1"/>
  <c r="S130" i="1"/>
  <c r="R129" i="1"/>
  <c r="T129" i="1"/>
  <c r="U129" i="1"/>
  <c r="AC129" i="1" s="1"/>
  <c r="R127" i="1"/>
  <c r="W120" i="1"/>
  <c r="R120" i="1"/>
  <c r="S118" i="1"/>
  <c r="V118" i="1"/>
  <c r="AC107" i="1"/>
  <c r="AC95" i="1"/>
  <c r="T69" i="1"/>
  <c r="R69" i="1"/>
  <c r="U69" i="1"/>
  <c r="AC69" i="1" s="1"/>
  <c r="T191" i="1"/>
  <c r="S183" i="1"/>
  <c r="V183" i="1"/>
  <c r="AC183" i="1" s="1"/>
  <c r="AC179" i="1"/>
  <c r="T174" i="1"/>
  <c r="S171" i="1"/>
  <c r="V171" i="1"/>
  <c r="AC171" i="1" s="1"/>
  <c r="T165" i="1"/>
  <c r="S158" i="1"/>
  <c r="V158" i="1"/>
  <c r="AC158" i="1" s="1"/>
  <c r="T143" i="1"/>
  <c r="R132" i="1"/>
  <c r="R130" i="1"/>
  <c r="S121" i="1"/>
  <c r="V120" i="1"/>
  <c r="S120" i="1"/>
  <c r="T120" i="1"/>
  <c r="AC100" i="1"/>
  <c r="T183" i="1"/>
  <c r="U181" i="1"/>
  <c r="AC181" i="1" s="1"/>
  <c r="T179" i="1"/>
  <c r="T171" i="1"/>
  <c r="S168" i="1"/>
  <c r="V168" i="1"/>
  <c r="AC168" i="1" s="1"/>
  <c r="S164" i="1"/>
  <c r="S159" i="1"/>
  <c r="AC152" i="1"/>
  <c r="U131" i="1"/>
  <c r="AC131" i="1" s="1"/>
  <c r="R131" i="1"/>
  <c r="S125" i="1"/>
  <c r="S122" i="1"/>
  <c r="V122" i="1"/>
  <c r="T121" i="1"/>
  <c r="S83" i="1"/>
  <c r="V83" i="1"/>
  <c r="S192" i="1"/>
  <c r="U189" i="1"/>
  <c r="AC189" i="1" s="1"/>
  <c r="R176" i="1"/>
  <c r="T168" i="1"/>
  <c r="R164" i="1"/>
  <c r="T164" i="1"/>
  <c r="U164" i="1"/>
  <c r="AC164" i="1" s="1"/>
  <c r="T159" i="1"/>
  <c r="S151" i="1"/>
  <c r="V136" i="1"/>
  <c r="S123" i="1"/>
  <c r="R122" i="1"/>
  <c r="U122" i="1"/>
  <c r="AC122" i="1" s="1"/>
  <c r="T122" i="1"/>
  <c r="Z101" i="1"/>
  <c r="S101" i="1"/>
  <c r="R116" i="1"/>
  <c r="R112" i="1"/>
  <c r="R110" i="1"/>
  <c r="U110" i="1"/>
  <c r="AC110" i="1" s="1"/>
  <c r="V90" i="1"/>
  <c r="AC90" i="1" s="1"/>
  <c r="S90" i="1"/>
  <c r="T90" i="1"/>
  <c r="S11" i="1"/>
  <c r="V11" i="1"/>
  <c r="V151" i="1"/>
  <c r="V139" i="1"/>
  <c r="V127" i="1"/>
  <c r="U118" i="1"/>
  <c r="V106" i="1"/>
  <c r="R104" i="1"/>
  <c r="S79" i="1"/>
  <c r="S63" i="1"/>
  <c r="V63" i="1"/>
  <c r="AB37" i="1"/>
  <c r="S37" i="1"/>
  <c r="T37" i="1"/>
  <c r="R11" i="1"/>
  <c r="T11" i="1"/>
  <c r="U11" i="1"/>
  <c r="T158" i="1"/>
  <c r="V156" i="1"/>
  <c r="U151" i="1"/>
  <c r="T146" i="1"/>
  <c r="V144" i="1"/>
  <c r="U139" i="1"/>
  <c r="T134" i="1"/>
  <c r="V132" i="1"/>
  <c r="U127" i="1"/>
  <c r="AC127" i="1" s="1"/>
  <c r="T118" i="1"/>
  <c r="U116" i="1"/>
  <c r="U112" i="1"/>
  <c r="AC112" i="1" s="1"/>
  <c r="U106" i="1"/>
  <c r="V104" i="1"/>
  <c r="V93" i="1"/>
  <c r="AC93" i="1" s="1"/>
  <c r="S93" i="1"/>
  <c r="T93" i="1"/>
  <c r="AC81" i="1"/>
  <c r="AC80" i="1"/>
  <c r="S64" i="1"/>
  <c r="V64" i="1"/>
  <c r="Z59" i="1"/>
  <c r="S59" i="1"/>
  <c r="AC32" i="1"/>
  <c r="U156" i="1"/>
  <c r="T151" i="1"/>
  <c r="U144" i="1"/>
  <c r="T139" i="1"/>
  <c r="U132" i="1"/>
  <c r="T127" i="1"/>
  <c r="T116" i="1"/>
  <c r="T112" i="1"/>
  <c r="T110" i="1"/>
  <c r="T106" i="1"/>
  <c r="U104" i="1"/>
  <c r="R89" i="1"/>
  <c r="U83" i="1"/>
  <c r="S77" i="1"/>
  <c r="V77" i="1"/>
  <c r="R76" i="1"/>
  <c r="S74" i="1"/>
  <c r="Z71" i="1"/>
  <c r="S71" i="1"/>
  <c r="R64" i="1"/>
  <c r="T64" i="1"/>
  <c r="U64" i="1"/>
  <c r="AC64" i="1" s="1"/>
  <c r="S26" i="1"/>
  <c r="V26" i="1"/>
  <c r="R158" i="1"/>
  <c r="T156" i="1"/>
  <c r="R146" i="1"/>
  <c r="T144" i="1"/>
  <c r="R134" i="1"/>
  <c r="T132" i="1"/>
  <c r="T104" i="1"/>
  <c r="R101" i="1"/>
  <c r="S88" i="1"/>
  <c r="T83" i="1"/>
  <c r="R77" i="1"/>
  <c r="T77" i="1"/>
  <c r="U77" i="1"/>
  <c r="R74" i="1"/>
  <c r="T74" i="1"/>
  <c r="S42" i="1"/>
  <c r="AC37" i="1"/>
  <c r="S23" i="1"/>
  <c r="V23" i="1"/>
  <c r="V165" i="1"/>
  <c r="AC165" i="1" s="1"/>
  <c r="V162" i="1"/>
  <c r="AC162" i="1" s="1"/>
  <c r="V159" i="1"/>
  <c r="U154" i="1"/>
  <c r="T149" i="1"/>
  <c r="V147" i="1"/>
  <c r="U142" i="1"/>
  <c r="AC142" i="1" s="1"/>
  <c r="T137" i="1"/>
  <c r="V135" i="1"/>
  <c r="U130" i="1"/>
  <c r="AC130" i="1" s="1"/>
  <c r="T125" i="1"/>
  <c r="V123" i="1"/>
  <c r="V121" i="1"/>
  <c r="V117" i="1"/>
  <c r="AC117" i="1" s="1"/>
  <c r="S117" i="1"/>
  <c r="S95" i="1"/>
  <c r="S92" i="1"/>
  <c r="U89" i="1"/>
  <c r="AC89" i="1" s="1"/>
  <c r="R88" i="1"/>
  <c r="T88" i="1"/>
  <c r="U88" i="1"/>
  <c r="AC88" i="1" s="1"/>
  <c r="AC78" i="1"/>
  <c r="R65" i="1"/>
  <c r="U159" i="1"/>
  <c r="T154" i="1"/>
  <c r="U147" i="1"/>
  <c r="T142" i="1"/>
  <c r="U135" i="1"/>
  <c r="AC135" i="1" s="1"/>
  <c r="T130" i="1"/>
  <c r="U123" i="1"/>
  <c r="U121" i="1"/>
  <c r="R119" i="1"/>
  <c r="R113" i="1"/>
  <c r="V105" i="1"/>
  <c r="AC105" i="1" s="1"/>
  <c r="S105" i="1"/>
  <c r="U101" i="1"/>
  <c r="AC101" i="1" s="1"/>
  <c r="R95" i="1"/>
  <c r="T95" i="1"/>
  <c r="R92" i="1"/>
  <c r="T89" i="1"/>
  <c r="T87" i="1"/>
  <c r="U87" i="1"/>
  <c r="AC87" i="1" s="1"/>
  <c r="S60" i="1"/>
  <c r="V60" i="1"/>
  <c r="AC44" i="1"/>
  <c r="R149" i="1"/>
  <c r="R137" i="1"/>
  <c r="R125" i="1"/>
  <c r="U109" i="1"/>
  <c r="AC109" i="1" s="1"/>
  <c r="R107" i="1"/>
  <c r="T101" i="1"/>
  <c r="S100" i="1"/>
  <c r="T98" i="1"/>
  <c r="R93" i="1"/>
  <c r="S89" i="1"/>
  <c r="S86" i="1"/>
  <c r="V74" i="1"/>
  <c r="T72" i="1"/>
  <c r="R72" i="1"/>
  <c r="AC157" i="1"/>
  <c r="T152" i="1"/>
  <c r="AC145" i="1"/>
  <c r="T140" i="1"/>
  <c r="AC133" i="1"/>
  <c r="T128" i="1"/>
  <c r="U119" i="1"/>
  <c r="AC119" i="1" s="1"/>
  <c r="T115" i="1"/>
  <c r="U113" i="1"/>
  <c r="T111" i="1"/>
  <c r="R100" i="1"/>
  <c r="T100" i="1"/>
  <c r="S98" i="1"/>
  <c r="V92" i="1"/>
  <c r="AC92" i="1" s="1"/>
  <c r="R86" i="1"/>
  <c r="U74" i="1"/>
  <c r="R73" i="1"/>
  <c r="S68" i="1"/>
  <c r="X68" i="1"/>
  <c r="S82" i="1"/>
  <c r="Y49" i="1"/>
  <c r="AC49" i="1" s="1"/>
  <c r="R49" i="1"/>
  <c r="T49" i="1"/>
  <c r="S38" i="1"/>
  <c r="V38" i="1"/>
  <c r="R23" i="1"/>
  <c r="T23" i="1"/>
  <c r="U23" i="1"/>
  <c r="T82" i="1"/>
  <c r="U82" i="1"/>
  <c r="R79" i="1"/>
  <c r="V76" i="1"/>
  <c r="U71" i="1"/>
  <c r="AC60" i="1"/>
  <c r="AC52" i="1"/>
  <c r="S35" i="1"/>
  <c r="V35" i="1"/>
  <c r="V86" i="1"/>
  <c r="V79" i="1"/>
  <c r="U76" i="1"/>
  <c r="T71" i="1"/>
  <c r="S70" i="1"/>
  <c r="U59" i="1"/>
  <c r="S58" i="1"/>
  <c r="R35" i="1"/>
  <c r="T35" i="1"/>
  <c r="U35" i="1"/>
  <c r="AC35" i="1" s="1"/>
  <c r="U86" i="1"/>
  <c r="T84" i="1"/>
  <c r="U79" i="1"/>
  <c r="T76" i="1"/>
  <c r="S75" i="1"/>
  <c r="V75" i="1"/>
  <c r="R70" i="1"/>
  <c r="T70" i="1"/>
  <c r="U70" i="1"/>
  <c r="AC70" i="1" s="1"/>
  <c r="R67" i="1"/>
  <c r="U67" i="1"/>
  <c r="AC67" i="1" s="1"/>
  <c r="S62" i="1"/>
  <c r="T59" i="1"/>
  <c r="R58" i="1"/>
  <c r="T58" i="1"/>
  <c r="U58" i="1"/>
  <c r="AC58" i="1" s="1"/>
  <c r="AB13" i="1"/>
  <c r="AC13" i="1" s="1"/>
  <c r="S13" i="1"/>
  <c r="T13" i="1"/>
  <c r="S6" i="1"/>
  <c r="R98" i="1"/>
  <c r="T86" i="1"/>
  <c r="V84" i="1"/>
  <c r="V82" i="1"/>
  <c r="T79" i="1"/>
  <c r="T62" i="1"/>
  <c r="T57" i="1"/>
  <c r="R57" i="1"/>
  <c r="U50" i="1"/>
  <c r="AC50" i="1" s="1"/>
  <c r="R47" i="1"/>
  <c r="T47" i="1"/>
  <c r="U84" i="1"/>
  <c r="R82" i="1"/>
  <c r="T81" i="1"/>
  <c r="T73" i="1"/>
  <c r="T50" i="1"/>
  <c r="AB25" i="1"/>
  <c r="AC25" i="1" s="1"/>
  <c r="S25" i="1"/>
  <c r="T25" i="1"/>
  <c r="S18" i="1"/>
  <c r="AC8" i="1"/>
  <c r="U98" i="1"/>
  <c r="AC98" i="1" s="1"/>
  <c r="T80" i="1"/>
  <c r="W80" i="1"/>
  <c r="S73" i="1"/>
  <c r="S72" i="1"/>
  <c r="T67" i="1"/>
  <c r="V62" i="1"/>
  <c r="AC62" i="1" s="1"/>
  <c r="S55" i="1"/>
  <c r="V55" i="1"/>
  <c r="R42" i="1"/>
  <c r="R38" i="1"/>
  <c r="T38" i="1"/>
  <c r="R30" i="1"/>
  <c r="R26" i="1"/>
  <c r="T26" i="1"/>
  <c r="R18" i="1"/>
  <c r="R14" i="1"/>
  <c r="T14" i="1"/>
  <c r="R6" i="1"/>
  <c r="T60" i="1"/>
  <c r="U55" i="1"/>
  <c r="AC55" i="1" s="1"/>
  <c r="R52" i="1"/>
  <c r="S51" i="1"/>
  <c r="S43" i="1"/>
  <c r="S31" i="1"/>
  <c r="S19" i="1"/>
  <c r="S7" i="1"/>
  <c r="T55" i="1"/>
  <c r="R51" i="1"/>
  <c r="T51" i="1"/>
  <c r="S45" i="1"/>
  <c r="S41" i="1"/>
  <c r="S33" i="1"/>
  <c r="S29" i="1"/>
  <c r="S21" i="1"/>
  <c r="S17" i="1"/>
  <c r="S9" i="1"/>
  <c r="S5" i="1"/>
  <c r="S48" i="1"/>
  <c r="R45" i="1"/>
  <c r="R41" i="1"/>
  <c r="T41" i="1"/>
  <c r="R33" i="1"/>
  <c r="R29" i="1"/>
  <c r="T29" i="1"/>
  <c r="R21" i="1"/>
  <c r="R17" i="1"/>
  <c r="T17" i="1"/>
  <c r="R9" i="1"/>
  <c r="R5" i="1"/>
  <c r="T5" i="1"/>
  <c r="T75" i="1"/>
  <c r="T65" i="1"/>
  <c r="T63" i="1"/>
  <c r="T53" i="1"/>
  <c r="R48" i="1"/>
  <c r="T48" i="1"/>
  <c r="U48" i="1"/>
  <c r="AC48" i="1" s="1"/>
  <c r="U38" i="1"/>
  <c r="AC38" i="1" s="1"/>
  <c r="U26" i="1"/>
  <c r="U14" i="1"/>
  <c r="AC14" i="1" s="1"/>
  <c r="R60" i="1"/>
  <c r="S44" i="1"/>
  <c r="S36" i="1"/>
  <c r="S32" i="1"/>
  <c r="S24" i="1"/>
  <c r="S20" i="1"/>
  <c r="S12" i="1"/>
  <c r="S8" i="1"/>
  <c r="U75" i="1"/>
  <c r="U63" i="1"/>
  <c r="AC63" i="1" s="1"/>
  <c r="U56" i="1"/>
  <c r="AC56" i="1" s="1"/>
  <c r="U51" i="1"/>
  <c r="AC51" i="1" s="1"/>
  <c r="R44" i="1"/>
  <c r="T44" i="1"/>
  <c r="V41" i="1"/>
  <c r="R36" i="1"/>
  <c r="R32" i="1"/>
  <c r="T32" i="1"/>
  <c r="V29" i="1"/>
  <c r="R24" i="1"/>
  <c r="R20" i="1"/>
  <c r="T20" i="1"/>
  <c r="V17" i="1"/>
  <c r="R12" i="1"/>
  <c r="R8" i="1"/>
  <c r="T8" i="1"/>
  <c r="V5" i="1"/>
  <c r="T78" i="1"/>
  <c r="T66" i="1"/>
  <c r="T54" i="1"/>
  <c r="S50" i="1"/>
  <c r="U41" i="1"/>
  <c r="AC41" i="1" s="1"/>
  <c r="U29" i="1"/>
  <c r="AC29" i="1" s="1"/>
  <c r="U17" i="1"/>
  <c r="U5" i="1"/>
  <c r="U45" i="1"/>
  <c r="AC45" i="1" s="1"/>
  <c r="U42" i="1"/>
  <c r="AC42" i="1" s="1"/>
  <c r="U39" i="1"/>
  <c r="AC39" i="1" s="1"/>
  <c r="U36" i="1"/>
  <c r="AC36" i="1" s="1"/>
  <c r="U33" i="1"/>
  <c r="AC33" i="1" s="1"/>
  <c r="U30" i="1"/>
  <c r="AC30" i="1" s="1"/>
  <c r="U27" i="1"/>
  <c r="AC27" i="1" s="1"/>
  <c r="U24" i="1"/>
  <c r="AC24" i="1" s="1"/>
  <c r="U21" i="1"/>
  <c r="AC21" i="1" s="1"/>
  <c r="U18" i="1"/>
  <c r="AC18" i="1" s="1"/>
  <c r="U15" i="1"/>
  <c r="AC15" i="1" s="1"/>
  <c r="U12" i="1"/>
  <c r="AC12" i="1" s="1"/>
  <c r="U9" i="1"/>
  <c r="AC9" i="1" s="1"/>
  <c r="U6" i="1"/>
  <c r="AC6" i="1" s="1"/>
  <c r="T45" i="1"/>
  <c r="T42" i="1"/>
  <c r="T39" i="1"/>
  <c r="T36" i="1"/>
  <c r="T33" i="1"/>
  <c r="T30" i="1"/>
  <c r="T27" i="1"/>
  <c r="T24" i="1"/>
  <c r="T21" i="1"/>
  <c r="T18" i="1"/>
  <c r="T15" i="1"/>
  <c r="T12" i="1"/>
  <c r="T9" i="1"/>
  <c r="T6" i="1"/>
  <c r="AC2" i="1"/>
  <c r="AC3" i="1"/>
  <c r="S2" i="1"/>
  <c r="R2" i="1"/>
  <c r="S3" i="1"/>
  <c r="R3" i="1"/>
  <c r="T2" i="1"/>
  <c r="T3" i="1"/>
  <c r="AC673" i="1" l="1"/>
  <c r="AC271" i="1"/>
  <c r="AC159" i="1"/>
  <c r="AC99" i="1"/>
  <c r="AC418" i="1"/>
  <c r="AC464" i="1"/>
  <c r="AC615" i="1"/>
  <c r="AC618" i="1"/>
  <c r="AC621" i="1"/>
  <c r="AC566" i="1"/>
  <c r="AC86" i="1"/>
  <c r="AC102" i="1"/>
  <c r="AC421" i="1"/>
  <c r="AC466" i="1"/>
  <c r="AC4" i="1"/>
  <c r="AC398" i="1"/>
  <c r="AC644" i="1"/>
  <c r="AC562" i="1"/>
  <c r="AC652" i="1"/>
  <c r="AC401" i="1"/>
  <c r="AC376" i="1"/>
  <c r="AC500" i="1"/>
  <c r="AC542" i="1"/>
  <c r="AC583" i="1"/>
  <c r="AC113" i="1"/>
  <c r="AC430" i="1"/>
  <c r="AC262" i="1"/>
  <c r="AC108" i="1"/>
  <c r="AC206" i="1"/>
  <c r="AC487" i="1"/>
  <c r="AC634" i="1"/>
  <c r="AC658" i="1"/>
  <c r="AC176" i="1"/>
  <c r="AC177" i="1"/>
  <c r="AC210" i="1"/>
  <c r="AC367" i="1"/>
  <c r="AC595" i="1"/>
  <c r="AC648" i="1"/>
  <c r="AC555" i="1"/>
  <c r="AC683" i="1"/>
  <c r="AC77" i="1"/>
  <c r="AC83" i="1"/>
  <c r="AC156" i="1"/>
  <c r="AC106" i="1"/>
  <c r="AC118" i="1"/>
  <c r="AC512" i="1"/>
  <c r="AC79" i="1"/>
  <c r="AC148" i="1"/>
  <c r="AC269" i="1"/>
  <c r="AC397" i="1"/>
  <c r="AC454" i="1"/>
  <c r="AC517" i="1"/>
  <c r="AC661" i="1"/>
  <c r="AC682" i="1"/>
  <c r="AC5" i="1"/>
  <c r="AC26" i="1"/>
  <c r="AC76" i="1"/>
  <c r="AC23" i="1"/>
  <c r="AC74" i="1"/>
  <c r="AC154" i="1"/>
  <c r="AC116" i="1"/>
  <c r="AC120" i="1"/>
  <c r="AC68" i="1"/>
  <c r="AC114" i="1"/>
  <c r="AC400" i="1"/>
  <c r="AC493" i="1"/>
  <c r="AC663" i="1"/>
  <c r="AC470" i="1"/>
  <c r="AC611" i="1"/>
  <c r="AC66" i="1"/>
  <c r="AC677" i="1"/>
  <c r="AC675" i="1"/>
  <c r="AC519" i="1"/>
  <c r="AC662" i="1"/>
  <c r="AC75" i="1"/>
  <c r="AC104" i="1"/>
  <c r="AC11" i="1"/>
  <c r="AC186" i="1"/>
  <c r="AC413" i="1"/>
  <c r="AC488" i="1"/>
  <c r="AC524" i="1"/>
  <c r="AC456" i="1"/>
  <c r="AC458" i="1"/>
  <c r="AC147" i="1"/>
  <c r="AC278" i="1"/>
  <c r="AC391" i="1"/>
  <c r="AC577" i="1"/>
  <c r="AC17" i="1"/>
  <c r="AC607" i="1"/>
  <c r="AC172" i="1"/>
  <c r="AC96" i="1"/>
  <c r="AC251" i="1"/>
  <c r="AC394" i="1"/>
  <c r="AC423" i="1"/>
  <c r="AC468" i="1"/>
  <c r="AC475" i="1"/>
  <c r="AC594" i="1"/>
  <c r="AC236" i="1"/>
  <c r="AC216" i="1"/>
  <c r="AC358" i="1"/>
  <c r="AC564" i="1"/>
  <c r="AC403" i="1"/>
  <c r="AC471" i="1"/>
  <c r="AC630" i="1"/>
  <c r="AC506" i="1"/>
  <c r="AC523" i="1"/>
  <c r="AC536" i="1"/>
  <c r="AC71" i="1"/>
  <c r="AC132" i="1"/>
  <c r="AC139" i="1"/>
  <c r="AC182" i="1"/>
  <c r="AC241" i="1"/>
  <c r="AC294" i="1"/>
  <c r="AC406" i="1"/>
  <c r="AC390" i="1"/>
  <c r="AC502" i="1"/>
  <c r="AC545" i="1"/>
  <c r="AC636" i="1"/>
  <c r="AC640" i="1"/>
  <c r="AC193" i="1"/>
  <c r="AC409" i="1"/>
  <c r="AC457" i="1"/>
  <c r="AC448" i="1"/>
  <c r="AC476" i="1"/>
  <c r="AC642" i="1"/>
  <c r="AC632" i="1"/>
  <c r="AC601" i="1"/>
  <c r="AC482" i="1"/>
  <c r="AC422" i="1"/>
  <c r="AC84" i="1"/>
  <c r="AC59" i="1"/>
  <c r="AC121" i="1"/>
  <c r="AC144" i="1"/>
  <c r="AC188" i="1"/>
  <c r="AC170" i="1"/>
  <c r="AC275" i="1"/>
  <c r="AC412" i="1"/>
  <c r="AC469" i="1"/>
  <c r="AC405" i="1"/>
  <c r="AC478" i="1"/>
  <c r="AC507" i="1"/>
  <c r="AC551" i="1"/>
  <c r="AC446" i="1"/>
  <c r="AC553" i="1"/>
  <c r="AC571" i="1"/>
  <c r="AC463" i="1"/>
  <c r="AC568" i="1"/>
  <c r="AC668" i="1"/>
  <c r="AC638" i="1"/>
  <c r="AC82" i="1"/>
  <c r="AC123" i="1"/>
  <c r="AC151" i="1"/>
  <c r="AC415" i="1"/>
  <c r="AC388" i="1"/>
  <c r="AC554" i="1"/>
  <c r="AC576" i="1"/>
  <c r="AC535" i="1"/>
  <c r="AC654" i="1"/>
  <c r="AC646" i="1"/>
</calcChain>
</file>

<file path=xl/sharedStrings.xml><?xml version="1.0" encoding="utf-8"?>
<sst xmlns="http://schemas.openxmlformats.org/spreadsheetml/2006/main" count="849" uniqueCount="67">
  <si>
    <t>Index Heures pleines (kWh)</t>
  </si>
  <si>
    <t>Index Heures creuses (kWh)</t>
  </si>
  <si>
    <t>Index Heures Creuses Bleu (kWh)</t>
  </si>
  <si>
    <t>Index Heures Pleines Bleu (kWh)</t>
  </si>
  <si>
    <t>Index Heures Creuses Blanc (kWh)</t>
  </si>
  <si>
    <t>Index Heures Pleines Blanc (kWh)</t>
  </si>
  <si>
    <t>Index Heures Creuses Rouge (kWh)</t>
  </si>
  <si>
    <t>Index Heures Pleines Rouge (kWh)</t>
  </si>
  <si>
    <t>Conso Heures pleines (kWh)</t>
  </si>
  <si>
    <t>Conso Heures creuses (kWh)</t>
  </si>
  <si>
    <t>Conso Heures Creuses Bleu (kWh)</t>
  </si>
  <si>
    <t>Conso Heures Pleines Bleu (kWh)</t>
  </si>
  <si>
    <t>Conso Heures Creuses Blanc (kWh)</t>
  </si>
  <si>
    <t>Conso Heures Pleines Blanc (kWh)</t>
  </si>
  <si>
    <t>Conso Heures Creuses Rouge (kWh)</t>
  </si>
  <si>
    <t>Conso Heures Pleines Rouge (kWh)</t>
  </si>
  <si>
    <t>Accumulateur</t>
  </si>
  <si>
    <t>TOTAL (kWh)</t>
  </si>
  <si>
    <t>TOTAL Heures creuses (kWh)</t>
  </si>
  <si>
    <t>TOTAL Heures pleines (kWh)</t>
  </si>
  <si>
    <t>TEMPO</t>
  </si>
  <si>
    <t>Date</t>
  </si>
  <si>
    <t>Offre</t>
  </si>
  <si>
    <t>HP/PC</t>
  </si>
  <si>
    <t>Couleur</t>
  </si>
  <si>
    <t>HP</t>
  </si>
  <si>
    <t>HC</t>
  </si>
  <si>
    <t>bleu</t>
  </si>
  <si>
    <t>blanc</t>
  </si>
  <si>
    <t>rouge</t>
  </si>
  <si>
    <t>Prix du kWh</t>
  </si>
  <si>
    <t>x</t>
  </si>
  <si>
    <t>Base</t>
  </si>
  <si>
    <t>Prix Heures creuses (€)</t>
  </si>
  <si>
    <t>Prix Heures pleines (€)</t>
  </si>
  <si>
    <t>Prix Heures Creuses Bleu (€)</t>
  </si>
  <si>
    <t>Prix Heures Pleines Bleu (€)</t>
  </si>
  <si>
    <t>Prix Heures Creuses Blanc (€)</t>
  </si>
  <si>
    <t>Prix Heures Pleines Blanc (€)</t>
  </si>
  <si>
    <t>Prix Heures Creuses Rouge (€)</t>
  </si>
  <si>
    <t>Prix Heures Pleines Rouge (€)</t>
  </si>
  <si>
    <t>Appareil</t>
  </si>
  <si>
    <t>Energie estimée (kWh)</t>
  </si>
  <si>
    <t>Energie calculée (kWh)</t>
  </si>
  <si>
    <t>Temps de fonctionnement (h)</t>
  </si>
  <si>
    <t>Coût tarif bleu (€)</t>
  </si>
  <si>
    <t>Coût tarif blanc (€)</t>
  </si>
  <si>
    <t>Coût tarif rouge (€)</t>
  </si>
  <si>
    <t>Plage de fonctionnement</t>
  </si>
  <si>
    <t>Puissance maximale</t>
  </si>
  <si>
    <t>Radiateur</t>
  </si>
  <si>
    <t>8h -&gt; 19h</t>
  </si>
  <si>
    <t>22h -&gt; 2h</t>
  </si>
  <si>
    <t>Chauffe-eau</t>
  </si>
  <si>
    <t>HP / HC</t>
  </si>
  <si>
    <t>blue</t>
  </si>
  <si>
    <t>white</t>
  </si>
  <si>
    <t>red</t>
  </si>
  <si>
    <t>na</t>
  </si>
  <si>
    <t>date</t>
  </si>
  <si>
    <t>accumulateur</t>
  </si>
  <si>
    <t>chauffage</t>
  </si>
  <si>
    <t>presence</t>
  </si>
  <si>
    <t>new windows</t>
  </si>
  <si>
    <t>day</t>
  </si>
  <si>
    <t>check</t>
  </si>
  <si>
    <t>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</si>
</sst>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_);[Red]\(#,##0.00\ &quot;€&quot;\)"/>
    <numFmt numFmtId="164" formatCode="#,##0.00\ &quot;€&quot;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E56774"/>
        <bgColor theme="4"/>
      </patternFill>
    </fill>
    <fill>
      <patternFill patternType="solid">
        <fgColor rgb="FFE56774"/>
        <bgColor theme="4" tint="0.79998168889431442"/>
      </patternFill>
    </fill>
    <fill>
      <patternFill patternType="solid">
        <fgColor rgb="FFE5677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9">
    <xf numFmtId="0" fontId="0" fillId="0" borderId="0" xfId="0"/>
    <xf numFmtId="14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4" xfId="0" applyBorder="1"/>
    <xf numFmtId="0" fontId="0" fillId="0" borderId="12" xfId="0" applyBorder="1"/>
    <xf numFmtId="0" fontId="0" fillId="0" borderId="10" xfId="0" applyBorder="1"/>
    <xf numFmtId="14" fontId="18" fillId="0" borderId="10" xfId="0" applyNumberFormat="1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8" fontId="0" fillId="0" borderId="19" xfId="0" applyNumberFormat="1" applyBorder="1" applyAlignment="1">
      <alignment horizontal="center" vertical="center"/>
    </xf>
    <xf numFmtId="0" fontId="0" fillId="0" borderId="13" xfId="0" applyBorder="1"/>
    <xf numFmtId="14" fontId="18" fillId="0" borderId="15" xfId="0" applyNumberFormat="1" applyFont="1" applyBorder="1" applyAlignment="1">
      <alignment horizontal="center" vertical="center"/>
    </xf>
    <xf numFmtId="0" fontId="0" fillId="0" borderId="16" xfId="0" applyBorder="1"/>
    <xf numFmtId="8" fontId="0" fillId="0" borderId="20" xfId="0" applyNumberFormat="1" applyBorder="1" applyAlignment="1">
      <alignment horizontal="center" vertical="center"/>
    </xf>
    <xf numFmtId="0" fontId="0" fillId="0" borderId="21" xfId="0" applyBorder="1"/>
    <xf numFmtId="8" fontId="0" fillId="0" borderId="17" xfId="0" applyNumberFormat="1" applyBorder="1" applyAlignment="1">
      <alignment horizontal="center" vertical="center"/>
    </xf>
    <xf numFmtId="14" fontId="0" fillId="33" borderId="10" xfId="0" applyNumberForma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33" borderId="18" xfId="0" applyNumberForma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18" fillId="33" borderId="18" xfId="0" applyNumberFormat="1" applyFont="1" applyFill="1" applyBorder="1" applyAlignment="1">
      <alignment horizontal="center" vertical="center"/>
    </xf>
    <xf numFmtId="0" fontId="0" fillId="33" borderId="10" xfId="0" applyFill="1" applyBorder="1"/>
    <xf numFmtId="0" fontId="0" fillId="33" borderId="22" xfId="0" applyFill="1" applyBorder="1"/>
    <xf numFmtId="0" fontId="0" fillId="0" borderId="22" xfId="0" applyBorder="1"/>
    <xf numFmtId="0" fontId="0" fillId="33" borderId="18" xfId="0" applyFill="1" applyBorder="1"/>
    <xf numFmtId="0" fontId="0" fillId="0" borderId="18" xfId="0" applyBorder="1"/>
    <xf numFmtId="8" fontId="0" fillId="33" borderId="10" xfId="0" applyNumberFormat="1" applyFill="1" applyBorder="1" applyAlignment="1">
      <alignment horizontal="center" vertical="center"/>
    </xf>
    <xf numFmtId="8" fontId="0" fillId="0" borderId="10" xfId="0" applyNumberFormat="1" applyBorder="1" applyAlignment="1">
      <alignment horizontal="center" vertical="center"/>
    </xf>
    <xf numFmtId="8" fontId="0" fillId="33" borderId="22" xfId="0" applyNumberFormat="1" applyFill="1" applyBorder="1" applyAlignment="1">
      <alignment horizontal="center" vertical="center"/>
    </xf>
    <xf numFmtId="8" fontId="0" fillId="0" borderId="22" xfId="0" applyNumberFormat="1" applyBorder="1" applyAlignment="1">
      <alignment horizontal="center" vertical="center"/>
    </xf>
    <xf numFmtId="8" fontId="0" fillId="33" borderId="18" xfId="0" applyNumberFormat="1" applyFill="1" applyBorder="1" applyAlignment="1">
      <alignment horizontal="center" vertical="center"/>
    </xf>
    <xf numFmtId="8" fontId="0" fillId="0" borderId="18" xfId="0" applyNumberFormat="1" applyBorder="1" applyAlignment="1">
      <alignment horizontal="center" vertical="center"/>
    </xf>
    <xf numFmtId="14" fontId="0" fillId="33" borderId="20" xfId="0" applyNumberForma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8" fontId="0" fillId="33" borderId="20" xfId="0" applyNumberFormat="1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23" xfId="0" applyFill="1" applyBorder="1"/>
    <xf numFmtId="0" fontId="13" fillId="34" borderId="27" xfId="0" applyFont="1" applyFill="1" applyBorder="1" applyAlignment="1">
      <alignment wrapText="1"/>
    </xf>
    <xf numFmtId="0" fontId="13" fillId="34" borderId="26" xfId="0" applyFont="1" applyFill="1" applyBorder="1" applyAlignment="1">
      <alignment wrapText="1"/>
    </xf>
    <xf numFmtId="0" fontId="13" fillId="34" borderId="28" xfId="0" applyFont="1" applyFill="1" applyBorder="1" applyAlignment="1">
      <alignment wrapText="1"/>
    </xf>
    <xf numFmtId="0" fontId="0" fillId="33" borderId="24" xfId="0" applyFill="1" applyBorder="1" applyAlignment="1">
      <alignment horizontal="center"/>
    </xf>
    <xf numFmtId="8" fontId="0" fillId="33" borderId="24" xfId="0" applyNumberFormat="1" applyFill="1" applyBorder="1" applyAlignment="1">
      <alignment horizontal="center"/>
    </xf>
    <xf numFmtId="8" fontId="0" fillId="33" borderId="25" xfId="0" applyNumberFormat="1" applyFill="1" applyBorder="1" applyAlignment="1">
      <alignment horizontal="center"/>
    </xf>
    <xf numFmtId="0" fontId="0" fillId="36" borderId="20" xfId="0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0" fontId="0" fillId="37" borderId="19" xfId="0" applyFill="1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9" borderId="20" xfId="0" applyFill="1" applyBorder="1" applyAlignment="1">
      <alignment horizontal="center" vertical="center"/>
    </xf>
    <xf numFmtId="0" fontId="0" fillId="40" borderId="20" xfId="0" applyFill="1" applyBorder="1" applyAlignment="1">
      <alignment horizontal="center" vertical="center"/>
    </xf>
    <xf numFmtId="0" fontId="0" fillId="40" borderId="19" xfId="0" applyFill="1" applyBorder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2" borderId="20" xfId="0" applyFill="1" applyBorder="1" applyAlignment="1">
      <alignment horizontal="center" vertical="center"/>
    </xf>
    <xf numFmtId="0" fontId="0" fillId="43" borderId="20" xfId="0" applyFill="1" applyBorder="1" applyAlignment="1">
      <alignment horizontal="center" vertical="center"/>
    </xf>
    <xf numFmtId="0" fontId="0" fillId="43" borderId="19" xfId="0" applyFill="1" applyBorder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13" fillId="34" borderId="20" xfId="0" applyFont="1" applyFill="1" applyBorder="1" applyAlignment="1">
      <alignment vertical="center" wrapText="1"/>
    </xf>
    <xf numFmtId="0" fontId="13" fillId="35" borderId="20" xfId="0" applyFont="1" applyFill="1" applyBorder="1" applyAlignment="1">
      <alignment vertical="center" wrapText="1"/>
    </xf>
    <xf numFmtId="0" fontId="20" fillId="38" borderId="20" xfId="0" applyFont="1" applyFill="1" applyBorder="1" applyAlignment="1">
      <alignment vertical="center" wrapText="1"/>
    </xf>
    <xf numFmtId="0" fontId="13" fillId="41" borderId="20" xfId="0" applyFont="1" applyFill="1" applyBorder="1" applyAlignment="1">
      <alignment vertical="center" wrapText="1"/>
    </xf>
    <xf numFmtId="0" fontId="13" fillId="34" borderId="16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7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 vertical="center"/>
    </xf>
    <xf numFmtId="0" fontId="0" fillId="43" borderId="10" xfId="0" applyFill="1" applyBorder="1" applyAlignment="1">
      <alignment horizontal="center" vertical="center"/>
    </xf>
    <xf numFmtId="8" fontId="0" fillId="39" borderId="20" xfId="0" applyNumberFormat="1" applyFill="1" applyBorder="1" applyAlignment="1">
      <alignment horizontal="center" vertical="center"/>
    </xf>
    <xf numFmtId="164" fontId="0" fillId="33" borderId="20" xfId="0" applyNumberFormat="1" applyFill="1" applyBorder="1" applyAlignment="1">
      <alignment horizontal="center" vertical="center"/>
    </xf>
    <xf numFmtId="164" fontId="0" fillId="36" borderId="20" xfId="0" applyNumberFormat="1" applyFill="1" applyBorder="1" applyAlignment="1">
      <alignment horizontal="center" vertical="center"/>
    </xf>
    <xf numFmtId="164" fontId="0" fillId="39" borderId="20" xfId="0" applyNumberFormat="1" applyFill="1" applyBorder="1" applyAlignment="1">
      <alignment horizontal="center" vertical="center"/>
    </xf>
    <xf numFmtId="164" fontId="0" fillId="42" borderId="20" xfId="0" applyNumberForma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37" borderId="20" xfId="0" applyNumberFormat="1" applyFill="1" applyBorder="1" applyAlignment="1">
      <alignment horizontal="center" vertical="center"/>
    </xf>
    <xf numFmtId="164" fontId="0" fillId="40" borderId="20" xfId="0" applyNumberFormat="1" applyFill="1" applyBorder="1" applyAlignment="1">
      <alignment horizontal="center" vertical="center"/>
    </xf>
    <xf numFmtId="164" fontId="0" fillId="43" borderId="20" xfId="0" applyNumberFormat="1" applyFill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6">
    <dxf>
      <numFmt numFmtId="12" formatCode="#,##0.00\ &quot;€&quot;_);[Red]\(#,##0.00\ &quot;€&quot;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2" formatCode="#,##0.00\ &quot;€&quot;_);[Red]\(#,##0.00\ &quot;€&quot;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567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E4CFCB-383C-1C46-9E29-29B8BD26DDE1}" name="Tableau2" displayName="Tableau2" ref="A2:E15" totalsRowShown="0" headerRowDxfId="15" headerRowBorderDxfId="14" tableBorderDxfId="13">
  <autoFilter ref="A2:E15" xr:uid="{A6E4CFCB-383C-1C46-9E29-29B8BD26DDE1}"/>
  <sortState xmlns:xlrd2="http://schemas.microsoft.com/office/spreadsheetml/2017/richdata2" ref="A3:E15">
    <sortCondition ref="A2:A15"/>
  </sortState>
  <tableColumns count="5">
    <tableColumn id="1" xr3:uid="{BF6A559C-4A1A-C349-AA46-1CDB1B8A6A42}" name="Date" dataDxfId="12"/>
    <tableColumn id="2" xr3:uid="{ECC23DEB-4A00-0A46-A9EA-99BB80A7EE98}" name="Offre" dataDxfId="11"/>
    <tableColumn id="3" xr3:uid="{AC1080B7-6C50-2A4D-8111-3C360DEC138D}" name="HP/PC" dataDxfId="10"/>
    <tableColumn id="4" xr3:uid="{65F8B4B7-C87E-E84F-B91C-77EA64CA07EF}" name="Couleur" dataDxfId="9"/>
    <tableColumn id="5" xr3:uid="{9A0BBEB8-1F27-5440-A4AC-01336E58B9BF}" name="Prix du kWh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04300A-549C-9C41-A400-6EC07E15824D}" name="Tableau25" displayName="Tableau25" ref="D12:H25" totalsRowShown="0" headerRowDxfId="7" headerRowBorderDxfId="6" tableBorderDxfId="5">
  <autoFilter ref="D12:H25" xr:uid="{B204300A-549C-9C41-A400-6EC07E15824D}"/>
  <sortState xmlns:xlrd2="http://schemas.microsoft.com/office/spreadsheetml/2017/richdata2" ref="D13:H25">
    <sortCondition ref="D2:D15"/>
  </sortState>
  <tableColumns count="5">
    <tableColumn id="1" xr3:uid="{062E85F5-ED5D-B644-84F5-9E90128B5E9B}" name="Date" dataDxfId="4"/>
    <tableColumn id="2" xr3:uid="{A33D646C-FE0C-7A43-8B02-354EBBA06257}" name="Offre" dataDxfId="3"/>
    <tableColumn id="3" xr3:uid="{105755C3-B75D-734E-BC52-492AE7DFC52F}" name="HP/PC" dataDxfId="2"/>
    <tableColumn id="4" xr3:uid="{27724844-2044-2246-8EAF-7D90EAA0DC53}" name="Couleur" dataDxfId="1"/>
    <tableColumn id="5" xr3:uid="{74A674B7-1286-AE4D-B871-791B68853595}" name="Prix du kW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70"/>
  <sheetViews>
    <sheetView showGridLines="0" tabSelected="1" topLeftCell="A646" zoomScale="110" zoomScaleNormal="110" workbookViewId="0">
      <selection activeCell="AF689" sqref="AF689"/>
    </sheetView>
  </sheetViews>
  <sheetFormatPr baseColWidth="10" defaultRowHeight="16" x14ac:dyDescent="0.2"/>
  <cols>
    <col min="1" max="1" width="12.1640625" style="2" customWidth="1"/>
    <col min="2" max="3" width="9.83203125" style="2" customWidth="1"/>
    <col min="4" max="4" width="10.83203125" style="52" customWidth="1"/>
    <col min="5" max="5" width="14.33203125" style="52" customWidth="1"/>
    <col min="6" max="7" width="14.33203125" style="56" customWidth="1"/>
    <col min="8" max="9" width="14.33203125" style="60" customWidth="1"/>
    <col min="10" max="10" width="12" style="2" customWidth="1"/>
    <col min="11" max="11" width="12.1640625" style="2" customWidth="1"/>
    <col min="12" max="13" width="12" style="52" customWidth="1"/>
    <col min="14" max="15" width="12" style="56" customWidth="1"/>
    <col min="16" max="17" width="12" style="60" customWidth="1"/>
    <col min="18" max="19" width="12" style="2" customWidth="1"/>
    <col min="20" max="20" width="8.33203125" style="2" customWidth="1"/>
    <col min="21" max="21" width="9.83203125" style="2" customWidth="1"/>
    <col min="22" max="22" width="9.5" style="2" customWidth="1"/>
    <col min="23" max="24" width="12" style="52" customWidth="1"/>
    <col min="25" max="26" width="12" style="56" customWidth="1"/>
    <col min="27" max="28" width="12" style="60" customWidth="1"/>
    <col min="29" max="29" width="10.83203125" style="2" bestFit="1" customWidth="1"/>
    <col min="30" max="30" width="15" style="2" bestFit="1" customWidth="1"/>
    <col min="31" max="31" width="12" style="2" bestFit="1" customWidth="1"/>
    <col min="32" max="32" width="11.1640625" style="2" bestFit="1" customWidth="1"/>
    <col min="33" max="33" width="15.33203125" style="2" bestFit="1" customWidth="1"/>
    <col min="34" max="34" width="7" style="2" bestFit="1" customWidth="1"/>
    <col min="35" max="35" width="10.83203125" style="2"/>
    <col min="37" max="37" width="10.83203125" style="2"/>
    <col min="38" max="39" width="20.6640625" style="2" bestFit="1" customWidth="1"/>
    <col min="40" max="16384" width="10.83203125" style="2"/>
  </cols>
  <sheetData>
    <row r="1" spans="1:36" s="66" customFormat="1" ht="68" x14ac:dyDescent="0.2">
      <c r="A1" s="61" t="s">
        <v>59</v>
      </c>
      <c r="B1" s="61" t="s">
        <v>1</v>
      </c>
      <c r="C1" s="61" t="s">
        <v>0</v>
      </c>
      <c r="D1" s="62" t="s">
        <v>2</v>
      </c>
      <c r="E1" s="62" t="s">
        <v>3</v>
      </c>
      <c r="F1" s="63" t="s">
        <v>4</v>
      </c>
      <c r="G1" s="63" t="s">
        <v>5</v>
      </c>
      <c r="H1" s="64" t="s">
        <v>6</v>
      </c>
      <c r="I1" s="64" t="s">
        <v>7</v>
      </c>
      <c r="J1" s="61" t="s">
        <v>9</v>
      </c>
      <c r="K1" s="61" t="s">
        <v>8</v>
      </c>
      <c r="L1" s="62" t="s">
        <v>10</v>
      </c>
      <c r="M1" s="62" t="s">
        <v>11</v>
      </c>
      <c r="N1" s="63" t="s">
        <v>12</v>
      </c>
      <c r="O1" s="63" t="s">
        <v>13</v>
      </c>
      <c r="P1" s="64" t="s">
        <v>14</v>
      </c>
      <c r="Q1" s="64" t="s">
        <v>15</v>
      </c>
      <c r="R1" s="61" t="s">
        <v>18</v>
      </c>
      <c r="S1" s="61" t="s">
        <v>19</v>
      </c>
      <c r="T1" s="61" t="s">
        <v>17</v>
      </c>
      <c r="U1" s="61" t="s">
        <v>33</v>
      </c>
      <c r="V1" s="61" t="s">
        <v>34</v>
      </c>
      <c r="W1" s="62" t="s">
        <v>35</v>
      </c>
      <c r="X1" s="62" t="s">
        <v>36</v>
      </c>
      <c r="Y1" s="63" t="s">
        <v>37</v>
      </c>
      <c r="Z1" s="63" t="s">
        <v>38</v>
      </c>
      <c r="AA1" s="64" t="s">
        <v>39</v>
      </c>
      <c r="AB1" s="64" t="s">
        <v>40</v>
      </c>
      <c r="AC1" s="61" t="s">
        <v>66</v>
      </c>
      <c r="AD1" s="61" t="s">
        <v>60</v>
      </c>
      <c r="AE1" s="61" t="s">
        <v>61</v>
      </c>
      <c r="AF1" s="61" t="s">
        <v>62</v>
      </c>
      <c r="AG1" s="61" t="s">
        <v>63</v>
      </c>
      <c r="AH1" s="61" t="s">
        <v>64</v>
      </c>
      <c r="AI1" s="65" t="s">
        <v>65</v>
      </c>
    </row>
    <row r="2" spans="1:36" x14ac:dyDescent="0.2">
      <c r="A2" s="33">
        <v>44696</v>
      </c>
      <c r="B2" s="34">
        <v>123</v>
      </c>
      <c r="C2" s="34">
        <v>80</v>
      </c>
      <c r="D2" s="49">
        <v>0</v>
      </c>
      <c r="E2" s="49">
        <v>0</v>
      </c>
      <c r="F2" s="53">
        <v>0</v>
      </c>
      <c r="G2" s="53">
        <v>0</v>
      </c>
      <c r="H2" s="57">
        <v>0</v>
      </c>
      <c r="I2" s="57">
        <v>0</v>
      </c>
      <c r="J2" s="34">
        <f t="shared" ref="J2:J3" si="0">IFERROR(IF(OR(B2="",B3="",B2=0,B3=0),0,B3-B2),0)</f>
        <v>4</v>
      </c>
      <c r="K2" s="34">
        <f t="shared" ref="K2:K3" si="1">IFERROR(IF(OR(C2="",C3="",C2=0,C3=0),0,C3-C2),0)</f>
        <v>3</v>
      </c>
      <c r="L2" s="49">
        <f t="shared" ref="L2:L3" si="2">IFERROR(IF(OR(D2="",D3="",D2=0,D3=0),0,D3-D2),0)</f>
        <v>0</v>
      </c>
      <c r="M2" s="49">
        <f t="shared" ref="M2:M3" si="3">IFERROR(IF(OR(E2="",E3="",E2=0,E3=0),0,E3-E2),0)</f>
        <v>0</v>
      </c>
      <c r="N2" s="53">
        <f t="shared" ref="N2:N3" si="4">IFERROR(IF(OR(F2="",F3="",F2=0,F3=0),0,F3-F2),0)</f>
        <v>0</v>
      </c>
      <c r="O2" s="53">
        <f t="shared" ref="O2:O3" si="5">IFERROR(IF(OR(G2="",G3="",G2=0,G3=0),0,G3-G2),0)</f>
        <v>0</v>
      </c>
      <c r="P2" s="57">
        <f t="shared" ref="P2:P3" si="6">IFERROR(IF(OR(H2="",H3="",H2=0,H3=0),0,H3-H2),0)</f>
        <v>0</v>
      </c>
      <c r="Q2" s="57">
        <f t="shared" ref="Q2:Q3" si="7">IFERROR(IF(OR(I2="",I3="",I2=0,I3=0),0,I3-I2),0)</f>
        <v>0</v>
      </c>
      <c r="R2" s="34">
        <f t="shared" ref="R2:R3" si="8">J2+L2+N2+P2</f>
        <v>4</v>
      </c>
      <c r="S2" s="34">
        <f t="shared" ref="S2:S3" si="9">K2+M2+O2+Q2</f>
        <v>3</v>
      </c>
      <c r="T2" s="34">
        <f t="shared" ref="T2:T3" si="10">SUM(J2:Q2)</f>
        <v>7</v>
      </c>
      <c r="U2" s="71">
        <f>J2*Prix!N$12</f>
        <v>0.73119999999999996</v>
      </c>
      <c r="V2" s="71">
        <f>K2*Prix!O$12</f>
        <v>0.73799999999999999</v>
      </c>
      <c r="W2" s="72">
        <f>L2*Prix!P$12</f>
        <v>0</v>
      </c>
      <c r="X2" s="72">
        <f>M2*Prix!Q$12</f>
        <v>0</v>
      </c>
      <c r="Y2" s="73">
        <f>N2*Prix!R$12</f>
        <v>0</v>
      </c>
      <c r="Z2" s="73">
        <f>O2*Prix!S$12</f>
        <v>0</v>
      </c>
      <c r="AA2" s="74">
        <f>P2*Prix!T$12</f>
        <v>0</v>
      </c>
      <c r="AB2" s="74">
        <f>Q2*Prix!U$12</f>
        <v>0</v>
      </c>
      <c r="AC2" s="71">
        <f>ROUND(SUM(U2:AB2),4)</f>
        <v>1.4692000000000001</v>
      </c>
      <c r="AD2" s="34">
        <v>0</v>
      </c>
      <c r="AE2" s="34">
        <v>0</v>
      </c>
      <c r="AF2" s="34">
        <v>1</v>
      </c>
      <c r="AG2" s="34">
        <v>0</v>
      </c>
      <c r="AH2" s="34" t="s">
        <v>58</v>
      </c>
      <c r="AI2" s="36">
        <v>1</v>
      </c>
      <c r="AJ2" s="2"/>
    </row>
    <row r="3" spans="1:36" x14ac:dyDescent="0.2">
      <c r="A3" s="37">
        <v>44697</v>
      </c>
      <c r="B3" s="38">
        <v>127</v>
      </c>
      <c r="C3" s="38">
        <v>83</v>
      </c>
      <c r="D3" s="50">
        <v>0</v>
      </c>
      <c r="E3" s="50">
        <v>0</v>
      </c>
      <c r="F3" s="54">
        <v>0</v>
      </c>
      <c r="G3" s="54">
        <v>0</v>
      </c>
      <c r="H3" s="58">
        <v>0</v>
      </c>
      <c r="I3" s="58">
        <v>0</v>
      </c>
      <c r="J3" s="38">
        <f t="shared" si="0"/>
        <v>3</v>
      </c>
      <c r="K3" s="38">
        <f t="shared" si="1"/>
        <v>4</v>
      </c>
      <c r="L3" s="50">
        <f t="shared" si="2"/>
        <v>0</v>
      </c>
      <c r="M3" s="50">
        <f t="shared" si="3"/>
        <v>0</v>
      </c>
      <c r="N3" s="54">
        <f t="shared" si="4"/>
        <v>0</v>
      </c>
      <c r="O3" s="54">
        <f t="shared" si="5"/>
        <v>0</v>
      </c>
      <c r="P3" s="58">
        <f t="shared" si="6"/>
        <v>0</v>
      </c>
      <c r="Q3" s="58">
        <f t="shared" si="7"/>
        <v>0</v>
      </c>
      <c r="R3" s="38">
        <f t="shared" si="8"/>
        <v>3</v>
      </c>
      <c r="S3" s="38">
        <f t="shared" si="9"/>
        <v>4</v>
      </c>
      <c r="T3" s="38">
        <f t="shared" si="10"/>
        <v>7</v>
      </c>
      <c r="U3" s="75">
        <f>J3*Prix!N$12</f>
        <v>0.5484</v>
      </c>
      <c r="V3" s="75">
        <f>K3*Prix!O$12</f>
        <v>0.98399999999999999</v>
      </c>
      <c r="W3" s="76">
        <f>L3*Prix!P$12</f>
        <v>0</v>
      </c>
      <c r="X3" s="76">
        <f>M3*Prix!Q$12</f>
        <v>0</v>
      </c>
      <c r="Y3" s="77">
        <f>N3*Prix!R$12</f>
        <v>0</v>
      </c>
      <c r="Z3" s="77">
        <f>O3*Prix!S$12</f>
        <v>0</v>
      </c>
      <c r="AA3" s="78">
        <f>P3*Prix!T$12</f>
        <v>0</v>
      </c>
      <c r="AB3" s="78">
        <f>Q3*Prix!U$12</f>
        <v>0</v>
      </c>
      <c r="AC3" s="73">
        <f t="shared" ref="AC3:AC4" si="11">ROUND(SUM(U3:AB3),4)</f>
        <v>1.5324</v>
      </c>
      <c r="AD3" s="38">
        <v>0</v>
      </c>
      <c r="AE3" s="38">
        <v>0</v>
      </c>
      <c r="AF3" s="38">
        <v>1</v>
      </c>
      <c r="AG3" s="38">
        <v>0</v>
      </c>
      <c r="AH3" s="38" t="s">
        <v>58</v>
      </c>
      <c r="AI3" s="39">
        <v>1</v>
      </c>
      <c r="AJ3" s="2"/>
    </row>
    <row r="4" spans="1:36" x14ac:dyDescent="0.2">
      <c r="A4" s="33">
        <v>44698</v>
      </c>
      <c r="B4" s="34">
        <v>130</v>
      </c>
      <c r="C4" s="34">
        <v>87</v>
      </c>
      <c r="D4" s="49">
        <v>0</v>
      </c>
      <c r="E4" s="49">
        <v>0</v>
      </c>
      <c r="F4" s="53">
        <v>0</v>
      </c>
      <c r="G4" s="53">
        <v>0</v>
      </c>
      <c r="H4" s="57">
        <v>0</v>
      </c>
      <c r="I4" s="57">
        <v>0</v>
      </c>
      <c r="J4" s="34">
        <f t="shared" ref="J4:J67" si="12">IFERROR(IF(OR(B4="",B5="",B4=0,B5=0),0,B5-B4),0)</f>
        <v>6</v>
      </c>
      <c r="K4" s="34">
        <f t="shared" ref="K4:K67" si="13">IFERROR(IF(OR(C4="",C5="",C4=0,C5=0),0,C5-C4),0)</f>
        <v>2</v>
      </c>
      <c r="L4" s="49">
        <f t="shared" ref="L4:L67" si="14">IFERROR(IF(OR(D4="",D5="",D4=0,D5=0),0,D5-D4),0)</f>
        <v>0</v>
      </c>
      <c r="M4" s="49">
        <f t="shared" ref="M4:M67" si="15">IFERROR(IF(OR(E4="",E5="",E4=0,E5=0),0,E5-E4),0)</f>
        <v>0</v>
      </c>
      <c r="N4" s="53">
        <f t="shared" ref="N4:N67" si="16">IFERROR(IF(OR(F4="",F5="",F4=0,F5=0),0,F5-F4),0)</f>
        <v>0</v>
      </c>
      <c r="O4" s="53">
        <f t="shared" ref="O4:O67" si="17">IFERROR(IF(OR(G4="",G5="",G4=0,G5=0),0,G5-G4),0)</f>
        <v>0</v>
      </c>
      <c r="P4" s="57">
        <f t="shared" ref="P4:P67" si="18">IFERROR(IF(OR(H4="",H5="",H4=0,H5=0),0,H5-H4),0)</f>
        <v>0</v>
      </c>
      <c r="Q4" s="57">
        <f t="shared" ref="Q4:Q67" si="19">IFERROR(IF(OR(I4="",I5="",I4=0,I5=0),0,I5-I4),0)</f>
        <v>0</v>
      </c>
      <c r="R4" s="34">
        <f t="shared" ref="R4:R67" si="20">J4+L4+N4+P4</f>
        <v>6</v>
      </c>
      <c r="S4" s="34">
        <f t="shared" ref="S4:S67" si="21">K4+M4+O4+Q4</f>
        <v>2</v>
      </c>
      <c r="T4" s="34">
        <f t="shared" ref="T4:T67" si="22">SUM(J4:Q4)</f>
        <v>8</v>
      </c>
      <c r="U4" s="71">
        <f>J4*Prix!N$12</f>
        <v>1.0968</v>
      </c>
      <c r="V4" s="71">
        <f>K4*Prix!O$12</f>
        <v>0.49199999999999999</v>
      </c>
      <c r="W4" s="72">
        <f>L4*Prix!P$12</f>
        <v>0</v>
      </c>
      <c r="X4" s="72">
        <f>M4*Prix!Q$12</f>
        <v>0</v>
      </c>
      <c r="Y4" s="73">
        <f>N4*Prix!R$12</f>
        <v>0</v>
      </c>
      <c r="Z4" s="73">
        <f>O4*Prix!S$12</f>
        <v>0</v>
      </c>
      <c r="AA4" s="74">
        <f>P4*Prix!T$12</f>
        <v>0</v>
      </c>
      <c r="AB4" s="74">
        <f>Q4*Prix!U$12</f>
        <v>0</v>
      </c>
      <c r="AC4" s="71">
        <f t="shared" si="11"/>
        <v>1.5888</v>
      </c>
      <c r="AD4" s="34">
        <v>0</v>
      </c>
      <c r="AE4" s="34">
        <v>0</v>
      </c>
      <c r="AF4" s="34">
        <v>1</v>
      </c>
      <c r="AG4" s="34">
        <v>0</v>
      </c>
      <c r="AH4" s="34" t="s">
        <v>58</v>
      </c>
      <c r="AI4" s="36">
        <v>1</v>
      </c>
      <c r="AJ4" s="2"/>
    </row>
    <row r="5" spans="1:36" x14ac:dyDescent="0.2">
      <c r="A5" s="37">
        <v>44699</v>
      </c>
      <c r="B5" s="38">
        <v>136</v>
      </c>
      <c r="C5" s="38">
        <v>89</v>
      </c>
      <c r="D5" s="50">
        <v>0</v>
      </c>
      <c r="E5" s="50">
        <v>0</v>
      </c>
      <c r="F5" s="54">
        <v>0</v>
      </c>
      <c r="G5" s="54">
        <v>0</v>
      </c>
      <c r="H5" s="58">
        <v>0</v>
      </c>
      <c r="I5" s="58">
        <v>0</v>
      </c>
      <c r="J5" s="38">
        <f t="shared" si="12"/>
        <v>3</v>
      </c>
      <c r="K5" s="38">
        <f t="shared" si="13"/>
        <v>2</v>
      </c>
      <c r="L5" s="50">
        <f t="shared" si="14"/>
        <v>0</v>
      </c>
      <c r="M5" s="50">
        <f t="shared" si="15"/>
        <v>0</v>
      </c>
      <c r="N5" s="54">
        <f t="shared" si="16"/>
        <v>0</v>
      </c>
      <c r="O5" s="54">
        <f t="shared" si="17"/>
        <v>0</v>
      </c>
      <c r="P5" s="58">
        <f t="shared" si="18"/>
        <v>0</v>
      </c>
      <c r="Q5" s="58">
        <f t="shared" si="19"/>
        <v>0</v>
      </c>
      <c r="R5" s="38">
        <f t="shared" si="20"/>
        <v>3</v>
      </c>
      <c r="S5" s="38">
        <f t="shared" si="21"/>
        <v>2</v>
      </c>
      <c r="T5" s="38">
        <f t="shared" si="22"/>
        <v>5</v>
      </c>
      <c r="U5" s="75">
        <f>J5*Prix!N$12</f>
        <v>0.5484</v>
      </c>
      <c r="V5" s="75">
        <f>K5*Prix!O$12</f>
        <v>0.49199999999999999</v>
      </c>
      <c r="W5" s="76">
        <f>L5*Prix!P$12</f>
        <v>0</v>
      </c>
      <c r="X5" s="76">
        <f>M5*Prix!Q$12</f>
        <v>0</v>
      </c>
      <c r="Y5" s="77">
        <f>N5*Prix!R$12</f>
        <v>0</v>
      </c>
      <c r="Z5" s="77">
        <f>O5*Prix!S$12</f>
        <v>0</v>
      </c>
      <c r="AA5" s="78">
        <f>P5*Prix!T$12</f>
        <v>0</v>
      </c>
      <c r="AB5" s="78">
        <f>Q5*Prix!U$12</f>
        <v>0</v>
      </c>
      <c r="AC5" s="73">
        <f t="shared" ref="AC5:AC68" si="23">ROUND(SUM(U5:AB5),4)</f>
        <v>1.0404</v>
      </c>
      <c r="AD5" s="38">
        <v>0</v>
      </c>
      <c r="AE5" s="38">
        <v>0</v>
      </c>
      <c r="AF5" s="38">
        <v>1</v>
      </c>
      <c r="AG5" s="38">
        <v>0</v>
      </c>
      <c r="AH5" s="38" t="s">
        <v>58</v>
      </c>
      <c r="AI5" s="39">
        <v>1</v>
      </c>
      <c r="AJ5" s="2"/>
    </row>
    <row r="6" spans="1:36" x14ac:dyDescent="0.2">
      <c r="A6" s="33">
        <v>44700</v>
      </c>
      <c r="B6" s="34">
        <v>139</v>
      </c>
      <c r="C6" s="34">
        <v>91</v>
      </c>
      <c r="D6" s="49">
        <v>0</v>
      </c>
      <c r="E6" s="49">
        <v>0</v>
      </c>
      <c r="F6" s="53">
        <v>0</v>
      </c>
      <c r="G6" s="53">
        <v>0</v>
      </c>
      <c r="H6" s="57">
        <v>0</v>
      </c>
      <c r="I6" s="57">
        <v>0</v>
      </c>
      <c r="J6" s="34">
        <f t="shared" si="12"/>
        <v>4</v>
      </c>
      <c r="K6" s="34">
        <f t="shared" si="13"/>
        <v>2</v>
      </c>
      <c r="L6" s="49">
        <f t="shared" si="14"/>
        <v>0</v>
      </c>
      <c r="M6" s="49">
        <f t="shared" si="15"/>
        <v>0</v>
      </c>
      <c r="N6" s="53">
        <f t="shared" si="16"/>
        <v>0</v>
      </c>
      <c r="O6" s="53">
        <f t="shared" si="17"/>
        <v>0</v>
      </c>
      <c r="P6" s="57">
        <f t="shared" si="18"/>
        <v>0</v>
      </c>
      <c r="Q6" s="57">
        <f t="shared" si="19"/>
        <v>0</v>
      </c>
      <c r="R6" s="34">
        <f t="shared" si="20"/>
        <v>4</v>
      </c>
      <c r="S6" s="34">
        <f t="shared" si="21"/>
        <v>2</v>
      </c>
      <c r="T6" s="34">
        <f t="shared" si="22"/>
        <v>6</v>
      </c>
      <c r="U6" s="71">
        <f>J6*Prix!N$12</f>
        <v>0.73119999999999996</v>
      </c>
      <c r="V6" s="71">
        <f>K6*Prix!O$12</f>
        <v>0.49199999999999999</v>
      </c>
      <c r="W6" s="72">
        <f>L6*Prix!P$12</f>
        <v>0</v>
      </c>
      <c r="X6" s="72">
        <f>M6*Prix!Q$12</f>
        <v>0</v>
      </c>
      <c r="Y6" s="73">
        <f>N6*Prix!R$12</f>
        <v>0</v>
      </c>
      <c r="Z6" s="73">
        <f>O6*Prix!S$12</f>
        <v>0</v>
      </c>
      <c r="AA6" s="74">
        <f>P6*Prix!T$12</f>
        <v>0</v>
      </c>
      <c r="AB6" s="74">
        <f>Q6*Prix!U$12</f>
        <v>0</v>
      </c>
      <c r="AC6" s="71">
        <f t="shared" si="23"/>
        <v>1.2232000000000001</v>
      </c>
      <c r="AD6" s="34">
        <v>0</v>
      </c>
      <c r="AE6" s="34">
        <v>0</v>
      </c>
      <c r="AF6" s="34">
        <v>1</v>
      </c>
      <c r="AG6" s="34">
        <v>0</v>
      </c>
      <c r="AH6" s="34" t="s">
        <v>58</v>
      </c>
      <c r="AI6" s="36">
        <v>1</v>
      </c>
      <c r="AJ6" s="2"/>
    </row>
    <row r="7" spans="1:36" x14ac:dyDescent="0.2">
      <c r="A7" s="37">
        <v>44701</v>
      </c>
      <c r="B7" s="38">
        <v>143</v>
      </c>
      <c r="C7" s="38">
        <v>93</v>
      </c>
      <c r="D7" s="50">
        <v>0</v>
      </c>
      <c r="E7" s="50">
        <v>0</v>
      </c>
      <c r="F7" s="54">
        <v>0</v>
      </c>
      <c r="G7" s="54">
        <v>0</v>
      </c>
      <c r="H7" s="58">
        <v>0</v>
      </c>
      <c r="I7" s="58">
        <v>0</v>
      </c>
      <c r="J7" s="38">
        <f t="shared" si="12"/>
        <v>4</v>
      </c>
      <c r="K7" s="38">
        <f t="shared" si="13"/>
        <v>3</v>
      </c>
      <c r="L7" s="50">
        <f t="shared" si="14"/>
        <v>0</v>
      </c>
      <c r="M7" s="50">
        <f t="shared" si="15"/>
        <v>0</v>
      </c>
      <c r="N7" s="54">
        <f t="shared" si="16"/>
        <v>0</v>
      </c>
      <c r="O7" s="54">
        <f t="shared" si="17"/>
        <v>0</v>
      </c>
      <c r="P7" s="58">
        <f t="shared" si="18"/>
        <v>0</v>
      </c>
      <c r="Q7" s="58">
        <f t="shared" si="19"/>
        <v>0</v>
      </c>
      <c r="R7" s="38">
        <f t="shared" si="20"/>
        <v>4</v>
      </c>
      <c r="S7" s="38">
        <f t="shared" si="21"/>
        <v>3</v>
      </c>
      <c r="T7" s="38">
        <f t="shared" si="22"/>
        <v>7</v>
      </c>
      <c r="U7" s="75">
        <f>J7*Prix!N$12</f>
        <v>0.73119999999999996</v>
      </c>
      <c r="V7" s="75">
        <f>K7*Prix!O$12</f>
        <v>0.73799999999999999</v>
      </c>
      <c r="W7" s="76">
        <f>L7*Prix!P$12</f>
        <v>0</v>
      </c>
      <c r="X7" s="76">
        <f>M7*Prix!Q$12</f>
        <v>0</v>
      </c>
      <c r="Y7" s="77">
        <f>N7*Prix!R$12</f>
        <v>0</v>
      </c>
      <c r="Z7" s="77">
        <f>O7*Prix!S$12</f>
        <v>0</v>
      </c>
      <c r="AA7" s="78">
        <f>P7*Prix!T$12</f>
        <v>0</v>
      </c>
      <c r="AB7" s="78">
        <f>Q7*Prix!U$12</f>
        <v>0</v>
      </c>
      <c r="AC7" s="73">
        <f t="shared" si="23"/>
        <v>1.4692000000000001</v>
      </c>
      <c r="AD7" s="38">
        <v>0</v>
      </c>
      <c r="AE7" s="38">
        <v>0</v>
      </c>
      <c r="AF7" s="38">
        <v>1</v>
      </c>
      <c r="AG7" s="38">
        <v>0</v>
      </c>
      <c r="AH7" s="38" t="s">
        <v>58</v>
      </c>
      <c r="AI7" s="39">
        <v>1</v>
      </c>
      <c r="AJ7" s="2"/>
    </row>
    <row r="8" spans="1:36" x14ac:dyDescent="0.2">
      <c r="A8" s="33">
        <v>44702</v>
      </c>
      <c r="B8" s="34">
        <v>147</v>
      </c>
      <c r="C8" s="34">
        <v>96</v>
      </c>
      <c r="D8" s="49">
        <v>0</v>
      </c>
      <c r="E8" s="49">
        <v>0</v>
      </c>
      <c r="F8" s="53">
        <v>0</v>
      </c>
      <c r="G8" s="53">
        <v>0</v>
      </c>
      <c r="H8" s="57">
        <v>0</v>
      </c>
      <c r="I8" s="57">
        <v>0</v>
      </c>
      <c r="J8" s="34">
        <f t="shared" si="12"/>
        <v>4</v>
      </c>
      <c r="K8" s="34">
        <f t="shared" si="13"/>
        <v>2</v>
      </c>
      <c r="L8" s="49">
        <f t="shared" si="14"/>
        <v>0</v>
      </c>
      <c r="M8" s="49">
        <f t="shared" si="15"/>
        <v>0</v>
      </c>
      <c r="N8" s="53">
        <f t="shared" si="16"/>
        <v>0</v>
      </c>
      <c r="O8" s="53">
        <f t="shared" si="17"/>
        <v>0</v>
      </c>
      <c r="P8" s="57">
        <f t="shared" si="18"/>
        <v>0</v>
      </c>
      <c r="Q8" s="57">
        <f t="shared" si="19"/>
        <v>0</v>
      </c>
      <c r="R8" s="34">
        <f t="shared" si="20"/>
        <v>4</v>
      </c>
      <c r="S8" s="34">
        <f t="shared" si="21"/>
        <v>2</v>
      </c>
      <c r="T8" s="34">
        <f t="shared" si="22"/>
        <v>6</v>
      </c>
      <c r="U8" s="71">
        <f>J8*Prix!N$12</f>
        <v>0.73119999999999996</v>
      </c>
      <c r="V8" s="71">
        <f>K8*Prix!O$12</f>
        <v>0.49199999999999999</v>
      </c>
      <c r="W8" s="72">
        <f>L8*Prix!P$12</f>
        <v>0</v>
      </c>
      <c r="X8" s="72">
        <f>M8*Prix!Q$12</f>
        <v>0</v>
      </c>
      <c r="Y8" s="73">
        <f>N8*Prix!R$12</f>
        <v>0</v>
      </c>
      <c r="Z8" s="73">
        <f>O8*Prix!S$12</f>
        <v>0</v>
      </c>
      <c r="AA8" s="74">
        <f>P8*Prix!T$12</f>
        <v>0</v>
      </c>
      <c r="AB8" s="74">
        <f>Q8*Prix!U$12</f>
        <v>0</v>
      </c>
      <c r="AC8" s="71">
        <f t="shared" si="23"/>
        <v>1.2232000000000001</v>
      </c>
      <c r="AD8" s="34">
        <v>0</v>
      </c>
      <c r="AE8" s="34">
        <v>0</v>
      </c>
      <c r="AF8" s="34">
        <v>1</v>
      </c>
      <c r="AG8" s="34">
        <v>0</v>
      </c>
      <c r="AH8" s="34" t="s">
        <v>58</v>
      </c>
      <c r="AI8" s="36">
        <v>1</v>
      </c>
      <c r="AJ8" s="2"/>
    </row>
    <row r="9" spans="1:36" x14ac:dyDescent="0.2">
      <c r="A9" s="37">
        <v>44703</v>
      </c>
      <c r="B9" s="38">
        <v>151</v>
      </c>
      <c r="C9" s="38">
        <v>98</v>
      </c>
      <c r="D9" s="50">
        <v>0</v>
      </c>
      <c r="E9" s="50">
        <v>0</v>
      </c>
      <c r="F9" s="54">
        <v>0</v>
      </c>
      <c r="G9" s="54">
        <v>0</v>
      </c>
      <c r="H9" s="58">
        <v>0</v>
      </c>
      <c r="I9" s="58">
        <v>0</v>
      </c>
      <c r="J9" s="38">
        <f t="shared" si="12"/>
        <v>2</v>
      </c>
      <c r="K9" s="38">
        <f t="shared" si="13"/>
        <v>1</v>
      </c>
      <c r="L9" s="50">
        <f t="shared" si="14"/>
        <v>0</v>
      </c>
      <c r="M9" s="50">
        <f t="shared" si="15"/>
        <v>0</v>
      </c>
      <c r="N9" s="54">
        <f t="shared" si="16"/>
        <v>0</v>
      </c>
      <c r="O9" s="54">
        <f t="shared" si="17"/>
        <v>0</v>
      </c>
      <c r="P9" s="58">
        <f t="shared" si="18"/>
        <v>0</v>
      </c>
      <c r="Q9" s="58">
        <f t="shared" si="19"/>
        <v>0</v>
      </c>
      <c r="R9" s="38">
        <f t="shared" si="20"/>
        <v>2</v>
      </c>
      <c r="S9" s="38">
        <f t="shared" si="21"/>
        <v>1</v>
      </c>
      <c r="T9" s="38">
        <f t="shared" si="22"/>
        <v>3</v>
      </c>
      <c r="U9" s="75">
        <f>J9*Prix!N$12</f>
        <v>0.36559999999999998</v>
      </c>
      <c r="V9" s="75">
        <f>K9*Prix!O$12</f>
        <v>0.246</v>
      </c>
      <c r="W9" s="76">
        <f>L9*Prix!P$12</f>
        <v>0</v>
      </c>
      <c r="X9" s="76">
        <f>M9*Prix!Q$12</f>
        <v>0</v>
      </c>
      <c r="Y9" s="77">
        <f>N9*Prix!R$12</f>
        <v>0</v>
      </c>
      <c r="Z9" s="77">
        <f>O9*Prix!S$12</f>
        <v>0</v>
      </c>
      <c r="AA9" s="78">
        <f>P9*Prix!T$12</f>
        <v>0</v>
      </c>
      <c r="AB9" s="78">
        <f>Q9*Prix!U$12</f>
        <v>0</v>
      </c>
      <c r="AC9" s="73">
        <f t="shared" si="23"/>
        <v>0.61160000000000003</v>
      </c>
      <c r="AD9" s="38">
        <v>0</v>
      </c>
      <c r="AE9" s="38">
        <v>0</v>
      </c>
      <c r="AF9" s="38">
        <v>1</v>
      </c>
      <c r="AG9" s="38">
        <v>0</v>
      </c>
      <c r="AH9" s="38" t="s">
        <v>58</v>
      </c>
      <c r="AI9" s="39">
        <v>1</v>
      </c>
      <c r="AJ9" s="2"/>
    </row>
    <row r="10" spans="1:36" x14ac:dyDescent="0.2">
      <c r="A10" s="33">
        <v>44704</v>
      </c>
      <c r="B10" s="34">
        <v>153</v>
      </c>
      <c r="C10" s="34">
        <v>99</v>
      </c>
      <c r="D10" s="49">
        <v>0</v>
      </c>
      <c r="E10" s="49">
        <v>0</v>
      </c>
      <c r="F10" s="53">
        <v>0</v>
      </c>
      <c r="G10" s="53">
        <v>0</v>
      </c>
      <c r="H10" s="57">
        <v>0</v>
      </c>
      <c r="I10" s="57">
        <v>0</v>
      </c>
      <c r="J10" s="34">
        <f t="shared" si="12"/>
        <v>5</v>
      </c>
      <c r="K10" s="34">
        <f t="shared" si="13"/>
        <v>3</v>
      </c>
      <c r="L10" s="49">
        <f t="shared" si="14"/>
        <v>0</v>
      </c>
      <c r="M10" s="49">
        <f t="shared" si="15"/>
        <v>0</v>
      </c>
      <c r="N10" s="53">
        <f t="shared" si="16"/>
        <v>0</v>
      </c>
      <c r="O10" s="53">
        <f t="shared" si="17"/>
        <v>0</v>
      </c>
      <c r="P10" s="57">
        <f t="shared" si="18"/>
        <v>0</v>
      </c>
      <c r="Q10" s="57">
        <f t="shared" si="19"/>
        <v>0</v>
      </c>
      <c r="R10" s="34">
        <f t="shared" si="20"/>
        <v>5</v>
      </c>
      <c r="S10" s="34">
        <f t="shared" si="21"/>
        <v>3</v>
      </c>
      <c r="T10" s="34">
        <f t="shared" si="22"/>
        <v>8</v>
      </c>
      <c r="U10" s="71">
        <f>J10*Prix!N$12</f>
        <v>0.91399999999999992</v>
      </c>
      <c r="V10" s="71">
        <f>K10*Prix!O$12</f>
        <v>0.73799999999999999</v>
      </c>
      <c r="W10" s="72">
        <f>L10*Prix!P$12</f>
        <v>0</v>
      </c>
      <c r="X10" s="72">
        <f>M10*Prix!Q$12</f>
        <v>0</v>
      </c>
      <c r="Y10" s="73">
        <f>N10*Prix!R$12</f>
        <v>0</v>
      </c>
      <c r="Z10" s="73">
        <f>O10*Prix!S$12</f>
        <v>0</v>
      </c>
      <c r="AA10" s="74">
        <f>P10*Prix!T$12</f>
        <v>0</v>
      </c>
      <c r="AB10" s="74">
        <f>Q10*Prix!U$12</f>
        <v>0</v>
      </c>
      <c r="AC10" s="71">
        <f t="shared" si="23"/>
        <v>1.6519999999999999</v>
      </c>
      <c r="AD10" s="34">
        <v>0</v>
      </c>
      <c r="AE10" s="34">
        <v>0</v>
      </c>
      <c r="AF10" s="34">
        <v>1</v>
      </c>
      <c r="AG10" s="34">
        <v>0</v>
      </c>
      <c r="AH10" s="34" t="s">
        <v>58</v>
      </c>
      <c r="AI10" s="36">
        <v>1</v>
      </c>
      <c r="AJ10" s="2"/>
    </row>
    <row r="11" spans="1:36" x14ac:dyDescent="0.2">
      <c r="A11" s="37">
        <v>44705</v>
      </c>
      <c r="B11" s="38">
        <v>158</v>
      </c>
      <c r="C11" s="38">
        <v>102</v>
      </c>
      <c r="D11" s="50">
        <v>0</v>
      </c>
      <c r="E11" s="50">
        <v>0</v>
      </c>
      <c r="F11" s="54">
        <v>0</v>
      </c>
      <c r="G11" s="54">
        <v>0</v>
      </c>
      <c r="H11" s="58">
        <v>0</v>
      </c>
      <c r="I11" s="58">
        <v>0</v>
      </c>
      <c r="J11" s="38">
        <f t="shared" si="12"/>
        <v>6</v>
      </c>
      <c r="K11" s="38">
        <f t="shared" si="13"/>
        <v>3</v>
      </c>
      <c r="L11" s="50">
        <f t="shared" si="14"/>
        <v>0</v>
      </c>
      <c r="M11" s="50">
        <f t="shared" si="15"/>
        <v>0</v>
      </c>
      <c r="N11" s="54">
        <f t="shared" si="16"/>
        <v>0</v>
      </c>
      <c r="O11" s="54">
        <f t="shared" si="17"/>
        <v>0</v>
      </c>
      <c r="P11" s="58">
        <f t="shared" si="18"/>
        <v>0</v>
      </c>
      <c r="Q11" s="58">
        <f t="shared" si="19"/>
        <v>0</v>
      </c>
      <c r="R11" s="38">
        <f t="shared" si="20"/>
        <v>6</v>
      </c>
      <c r="S11" s="38">
        <f t="shared" si="21"/>
        <v>3</v>
      </c>
      <c r="T11" s="38">
        <f t="shared" si="22"/>
        <v>9</v>
      </c>
      <c r="U11" s="75">
        <f>J11*Prix!N$12</f>
        <v>1.0968</v>
      </c>
      <c r="V11" s="75">
        <f>K11*Prix!O$12</f>
        <v>0.73799999999999999</v>
      </c>
      <c r="W11" s="76">
        <f>L11*Prix!P$12</f>
        <v>0</v>
      </c>
      <c r="X11" s="76">
        <f>M11*Prix!Q$12</f>
        <v>0</v>
      </c>
      <c r="Y11" s="77">
        <f>N11*Prix!R$12</f>
        <v>0</v>
      </c>
      <c r="Z11" s="77">
        <f>O11*Prix!S$12</f>
        <v>0</v>
      </c>
      <c r="AA11" s="78">
        <f>P11*Prix!T$12</f>
        <v>0</v>
      </c>
      <c r="AB11" s="78">
        <f>Q11*Prix!U$12</f>
        <v>0</v>
      </c>
      <c r="AC11" s="73">
        <f t="shared" si="23"/>
        <v>1.8348</v>
      </c>
      <c r="AD11" s="38">
        <v>0</v>
      </c>
      <c r="AE11" s="38">
        <v>0</v>
      </c>
      <c r="AF11" s="38">
        <v>1</v>
      </c>
      <c r="AG11" s="38">
        <v>0</v>
      </c>
      <c r="AH11" s="38" t="s">
        <v>58</v>
      </c>
      <c r="AI11" s="39">
        <v>1</v>
      </c>
      <c r="AJ11" s="2"/>
    </row>
    <row r="12" spans="1:36" x14ac:dyDescent="0.2">
      <c r="A12" s="33">
        <v>44706</v>
      </c>
      <c r="B12" s="34">
        <v>164</v>
      </c>
      <c r="C12" s="34">
        <v>105</v>
      </c>
      <c r="D12" s="49">
        <v>0</v>
      </c>
      <c r="E12" s="49">
        <v>0</v>
      </c>
      <c r="F12" s="53">
        <v>0</v>
      </c>
      <c r="G12" s="53">
        <v>0</v>
      </c>
      <c r="H12" s="57">
        <v>0</v>
      </c>
      <c r="I12" s="57">
        <v>0</v>
      </c>
      <c r="J12" s="34">
        <f t="shared" si="12"/>
        <v>8</v>
      </c>
      <c r="K12" s="34">
        <f t="shared" si="13"/>
        <v>3</v>
      </c>
      <c r="L12" s="49">
        <f t="shared" si="14"/>
        <v>0</v>
      </c>
      <c r="M12" s="49">
        <f t="shared" si="15"/>
        <v>0</v>
      </c>
      <c r="N12" s="53">
        <f t="shared" si="16"/>
        <v>0</v>
      </c>
      <c r="O12" s="53">
        <f t="shared" si="17"/>
        <v>0</v>
      </c>
      <c r="P12" s="57">
        <f t="shared" si="18"/>
        <v>0</v>
      </c>
      <c r="Q12" s="57">
        <f t="shared" si="19"/>
        <v>0</v>
      </c>
      <c r="R12" s="34">
        <f t="shared" si="20"/>
        <v>8</v>
      </c>
      <c r="S12" s="34">
        <f t="shared" si="21"/>
        <v>3</v>
      </c>
      <c r="T12" s="34">
        <f t="shared" si="22"/>
        <v>11</v>
      </c>
      <c r="U12" s="71">
        <f>J12*Prix!N$12</f>
        <v>1.4623999999999999</v>
      </c>
      <c r="V12" s="71">
        <f>K12*Prix!O$12</f>
        <v>0.73799999999999999</v>
      </c>
      <c r="W12" s="72">
        <f>L12*Prix!P$12</f>
        <v>0</v>
      </c>
      <c r="X12" s="72">
        <f>M12*Prix!Q$12</f>
        <v>0</v>
      </c>
      <c r="Y12" s="73">
        <f>N12*Prix!R$12</f>
        <v>0</v>
      </c>
      <c r="Z12" s="73">
        <f>O12*Prix!S$12</f>
        <v>0</v>
      </c>
      <c r="AA12" s="74">
        <f>P12*Prix!T$12</f>
        <v>0</v>
      </c>
      <c r="AB12" s="74">
        <f>Q12*Prix!U$12</f>
        <v>0</v>
      </c>
      <c r="AC12" s="71">
        <f t="shared" si="23"/>
        <v>2.2004000000000001</v>
      </c>
      <c r="AD12" s="34">
        <v>0</v>
      </c>
      <c r="AE12" s="34">
        <v>0</v>
      </c>
      <c r="AF12" s="34">
        <v>1</v>
      </c>
      <c r="AG12" s="34">
        <v>0</v>
      </c>
      <c r="AH12" s="34" t="s">
        <v>58</v>
      </c>
      <c r="AI12" s="36">
        <v>1</v>
      </c>
      <c r="AJ12" s="2"/>
    </row>
    <row r="13" spans="1:36" x14ac:dyDescent="0.2">
      <c r="A13" s="37">
        <v>44707</v>
      </c>
      <c r="B13" s="38">
        <v>172</v>
      </c>
      <c r="C13" s="38">
        <v>108</v>
      </c>
      <c r="D13" s="50">
        <v>0</v>
      </c>
      <c r="E13" s="50">
        <v>0</v>
      </c>
      <c r="F13" s="54">
        <v>0</v>
      </c>
      <c r="G13" s="54">
        <v>0</v>
      </c>
      <c r="H13" s="58">
        <v>0</v>
      </c>
      <c r="I13" s="58">
        <v>0</v>
      </c>
      <c r="J13" s="38">
        <f t="shared" si="12"/>
        <v>8</v>
      </c>
      <c r="K13" s="38">
        <f t="shared" si="13"/>
        <v>2</v>
      </c>
      <c r="L13" s="50">
        <f t="shared" si="14"/>
        <v>0</v>
      </c>
      <c r="M13" s="50">
        <f t="shared" si="15"/>
        <v>0</v>
      </c>
      <c r="N13" s="54">
        <f t="shared" si="16"/>
        <v>0</v>
      </c>
      <c r="O13" s="54">
        <f t="shared" si="17"/>
        <v>0</v>
      </c>
      <c r="P13" s="58">
        <f t="shared" si="18"/>
        <v>0</v>
      </c>
      <c r="Q13" s="58">
        <f t="shared" si="19"/>
        <v>0</v>
      </c>
      <c r="R13" s="38">
        <f t="shared" si="20"/>
        <v>8</v>
      </c>
      <c r="S13" s="38">
        <f t="shared" si="21"/>
        <v>2</v>
      </c>
      <c r="T13" s="38">
        <f t="shared" si="22"/>
        <v>10</v>
      </c>
      <c r="U13" s="75">
        <f>J13*Prix!N$12</f>
        <v>1.4623999999999999</v>
      </c>
      <c r="V13" s="75">
        <f>K13*Prix!O$12</f>
        <v>0.49199999999999999</v>
      </c>
      <c r="W13" s="76">
        <f>L13*Prix!P$12</f>
        <v>0</v>
      </c>
      <c r="X13" s="76">
        <f>M13*Prix!Q$12</f>
        <v>0</v>
      </c>
      <c r="Y13" s="77">
        <f>N13*Prix!R$12</f>
        <v>0</v>
      </c>
      <c r="Z13" s="77">
        <f>O13*Prix!S$12</f>
        <v>0</v>
      </c>
      <c r="AA13" s="78">
        <f>P13*Prix!T$12</f>
        <v>0</v>
      </c>
      <c r="AB13" s="78">
        <f>Q13*Prix!U$12</f>
        <v>0</v>
      </c>
      <c r="AC13" s="73">
        <f t="shared" si="23"/>
        <v>1.9543999999999999</v>
      </c>
      <c r="AD13" s="38">
        <v>0</v>
      </c>
      <c r="AE13" s="38">
        <v>0</v>
      </c>
      <c r="AF13" s="38">
        <v>1</v>
      </c>
      <c r="AG13" s="38">
        <v>0</v>
      </c>
      <c r="AH13" s="38" t="s">
        <v>58</v>
      </c>
      <c r="AI13" s="39">
        <v>1</v>
      </c>
      <c r="AJ13" s="2"/>
    </row>
    <row r="14" spans="1:36" x14ac:dyDescent="0.2">
      <c r="A14" s="33">
        <v>44708</v>
      </c>
      <c r="B14" s="34">
        <v>180</v>
      </c>
      <c r="C14" s="34">
        <v>110</v>
      </c>
      <c r="D14" s="49">
        <v>0</v>
      </c>
      <c r="E14" s="49">
        <v>0</v>
      </c>
      <c r="F14" s="53">
        <v>0</v>
      </c>
      <c r="G14" s="53">
        <v>0</v>
      </c>
      <c r="H14" s="57">
        <v>0</v>
      </c>
      <c r="I14" s="57">
        <v>0</v>
      </c>
      <c r="J14" s="34">
        <f t="shared" si="12"/>
        <v>9</v>
      </c>
      <c r="K14" s="34">
        <f t="shared" si="13"/>
        <v>2</v>
      </c>
      <c r="L14" s="49">
        <f t="shared" si="14"/>
        <v>0</v>
      </c>
      <c r="M14" s="49">
        <f t="shared" si="15"/>
        <v>0</v>
      </c>
      <c r="N14" s="53">
        <f t="shared" si="16"/>
        <v>0</v>
      </c>
      <c r="O14" s="53">
        <f t="shared" si="17"/>
        <v>0</v>
      </c>
      <c r="P14" s="57">
        <f t="shared" si="18"/>
        <v>0</v>
      </c>
      <c r="Q14" s="57">
        <f t="shared" si="19"/>
        <v>0</v>
      </c>
      <c r="R14" s="34">
        <f t="shared" si="20"/>
        <v>9</v>
      </c>
      <c r="S14" s="34">
        <f t="shared" si="21"/>
        <v>2</v>
      </c>
      <c r="T14" s="34">
        <f t="shared" si="22"/>
        <v>11</v>
      </c>
      <c r="U14" s="71">
        <f>J14*Prix!N$12</f>
        <v>1.6452</v>
      </c>
      <c r="V14" s="71">
        <f>K14*Prix!O$12</f>
        <v>0.49199999999999999</v>
      </c>
      <c r="W14" s="72">
        <f>L14*Prix!P$12</f>
        <v>0</v>
      </c>
      <c r="X14" s="72">
        <f>M14*Prix!Q$12</f>
        <v>0</v>
      </c>
      <c r="Y14" s="73">
        <f>N14*Prix!R$12</f>
        <v>0</v>
      </c>
      <c r="Z14" s="73">
        <f>O14*Prix!S$12</f>
        <v>0</v>
      </c>
      <c r="AA14" s="74">
        <f>P14*Prix!T$12</f>
        <v>0</v>
      </c>
      <c r="AB14" s="74">
        <f>Q14*Prix!U$12</f>
        <v>0</v>
      </c>
      <c r="AC14" s="71">
        <f t="shared" si="23"/>
        <v>2.1372</v>
      </c>
      <c r="AD14" s="34">
        <v>0</v>
      </c>
      <c r="AE14" s="34">
        <v>0</v>
      </c>
      <c r="AF14" s="34">
        <v>1</v>
      </c>
      <c r="AG14" s="34">
        <v>0</v>
      </c>
      <c r="AH14" s="34" t="s">
        <v>58</v>
      </c>
      <c r="AI14" s="36">
        <v>1</v>
      </c>
      <c r="AJ14" s="2"/>
    </row>
    <row r="15" spans="1:36" x14ac:dyDescent="0.2">
      <c r="A15" s="37">
        <v>44709</v>
      </c>
      <c r="B15" s="38">
        <v>189</v>
      </c>
      <c r="C15" s="38">
        <v>112</v>
      </c>
      <c r="D15" s="50">
        <v>0</v>
      </c>
      <c r="E15" s="50">
        <v>0</v>
      </c>
      <c r="F15" s="54">
        <v>0</v>
      </c>
      <c r="G15" s="54">
        <v>0</v>
      </c>
      <c r="H15" s="58">
        <v>0</v>
      </c>
      <c r="I15" s="58">
        <v>0</v>
      </c>
      <c r="J15" s="38">
        <f t="shared" si="12"/>
        <v>3</v>
      </c>
      <c r="K15" s="38">
        <f t="shared" si="13"/>
        <v>0</v>
      </c>
      <c r="L15" s="50">
        <f t="shared" si="14"/>
        <v>0</v>
      </c>
      <c r="M15" s="50">
        <f t="shared" si="15"/>
        <v>0</v>
      </c>
      <c r="N15" s="54">
        <f t="shared" si="16"/>
        <v>0</v>
      </c>
      <c r="O15" s="54">
        <f t="shared" si="17"/>
        <v>0</v>
      </c>
      <c r="P15" s="58">
        <f t="shared" si="18"/>
        <v>0</v>
      </c>
      <c r="Q15" s="58">
        <f t="shared" si="19"/>
        <v>0</v>
      </c>
      <c r="R15" s="38">
        <f t="shared" si="20"/>
        <v>3</v>
      </c>
      <c r="S15" s="38">
        <f t="shared" si="21"/>
        <v>0</v>
      </c>
      <c r="T15" s="38">
        <f t="shared" si="22"/>
        <v>3</v>
      </c>
      <c r="U15" s="75">
        <f>J15*Prix!N$12</f>
        <v>0.5484</v>
      </c>
      <c r="V15" s="75">
        <f>K15*Prix!O$12</f>
        <v>0</v>
      </c>
      <c r="W15" s="76">
        <f>L15*Prix!P$12</f>
        <v>0</v>
      </c>
      <c r="X15" s="76">
        <f>M15*Prix!Q$12</f>
        <v>0</v>
      </c>
      <c r="Y15" s="77">
        <f>N15*Prix!R$12</f>
        <v>0</v>
      </c>
      <c r="Z15" s="77">
        <f>O15*Prix!S$12</f>
        <v>0</v>
      </c>
      <c r="AA15" s="78">
        <f>P15*Prix!T$12</f>
        <v>0</v>
      </c>
      <c r="AB15" s="78">
        <f>Q15*Prix!U$12</f>
        <v>0</v>
      </c>
      <c r="AC15" s="73">
        <f t="shared" si="23"/>
        <v>0.5484</v>
      </c>
      <c r="AD15" s="38">
        <v>0</v>
      </c>
      <c r="AE15" s="38">
        <v>0</v>
      </c>
      <c r="AF15" s="38">
        <v>0</v>
      </c>
      <c r="AG15" s="38">
        <v>0</v>
      </c>
      <c r="AH15" s="38" t="s">
        <v>58</v>
      </c>
      <c r="AI15" s="39">
        <v>1</v>
      </c>
      <c r="AJ15" s="2"/>
    </row>
    <row r="16" spans="1:36" x14ac:dyDescent="0.2">
      <c r="A16" s="33">
        <v>44710</v>
      </c>
      <c r="B16" s="34">
        <v>192</v>
      </c>
      <c r="C16" s="34">
        <v>112</v>
      </c>
      <c r="D16" s="49">
        <v>0</v>
      </c>
      <c r="E16" s="49">
        <v>0</v>
      </c>
      <c r="F16" s="53">
        <v>0</v>
      </c>
      <c r="G16" s="53">
        <v>0</v>
      </c>
      <c r="H16" s="57">
        <v>0</v>
      </c>
      <c r="I16" s="57">
        <v>0</v>
      </c>
      <c r="J16" s="34">
        <f t="shared" si="12"/>
        <v>2</v>
      </c>
      <c r="K16" s="34">
        <f t="shared" si="13"/>
        <v>1</v>
      </c>
      <c r="L16" s="49">
        <f t="shared" si="14"/>
        <v>0</v>
      </c>
      <c r="M16" s="49">
        <f t="shared" si="15"/>
        <v>0</v>
      </c>
      <c r="N16" s="53">
        <f t="shared" si="16"/>
        <v>0</v>
      </c>
      <c r="O16" s="53">
        <f t="shared" si="17"/>
        <v>0</v>
      </c>
      <c r="P16" s="57">
        <f t="shared" si="18"/>
        <v>0</v>
      </c>
      <c r="Q16" s="57">
        <f t="shared" si="19"/>
        <v>0</v>
      </c>
      <c r="R16" s="34">
        <f t="shared" si="20"/>
        <v>2</v>
      </c>
      <c r="S16" s="34">
        <f t="shared" si="21"/>
        <v>1</v>
      </c>
      <c r="T16" s="34">
        <f t="shared" si="22"/>
        <v>3</v>
      </c>
      <c r="U16" s="71">
        <f>J16*Prix!N$12</f>
        <v>0.36559999999999998</v>
      </c>
      <c r="V16" s="71">
        <f>K16*Prix!O$12</f>
        <v>0.246</v>
      </c>
      <c r="W16" s="72">
        <f>L16*Prix!P$12</f>
        <v>0</v>
      </c>
      <c r="X16" s="72">
        <f>M16*Prix!Q$12</f>
        <v>0</v>
      </c>
      <c r="Y16" s="73">
        <f>N16*Prix!R$12</f>
        <v>0</v>
      </c>
      <c r="Z16" s="73">
        <f>O16*Prix!S$12</f>
        <v>0</v>
      </c>
      <c r="AA16" s="74">
        <f>P16*Prix!T$12</f>
        <v>0</v>
      </c>
      <c r="AB16" s="74">
        <f>Q16*Prix!U$12</f>
        <v>0</v>
      </c>
      <c r="AC16" s="71">
        <f t="shared" si="23"/>
        <v>0.61160000000000003</v>
      </c>
      <c r="AD16" s="34">
        <v>0</v>
      </c>
      <c r="AE16" s="34">
        <v>0</v>
      </c>
      <c r="AF16" s="34">
        <v>0</v>
      </c>
      <c r="AG16" s="34">
        <v>0</v>
      </c>
      <c r="AH16" s="34" t="s">
        <v>58</v>
      </c>
      <c r="AI16" s="36">
        <v>1</v>
      </c>
      <c r="AJ16" s="2"/>
    </row>
    <row r="17" spans="1:36" x14ac:dyDescent="0.2">
      <c r="A17" s="37">
        <v>44711</v>
      </c>
      <c r="B17" s="38">
        <v>194</v>
      </c>
      <c r="C17" s="38">
        <v>113</v>
      </c>
      <c r="D17" s="50">
        <v>0</v>
      </c>
      <c r="E17" s="50">
        <v>0</v>
      </c>
      <c r="F17" s="54">
        <v>0</v>
      </c>
      <c r="G17" s="54">
        <v>0</v>
      </c>
      <c r="H17" s="58">
        <v>0</v>
      </c>
      <c r="I17" s="58">
        <v>0</v>
      </c>
      <c r="J17" s="38">
        <f t="shared" si="12"/>
        <v>3</v>
      </c>
      <c r="K17" s="38">
        <f t="shared" si="13"/>
        <v>2</v>
      </c>
      <c r="L17" s="50">
        <f t="shared" si="14"/>
        <v>0</v>
      </c>
      <c r="M17" s="50">
        <f t="shared" si="15"/>
        <v>0</v>
      </c>
      <c r="N17" s="54">
        <f t="shared" si="16"/>
        <v>0</v>
      </c>
      <c r="O17" s="54">
        <f t="shared" si="17"/>
        <v>0</v>
      </c>
      <c r="P17" s="58">
        <f t="shared" si="18"/>
        <v>0</v>
      </c>
      <c r="Q17" s="58">
        <f t="shared" si="19"/>
        <v>0</v>
      </c>
      <c r="R17" s="38">
        <f t="shared" si="20"/>
        <v>3</v>
      </c>
      <c r="S17" s="38">
        <f t="shared" si="21"/>
        <v>2</v>
      </c>
      <c r="T17" s="38">
        <f t="shared" si="22"/>
        <v>5</v>
      </c>
      <c r="U17" s="75">
        <f>J17*Prix!N$12</f>
        <v>0.5484</v>
      </c>
      <c r="V17" s="75">
        <f>K17*Prix!O$12</f>
        <v>0.49199999999999999</v>
      </c>
      <c r="W17" s="76">
        <f>L17*Prix!P$12</f>
        <v>0</v>
      </c>
      <c r="X17" s="76">
        <f>M17*Prix!Q$12</f>
        <v>0</v>
      </c>
      <c r="Y17" s="77">
        <f>N17*Prix!R$12</f>
        <v>0</v>
      </c>
      <c r="Z17" s="77">
        <f>O17*Prix!S$12</f>
        <v>0</v>
      </c>
      <c r="AA17" s="78">
        <f>P17*Prix!T$12</f>
        <v>0</v>
      </c>
      <c r="AB17" s="78">
        <f>Q17*Prix!U$12</f>
        <v>0</v>
      </c>
      <c r="AC17" s="73">
        <f t="shared" si="23"/>
        <v>1.0404</v>
      </c>
      <c r="AD17" s="38">
        <v>0</v>
      </c>
      <c r="AE17" s="38">
        <v>0</v>
      </c>
      <c r="AF17" s="38">
        <v>1</v>
      </c>
      <c r="AG17" s="38">
        <v>0</v>
      </c>
      <c r="AH17" s="38" t="s">
        <v>58</v>
      </c>
      <c r="AI17" s="39">
        <v>1</v>
      </c>
      <c r="AJ17" s="2"/>
    </row>
    <row r="18" spans="1:36" x14ac:dyDescent="0.2">
      <c r="A18" s="33">
        <v>44712</v>
      </c>
      <c r="B18" s="34">
        <v>197</v>
      </c>
      <c r="C18" s="34">
        <v>115</v>
      </c>
      <c r="D18" s="49">
        <v>0</v>
      </c>
      <c r="E18" s="49">
        <v>0</v>
      </c>
      <c r="F18" s="53">
        <v>0</v>
      </c>
      <c r="G18" s="53">
        <v>0</v>
      </c>
      <c r="H18" s="57">
        <v>0</v>
      </c>
      <c r="I18" s="57">
        <v>0</v>
      </c>
      <c r="J18" s="34">
        <f t="shared" si="12"/>
        <v>4</v>
      </c>
      <c r="K18" s="34">
        <f t="shared" si="13"/>
        <v>2</v>
      </c>
      <c r="L18" s="49">
        <f t="shared" si="14"/>
        <v>0</v>
      </c>
      <c r="M18" s="49">
        <f t="shared" si="15"/>
        <v>0</v>
      </c>
      <c r="N18" s="53">
        <f t="shared" si="16"/>
        <v>0</v>
      </c>
      <c r="O18" s="53">
        <f t="shared" si="17"/>
        <v>0</v>
      </c>
      <c r="P18" s="57">
        <f t="shared" si="18"/>
        <v>0</v>
      </c>
      <c r="Q18" s="57">
        <f t="shared" si="19"/>
        <v>0</v>
      </c>
      <c r="R18" s="34">
        <f t="shared" si="20"/>
        <v>4</v>
      </c>
      <c r="S18" s="34">
        <f t="shared" si="21"/>
        <v>2</v>
      </c>
      <c r="T18" s="34">
        <f t="shared" si="22"/>
        <v>6</v>
      </c>
      <c r="U18" s="71">
        <f>J18*Prix!N$12</f>
        <v>0.73119999999999996</v>
      </c>
      <c r="V18" s="71">
        <f>K18*Prix!O$12</f>
        <v>0.49199999999999999</v>
      </c>
      <c r="W18" s="72">
        <f>L18*Prix!P$12</f>
        <v>0</v>
      </c>
      <c r="X18" s="72">
        <f>M18*Prix!Q$12</f>
        <v>0</v>
      </c>
      <c r="Y18" s="73">
        <f>N18*Prix!R$12</f>
        <v>0</v>
      </c>
      <c r="Z18" s="73">
        <f>O18*Prix!S$12</f>
        <v>0</v>
      </c>
      <c r="AA18" s="74">
        <f>P18*Prix!T$12</f>
        <v>0</v>
      </c>
      <c r="AB18" s="74">
        <f>Q18*Prix!U$12</f>
        <v>0</v>
      </c>
      <c r="AC18" s="71">
        <f t="shared" si="23"/>
        <v>1.2232000000000001</v>
      </c>
      <c r="AD18" s="34">
        <v>0</v>
      </c>
      <c r="AE18" s="34">
        <v>0</v>
      </c>
      <c r="AF18" s="34">
        <v>1</v>
      </c>
      <c r="AG18" s="34">
        <v>0</v>
      </c>
      <c r="AH18" s="34" t="s">
        <v>58</v>
      </c>
      <c r="AI18" s="36">
        <v>1</v>
      </c>
      <c r="AJ18" s="2"/>
    </row>
    <row r="19" spans="1:36" x14ac:dyDescent="0.2">
      <c r="A19" s="37">
        <v>44713</v>
      </c>
      <c r="B19" s="38">
        <v>201</v>
      </c>
      <c r="C19" s="38">
        <v>117</v>
      </c>
      <c r="D19" s="50">
        <v>0</v>
      </c>
      <c r="E19" s="50">
        <v>0</v>
      </c>
      <c r="F19" s="54">
        <v>0</v>
      </c>
      <c r="G19" s="54">
        <v>0</v>
      </c>
      <c r="H19" s="58">
        <v>0</v>
      </c>
      <c r="I19" s="58">
        <v>0</v>
      </c>
      <c r="J19" s="38">
        <f t="shared" si="12"/>
        <v>5</v>
      </c>
      <c r="K19" s="38">
        <f t="shared" si="13"/>
        <v>2</v>
      </c>
      <c r="L19" s="50">
        <f t="shared" si="14"/>
        <v>0</v>
      </c>
      <c r="M19" s="50">
        <f t="shared" si="15"/>
        <v>0</v>
      </c>
      <c r="N19" s="54">
        <f t="shared" si="16"/>
        <v>0</v>
      </c>
      <c r="O19" s="54">
        <f t="shared" si="17"/>
        <v>0</v>
      </c>
      <c r="P19" s="58">
        <f t="shared" si="18"/>
        <v>0</v>
      </c>
      <c r="Q19" s="58">
        <f t="shared" si="19"/>
        <v>0</v>
      </c>
      <c r="R19" s="38">
        <f t="shared" si="20"/>
        <v>5</v>
      </c>
      <c r="S19" s="38">
        <f t="shared" si="21"/>
        <v>2</v>
      </c>
      <c r="T19" s="38">
        <f t="shared" si="22"/>
        <v>7</v>
      </c>
      <c r="U19" s="75">
        <f>J19*Prix!N$12</f>
        <v>0.91399999999999992</v>
      </c>
      <c r="V19" s="75">
        <f>K19*Prix!O$12</f>
        <v>0.49199999999999999</v>
      </c>
      <c r="W19" s="76">
        <f>L19*Prix!P$12</f>
        <v>0</v>
      </c>
      <c r="X19" s="76">
        <f>M19*Prix!Q$12</f>
        <v>0</v>
      </c>
      <c r="Y19" s="77">
        <f>N19*Prix!R$12</f>
        <v>0</v>
      </c>
      <c r="Z19" s="77">
        <f>O19*Prix!S$12</f>
        <v>0</v>
      </c>
      <c r="AA19" s="78">
        <f>P19*Prix!T$12</f>
        <v>0</v>
      </c>
      <c r="AB19" s="78">
        <f>Q19*Prix!U$12</f>
        <v>0</v>
      </c>
      <c r="AC19" s="73">
        <f t="shared" si="23"/>
        <v>1.4059999999999999</v>
      </c>
      <c r="AD19" s="38">
        <v>0</v>
      </c>
      <c r="AE19" s="38">
        <v>0</v>
      </c>
      <c r="AF19" s="38">
        <v>1</v>
      </c>
      <c r="AG19" s="38">
        <v>0</v>
      </c>
      <c r="AH19" s="38" t="s">
        <v>58</v>
      </c>
      <c r="AI19" s="39">
        <v>1</v>
      </c>
      <c r="AJ19" s="2"/>
    </row>
    <row r="20" spans="1:36" x14ac:dyDescent="0.2">
      <c r="A20" s="33">
        <v>44714</v>
      </c>
      <c r="B20" s="34">
        <v>206</v>
      </c>
      <c r="C20" s="34">
        <v>119</v>
      </c>
      <c r="D20" s="49">
        <v>0</v>
      </c>
      <c r="E20" s="49">
        <v>0</v>
      </c>
      <c r="F20" s="53">
        <v>0</v>
      </c>
      <c r="G20" s="53">
        <v>0</v>
      </c>
      <c r="H20" s="57">
        <v>0</v>
      </c>
      <c r="I20" s="57">
        <v>0</v>
      </c>
      <c r="J20" s="34">
        <f t="shared" si="12"/>
        <v>4</v>
      </c>
      <c r="K20" s="34">
        <f t="shared" si="13"/>
        <v>2</v>
      </c>
      <c r="L20" s="49">
        <f t="shared" si="14"/>
        <v>0</v>
      </c>
      <c r="M20" s="49">
        <f t="shared" si="15"/>
        <v>0</v>
      </c>
      <c r="N20" s="53">
        <f t="shared" si="16"/>
        <v>0</v>
      </c>
      <c r="O20" s="53">
        <f t="shared" si="17"/>
        <v>0</v>
      </c>
      <c r="P20" s="57">
        <f t="shared" si="18"/>
        <v>0</v>
      </c>
      <c r="Q20" s="57">
        <f t="shared" si="19"/>
        <v>0</v>
      </c>
      <c r="R20" s="34">
        <f t="shared" si="20"/>
        <v>4</v>
      </c>
      <c r="S20" s="34">
        <f t="shared" si="21"/>
        <v>2</v>
      </c>
      <c r="T20" s="34">
        <f t="shared" si="22"/>
        <v>6</v>
      </c>
      <c r="U20" s="71">
        <f>J20*Prix!N$12</f>
        <v>0.73119999999999996</v>
      </c>
      <c r="V20" s="71">
        <f>K20*Prix!O$12</f>
        <v>0.49199999999999999</v>
      </c>
      <c r="W20" s="72">
        <f>L20*Prix!P$12</f>
        <v>0</v>
      </c>
      <c r="X20" s="72">
        <f>M20*Prix!Q$12</f>
        <v>0</v>
      </c>
      <c r="Y20" s="73">
        <f>N20*Prix!R$12</f>
        <v>0</v>
      </c>
      <c r="Z20" s="73">
        <f>O20*Prix!S$12</f>
        <v>0</v>
      </c>
      <c r="AA20" s="74">
        <f>P20*Prix!T$12</f>
        <v>0</v>
      </c>
      <c r="AB20" s="74">
        <f>Q20*Prix!U$12</f>
        <v>0</v>
      </c>
      <c r="AC20" s="71">
        <f t="shared" si="23"/>
        <v>1.2232000000000001</v>
      </c>
      <c r="AD20" s="34">
        <v>0</v>
      </c>
      <c r="AE20" s="34">
        <v>0</v>
      </c>
      <c r="AF20" s="34">
        <v>1</v>
      </c>
      <c r="AG20" s="34">
        <v>0</v>
      </c>
      <c r="AH20" s="34" t="s">
        <v>58</v>
      </c>
      <c r="AI20" s="36">
        <v>1</v>
      </c>
      <c r="AJ20" s="2"/>
    </row>
    <row r="21" spans="1:36" x14ac:dyDescent="0.2">
      <c r="A21" s="37">
        <v>44715</v>
      </c>
      <c r="B21" s="38">
        <v>210</v>
      </c>
      <c r="C21" s="38">
        <v>121</v>
      </c>
      <c r="D21" s="50">
        <v>0</v>
      </c>
      <c r="E21" s="50">
        <v>0</v>
      </c>
      <c r="F21" s="54">
        <v>0</v>
      </c>
      <c r="G21" s="54">
        <v>0</v>
      </c>
      <c r="H21" s="58">
        <v>0</v>
      </c>
      <c r="I21" s="58">
        <v>0</v>
      </c>
      <c r="J21" s="38">
        <f t="shared" si="12"/>
        <v>4</v>
      </c>
      <c r="K21" s="38">
        <f t="shared" si="13"/>
        <v>1</v>
      </c>
      <c r="L21" s="50">
        <f t="shared" si="14"/>
        <v>0</v>
      </c>
      <c r="M21" s="50">
        <f t="shared" si="15"/>
        <v>0</v>
      </c>
      <c r="N21" s="54">
        <f t="shared" si="16"/>
        <v>0</v>
      </c>
      <c r="O21" s="54">
        <f t="shared" si="17"/>
        <v>0</v>
      </c>
      <c r="P21" s="58">
        <f t="shared" si="18"/>
        <v>0</v>
      </c>
      <c r="Q21" s="58">
        <f t="shared" si="19"/>
        <v>0</v>
      </c>
      <c r="R21" s="38">
        <f t="shared" si="20"/>
        <v>4</v>
      </c>
      <c r="S21" s="38">
        <f t="shared" si="21"/>
        <v>1</v>
      </c>
      <c r="T21" s="38">
        <f t="shared" si="22"/>
        <v>5</v>
      </c>
      <c r="U21" s="75">
        <f>J21*Prix!N$12</f>
        <v>0.73119999999999996</v>
      </c>
      <c r="V21" s="75">
        <f>K21*Prix!O$12</f>
        <v>0.246</v>
      </c>
      <c r="W21" s="76">
        <f>L21*Prix!P$12</f>
        <v>0</v>
      </c>
      <c r="X21" s="76">
        <f>M21*Prix!Q$12</f>
        <v>0</v>
      </c>
      <c r="Y21" s="77">
        <f>N21*Prix!R$12</f>
        <v>0</v>
      </c>
      <c r="Z21" s="77">
        <f>O21*Prix!S$12</f>
        <v>0</v>
      </c>
      <c r="AA21" s="78">
        <f>P21*Prix!T$12</f>
        <v>0</v>
      </c>
      <c r="AB21" s="78">
        <f>Q21*Prix!U$12</f>
        <v>0</v>
      </c>
      <c r="AC21" s="73">
        <f t="shared" si="23"/>
        <v>0.97719999999999996</v>
      </c>
      <c r="AD21" s="38">
        <v>0</v>
      </c>
      <c r="AE21" s="38">
        <v>0</v>
      </c>
      <c r="AF21" s="38">
        <v>1</v>
      </c>
      <c r="AG21" s="38">
        <v>0</v>
      </c>
      <c r="AH21" s="38" t="s">
        <v>58</v>
      </c>
      <c r="AI21" s="39">
        <v>1</v>
      </c>
      <c r="AJ21" s="2"/>
    </row>
    <row r="22" spans="1:36" x14ac:dyDescent="0.2">
      <c r="A22" s="33">
        <v>44716</v>
      </c>
      <c r="B22" s="34">
        <v>214</v>
      </c>
      <c r="C22" s="34">
        <v>122</v>
      </c>
      <c r="D22" s="49">
        <v>0</v>
      </c>
      <c r="E22" s="49">
        <v>0</v>
      </c>
      <c r="F22" s="53">
        <v>0</v>
      </c>
      <c r="G22" s="53">
        <v>0</v>
      </c>
      <c r="H22" s="57">
        <v>0</v>
      </c>
      <c r="I22" s="57">
        <v>0</v>
      </c>
      <c r="J22" s="34">
        <f t="shared" si="12"/>
        <v>2</v>
      </c>
      <c r="K22" s="34">
        <f t="shared" si="13"/>
        <v>1</v>
      </c>
      <c r="L22" s="49">
        <f t="shared" si="14"/>
        <v>0</v>
      </c>
      <c r="M22" s="49">
        <f t="shared" si="15"/>
        <v>0</v>
      </c>
      <c r="N22" s="53">
        <f t="shared" si="16"/>
        <v>0</v>
      </c>
      <c r="O22" s="53">
        <f t="shared" si="17"/>
        <v>0</v>
      </c>
      <c r="P22" s="57">
        <f t="shared" si="18"/>
        <v>0</v>
      </c>
      <c r="Q22" s="57">
        <f t="shared" si="19"/>
        <v>0</v>
      </c>
      <c r="R22" s="34">
        <f t="shared" si="20"/>
        <v>2</v>
      </c>
      <c r="S22" s="34">
        <f t="shared" si="21"/>
        <v>1</v>
      </c>
      <c r="T22" s="34">
        <f t="shared" si="22"/>
        <v>3</v>
      </c>
      <c r="U22" s="71">
        <f>J22*Prix!N$12</f>
        <v>0.36559999999999998</v>
      </c>
      <c r="V22" s="71">
        <f>K22*Prix!O$12</f>
        <v>0.246</v>
      </c>
      <c r="W22" s="72">
        <f>L22*Prix!P$12</f>
        <v>0</v>
      </c>
      <c r="X22" s="72">
        <f>M22*Prix!Q$12</f>
        <v>0</v>
      </c>
      <c r="Y22" s="73">
        <f>N22*Prix!R$12</f>
        <v>0</v>
      </c>
      <c r="Z22" s="73">
        <f>O22*Prix!S$12</f>
        <v>0</v>
      </c>
      <c r="AA22" s="74">
        <f>P22*Prix!T$12</f>
        <v>0</v>
      </c>
      <c r="AB22" s="74">
        <f>Q22*Prix!U$12</f>
        <v>0</v>
      </c>
      <c r="AC22" s="71">
        <f t="shared" si="23"/>
        <v>0.61160000000000003</v>
      </c>
      <c r="AD22" s="34">
        <v>0</v>
      </c>
      <c r="AE22" s="34">
        <v>0</v>
      </c>
      <c r="AF22" s="34">
        <v>0</v>
      </c>
      <c r="AG22" s="34">
        <v>0</v>
      </c>
      <c r="AH22" s="34" t="s">
        <v>58</v>
      </c>
      <c r="AI22" s="36">
        <v>1</v>
      </c>
      <c r="AJ22" s="2"/>
    </row>
    <row r="23" spans="1:36" x14ac:dyDescent="0.2">
      <c r="A23" s="37">
        <v>44717</v>
      </c>
      <c r="B23" s="38">
        <v>216</v>
      </c>
      <c r="C23" s="38">
        <v>123</v>
      </c>
      <c r="D23" s="50">
        <v>0</v>
      </c>
      <c r="E23" s="50">
        <v>0</v>
      </c>
      <c r="F23" s="54">
        <v>0</v>
      </c>
      <c r="G23" s="54">
        <v>0</v>
      </c>
      <c r="H23" s="58">
        <v>0</v>
      </c>
      <c r="I23" s="58">
        <v>0</v>
      </c>
      <c r="J23" s="38">
        <f t="shared" si="12"/>
        <v>2</v>
      </c>
      <c r="K23" s="38">
        <f t="shared" si="13"/>
        <v>0</v>
      </c>
      <c r="L23" s="50">
        <f t="shared" si="14"/>
        <v>0</v>
      </c>
      <c r="M23" s="50">
        <f t="shared" si="15"/>
        <v>0</v>
      </c>
      <c r="N23" s="54">
        <f t="shared" si="16"/>
        <v>0</v>
      </c>
      <c r="O23" s="54">
        <f t="shared" si="17"/>
        <v>0</v>
      </c>
      <c r="P23" s="58">
        <f t="shared" si="18"/>
        <v>0</v>
      </c>
      <c r="Q23" s="58">
        <f t="shared" si="19"/>
        <v>0</v>
      </c>
      <c r="R23" s="38">
        <f t="shared" si="20"/>
        <v>2</v>
      </c>
      <c r="S23" s="38">
        <f t="shared" si="21"/>
        <v>0</v>
      </c>
      <c r="T23" s="38">
        <f t="shared" si="22"/>
        <v>2</v>
      </c>
      <c r="U23" s="75">
        <f>J23*Prix!N$12</f>
        <v>0.36559999999999998</v>
      </c>
      <c r="V23" s="75">
        <f>K23*Prix!O$12</f>
        <v>0</v>
      </c>
      <c r="W23" s="76">
        <f>L23*Prix!P$12</f>
        <v>0</v>
      </c>
      <c r="X23" s="76">
        <f>M23*Prix!Q$12</f>
        <v>0</v>
      </c>
      <c r="Y23" s="77">
        <f>N23*Prix!R$12</f>
        <v>0</v>
      </c>
      <c r="Z23" s="77">
        <f>O23*Prix!S$12</f>
        <v>0</v>
      </c>
      <c r="AA23" s="78">
        <f>P23*Prix!T$12</f>
        <v>0</v>
      </c>
      <c r="AB23" s="78">
        <f>Q23*Prix!U$12</f>
        <v>0</v>
      </c>
      <c r="AC23" s="73">
        <f t="shared" si="23"/>
        <v>0.36559999999999998</v>
      </c>
      <c r="AD23" s="38">
        <v>0</v>
      </c>
      <c r="AE23" s="38">
        <v>0</v>
      </c>
      <c r="AF23" s="38">
        <v>0</v>
      </c>
      <c r="AG23" s="38">
        <v>0</v>
      </c>
      <c r="AH23" s="38" t="s">
        <v>58</v>
      </c>
      <c r="AI23" s="39">
        <v>1</v>
      </c>
      <c r="AJ23" s="2"/>
    </row>
    <row r="24" spans="1:36" x14ac:dyDescent="0.2">
      <c r="A24" s="33">
        <v>44718</v>
      </c>
      <c r="B24" s="34">
        <v>218</v>
      </c>
      <c r="C24" s="34">
        <v>123</v>
      </c>
      <c r="D24" s="49">
        <v>0</v>
      </c>
      <c r="E24" s="49">
        <v>0</v>
      </c>
      <c r="F24" s="53">
        <v>0</v>
      </c>
      <c r="G24" s="53">
        <v>0</v>
      </c>
      <c r="H24" s="57">
        <v>0</v>
      </c>
      <c r="I24" s="57">
        <v>0</v>
      </c>
      <c r="J24" s="34">
        <f t="shared" si="12"/>
        <v>3</v>
      </c>
      <c r="K24" s="34">
        <f t="shared" si="13"/>
        <v>1</v>
      </c>
      <c r="L24" s="49">
        <f t="shared" si="14"/>
        <v>0</v>
      </c>
      <c r="M24" s="49">
        <f t="shared" si="15"/>
        <v>0</v>
      </c>
      <c r="N24" s="53">
        <f t="shared" si="16"/>
        <v>0</v>
      </c>
      <c r="O24" s="53">
        <f t="shared" si="17"/>
        <v>0</v>
      </c>
      <c r="P24" s="57">
        <f t="shared" si="18"/>
        <v>0</v>
      </c>
      <c r="Q24" s="57">
        <f t="shared" si="19"/>
        <v>0</v>
      </c>
      <c r="R24" s="34">
        <f t="shared" si="20"/>
        <v>3</v>
      </c>
      <c r="S24" s="34">
        <f t="shared" si="21"/>
        <v>1</v>
      </c>
      <c r="T24" s="34">
        <f t="shared" si="22"/>
        <v>4</v>
      </c>
      <c r="U24" s="71">
        <f>J24*Prix!N$12</f>
        <v>0.5484</v>
      </c>
      <c r="V24" s="71">
        <f>K24*Prix!O$12</f>
        <v>0.246</v>
      </c>
      <c r="W24" s="72">
        <f>L24*Prix!P$12</f>
        <v>0</v>
      </c>
      <c r="X24" s="72">
        <f>M24*Prix!Q$12</f>
        <v>0</v>
      </c>
      <c r="Y24" s="73">
        <f>N24*Prix!R$12</f>
        <v>0</v>
      </c>
      <c r="Z24" s="73">
        <f>O24*Prix!S$12</f>
        <v>0</v>
      </c>
      <c r="AA24" s="74">
        <f>P24*Prix!T$12</f>
        <v>0</v>
      </c>
      <c r="AB24" s="74">
        <f>Q24*Prix!U$12</f>
        <v>0</v>
      </c>
      <c r="AC24" s="71">
        <f t="shared" si="23"/>
        <v>0.7944</v>
      </c>
      <c r="AD24" s="34">
        <v>0</v>
      </c>
      <c r="AE24" s="34">
        <v>0</v>
      </c>
      <c r="AF24" s="34">
        <v>1</v>
      </c>
      <c r="AG24" s="34">
        <v>0</v>
      </c>
      <c r="AH24" s="34" t="s">
        <v>58</v>
      </c>
      <c r="AI24" s="36">
        <v>1</v>
      </c>
      <c r="AJ24" s="2"/>
    </row>
    <row r="25" spans="1:36" x14ac:dyDescent="0.2">
      <c r="A25" s="37">
        <v>44719</v>
      </c>
      <c r="B25" s="38">
        <v>221</v>
      </c>
      <c r="C25" s="38">
        <v>124</v>
      </c>
      <c r="D25" s="50">
        <v>0</v>
      </c>
      <c r="E25" s="50">
        <v>0</v>
      </c>
      <c r="F25" s="54">
        <v>0</v>
      </c>
      <c r="G25" s="54">
        <v>0</v>
      </c>
      <c r="H25" s="58">
        <v>0</v>
      </c>
      <c r="I25" s="58">
        <v>0</v>
      </c>
      <c r="J25" s="38">
        <f t="shared" si="12"/>
        <v>3</v>
      </c>
      <c r="K25" s="38">
        <f t="shared" si="13"/>
        <v>2</v>
      </c>
      <c r="L25" s="50">
        <f t="shared" si="14"/>
        <v>0</v>
      </c>
      <c r="M25" s="50">
        <f t="shared" si="15"/>
        <v>0</v>
      </c>
      <c r="N25" s="54">
        <f t="shared" si="16"/>
        <v>0</v>
      </c>
      <c r="O25" s="54">
        <f t="shared" si="17"/>
        <v>0</v>
      </c>
      <c r="P25" s="58">
        <f t="shared" si="18"/>
        <v>0</v>
      </c>
      <c r="Q25" s="58">
        <f t="shared" si="19"/>
        <v>0</v>
      </c>
      <c r="R25" s="38">
        <f t="shared" si="20"/>
        <v>3</v>
      </c>
      <c r="S25" s="38">
        <f t="shared" si="21"/>
        <v>2</v>
      </c>
      <c r="T25" s="38">
        <f t="shared" si="22"/>
        <v>5</v>
      </c>
      <c r="U25" s="75">
        <f>J25*Prix!N$12</f>
        <v>0.5484</v>
      </c>
      <c r="V25" s="75">
        <f>K25*Prix!O$12</f>
        <v>0.49199999999999999</v>
      </c>
      <c r="W25" s="76">
        <f>L25*Prix!P$12</f>
        <v>0</v>
      </c>
      <c r="X25" s="76">
        <f>M25*Prix!Q$12</f>
        <v>0</v>
      </c>
      <c r="Y25" s="77">
        <f>N25*Prix!R$12</f>
        <v>0</v>
      </c>
      <c r="Z25" s="77">
        <f>O25*Prix!S$12</f>
        <v>0</v>
      </c>
      <c r="AA25" s="78">
        <f>P25*Prix!T$12</f>
        <v>0</v>
      </c>
      <c r="AB25" s="78">
        <f>Q25*Prix!U$12</f>
        <v>0</v>
      </c>
      <c r="AC25" s="73">
        <f t="shared" si="23"/>
        <v>1.0404</v>
      </c>
      <c r="AD25" s="38">
        <v>0</v>
      </c>
      <c r="AE25" s="38">
        <v>0</v>
      </c>
      <c r="AF25" s="38">
        <v>1</v>
      </c>
      <c r="AG25" s="38">
        <v>0</v>
      </c>
      <c r="AH25" s="38" t="s">
        <v>58</v>
      </c>
      <c r="AI25" s="39">
        <v>1</v>
      </c>
      <c r="AJ25" s="2"/>
    </row>
    <row r="26" spans="1:36" x14ac:dyDescent="0.2">
      <c r="A26" s="33">
        <v>44720</v>
      </c>
      <c r="B26" s="34">
        <v>224</v>
      </c>
      <c r="C26" s="34">
        <v>126</v>
      </c>
      <c r="D26" s="49">
        <v>0</v>
      </c>
      <c r="E26" s="49">
        <v>0</v>
      </c>
      <c r="F26" s="53">
        <v>0</v>
      </c>
      <c r="G26" s="53">
        <v>0</v>
      </c>
      <c r="H26" s="57">
        <v>0</v>
      </c>
      <c r="I26" s="57">
        <v>0</v>
      </c>
      <c r="J26" s="34">
        <f t="shared" si="12"/>
        <v>3</v>
      </c>
      <c r="K26" s="34">
        <f t="shared" si="13"/>
        <v>1</v>
      </c>
      <c r="L26" s="49">
        <f t="shared" si="14"/>
        <v>0</v>
      </c>
      <c r="M26" s="49">
        <f t="shared" si="15"/>
        <v>0</v>
      </c>
      <c r="N26" s="53">
        <f t="shared" si="16"/>
        <v>0</v>
      </c>
      <c r="O26" s="53">
        <f t="shared" si="17"/>
        <v>0</v>
      </c>
      <c r="P26" s="57">
        <f t="shared" si="18"/>
        <v>0</v>
      </c>
      <c r="Q26" s="57">
        <f t="shared" si="19"/>
        <v>0</v>
      </c>
      <c r="R26" s="34">
        <f t="shared" si="20"/>
        <v>3</v>
      </c>
      <c r="S26" s="34">
        <f t="shared" si="21"/>
        <v>1</v>
      </c>
      <c r="T26" s="34">
        <f t="shared" si="22"/>
        <v>4</v>
      </c>
      <c r="U26" s="71">
        <f>J26*Prix!N$12</f>
        <v>0.5484</v>
      </c>
      <c r="V26" s="71">
        <f>K26*Prix!O$12</f>
        <v>0.246</v>
      </c>
      <c r="W26" s="72">
        <f>L26*Prix!P$12</f>
        <v>0</v>
      </c>
      <c r="X26" s="72">
        <f>M26*Prix!Q$12</f>
        <v>0</v>
      </c>
      <c r="Y26" s="73">
        <f>N26*Prix!R$12</f>
        <v>0</v>
      </c>
      <c r="Z26" s="73">
        <f>O26*Prix!S$12</f>
        <v>0</v>
      </c>
      <c r="AA26" s="74">
        <f>P26*Prix!T$12</f>
        <v>0</v>
      </c>
      <c r="AB26" s="74">
        <f>Q26*Prix!U$12</f>
        <v>0</v>
      </c>
      <c r="AC26" s="71">
        <f t="shared" si="23"/>
        <v>0.7944</v>
      </c>
      <c r="AD26" s="34">
        <v>0</v>
      </c>
      <c r="AE26" s="34">
        <v>0</v>
      </c>
      <c r="AF26" s="34">
        <v>0</v>
      </c>
      <c r="AG26" s="34">
        <v>0</v>
      </c>
      <c r="AH26" s="34" t="s">
        <v>58</v>
      </c>
      <c r="AI26" s="36">
        <v>1</v>
      </c>
      <c r="AJ26" s="2"/>
    </row>
    <row r="27" spans="1:36" x14ac:dyDescent="0.2">
      <c r="A27" s="37">
        <v>44721</v>
      </c>
      <c r="B27" s="38">
        <v>227</v>
      </c>
      <c r="C27" s="38">
        <v>127</v>
      </c>
      <c r="D27" s="50">
        <v>0</v>
      </c>
      <c r="E27" s="50">
        <v>0</v>
      </c>
      <c r="F27" s="54">
        <v>0</v>
      </c>
      <c r="G27" s="54">
        <v>0</v>
      </c>
      <c r="H27" s="58">
        <v>0</v>
      </c>
      <c r="I27" s="58">
        <v>0</v>
      </c>
      <c r="J27" s="38">
        <f t="shared" si="12"/>
        <v>2</v>
      </c>
      <c r="K27" s="38">
        <f t="shared" si="13"/>
        <v>0</v>
      </c>
      <c r="L27" s="50">
        <f t="shared" si="14"/>
        <v>0</v>
      </c>
      <c r="M27" s="50">
        <f t="shared" si="15"/>
        <v>0</v>
      </c>
      <c r="N27" s="54">
        <f t="shared" si="16"/>
        <v>0</v>
      </c>
      <c r="O27" s="54">
        <f t="shared" si="17"/>
        <v>0</v>
      </c>
      <c r="P27" s="58">
        <f t="shared" si="18"/>
        <v>0</v>
      </c>
      <c r="Q27" s="58">
        <f t="shared" si="19"/>
        <v>0</v>
      </c>
      <c r="R27" s="38">
        <f t="shared" si="20"/>
        <v>2</v>
      </c>
      <c r="S27" s="38">
        <f t="shared" si="21"/>
        <v>0</v>
      </c>
      <c r="T27" s="38">
        <f t="shared" si="22"/>
        <v>2</v>
      </c>
      <c r="U27" s="75">
        <f>J27*Prix!N$12</f>
        <v>0.36559999999999998</v>
      </c>
      <c r="V27" s="75">
        <f>K27*Prix!O$12</f>
        <v>0</v>
      </c>
      <c r="W27" s="76">
        <f>L27*Prix!P$12</f>
        <v>0</v>
      </c>
      <c r="X27" s="76">
        <f>M27*Prix!Q$12</f>
        <v>0</v>
      </c>
      <c r="Y27" s="77">
        <f>N27*Prix!R$12</f>
        <v>0</v>
      </c>
      <c r="Z27" s="77">
        <f>O27*Prix!S$12</f>
        <v>0</v>
      </c>
      <c r="AA27" s="78">
        <f>P27*Prix!T$12</f>
        <v>0</v>
      </c>
      <c r="AB27" s="78">
        <f>Q27*Prix!U$12</f>
        <v>0</v>
      </c>
      <c r="AC27" s="73">
        <f t="shared" si="23"/>
        <v>0.36559999999999998</v>
      </c>
      <c r="AD27" s="38">
        <v>0</v>
      </c>
      <c r="AE27" s="38">
        <v>0</v>
      </c>
      <c r="AF27" s="38">
        <v>0</v>
      </c>
      <c r="AG27" s="38">
        <v>0</v>
      </c>
      <c r="AH27" s="38" t="s">
        <v>58</v>
      </c>
      <c r="AI27" s="39">
        <v>1</v>
      </c>
      <c r="AJ27" s="2"/>
    </row>
    <row r="28" spans="1:36" x14ac:dyDescent="0.2">
      <c r="A28" s="33">
        <v>44722</v>
      </c>
      <c r="B28" s="34">
        <v>229</v>
      </c>
      <c r="C28" s="34">
        <v>127</v>
      </c>
      <c r="D28" s="49">
        <v>0</v>
      </c>
      <c r="E28" s="49">
        <v>0</v>
      </c>
      <c r="F28" s="53">
        <v>0</v>
      </c>
      <c r="G28" s="53">
        <v>0</v>
      </c>
      <c r="H28" s="57">
        <v>0</v>
      </c>
      <c r="I28" s="57">
        <v>0</v>
      </c>
      <c r="J28" s="34">
        <f t="shared" si="12"/>
        <v>2</v>
      </c>
      <c r="K28" s="34">
        <f t="shared" si="13"/>
        <v>0</v>
      </c>
      <c r="L28" s="49">
        <f t="shared" si="14"/>
        <v>0</v>
      </c>
      <c r="M28" s="49">
        <f t="shared" si="15"/>
        <v>0</v>
      </c>
      <c r="N28" s="53">
        <f t="shared" si="16"/>
        <v>0</v>
      </c>
      <c r="O28" s="53">
        <f t="shared" si="17"/>
        <v>0</v>
      </c>
      <c r="P28" s="57">
        <f t="shared" si="18"/>
        <v>0</v>
      </c>
      <c r="Q28" s="57">
        <f t="shared" si="19"/>
        <v>0</v>
      </c>
      <c r="R28" s="34">
        <f t="shared" si="20"/>
        <v>2</v>
      </c>
      <c r="S28" s="34">
        <f t="shared" si="21"/>
        <v>0</v>
      </c>
      <c r="T28" s="34">
        <f t="shared" si="22"/>
        <v>2</v>
      </c>
      <c r="U28" s="71">
        <f>J28*Prix!N$12</f>
        <v>0.36559999999999998</v>
      </c>
      <c r="V28" s="71">
        <f>K28*Prix!O$12</f>
        <v>0</v>
      </c>
      <c r="W28" s="72">
        <f>L28*Prix!P$12</f>
        <v>0</v>
      </c>
      <c r="X28" s="72">
        <f>M28*Prix!Q$12</f>
        <v>0</v>
      </c>
      <c r="Y28" s="73">
        <f>N28*Prix!R$12</f>
        <v>0</v>
      </c>
      <c r="Z28" s="73">
        <f>O28*Prix!S$12</f>
        <v>0</v>
      </c>
      <c r="AA28" s="74">
        <f>P28*Prix!T$12</f>
        <v>0</v>
      </c>
      <c r="AB28" s="74">
        <f>Q28*Prix!U$12</f>
        <v>0</v>
      </c>
      <c r="AC28" s="71">
        <f t="shared" si="23"/>
        <v>0.36559999999999998</v>
      </c>
      <c r="AD28" s="34">
        <v>0</v>
      </c>
      <c r="AE28" s="34">
        <v>0</v>
      </c>
      <c r="AF28" s="34">
        <v>0</v>
      </c>
      <c r="AG28" s="34">
        <v>0</v>
      </c>
      <c r="AH28" s="34" t="s">
        <v>58</v>
      </c>
      <c r="AI28" s="36">
        <v>1</v>
      </c>
      <c r="AJ28" s="2"/>
    </row>
    <row r="29" spans="1:36" x14ac:dyDescent="0.2">
      <c r="A29" s="37">
        <v>44723</v>
      </c>
      <c r="B29" s="38">
        <v>231</v>
      </c>
      <c r="C29" s="38">
        <v>127</v>
      </c>
      <c r="D29" s="50">
        <v>0</v>
      </c>
      <c r="E29" s="50">
        <v>0</v>
      </c>
      <c r="F29" s="54">
        <v>0</v>
      </c>
      <c r="G29" s="54">
        <v>0</v>
      </c>
      <c r="H29" s="58">
        <v>0</v>
      </c>
      <c r="I29" s="58">
        <v>0</v>
      </c>
      <c r="J29" s="38">
        <f t="shared" si="12"/>
        <v>2</v>
      </c>
      <c r="K29" s="38">
        <f t="shared" si="13"/>
        <v>1</v>
      </c>
      <c r="L29" s="50">
        <f t="shared" si="14"/>
        <v>0</v>
      </c>
      <c r="M29" s="50">
        <f t="shared" si="15"/>
        <v>0</v>
      </c>
      <c r="N29" s="54">
        <f t="shared" si="16"/>
        <v>0</v>
      </c>
      <c r="O29" s="54">
        <f t="shared" si="17"/>
        <v>0</v>
      </c>
      <c r="P29" s="58">
        <f t="shared" si="18"/>
        <v>0</v>
      </c>
      <c r="Q29" s="58">
        <f t="shared" si="19"/>
        <v>0</v>
      </c>
      <c r="R29" s="38">
        <f t="shared" si="20"/>
        <v>2</v>
      </c>
      <c r="S29" s="38">
        <f t="shared" si="21"/>
        <v>1</v>
      </c>
      <c r="T29" s="38">
        <f t="shared" si="22"/>
        <v>3</v>
      </c>
      <c r="U29" s="75">
        <f>J29*Prix!N$12</f>
        <v>0.36559999999999998</v>
      </c>
      <c r="V29" s="75">
        <f>K29*Prix!O$12</f>
        <v>0.246</v>
      </c>
      <c r="W29" s="76">
        <f>L29*Prix!P$12</f>
        <v>0</v>
      </c>
      <c r="X29" s="76">
        <f>M29*Prix!Q$12</f>
        <v>0</v>
      </c>
      <c r="Y29" s="77">
        <f>N29*Prix!R$12</f>
        <v>0</v>
      </c>
      <c r="Z29" s="77">
        <f>O29*Prix!S$12</f>
        <v>0</v>
      </c>
      <c r="AA29" s="78">
        <f>P29*Prix!T$12</f>
        <v>0</v>
      </c>
      <c r="AB29" s="78">
        <f>Q29*Prix!U$12</f>
        <v>0</v>
      </c>
      <c r="AC29" s="73">
        <f t="shared" si="23"/>
        <v>0.61160000000000003</v>
      </c>
      <c r="AD29" s="38">
        <v>0</v>
      </c>
      <c r="AE29" s="38">
        <v>0</v>
      </c>
      <c r="AF29" s="38">
        <v>0</v>
      </c>
      <c r="AG29" s="38">
        <v>0</v>
      </c>
      <c r="AH29" s="38" t="s">
        <v>58</v>
      </c>
      <c r="AI29" s="39">
        <v>1</v>
      </c>
      <c r="AJ29" s="2"/>
    </row>
    <row r="30" spans="1:36" x14ac:dyDescent="0.2">
      <c r="A30" s="33">
        <v>44724</v>
      </c>
      <c r="B30" s="34">
        <v>233</v>
      </c>
      <c r="C30" s="34">
        <v>128</v>
      </c>
      <c r="D30" s="49">
        <v>0</v>
      </c>
      <c r="E30" s="49">
        <v>0</v>
      </c>
      <c r="F30" s="53">
        <v>0</v>
      </c>
      <c r="G30" s="53">
        <v>0</v>
      </c>
      <c r="H30" s="57">
        <v>0</v>
      </c>
      <c r="I30" s="57">
        <v>0</v>
      </c>
      <c r="J30" s="34">
        <f t="shared" si="12"/>
        <v>1</v>
      </c>
      <c r="K30" s="34">
        <f t="shared" si="13"/>
        <v>0</v>
      </c>
      <c r="L30" s="49">
        <f t="shared" si="14"/>
        <v>0</v>
      </c>
      <c r="M30" s="49">
        <f t="shared" si="15"/>
        <v>0</v>
      </c>
      <c r="N30" s="53">
        <f t="shared" si="16"/>
        <v>0</v>
      </c>
      <c r="O30" s="53">
        <f t="shared" si="17"/>
        <v>0</v>
      </c>
      <c r="P30" s="57">
        <f t="shared" si="18"/>
        <v>0</v>
      </c>
      <c r="Q30" s="57">
        <f t="shared" si="19"/>
        <v>0</v>
      </c>
      <c r="R30" s="34">
        <f t="shared" si="20"/>
        <v>1</v>
      </c>
      <c r="S30" s="34">
        <f t="shared" si="21"/>
        <v>0</v>
      </c>
      <c r="T30" s="34">
        <f t="shared" si="22"/>
        <v>1</v>
      </c>
      <c r="U30" s="71">
        <f>J30*Prix!N$12</f>
        <v>0.18279999999999999</v>
      </c>
      <c r="V30" s="71">
        <f>K30*Prix!O$12</f>
        <v>0</v>
      </c>
      <c r="W30" s="72">
        <f>L30*Prix!P$12</f>
        <v>0</v>
      </c>
      <c r="X30" s="72">
        <f>M30*Prix!Q$12</f>
        <v>0</v>
      </c>
      <c r="Y30" s="73">
        <f>N30*Prix!R$12</f>
        <v>0</v>
      </c>
      <c r="Z30" s="73">
        <f>O30*Prix!S$12</f>
        <v>0</v>
      </c>
      <c r="AA30" s="74">
        <f>P30*Prix!T$12</f>
        <v>0</v>
      </c>
      <c r="AB30" s="74">
        <f>Q30*Prix!U$12</f>
        <v>0</v>
      </c>
      <c r="AC30" s="71">
        <f t="shared" si="23"/>
        <v>0.18279999999999999</v>
      </c>
      <c r="AD30" s="34">
        <v>0</v>
      </c>
      <c r="AE30" s="34">
        <v>0</v>
      </c>
      <c r="AF30" s="34">
        <v>0</v>
      </c>
      <c r="AG30" s="34">
        <v>0</v>
      </c>
      <c r="AH30" s="34" t="s">
        <v>58</v>
      </c>
      <c r="AI30" s="36">
        <v>1</v>
      </c>
      <c r="AJ30" s="2"/>
    </row>
    <row r="31" spans="1:36" x14ac:dyDescent="0.2">
      <c r="A31" s="37">
        <v>44725</v>
      </c>
      <c r="B31" s="38">
        <v>234</v>
      </c>
      <c r="C31" s="38">
        <v>128</v>
      </c>
      <c r="D31" s="50">
        <v>0</v>
      </c>
      <c r="E31" s="50">
        <v>0</v>
      </c>
      <c r="F31" s="54">
        <v>0</v>
      </c>
      <c r="G31" s="54">
        <v>0</v>
      </c>
      <c r="H31" s="58">
        <v>0</v>
      </c>
      <c r="I31" s="58">
        <v>0</v>
      </c>
      <c r="J31" s="38">
        <f t="shared" si="12"/>
        <v>2</v>
      </c>
      <c r="K31" s="38">
        <f t="shared" si="13"/>
        <v>1</v>
      </c>
      <c r="L31" s="50">
        <f t="shared" si="14"/>
        <v>0</v>
      </c>
      <c r="M31" s="50">
        <f t="shared" si="15"/>
        <v>0</v>
      </c>
      <c r="N31" s="54">
        <f t="shared" si="16"/>
        <v>0</v>
      </c>
      <c r="O31" s="54">
        <f t="shared" si="17"/>
        <v>0</v>
      </c>
      <c r="P31" s="58">
        <f t="shared" si="18"/>
        <v>0</v>
      </c>
      <c r="Q31" s="58">
        <f t="shared" si="19"/>
        <v>0</v>
      </c>
      <c r="R31" s="38">
        <f t="shared" si="20"/>
        <v>2</v>
      </c>
      <c r="S31" s="38">
        <f t="shared" si="21"/>
        <v>1</v>
      </c>
      <c r="T31" s="38">
        <f t="shared" si="22"/>
        <v>3</v>
      </c>
      <c r="U31" s="75">
        <f>J31*Prix!N$12</f>
        <v>0.36559999999999998</v>
      </c>
      <c r="V31" s="75">
        <f>K31*Prix!O$12</f>
        <v>0.246</v>
      </c>
      <c r="W31" s="76">
        <f>L31*Prix!P$12</f>
        <v>0</v>
      </c>
      <c r="X31" s="76">
        <f>M31*Prix!Q$12</f>
        <v>0</v>
      </c>
      <c r="Y31" s="77">
        <f>N31*Prix!R$12</f>
        <v>0</v>
      </c>
      <c r="Z31" s="77">
        <f>O31*Prix!S$12</f>
        <v>0</v>
      </c>
      <c r="AA31" s="78">
        <f>P31*Prix!T$12</f>
        <v>0</v>
      </c>
      <c r="AB31" s="78">
        <f>Q31*Prix!U$12</f>
        <v>0</v>
      </c>
      <c r="AC31" s="73">
        <f t="shared" si="23"/>
        <v>0.61160000000000003</v>
      </c>
      <c r="AD31" s="38">
        <v>0</v>
      </c>
      <c r="AE31" s="38">
        <v>0</v>
      </c>
      <c r="AF31" s="38">
        <v>0</v>
      </c>
      <c r="AG31" s="38">
        <v>0</v>
      </c>
      <c r="AH31" s="38" t="s">
        <v>58</v>
      </c>
      <c r="AI31" s="39">
        <v>1</v>
      </c>
      <c r="AJ31" s="2"/>
    </row>
    <row r="32" spans="1:36" x14ac:dyDescent="0.2">
      <c r="A32" s="33">
        <v>44726</v>
      </c>
      <c r="B32" s="34">
        <v>236</v>
      </c>
      <c r="C32" s="34">
        <v>129</v>
      </c>
      <c r="D32" s="49">
        <v>0</v>
      </c>
      <c r="E32" s="49">
        <v>0</v>
      </c>
      <c r="F32" s="53">
        <v>0</v>
      </c>
      <c r="G32" s="53">
        <v>0</v>
      </c>
      <c r="H32" s="57">
        <v>0</v>
      </c>
      <c r="I32" s="57">
        <v>0</v>
      </c>
      <c r="J32" s="34">
        <f t="shared" si="12"/>
        <v>3</v>
      </c>
      <c r="K32" s="34">
        <f t="shared" si="13"/>
        <v>2</v>
      </c>
      <c r="L32" s="49">
        <f t="shared" si="14"/>
        <v>0</v>
      </c>
      <c r="M32" s="49">
        <f t="shared" si="15"/>
        <v>0</v>
      </c>
      <c r="N32" s="53">
        <f t="shared" si="16"/>
        <v>0</v>
      </c>
      <c r="O32" s="53">
        <f t="shared" si="17"/>
        <v>0</v>
      </c>
      <c r="P32" s="57">
        <f t="shared" si="18"/>
        <v>0</v>
      </c>
      <c r="Q32" s="57">
        <f t="shared" si="19"/>
        <v>0</v>
      </c>
      <c r="R32" s="34">
        <f t="shared" si="20"/>
        <v>3</v>
      </c>
      <c r="S32" s="34">
        <f t="shared" si="21"/>
        <v>2</v>
      </c>
      <c r="T32" s="34">
        <f t="shared" si="22"/>
        <v>5</v>
      </c>
      <c r="U32" s="71">
        <f>J32*Prix!N$12</f>
        <v>0.5484</v>
      </c>
      <c r="V32" s="71">
        <f>K32*Prix!O$12</f>
        <v>0.49199999999999999</v>
      </c>
      <c r="W32" s="72">
        <f>L32*Prix!P$12</f>
        <v>0</v>
      </c>
      <c r="X32" s="72">
        <f>M32*Prix!Q$12</f>
        <v>0</v>
      </c>
      <c r="Y32" s="73">
        <f>N32*Prix!R$12</f>
        <v>0</v>
      </c>
      <c r="Z32" s="73">
        <f>O32*Prix!S$12</f>
        <v>0</v>
      </c>
      <c r="AA32" s="74">
        <f>P32*Prix!T$12</f>
        <v>0</v>
      </c>
      <c r="AB32" s="74">
        <f>Q32*Prix!U$12</f>
        <v>0</v>
      </c>
      <c r="AC32" s="71">
        <f t="shared" si="23"/>
        <v>1.0404</v>
      </c>
      <c r="AD32" s="34">
        <v>0</v>
      </c>
      <c r="AE32" s="34">
        <v>0</v>
      </c>
      <c r="AF32" s="34">
        <v>1</v>
      </c>
      <c r="AG32" s="34">
        <v>0</v>
      </c>
      <c r="AH32" s="34" t="s">
        <v>58</v>
      </c>
      <c r="AI32" s="36">
        <v>1</v>
      </c>
      <c r="AJ32" s="2"/>
    </row>
    <row r="33" spans="1:36" x14ac:dyDescent="0.2">
      <c r="A33" s="37">
        <v>44727</v>
      </c>
      <c r="B33" s="38">
        <v>239</v>
      </c>
      <c r="C33" s="38">
        <v>131</v>
      </c>
      <c r="D33" s="50">
        <v>0</v>
      </c>
      <c r="E33" s="50">
        <v>0</v>
      </c>
      <c r="F33" s="54">
        <v>0</v>
      </c>
      <c r="G33" s="54">
        <v>0</v>
      </c>
      <c r="H33" s="58">
        <v>0</v>
      </c>
      <c r="I33" s="58">
        <v>0</v>
      </c>
      <c r="J33" s="38">
        <f t="shared" si="12"/>
        <v>3</v>
      </c>
      <c r="K33" s="38">
        <f t="shared" si="13"/>
        <v>2</v>
      </c>
      <c r="L33" s="50">
        <f t="shared" si="14"/>
        <v>0</v>
      </c>
      <c r="M33" s="50">
        <f t="shared" si="15"/>
        <v>0</v>
      </c>
      <c r="N33" s="54">
        <f t="shared" si="16"/>
        <v>0</v>
      </c>
      <c r="O33" s="54">
        <f t="shared" si="17"/>
        <v>0</v>
      </c>
      <c r="P33" s="58">
        <f t="shared" si="18"/>
        <v>0</v>
      </c>
      <c r="Q33" s="58">
        <f t="shared" si="19"/>
        <v>0</v>
      </c>
      <c r="R33" s="38">
        <f t="shared" si="20"/>
        <v>3</v>
      </c>
      <c r="S33" s="38">
        <f t="shared" si="21"/>
        <v>2</v>
      </c>
      <c r="T33" s="38">
        <f t="shared" si="22"/>
        <v>5</v>
      </c>
      <c r="U33" s="75">
        <f>J33*Prix!N$12</f>
        <v>0.5484</v>
      </c>
      <c r="V33" s="75">
        <f>K33*Prix!O$12</f>
        <v>0.49199999999999999</v>
      </c>
      <c r="W33" s="76">
        <f>L33*Prix!P$12</f>
        <v>0</v>
      </c>
      <c r="X33" s="76">
        <f>M33*Prix!Q$12</f>
        <v>0</v>
      </c>
      <c r="Y33" s="77">
        <f>N33*Prix!R$12</f>
        <v>0</v>
      </c>
      <c r="Z33" s="77">
        <f>O33*Prix!S$12</f>
        <v>0</v>
      </c>
      <c r="AA33" s="78">
        <f>P33*Prix!T$12</f>
        <v>0</v>
      </c>
      <c r="AB33" s="78">
        <f>Q33*Prix!U$12</f>
        <v>0</v>
      </c>
      <c r="AC33" s="73">
        <f t="shared" si="23"/>
        <v>1.0404</v>
      </c>
      <c r="AD33" s="38">
        <v>0</v>
      </c>
      <c r="AE33" s="38">
        <v>0</v>
      </c>
      <c r="AF33" s="38">
        <v>1</v>
      </c>
      <c r="AG33" s="38">
        <v>0</v>
      </c>
      <c r="AH33" s="38" t="s">
        <v>58</v>
      </c>
      <c r="AI33" s="39">
        <v>1</v>
      </c>
      <c r="AJ33" s="2"/>
    </row>
    <row r="34" spans="1:36" x14ac:dyDescent="0.2">
      <c r="A34" s="33">
        <v>44728</v>
      </c>
      <c r="B34" s="34">
        <v>242</v>
      </c>
      <c r="C34" s="34">
        <v>133</v>
      </c>
      <c r="D34" s="49">
        <v>0</v>
      </c>
      <c r="E34" s="49">
        <v>0</v>
      </c>
      <c r="F34" s="53">
        <v>0</v>
      </c>
      <c r="G34" s="53">
        <v>0</v>
      </c>
      <c r="H34" s="57">
        <v>0</v>
      </c>
      <c r="I34" s="57">
        <v>0</v>
      </c>
      <c r="J34" s="34">
        <f t="shared" si="12"/>
        <v>5</v>
      </c>
      <c r="K34" s="34">
        <f t="shared" si="13"/>
        <v>2</v>
      </c>
      <c r="L34" s="49">
        <f t="shared" si="14"/>
        <v>0</v>
      </c>
      <c r="M34" s="49">
        <f t="shared" si="15"/>
        <v>0</v>
      </c>
      <c r="N34" s="53">
        <f t="shared" si="16"/>
        <v>0</v>
      </c>
      <c r="O34" s="53">
        <f t="shared" si="17"/>
        <v>0</v>
      </c>
      <c r="P34" s="57">
        <f t="shared" si="18"/>
        <v>0</v>
      </c>
      <c r="Q34" s="57">
        <f t="shared" si="19"/>
        <v>0</v>
      </c>
      <c r="R34" s="34">
        <f t="shared" si="20"/>
        <v>5</v>
      </c>
      <c r="S34" s="34">
        <f t="shared" si="21"/>
        <v>2</v>
      </c>
      <c r="T34" s="34">
        <f t="shared" si="22"/>
        <v>7</v>
      </c>
      <c r="U34" s="71">
        <f>J34*Prix!N$12</f>
        <v>0.91399999999999992</v>
      </c>
      <c r="V34" s="71">
        <f>K34*Prix!O$12</f>
        <v>0.49199999999999999</v>
      </c>
      <c r="W34" s="72">
        <f>L34*Prix!P$12</f>
        <v>0</v>
      </c>
      <c r="X34" s="72">
        <f>M34*Prix!Q$12</f>
        <v>0</v>
      </c>
      <c r="Y34" s="73">
        <f>N34*Prix!R$12</f>
        <v>0</v>
      </c>
      <c r="Z34" s="73">
        <f>O34*Prix!S$12</f>
        <v>0</v>
      </c>
      <c r="AA34" s="74">
        <f>P34*Prix!T$12</f>
        <v>0</v>
      </c>
      <c r="AB34" s="74">
        <f>Q34*Prix!U$12</f>
        <v>0</v>
      </c>
      <c r="AC34" s="71">
        <f t="shared" si="23"/>
        <v>1.4059999999999999</v>
      </c>
      <c r="AD34" s="34">
        <v>0</v>
      </c>
      <c r="AE34" s="34">
        <v>0</v>
      </c>
      <c r="AF34" s="34">
        <v>1</v>
      </c>
      <c r="AG34" s="34">
        <v>0</v>
      </c>
      <c r="AH34" s="34" t="s">
        <v>58</v>
      </c>
      <c r="AI34" s="36">
        <v>1</v>
      </c>
      <c r="AJ34" s="2"/>
    </row>
    <row r="35" spans="1:36" x14ac:dyDescent="0.2">
      <c r="A35" s="37">
        <v>44729</v>
      </c>
      <c r="B35" s="38">
        <v>247</v>
      </c>
      <c r="C35" s="38">
        <v>135</v>
      </c>
      <c r="D35" s="50">
        <v>0</v>
      </c>
      <c r="E35" s="50">
        <v>0</v>
      </c>
      <c r="F35" s="54">
        <v>0</v>
      </c>
      <c r="G35" s="54">
        <v>0</v>
      </c>
      <c r="H35" s="58">
        <v>0</v>
      </c>
      <c r="I35" s="58">
        <v>0</v>
      </c>
      <c r="J35" s="38">
        <f t="shared" si="12"/>
        <v>3</v>
      </c>
      <c r="K35" s="38">
        <f t="shared" si="13"/>
        <v>4</v>
      </c>
      <c r="L35" s="50">
        <f t="shared" si="14"/>
        <v>0</v>
      </c>
      <c r="M35" s="50">
        <f t="shared" si="15"/>
        <v>0</v>
      </c>
      <c r="N35" s="54">
        <f t="shared" si="16"/>
        <v>0</v>
      </c>
      <c r="O35" s="54">
        <f t="shared" si="17"/>
        <v>0</v>
      </c>
      <c r="P35" s="58">
        <f t="shared" si="18"/>
        <v>0</v>
      </c>
      <c r="Q35" s="58">
        <f t="shared" si="19"/>
        <v>0</v>
      </c>
      <c r="R35" s="38">
        <f t="shared" si="20"/>
        <v>3</v>
      </c>
      <c r="S35" s="38">
        <f t="shared" si="21"/>
        <v>4</v>
      </c>
      <c r="T35" s="38">
        <f t="shared" si="22"/>
        <v>7</v>
      </c>
      <c r="U35" s="75">
        <f>J35*Prix!N$12</f>
        <v>0.5484</v>
      </c>
      <c r="V35" s="75">
        <f>K35*Prix!O$12</f>
        <v>0.98399999999999999</v>
      </c>
      <c r="W35" s="76">
        <f>L35*Prix!P$12</f>
        <v>0</v>
      </c>
      <c r="X35" s="76">
        <f>M35*Prix!Q$12</f>
        <v>0</v>
      </c>
      <c r="Y35" s="77">
        <f>N35*Prix!R$12</f>
        <v>0</v>
      </c>
      <c r="Z35" s="77">
        <f>O35*Prix!S$12</f>
        <v>0</v>
      </c>
      <c r="AA35" s="78">
        <f>P35*Prix!T$12</f>
        <v>0</v>
      </c>
      <c r="AB35" s="78">
        <f>Q35*Prix!U$12</f>
        <v>0</v>
      </c>
      <c r="AC35" s="73">
        <f t="shared" si="23"/>
        <v>1.5324</v>
      </c>
      <c r="AD35" s="38">
        <v>0</v>
      </c>
      <c r="AE35" s="38">
        <v>0</v>
      </c>
      <c r="AF35" s="38">
        <v>1</v>
      </c>
      <c r="AG35" s="38">
        <v>0</v>
      </c>
      <c r="AH35" s="38" t="s">
        <v>58</v>
      </c>
      <c r="AI35" s="39">
        <v>1</v>
      </c>
      <c r="AJ35" s="2"/>
    </row>
    <row r="36" spans="1:36" x14ac:dyDescent="0.2">
      <c r="A36" s="33">
        <v>44730</v>
      </c>
      <c r="B36" s="34">
        <v>250</v>
      </c>
      <c r="C36" s="34">
        <v>139</v>
      </c>
      <c r="D36" s="49">
        <v>0</v>
      </c>
      <c r="E36" s="49">
        <v>0</v>
      </c>
      <c r="F36" s="53">
        <v>0</v>
      </c>
      <c r="G36" s="53">
        <v>0</v>
      </c>
      <c r="H36" s="57">
        <v>0</v>
      </c>
      <c r="I36" s="57">
        <v>0</v>
      </c>
      <c r="J36" s="34">
        <f t="shared" si="12"/>
        <v>2</v>
      </c>
      <c r="K36" s="34">
        <f t="shared" si="13"/>
        <v>2</v>
      </c>
      <c r="L36" s="49">
        <f t="shared" si="14"/>
        <v>0</v>
      </c>
      <c r="M36" s="49">
        <f t="shared" si="15"/>
        <v>0</v>
      </c>
      <c r="N36" s="53">
        <f t="shared" si="16"/>
        <v>0</v>
      </c>
      <c r="O36" s="53">
        <f t="shared" si="17"/>
        <v>0</v>
      </c>
      <c r="P36" s="57">
        <f t="shared" si="18"/>
        <v>0</v>
      </c>
      <c r="Q36" s="57">
        <f t="shared" si="19"/>
        <v>0</v>
      </c>
      <c r="R36" s="34">
        <f t="shared" si="20"/>
        <v>2</v>
      </c>
      <c r="S36" s="34">
        <f t="shared" si="21"/>
        <v>2</v>
      </c>
      <c r="T36" s="34">
        <f t="shared" si="22"/>
        <v>4</v>
      </c>
      <c r="U36" s="71">
        <f>J36*Prix!N$12</f>
        <v>0.36559999999999998</v>
      </c>
      <c r="V36" s="71">
        <f>K36*Prix!O$12</f>
        <v>0.49199999999999999</v>
      </c>
      <c r="W36" s="72">
        <f>L36*Prix!P$12</f>
        <v>0</v>
      </c>
      <c r="X36" s="72">
        <f>M36*Prix!Q$12</f>
        <v>0</v>
      </c>
      <c r="Y36" s="73">
        <f>N36*Prix!R$12</f>
        <v>0</v>
      </c>
      <c r="Z36" s="73">
        <f>O36*Prix!S$12</f>
        <v>0</v>
      </c>
      <c r="AA36" s="74">
        <f>P36*Prix!T$12</f>
        <v>0</v>
      </c>
      <c r="AB36" s="74">
        <f>Q36*Prix!U$12</f>
        <v>0</v>
      </c>
      <c r="AC36" s="71">
        <f t="shared" si="23"/>
        <v>0.85760000000000003</v>
      </c>
      <c r="AD36" s="34">
        <v>0</v>
      </c>
      <c r="AE36" s="34">
        <v>0</v>
      </c>
      <c r="AF36" s="34">
        <v>1</v>
      </c>
      <c r="AG36" s="34">
        <v>0</v>
      </c>
      <c r="AH36" s="34" t="s">
        <v>58</v>
      </c>
      <c r="AI36" s="36">
        <v>1</v>
      </c>
      <c r="AJ36" s="2"/>
    </row>
    <row r="37" spans="1:36" x14ac:dyDescent="0.2">
      <c r="A37" s="37">
        <v>44731</v>
      </c>
      <c r="B37" s="38">
        <v>252</v>
      </c>
      <c r="C37" s="38">
        <v>141</v>
      </c>
      <c r="D37" s="50">
        <v>0</v>
      </c>
      <c r="E37" s="50">
        <v>0</v>
      </c>
      <c r="F37" s="54">
        <v>0</v>
      </c>
      <c r="G37" s="54">
        <v>0</v>
      </c>
      <c r="H37" s="58">
        <v>0</v>
      </c>
      <c r="I37" s="58">
        <v>0</v>
      </c>
      <c r="J37" s="38">
        <f t="shared" si="12"/>
        <v>3</v>
      </c>
      <c r="K37" s="38">
        <f t="shared" si="13"/>
        <v>1</v>
      </c>
      <c r="L37" s="50">
        <f t="shared" si="14"/>
        <v>0</v>
      </c>
      <c r="M37" s="50">
        <f t="shared" si="15"/>
        <v>0</v>
      </c>
      <c r="N37" s="54">
        <f t="shared" si="16"/>
        <v>0</v>
      </c>
      <c r="O37" s="54">
        <f t="shared" si="17"/>
        <v>0</v>
      </c>
      <c r="P37" s="58">
        <f t="shared" si="18"/>
        <v>0</v>
      </c>
      <c r="Q37" s="58">
        <f t="shared" si="19"/>
        <v>0</v>
      </c>
      <c r="R37" s="38">
        <f t="shared" si="20"/>
        <v>3</v>
      </c>
      <c r="S37" s="38">
        <f t="shared" si="21"/>
        <v>1</v>
      </c>
      <c r="T37" s="38">
        <f t="shared" si="22"/>
        <v>4</v>
      </c>
      <c r="U37" s="75">
        <f>J37*Prix!N$12</f>
        <v>0.5484</v>
      </c>
      <c r="V37" s="75">
        <f>K37*Prix!O$12</f>
        <v>0.246</v>
      </c>
      <c r="W37" s="76">
        <f>L37*Prix!P$12</f>
        <v>0</v>
      </c>
      <c r="X37" s="76">
        <f>M37*Prix!Q$12</f>
        <v>0</v>
      </c>
      <c r="Y37" s="77">
        <f>N37*Prix!R$12</f>
        <v>0</v>
      </c>
      <c r="Z37" s="77">
        <f>O37*Prix!S$12</f>
        <v>0</v>
      </c>
      <c r="AA37" s="78">
        <f>P37*Prix!T$12</f>
        <v>0</v>
      </c>
      <c r="AB37" s="78">
        <f>Q37*Prix!U$12</f>
        <v>0</v>
      </c>
      <c r="AC37" s="73">
        <f t="shared" si="23"/>
        <v>0.7944</v>
      </c>
      <c r="AD37" s="38">
        <v>0</v>
      </c>
      <c r="AE37" s="38">
        <v>0</v>
      </c>
      <c r="AF37" s="38">
        <v>1</v>
      </c>
      <c r="AG37" s="38">
        <v>0</v>
      </c>
      <c r="AH37" s="38" t="s">
        <v>58</v>
      </c>
      <c r="AI37" s="39">
        <v>1</v>
      </c>
      <c r="AJ37" s="2"/>
    </row>
    <row r="38" spans="1:36" x14ac:dyDescent="0.2">
      <c r="A38" s="33">
        <v>44732</v>
      </c>
      <c r="B38" s="34">
        <v>255</v>
      </c>
      <c r="C38" s="34">
        <v>142</v>
      </c>
      <c r="D38" s="49">
        <v>0</v>
      </c>
      <c r="E38" s="49">
        <v>0</v>
      </c>
      <c r="F38" s="53">
        <v>0</v>
      </c>
      <c r="G38" s="53">
        <v>0</v>
      </c>
      <c r="H38" s="57">
        <v>0</v>
      </c>
      <c r="I38" s="57">
        <v>0</v>
      </c>
      <c r="J38" s="34">
        <f t="shared" si="12"/>
        <v>3</v>
      </c>
      <c r="K38" s="34">
        <f t="shared" si="13"/>
        <v>2</v>
      </c>
      <c r="L38" s="49">
        <f t="shared" si="14"/>
        <v>0</v>
      </c>
      <c r="M38" s="49">
        <f t="shared" si="15"/>
        <v>0</v>
      </c>
      <c r="N38" s="53">
        <f t="shared" si="16"/>
        <v>0</v>
      </c>
      <c r="O38" s="53">
        <f t="shared" si="17"/>
        <v>0</v>
      </c>
      <c r="P38" s="57">
        <f t="shared" si="18"/>
        <v>0</v>
      </c>
      <c r="Q38" s="57">
        <f t="shared" si="19"/>
        <v>0</v>
      </c>
      <c r="R38" s="34">
        <f t="shared" si="20"/>
        <v>3</v>
      </c>
      <c r="S38" s="34">
        <f t="shared" si="21"/>
        <v>2</v>
      </c>
      <c r="T38" s="34">
        <f t="shared" si="22"/>
        <v>5</v>
      </c>
      <c r="U38" s="71">
        <f>J38*Prix!N$12</f>
        <v>0.5484</v>
      </c>
      <c r="V38" s="71">
        <f>K38*Prix!O$12</f>
        <v>0.49199999999999999</v>
      </c>
      <c r="W38" s="72">
        <f>L38*Prix!P$12</f>
        <v>0</v>
      </c>
      <c r="X38" s="72">
        <f>M38*Prix!Q$12</f>
        <v>0</v>
      </c>
      <c r="Y38" s="73">
        <f>N38*Prix!R$12</f>
        <v>0</v>
      </c>
      <c r="Z38" s="73">
        <f>O38*Prix!S$12</f>
        <v>0</v>
      </c>
      <c r="AA38" s="74">
        <f>P38*Prix!T$12</f>
        <v>0</v>
      </c>
      <c r="AB38" s="74">
        <f>Q38*Prix!U$12</f>
        <v>0</v>
      </c>
      <c r="AC38" s="71">
        <f t="shared" si="23"/>
        <v>1.0404</v>
      </c>
      <c r="AD38" s="34">
        <v>0</v>
      </c>
      <c r="AE38" s="34">
        <v>0</v>
      </c>
      <c r="AF38" s="34">
        <v>1</v>
      </c>
      <c r="AG38" s="34">
        <v>0</v>
      </c>
      <c r="AH38" s="34" t="s">
        <v>58</v>
      </c>
      <c r="AI38" s="36">
        <v>1</v>
      </c>
      <c r="AJ38" s="2"/>
    </row>
    <row r="39" spans="1:36" x14ac:dyDescent="0.2">
      <c r="A39" s="37">
        <v>44733</v>
      </c>
      <c r="B39" s="38">
        <v>258</v>
      </c>
      <c r="C39" s="38">
        <v>144</v>
      </c>
      <c r="D39" s="50">
        <v>0</v>
      </c>
      <c r="E39" s="50">
        <v>0</v>
      </c>
      <c r="F39" s="54">
        <v>0</v>
      </c>
      <c r="G39" s="54">
        <v>0</v>
      </c>
      <c r="H39" s="58">
        <v>0</v>
      </c>
      <c r="I39" s="58">
        <v>0</v>
      </c>
      <c r="J39" s="38">
        <f t="shared" si="12"/>
        <v>2</v>
      </c>
      <c r="K39" s="38">
        <f t="shared" si="13"/>
        <v>2</v>
      </c>
      <c r="L39" s="50">
        <f t="shared" si="14"/>
        <v>0</v>
      </c>
      <c r="M39" s="50">
        <f t="shared" si="15"/>
        <v>0</v>
      </c>
      <c r="N39" s="54">
        <f t="shared" si="16"/>
        <v>0</v>
      </c>
      <c r="O39" s="54">
        <f t="shared" si="17"/>
        <v>0</v>
      </c>
      <c r="P39" s="58">
        <f t="shared" si="18"/>
        <v>0</v>
      </c>
      <c r="Q39" s="58">
        <f t="shared" si="19"/>
        <v>0</v>
      </c>
      <c r="R39" s="38">
        <f t="shared" si="20"/>
        <v>2</v>
      </c>
      <c r="S39" s="38">
        <f t="shared" si="21"/>
        <v>2</v>
      </c>
      <c r="T39" s="38">
        <f t="shared" si="22"/>
        <v>4</v>
      </c>
      <c r="U39" s="75">
        <f>J39*Prix!N$12</f>
        <v>0.36559999999999998</v>
      </c>
      <c r="V39" s="75">
        <f>K39*Prix!O$12</f>
        <v>0.49199999999999999</v>
      </c>
      <c r="W39" s="76">
        <f>L39*Prix!P$12</f>
        <v>0</v>
      </c>
      <c r="X39" s="76">
        <f>M39*Prix!Q$12</f>
        <v>0</v>
      </c>
      <c r="Y39" s="77">
        <f>N39*Prix!R$12</f>
        <v>0</v>
      </c>
      <c r="Z39" s="77">
        <f>O39*Prix!S$12</f>
        <v>0</v>
      </c>
      <c r="AA39" s="78">
        <f>P39*Prix!T$12</f>
        <v>0</v>
      </c>
      <c r="AB39" s="78">
        <f>Q39*Prix!U$12</f>
        <v>0</v>
      </c>
      <c r="AC39" s="73">
        <f t="shared" si="23"/>
        <v>0.85760000000000003</v>
      </c>
      <c r="AD39" s="38">
        <v>0</v>
      </c>
      <c r="AE39" s="38">
        <v>0</v>
      </c>
      <c r="AF39" s="38">
        <v>1</v>
      </c>
      <c r="AG39" s="38">
        <v>0</v>
      </c>
      <c r="AH39" s="38" t="s">
        <v>58</v>
      </c>
      <c r="AI39" s="39">
        <v>1</v>
      </c>
      <c r="AJ39" s="2"/>
    </row>
    <row r="40" spans="1:36" x14ac:dyDescent="0.2">
      <c r="A40" s="33">
        <v>44734</v>
      </c>
      <c r="B40" s="34">
        <v>260</v>
      </c>
      <c r="C40" s="34">
        <v>146</v>
      </c>
      <c r="D40" s="49">
        <v>0</v>
      </c>
      <c r="E40" s="49">
        <v>0</v>
      </c>
      <c r="F40" s="53">
        <v>0</v>
      </c>
      <c r="G40" s="53">
        <v>0</v>
      </c>
      <c r="H40" s="57">
        <v>0</v>
      </c>
      <c r="I40" s="57">
        <v>0</v>
      </c>
      <c r="J40" s="34">
        <f t="shared" si="12"/>
        <v>4</v>
      </c>
      <c r="K40" s="34">
        <f t="shared" si="13"/>
        <v>4</v>
      </c>
      <c r="L40" s="49">
        <f t="shared" si="14"/>
        <v>0</v>
      </c>
      <c r="M40" s="49">
        <f t="shared" si="15"/>
        <v>0</v>
      </c>
      <c r="N40" s="53">
        <f t="shared" si="16"/>
        <v>0</v>
      </c>
      <c r="O40" s="53">
        <f t="shared" si="17"/>
        <v>0</v>
      </c>
      <c r="P40" s="57">
        <f t="shared" si="18"/>
        <v>0</v>
      </c>
      <c r="Q40" s="57">
        <f t="shared" si="19"/>
        <v>0</v>
      </c>
      <c r="R40" s="34">
        <f t="shared" si="20"/>
        <v>4</v>
      </c>
      <c r="S40" s="34">
        <f t="shared" si="21"/>
        <v>4</v>
      </c>
      <c r="T40" s="34">
        <f t="shared" si="22"/>
        <v>8</v>
      </c>
      <c r="U40" s="71">
        <f>J40*Prix!N$12</f>
        <v>0.73119999999999996</v>
      </c>
      <c r="V40" s="71">
        <f>K40*Prix!O$12</f>
        <v>0.98399999999999999</v>
      </c>
      <c r="W40" s="72">
        <f>L40*Prix!P$12</f>
        <v>0</v>
      </c>
      <c r="X40" s="72">
        <f>M40*Prix!Q$12</f>
        <v>0</v>
      </c>
      <c r="Y40" s="73">
        <f>N40*Prix!R$12</f>
        <v>0</v>
      </c>
      <c r="Z40" s="73">
        <f>O40*Prix!S$12</f>
        <v>0</v>
      </c>
      <c r="AA40" s="74">
        <f>P40*Prix!T$12</f>
        <v>0</v>
      </c>
      <c r="AB40" s="74">
        <f>Q40*Prix!U$12</f>
        <v>0</v>
      </c>
      <c r="AC40" s="71">
        <f t="shared" si="23"/>
        <v>1.7152000000000001</v>
      </c>
      <c r="AD40" s="34">
        <v>0</v>
      </c>
      <c r="AE40" s="34">
        <v>0</v>
      </c>
      <c r="AF40" s="34">
        <v>1</v>
      </c>
      <c r="AG40" s="34">
        <v>0</v>
      </c>
      <c r="AH40" s="34" t="s">
        <v>58</v>
      </c>
      <c r="AI40" s="36">
        <v>1</v>
      </c>
      <c r="AJ40" s="2"/>
    </row>
    <row r="41" spans="1:36" x14ac:dyDescent="0.2">
      <c r="A41" s="37">
        <v>44735</v>
      </c>
      <c r="B41" s="38">
        <v>264</v>
      </c>
      <c r="C41" s="38">
        <v>150</v>
      </c>
      <c r="D41" s="50">
        <v>0</v>
      </c>
      <c r="E41" s="50">
        <v>0</v>
      </c>
      <c r="F41" s="54">
        <v>0</v>
      </c>
      <c r="G41" s="54">
        <v>0</v>
      </c>
      <c r="H41" s="58">
        <v>0</v>
      </c>
      <c r="I41" s="58">
        <v>0</v>
      </c>
      <c r="J41" s="38">
        <f t="shared" si="12"/>
        <v>3</v>
      </c>
      <c r="K41" s="38">
        <f t="shared" si="13"/>
        <v>2</v>
      </c>
      <c r="L41" s="50">
        <f t="shared" si="14"/>
        <v>0</v>
      </c>
      <c r="M41" s="50">
        <f t="shared" si="15"/>
        <v>0</v>
      </c>
      <c r="N41" s="54">
        <f t="shared" si="16"/>
        <v>0</v>
      </c>
      <c r="O41" s="54">
        <f t="shared" si="17"/>
        <v>0</v>
      </c>
      <c r="P41" s="58">
        <f t="shared" si="18"/>
        <v>0</v>
      </c>
      <c r="Q41" s="58">
        <f t="shared" si="19"/>
        <v>0</v>
      </c>
      <c r="R41" s="38">
        <f t="shared" si="20"/>
        <v>3</v>
      </c>
      <c r="S41" s="38">
        <f t="shared" si="21"/>
        <v>2</v>
      </c>
      <c r="T41" s="38">
        <f t="shared" si="22"/>
        <v>5</v>
      </c>
      <c r="U41" s="75">
        <f>J41*Prix!N$12</f>
        <v>0.5484</v>
      </c>
      <c r="V41" s="75">
        <f>K41*Prix!O$12</f>
        <v>0.49199999999999999</v>
      </c>
      <c r="W41" s="76">
        <f>L41*Prix!P$12</f>
        <v>0</v>
      </c>
      <c r="X41" s="76">
        <f>M41*Prix!Q$12</f>
        <v>0</v>
      </c>
      <c r="Y41" s="77">
        <f>N41*Prix!R$12</f>
        <v>0</v>
      </c>
      <c r="Z41" s="77">
        <f>O41*Prix!S$12</f>
        <v>0</v>
      </c>
      <c r="AA41" s="78">
        <f>P41*Prix!T$12</f>
        <v>0</v>
      </c>
      <c r="AB41" s="78">
        <f>Q41*Prix!U$12</f>
        <v>0</v>
      </c>
      <c r="AC41" s="73">
        <f t="shared" si="23"/>
        <v>1.0404</v>
      </c>
      <c r="AD41" s="38">
        <v>0</v>
      </c>
      <c r="AE41" s="38">
        <v>0</v>
      </c>
      <c r="AF41" s="38">
        <v>1</v>
      </c>
      <c r="AG41" s="38">
        <v>0</v>
      </c>
      <c r="AH41" s="38" t="s">
        <v>58</v>
      </c>
      <c r="AI41" s="39">
        <v>1</v>
      </c>
      <c r="AJ41" s="2"/>
    </row>
    <row r="42" spans="1:36" x14ac:dyDescent="0.2">
      <c r="A42" s="33">
        <v>44736</v>
      </c>
      <c r="B42" s="34">
        <v>267</v>
      </c>
      <c r="C42" s="34">
        <v>152</v>
      </c>
      <c r="D42" s="49">
        <v>0</v>
      </c>
      <c r="E42" s="49">
        <v>0</v>
      </c>
      <c r="F42" s="53">
        <v>0</v>
      </c>
      <c r="G42" s="53">
        <v>0</v>
      </c>
      <c r="H42" s="57">
        <v>0</v>
      </c>
      <c r="I42" s="57">
        <v>0</v>
      </c>
      <c r="J42" s="34">
        <f t="shared" si="12"/>
        <v>3</v>
      </c>
      <c r="K42" s="34">
        <f t="shared" si="13"/>
        <v>1</v>
      </c>
      <c r="L42" s="49">
        <f t="shared" si="14"/>
        <v>0</v>
      </c>
      <c r="M42" s="49">
        <f t="shared" si="15"/>
        <v>0</v>
      </c>
      <c r="N42" s="53">
        <f t="shared" si="16"/>
        <v>0</v>
      </c>
      <c r="O42" s="53">
        <f t="shared" si="17"/>
        <v>0</v>
      </c>
      <c r="P42" s="57">
        <f t="shared" si="18"/>
        <v>0</v>
      </c>
      <c r="Q42" s="57">
        <f t="shared" si="19"/>
        <v>0</v>
      </c>
      <c r="R42" s="34">
        <f t="shared" si="20"/>
        <v>3</v>
      </c>
      <c r="S42" s="34">
        <f t="shared" si="21"/>
        <v>1</v>
      </c>
      <c r="T42" s="34">
        <f t="shared" si="22"/>
        <v>4</v>
      </c>
      <c r="U42" s="71">
        <f>J42*Prix!N$12</f>
        <v>0.5484</v>
      </c>
      <c r="V42" s="71">
        <f>K42*Prix!O$12</f>
        <v>0.246</v>
      </c>
      <c r="W42" s="72">
        <f>L42*Prix!P$12</f>
        <v>0</v>
      </c>
      <c r="X42" s="72">
        <f>M42*Prix!Q$12</f>
        <v>0</v>
      </c>
      <c r="Y42" s="73">
        <f>N42*Prix!R$12</f>
        <v>0</v>
      </c>
      <c r="Z42" s="73">
        <f>O42*Prix!S$12</f>
        <v>0</v>
      </c>
      <c r="AA42" s="74">
        <f>P42*Prix!T$12</f>
        <v>0</v>
      </c>
      <c r="AB42" s="74">
        <f>Q42*Prix!U$12</f>
        <v>0</v>
      </c>
      <c r="AC42" s="71">
        <f t="shared" si="23"/>
        <v>0.7944</v>
      </c>
      <c r="AD42" s="34">
        <v>0</v>
      </c>
      <c r="AE42" s="34">
        <v>0</v>
      </c>
      <c r="AF42" s="34">
        <v>1</v>
      </c>
      <c r="AG42" s="34">
        <v>0</v>
      </c>
      <c r="AH42" s="34" t="s">
        <v>58</v>
      </c>
      <c r="AI42" s="36">
        <v>1</v>
      </c>
      <c r="AJ42" s="2"/>
    </row>
    <row r="43" spans="1:36" x14ac:dyDescent="0.2">
      <c r="A43" s="37">
        <v>44737</v>
      </c>
      <c r="B43" s="38">
        <v>270</v>
      </c>
      <c r="C43" s="38">
        <v>153</v>
      </c>
      <c r="D43" s="50">
        <v>0</v>
      </c>
      <c r="E43" s="50">
        <v>0</v>
      </c>
      <c r="F43" s="54">
        <v>0</v>
      </c>
      <c r="G43" s="54">
        <v>0</v>
      </c>
      <c r="H43" s="58">
        <v>0</v>
      </c>
      <c r="I43" s="58">
        <v>0</v>
      </c>
      <c r="J43" s="38">
        <f t="shared" si="12"/>
        <v>3</v>
      </c>
      <c r="K43" s="38">
        <f t="shared" si="13"/>
        <v>0</v>
      </c>
      <c r="L43" s="50">
        <f t="shared" si="14"/>
        <v>0</v>
      </c>
      <c r="M43" s="50">
        <f t="shared" si="15"/>
        <v>0</v>
      </c>
      <c r="N43" s="54">
        <f t="shared" si="16"/>
        <v>0</v>
      </c>
      <c r="O43" s="54">
        <f t="shared" si="17"/>
        <v>0</v>
      </c>
      <c r="P43" s="58">
        <f t="shared" si="18"/>
        <v>0</v>
      </c>
      <c r="Q43" s="58">
        <f t="shared" si="19"/>
        <v>0</v>
      </c>
      <c r="R43" s="38">
        <f t="shared" si="20"/>
        <v>3</v>
      </c>
      <c r="S43" s="38">
        <f t="shared" si="21"/>
        <v>0</v>
      </c>
      <c r="T43" s="38">
        <f t="shared" si="22"/>
        <v>3</v>
      </c>
      <c r="U43" s="75">
        <f>J43*Prix!N$12</f>
        <v>0.5484</v>
      </c>
      <c r="V43" s="75">
        <f>K43*Prix!O$12</f>
        <v>0</v>
      </c>
      <c r="W43" s="76">
        <f>L43*Prix!P$12</f>
        <v>0</v>
      </c>
      <c r="X43" s="76">
        <f>M43*Prix!Q$12</f>
        <v>0</v>
      </c>
      <c r="Y43" s="77">
        <f>N43*Prix!R$12</f>
        <v>0</v>
      </c>
      <c r="Z43" s="77">
        <f>O43*Prix!S$12</f>
        <v>0</v>
      </c>
      <c r="AA43" s="78">
        <f>P43*Prix!T$12</f>
        <v>0</v>
      </c>
      <c r="AB43" s="78">
        <f>Q43*Prix!U$12</f>
        <v>0</v>
      </c>
      <c r="AC43" s="73">
        <f t="shared" si="23"/>
        <v>0.5484</v>
      </c>
      <c r="AD43" s="38">
        <v>0</v>
      </c>
      <c r="AE43" s="38">
        <v>0</v>
      </c>
      <c r="AF43" s="38">
        <v>1</v>
      </c>
      <c r="AG43" s="38">
        <v>0</v>
      </c>
      <c r="AH43" s="38" t="s">
        <v>58</v>
      </c>
      <c r="AI43" s="39">
        <v>1</v>
      </c>
      <c r="AJ43" s="2"/>
    </row>
    <row r="44" spans="1:36" x14ac:dyDescent="0.2">
      <c r="A44" s="33">
        <v>44738</v>
      </c>
      <c r="B44" s="34">
        <v>273</v>
      </c>
      <c r="C44" s="34">
        <v>153</v>
      </c>
      <c r="D44" s="49">
        <v>0</v>
      </c>
      <c r="E44" s="49">
        <v>0</v>
      </c>
      <c r="F44" s="53">
        <v>0</v>
      </c>
      <c r="G44" s="53">
        <v>0</v>
      </c>
      <c r="H44" s="57">
        <v>0</v>
      </c>
      <c r="I44" s="57">
        <v>0</v>
      </c>
      <c r="J44" s="34">
        <f t="shared" si="12"/>
        <v>2</v>
      </c>
      <c r="K44" s="34">
        <f t="shared" si="13"/>
        <v>1</v>
      </c>
      <c r="L44" s="49">
        <f t="shared" si="14"/>
        <v>0</v>
      </c>
      <c r="M44" s="49">
        <f t="shared" si="15"/>
        <v>0</v>
      </c>
      <c r="N44" s="53">
        <f t="shared" si="16"/>
        <v>0</v>
      </c>
      <c r="O44" s="53">
        <f t="shared" si="17"/>
        <v>0</v>
      </c>
      <c r="P44" s="57">
        <f t="shared" si="18"/>
        <v>0</v>
      </c>
      <c r="Q44" s="57">
        <f t="shared" si="19"/>
        <v>0</v>
      </c>
      <c r="R44" s="34">
        <f t="shared" si="20"/>
        <v>2</v>
      </c>
      <c r="S44" s="34">
        <f t="shared" si="21"/>
        <v>1</v>
      </c>
      <c r="T44" s="34">
        <f t="shared" si="22"/>
        <v>3</v>
      </c>
      <c r="U44" s="71">
        <f>J44*Prix!N$12</f>
        <v>0.36559999999999998</v>
      </c>
      <c r="V44" s="71">
        <f>K44*Prix!O$12</f>
        <v>0.246</v>
      </c>
      <c r="W44" s="72">
        <f>L44*Prix!P$12</f>
        <v>0</v>
      </c>
      <c r="X44" s="72">
        <f>M44*Prix!Q$12</f>
        <v>0</v>
      </c>
      <c r="Y44" s="73">
        <f>N44*Prix!R$12</f>
        <v>0</v>
      </c>
      <c r="Z44" s="73">
        <f>O44*Prix!S$12</f>
        <v>0</v>
      </c>
      <c r="AA44" s="74">
        <f>P44*Prix!T$12</f>
        <v>0</v>
      </c>
      <c r="AB44" s="74">
        <f>Q44*Prix!U$12</f>
        <v>0</v>
      </c>
      <c r="AC44" s="71">
        <f t="shared" si="23"/>
        <v>0.61160000000000003</v>
      </c>
      <c r="AD44" s="34">
        <v>0</v>
      </c>
      <c r="AE44" s="34">
        <v>0</v>
      </c>
      <c r="AF44" s="34">
        <v>1</v>
      </c>
      <c r="AG44" s="34">
        <v>0</v>
      </c>
      <c r="AH44" s="34" t="s">
        <v>58</v>
      </c>
      <c r="AI44" s="36">
        <v>1</v>
      </c>
      <c r="AJ44" s="2"/>
    </row>
    <row r="45" spans="1:36" x14ac:dyDescent="0.2">
      <c r="A45" s="37">
        <v>44739</v>
      </c>
      <c r="B45" s="38">
        <v>275</v>
      </c>
      <c r="C45" s="38">
        <v>154</v>
      </c>
      <c r="D45" s="50">
        <v>0</v>
      </c>
      <c r="E45" s="50">
        <v>0</v>
      </c>
      <c r="F45" s="54">
        <v>0</v>
      </c>
      <c r="G45" s="54">
        <v>0</v>
      </c>
      <c r="H45" s="58">
        <v>0</v>
      </c>
      <c r="I45" s="58">
        <v>0</v>
      </c>
      <c r="J45" s="38">
        <f t="shared" si="12"/>
        <v>3</v>
      </c>
      <c r="K45" s="38">
        <f t="shared" si="13"/>
        <v>3</v>
      </c>
      <c r="L45" s="50">
        <f t="shared" si="14"/>
        <v>0</v>
      </c>
      <c r="M45" s="50">
        <f t="shared" si="15"/>
        <v>0</v>
      </c>
      <c r="N45" s="54">
        <f t="shared" si="16"/>
        <v>0</v>
      </c>
      <c r="O45" s="54">
        <f t="shared" si="17"/>
        <v>0</v>
      </c>
      <c r="P45" s="58">
        <f t="shared" si="18"/>
        <v>0</v>
      </c>
      <c r="Q45" s="58">
        <f t="shared" si="19"/>
        <v>0</v>
      </c>
      <c r="R45" s="38">
        <f t="shared" si="20"/>
        <v>3</v>
      </c>
      <c r="S45" s="38">
        <f t="shared" si="21"/>
        <v>3</v>
      </c>
      <c r="T45" s="38">
        <f t="shared" si="22"/>
        <v>6</v>
      </c>
      <c r="U45" s="75">
        <f>J45*Prix!N$12</f>
        <v>0.5484</v>
      </c>
      <c r="V45" s="75">
        <f>K45*Prix!O$12</f>
        <v>0.73799999999999999</v>
      </c>
      <c r="W45" s="76">
        <f>L45*Prix!P$12</f>
        <v>0</v>
      </c>
      <c r="X45" s="76">
        <f>M45*Prix!Q$12</f>
        <v>0</v>
      </c>
      <c r="Y45" s="77">
        <f>N45*Prix!R$12</f>
        <v>0</v>
      </c>
      <c r="Z45" s="77">
        <f>O45*Prix!S$12</f>
        <v>0</v>
      </c>
      <c r="AA45" s="78">
        <f>P45*Prix!T$12</f>
        <v>0</v>
      </c>
      <c r="AB45" s="78">
        <f>Q45*Prix!U$12</f>
        <v>0</v>
      </c>
      <c r="AC45" s="73">
        <f t="shared" si="23"/>
        <v>1.2864</v>
      </c>
      <c r="AD45" s="38">
        <v>0</v>
      </c>
      <c r="AE45" s="38">
        <v>0</v>
      </c>
      <c r="AF45" s="38">
        <v>1</v>
      </c>
      <c r="AG45" s="38">
        <v>0</v>
      </c>
      <c r="AH45" s="38" t="s">
        <v>58</v>
      </c>
      <c r="AI45" s="39">
        <v>1</v>
      </c>
      <c r="AJ45" s="2"/>
    </row>
    <row r="46" spans="1:36" x14ac:dyDescent="0.2">
      <c r="A46" s="33">
        <v>44740</v>
      </c>
      <c r="B46" s="34">
        <v>278</v>
      </c>
      <c r="C46" s="34">
        <v>157</v>
      </c>
      <c r="D46" s="49">
        <v>0</v>
      </c>
      <c r="E46" s="49">
        <v>0</v>
      </c>
      <c r="F46" s="53">
        <v>0</v>
      </c>
      <c r="G46" s="53">
        <v>0</v>
      </c>
      <c r="H46" s="57">
        <v>0</v>
      </c>
      <c r="I46" s="57">
        <v>0</v>
      </c>
      <c r="J46" s="34">
        <f t="shared" si="12"/>
        <v>4</v>
      </c>
      <c r="K46" s="34">
        <f t="shared" si="13"/>
        <v>5</v>
      </c>
      <c r="L46" s="49">
        <f t="shared" si="14"/>
        <v>0</v>
      </c>
      <c r="M46" s="49">
        <f t="shared" si="15"/>
        <v>0</v>
      </c>
      <c r="N46" s="53">
        <f t="shared" si="16"/>
        <v>0</v>
      </c>
      <c r="O46" s="53">
        <f t="shared" si="17"/>
        <v>0</v>
      </c>
      <c r="P46" s="57">
        <f t="shared" si="18"/>
        <v>0</v>
      </c>
      <c r="Q46" s="57">
        <f t="shared" si="19"/>
        <v>0</v>
      </c>
      <c r="R46" s="34">
        <f t="shared" si="20"/>
        <v>4</v>
      </c>
      <c r="S46" s="34">
        <f t="shared" si="21"/>
        <v>5</v>
      </c>
      <c r="T46" s="34">
        <f t="shared" si="22"/>
        <v>9</v>
      </c>
      <c r="U46" s="71">
        <f>J46*Prix!N$12</f>
        <v>0.73119999999999996</v>
      </c>
      <c r="V46" s="71">
        <f>K46*Prix!O$12</f>
        <v>1.23</v>
      </c>
      <c r="W46" s="72">
        <f>L46*Prix!P$12</f>
        <v>0</v>
      </c>
      <c r="X46" s="72">
        <f>M46*Prix!Q$12</f>
        <v>0</v>
      </c>
      <c r="Y46" s="73">
        <f>N46*Prix!R$12</f>
        <v>0</v>
      </c>
      <c r="Z46" s="73">
        <f>O46*Prix!S$12</f>
        <v>0</v>
      </c>
      <c r="AA46" s="74">
        <f>P46*Prix!T$12</f>
        <v>0</v>
      </c>
      <c r="AB46" s="74">
        <f>Q46*Prix!U$12</f>
        <v>0</v>
      </c>
      <c r="AC46" s="71">
        <f t="shared" si="23"/>
        <v>1.9612000000000001</v>
      </c>
      <c r="AD46" s="34">
        <v>0</v>
      </c>
      <c r="AE46" s="34">
        <v>0</v>
      </c>
      <c r="AF46" s="34">
        <v>1</v>
      </c>
      <c r="AG46" s="34">
        <v>0</v>
      </c>
      <c r="AH46" s="34" t="s">
        <v>58</v>
      </c>
      <c r="AI46" s="36">
        <v>1</v>
      </c>
      <c r="AJ46" s="2"/>
    </row>
    <row r="47" spans="1:36" x14ac:dyDescent="0.2">
      <c r="A47" s="37">
        <v>44741</v>
      </c>
      <c r="B47" s="38">
        <v>282</v>
      </c>
      <c r="C47" s="38">
        <v>162</v>
      </c>
      <c r="D47" s="50">
        <v>0</v>
      </c>
      <c r="E47" s="50">
        <v>0</v>
      </c>
      <c r="F47" s="54">
        <v>0</v>
      </c>
      <c r="G47" s="54">
        <v>0</v>
      </c>
      <c r="H47" s="58">
        <v>0</v>
      </c>
      <c r="I47" s="58">
        <v>0</v>
      </c>
      <c r="J47" s="38">
        <f t="shared" si="12"/>
        <v>3</v>
      </c>
      <c r="K47" s="38">
        <f t="shared" si="13"/>
        <v>2</v>
      </c>
      <c r="L47" s="50">
        <f t="shared" si="14"/>
        <v>0</v>
      </c>
      <c r="M47" s="50">
        <f t="shared" si="15"/>
        <v>0</v>
      </c>
      <c r="N47" s="54">
        <f t="shared" si="16"/>
        <v>0</v>
      </c>
      <c r="O47" s="54">
        <f t="shared" si="17"/>
        <v>0</v>
      </c>
      <c r="P47" s="58">
        <f t="shared" si="18"/>
        <v>0</v>
      </c>
      <c r="Q47" s="58">
        <f t="shared" si="19"/>
        <v>0</v>
      </c>
      <c r="R47" s="38">
        <f t="shared" si="20"/>
        <v>3</v>
      </c>
      <c r="S47" s="38">
        <f t="shared" si="21"/>
        <v>2</v>
      </c>
      <c r="T47" s="38">
        <f t="shared" si="22"/>
        <v>5</v>
      </c>
      <c r="U47" s="75">
        <f>J47*Prix!N$12</f>
        <v>0.5484</v>
      </c>
      <c r="V47" s="75">
        <f>K47*Prix!O$12</f>
        <v>0.49199999999999999</v>
      </c>
      <c r="W47" s="76">
        <f>L47*Prix!P$12</f>
        <v>0</v>
      </c>
      <c r="X47" s="76">
        <f>M47*Prix!Q$12</f>
        <v>0</v>
      </c>
      <c r="Y47" s="77">
        <f>N47*Prix!R$12</f>
        <v>0</v>
      </c>
      <c r="Z47" s="77">
        <f>O47*Prix!S$12</f>
        <v>0</v>
      </c>
      <c r="AA47" s="78">
        <f>P47*Prix!T$12</f>
        <v>0</v>
      </c>
      <c r="AB47" s="78">
        <f>Q47*Prix!U$12</f>
        <v>0</v>
      </c>
      <c r="AC47" s="73">
        <f t="shared" si="23"/>
        <v>1.0404</v>
      </c>
      <c r="AD47" s="38">
        <v>0</v>
      </c>
      <c r="AE47" s="38">
        <v>0</v>
      </c>
      <c r="AF47" s="38">
        <v>1</v>
      </c>
      <c r="AG47" s="38">
        <v>0</v>
      </c>
      <c r="AH47" s="38" t="s">
        <v>58</v>
      </c>
      <c r="AI47" s="39">
        <v>1</v>
      </c>
      <c r="AJ47" s="2"/>
    </row>
    <row r="48" spans="1:36" x14ac:dyDescent="0.2">
      <c r="A48" s="33">
        <v>44742</v>
      </c>
      <c r="B48" s="34">
        <v>285</v>
      </c>
      <c r="C48" s="34">
        <v>164</v>
      </c>
      <c r="D48" s="49">
        <v>0</v>
      </c>
      <c r="E48" s="49">
        <v>0</v>
      </c>
      <c r="F48" s="53">
        <v>0</v>
      </c>
      <c r="G48" s="53">
        <v>0</v>
      </c>
      <c r="H48" s="57">
        <v>0</v>
      </c>
      <c r="I48" s="57">
        <v>0</v>
      </c>
      <c r="J48" s="34">
        <f t="shared" si="12"/>
        <v>3</v>
      </c>
      <c r="K48" s="34">
        <f t="shared" si="13"/>
        <v>1</v>
      </c>
      <c r="L48" s="49">
        <f t="shared" si="14"/>
        <v>0</v>
      </c>
      <c r="M48" s="49">
        <f t="shared" si="15"/>
        <v>0</v>
      </c>
      <c r="N48" s="53">
        <f t="shared" si="16"/>
        <v>0</v>
      </c>
      <c r="O48" s="53">
        <f t="shared" si="17"/>
        <v>0</v>
      </c>
      <c r="P48" s="57">
        <f t="shared" si="18"/>
        <v>0</v>
      </c>
      <c r="Q48" s="57">
        <f t="shared" si="19"/>
        <v>0</v>
      </c>
      <c r="R48" s="34">
        <f t="shared" si="20"/>
        <v>3</v>
      </c>
      <c r="S48" s="34">
        <f t="shared" si="21"/>
        <v>1</v>
      </c>
      <c r="T48" s="34">
        <f t="shared" si="22"/>
        <v>4</v>
      </c>
      <c r="U48" s="71">
        <f>J48*Prix!N$12</f>
        <v>0.5484</v>
      </c>
      <c r="V48" s="71">
        <f>K48*Prix!O$12</f>
        <v>0.246</v>
      </c>
      <c r="W48" s="72">
        <f>L48*Prix!P$12</f>
        <v>0</v>
      </c>
      <c r="X48" s="72">
        <f>M48*Prix!Q$12</f>
        <v>0</v>
      </c>
      <c r="Y48" s="73">
        <f>N48*Prix!R$12</f>
        <v>0</v>
      </c>
      <c r="Z48" s="73">
        <f>O48*Prix!S$12</f>
        <v>0</v>
      </c>
      <c r="AA48" s="74">
        <f>P48*Prix!T$12</f>
        <v>0</v>
      </c>
      <c r="AB48" s="74">
        <f>Q48*Prix!U$12</f>
        <v>0</v>
      </c>
      <c r="AC48" s="71">
        <f t="shared" si="23"/>
        <v>0.7944</v>
      </c>
      <c r="AD48" s="34">
        <v>0</v>
      </c>
      <c r="AE48" s="34">
        <v>0</v>
      </c>
      <c r="AF48" s="34">
        <v>1</v>
      </c>
      <c r="AG48" s="34">
        <v>0</v>
      </c>
      <c r="AH48" s="34" t="s">
        <v>58</v>
      </c>
      <c r="AI48" s="36">
        <v>1</v>
      </c>
      <c r="AJ48" s="2"/>
    </row>
    <row r="49" spans="1:36" x14ac:dyDescent="0.2">
      <c r="A49" s="37">
        <v>44743</v>
      </c>
      <c r="B49" s="38">
        <v>288</v>
      </c>
      <c r="C49" s="38">
        <v>165</v>
      </c>
      <c r="D49" s="50">
        <v>0</v>
      </c>
      <c r="E49" s="50">
        <v>0</v>
      </c>
      <c r="F49" s="54">
        <v>0</v>
      </c>
      <c r="G49" s="54">
        <v>0</v>
      </c>
      <c r="H49" s="58">
        <v>0</v>
      </c>
      <c r="I49" s="58">
        <v>0</v>
      </c>
      <c r="J49" s="38">
        <f t="shared" si="12"/>
        <v>3</v>
      </c>
      <c r="K49" s="38">
        <f t="shared" si="13"/>
        <v>1</v>
      </c>
      <c r="L49" s="50">
        <f t="shared" si="14"/>
        <v>0</v>
      </c>
      <c r="M49" s="50">
        <f t="shared" si="15"/>
        <v>0</v>
      </c>
      <c r="N49" s="54">
        <f t="shared" si="16"/>
        <v>0</v>
      </c>
      <c r="O49" s="54">
        <f t="shared" si="17"/>
        <v>0</v>
      </c>
      <c r="P49" s="58">
        <f t="shared" si="18"/>
        <v>0</v>
      </c>
      <c r="Q49" s="58">
        <f t="shared" si="19"/>
        <v>0</v>
      </c>
      <c r="R49" s="38">
        <f t="shared" si="20"/>
        <v>3</v>
      </c>
      <c r="S49" s="38">
        <f t="shared" si="21"/>
        <v>1</v>
      </c>
      <c r="T49" s="38">
        <f t="shared" si="22"/>
        <v>4</v>
      </c>
      <c r="U49" s="75">
        <f>J49*Prix!N$12</f>
        <v>0.5484</v>
      </c>
      <c r="V49" s="75">
        <f>K49*Prix!O$12</f>
        <v>0.246</v>
      </c>
      <c r="W49" s="76">
        <f>L49*Prix!P$12</f>
        <v>0</v>
      </c>
      <c r="X49" s="76">
        <f>M49*Prix!Q$12</f>
        <v>0</v>
      </c>
      <c r="Y49" s="77">
        <f>N49*Prix!R$12</f>
        <v>0</v>
      </c>
      <c r="Z49" s="77">
        <f>O49*Prix!S$12</f>
        <v>0</v>
      </c>
      <c r="AA49" s="78">
        <f>P49*Prix!T$12</f>
        <v>0</v>
      </c>
      <c r="AB49" s="78">
        <f>Q49*Prix!U$12</f>
        <v>0</v>
      </c>
      <c r="AC49" s="73">
        <f t="shared" si="23"/>
        <v>0.7944</v>
      </c>
      <c r="AD49" s="38">
        <v>0</v>
      </c>
      <c r="AE49" s="38">
        <v>0</v>
      </c>
      <c r="AF49" s="38">
        <v>1</v>
      </c>
      <c r="AG49" s="38">
        <v>0</v>
      </c>
      <c r="AH49" s="38" t="s">
        <v>58</v>
      </c>
      <c r="AI49" s="39">
        <v>1</v>
      </c>
      <c r="AJ49" s="2"/>
    </row>
    <row r="50" spans="1:36" x14ac:dyDescent="0.2">
      <c r="A50" s="33">
        <v>44744</v>
      </c>
      <c r="B50" s="34">
        <v>291</v>
      </c>
      <c r="C50" s="34">
        <v>166</v>
      </c>
      <c r="D50" s="49">
        <v>0</v>
      </c>
      <c r="E50" s="49">
        <v>0</v>
      </c>
      <c r="F50" s="53">
        <v>0</v>
      </c>
      <c r="G50" s="53">
        <v>0</v>
      </c>
      <c r="H50" s="57">
        <v>0</v>
      </c>
      <c r="I50" s="57">
        <v>0</v>
      </c>
      <c r="J50" s="34">
        <f t="shared" si="12"/>
        <v>2</v>
      </c>
      <c r="K50" s="34">
        <f t="shared" si="13"/>
        <v>0</v>
      </c>
      <c r="L50" s="49">
        <f t="shared" si="14"/>
        <v>0</v>
      </c>
      <c r="M50" s="49">
        <f t="shared" si="15"/>
        <v>0</v>
      </c>
      <c r="N50" s="53">
        <f t="shared" si="16"/>
        <v>0</v>
      </c>
      <c r="O50" s="53">
        <f t="shared" si="17"/>
        <v>0</v>
      </c>
      <c r="P50" s="57">
        <f t="shared" si="18"/>
        <v>0</v>
      </c>
      <c r="Q50" s="57">
        <f t="shared" si="19"/>
        <v>0</v>
      </c>
      <c r="R50" s="34">
        <f t="shared" si="20"/>
        <v>2</v>
      </c>
      <c r="S50" s="34">
        <f t="shared" si="21"/>
        <v>0</v>
      </c>
      <c r="T50" s="34">
        <f t="shared" si="22"/>
        <v>2</v>
      </c>
      <c r="U50" s="71">
        <f>J50*Prix!N$12</f>
        <v>0.36559999999999998</v>
      </c>
      <c r="V50" s="71">
        <f>K50*Prix!O$12</f>
        <v>0</v>
      </c>
      <c r="W50" s="72">
        <f>L50*Prix!P$12</f>
        <v>0</v>
      </c>
      <c r="X50" s="72">
        <f>M50*Prix!Q$12</f>
        <v>0</v>
      </c>
      <c r="Y50" s="73">
        <f>N50*Prix!R$12</f>
        <v>0</v>
      </c>
      <c r="Z50" s="73">
        <f>O50*Prix!S$12</f>
        <v>0</v>
      </c>
      <c r="AA50" s="74">
        <f>P50*Prix!T$12</f>
        <v>0</v>
      </c>
      <c r="AB50" s="74">
        <f>Q50*Prix!U$12</f>
        <v>0</v>
      </c>
      <c r="AC50" s="71">
        <f t="shared" si="23"/>
        <v>0.36559999999999998</v>
      </c>
      <c r="AD50" s="34">
        <v>0</v>
      </c>
      <c r="AE50" s="34">
        <v>0</v>
      </c>
      <c r="AF50" s="34">
        <v>1</v>
      </c>
      <c r="AG50" s="34">
        <v>0</v>
      </c>
      <c r="AH50" s="34" t="s">
        <v>58</v>
      </c>
      <c r="AI50" s="36">
        <v>1</v>
      </c>
      <c r="AJ50" s="2"/>
    </row>
    <row r="51" spans="1:36" x14ac:dyDescent="0.2">
      <c r="A51" s="37">
        <v>44745</v>
      </c>
      <c r="B51" s="38">
        <v>293</v>
      </c>
      <c r="C51" s="38">
        <v>166</v>
      </c>
      <c r="D51" s="50">
        <v>0</v>
      </c>
      <c r="E51" s="50">
        <v>0</v>
      </c>
      <c r="F51" s="54">
        <v>0</v>
      </c>
      <c r="G51" s="54">
        <v>0</v>
      </c>
      <c r="H51" s="58">
        <v>0</v>
      </c>
      <c r="I51" s="58">
        <v>0</v>
      </c>
      <c r="J51" s="38">
        <f t="shared" si="12"/>
        <v>2</v>
      </c>
      <c r="K51" s="38">
        <f t="shared" si="13"/>
        <v>1</v>
      </c>
      <c r="L51" s="50">
        <f t="shared" si="14"/>
        <v>0</v>
      </c>
      <c r="M51" s="50">
        <f t="shared" si="15"/>
        <v>0</v>
      </c>
      <c r="N51" s="54">
        <f t="shared" si="16"/>
        <v>0</v>
      </c>
      <c r="O51" s="54">
        <f t="shared" si="17"/>
        <v>0</v>
      </c>
      <c r="P51" s="58">
        <f t="shared" si="18"/>
        <v>0</v>
      </c>
      <c r="Q51" s="58">
        <f t="shared" si="19"/>
        <v>0</v>
      </c>
      <c r="R51" s="38">
        <f t="shared" si="20"/>
        <v>2</v>
      </c>
      <c r="S51" s="38">
        <f t="shared" si="21"/>
        <v>1</v>
      </c>
      <c r="T51" s="38">
        <f t="shared" si="22"/>
        <v>3</v>
      </c>
      <c r="U51" s="75">
        <f>J51*Prix!N$12</f>
        <v>0.36559999999999998</v>
      </c>
      <c r="V51" s="75">
        <f>K51*Prix!O$12</f>
        <v>0.246</v>
      </c>
      <c r="W51" s="76">
        <f>L51*Prix!P$12</f>
        <v>0</v>
      </c>
      <c r="X51" s="76">
        <f>M51*Prix!Q$12</f>
        <v>0</v>
      </c>
      <c r="Y51" s="77">
        <f>N51*Prix!R$12</f>
        <v>0</v>
      </c>
      <c r="Z51" s="77">
        <f>O51*Prix!S$12</f>
        <v>0</v>
      </c>
      <c r="AA51" s="78">
        <f>P51*Prix!T$12</f>
        <v>0</v>
      </c>
      <c r="AB51" s="78">
        <f>Q51*Prix!U$12</f>
        <v>0</v>
      </c>
      <c r="AC51" s="73">
        <f t="shared" si="23"/>
        <v>0.61160000000000003</v>
      </c>
      <c r="AD51" s="38">
        <v>0</v>
      </c>
      <c r="AE51" s="38">
        <v>0</v>
      </c>
      <c r="AF51" s="38">
        <v>1</v>
      </c>
      <c r="AG51" s="38">
        <v>0</v>
      </c>
      <c r="AH51" s="38" t="s">
        <v>58</v>
      </c>
      <c r="AI51" s="39">
        <v>1</v>
      </c>
      <c r="AJ51" s="2"/>
    </row>
    <row r="52" spans="1:36" x14ac:dyDescent="0.2">
      <c r="A52" s="33">
        <v>44746</v>
      </c>
      <c r="B52" s="34">
        <v>295</v>
      </c>
      <c r="C52" s="34">
        <v>167</v>
      </c>
      <c r="D52" s="49">
        <v>0</v>
      </c>
      <c r="E52" s="49">
        <v>0</v>
      </c>
      <c r="F52" s="53">
        <v>0</v>
      </c>
      <c r="G52" s="53">
        <v>0</v>
      </c>
      <c r="H52" s="57">
        <v>0</v>
      </c>
      <c r="I52" s="57">
        <v>0</v>
      </c>
      <c r="J52" s="34">
        <f t="shared" si="12"/>
        <v>3</v>
      </c>
      <c r="K52" s="34">
        <f t="shared" si="13"/>
        <v>2</v>
      </c>
      <c r="L52" s="49">
        <f t="shared" si="14"/>
        <v>0</v>
      </c>
      <c r="M52" s="49">
        <f t="shared" si="15"/>
        <v>0</v>
      </c>
      <c r="N52" s="53">
        <f t="shared" si="16"/>
        <v>0</v>
      </c>
      <c r="O52" s="53">
        <f t="shared" si="17"/>
        <v>0</v>
      </c>
      <c r="P52" s="57">
        <f t="shared" si="18"/>
        <v>0</v>
      </c>
      <c r="Q52" s="57">
        <f t="shared" si="19"/>
        <v>0</v>
      </c>
      <c r="R52" s="34">
        <f t="shared" si="20"/>
        <v>3</v>
      </c>
      <c r="S52" s="34">
        <f t="shared" si="21"/>
        <v>2</v>
      </c>
      <c r="T52" s="34">
        <f t="shared" si="22"/>
        <v>5</v>
      </c>
      <c r="U52" s="71">
        <f>J52*Prix!N$12</f>
        <v>0.5484</v>
      </c>
      <c r="V52" s="71">
        <f>K52*Prix!O$12</f>
        <v>0.49199999999999999</v>
      </c>
      <c r="W52" s="72">
        <f>L52*Prix!P$12</f>
        <v>0</v>
      </c>
      <c r="X52" s="72">
        <f>M52*Prix!Q$12</f>
        <v>0</v>
      </c>
      <c r="Y52" s="73">
        <f>N52*Prix!R$12</f>
        <v>0</v>
      </c>
      <c r="Z52" s="73">
        <f>O52*Prix!S$12</f>
        <v>0</v>
      </c>
      <c r="AA52" s="74">
        <f>P52*Prix!T$12</f>
        <v>0</v>
      </c>
      <c r="AB52" s="74">
        <f>Q52*Prix!U$12</f>
        <v>0</v>
      </c>
      <c r="AC52" s="71">
        <f t="shared" si="23"/>
        <v>1.0404</v>
      </c>
      <c r="AD52" s="34">
        <v>0</v>
      </c>
      <c r="AE52" s="34">
        <v>0</v>
      </c>
      <c r="AF52" s="34">
        <v>1</v>
      </c>
      <c r="AG52" s="34">
        <v>0</v>
      </c>
      <c r="AH52" s="34" t="s">
        <v>58</v>
      </c>
      <c r="AI52" s="36">
        <v>1</v>
      </c>
      <c r="AJ52" s="2"/>
    </row>
    <row r="53" spans="1:36" x14ac:dyDescent="0.2">
      <c r="A53" s="37">
        <v>44747</v>
      </c>
      <c r="B53" s="38">
        <v>298</v>
      </c>
      <c r="C53" s="38">
        <v>169</v>
      </c>
      <c r="D53" s="50">
        <v>0</v>
      </c>
      <c r="E53" s="50">
        <v>0</v>
      </c>
      <c r="F53" s="54">
        <v>0</v>
      </c>
      <c r="G53" s="54">
        <v>0</v>
      </c>
      <c r="H53" s="58">
        <v>0</v>
      </c>
      <c r="I53" s="58">
        <v>0</v>
      </c>
      <c r="J53" s="38">
        <f t="shared" si="12"/>
        <v>5</v>
      </c>
      <c r="K53" s="38">
        <f t="shared" si="13"/>
        <v>2</v>
      </c>
      <c r="L53" s="50">
        <f t="shared" si="14"/>
        <v>0</v>
      </c>
      <c r="M53" s="50">
        <f t="shared" si="15"/>
        <v>0</v>
      </c>
      <c r="N53" s="54">
        <f t="shared" si="16"/>
        <v>0</v>
      </c>
      <c r="O53" s="54">
        <f t="shared" si="17"/>
        <v>0</v>
      </c>
      <c r="P53" s="58">
        <f t="shared" si="18"/>
        <v>0</v>
      </c>
      <c r="Q53" s="58">
        <f t="shared" si="19"/>
        <v>0</v>
      </c>
      <c r="R53" s="38">
        <f t="shared" si="20"/>
        <v>5</v>
      </c>
      <c r="S53" s="38">
        <f t="shared" si="21"/>
        <v>2</v>
      </c>
      <c r="T53" s="38">
        <f t="shared" si="22"/>
        <v>7</v>
      </c>
      <c r="U53" s="75">
        <f>J53*Prix!N$12</f>
        <v>0.91399999999999992</v>
      </c>
      <c r="V53" s="75">
        <f>K53*Prix!O$12</f>
        <v>0.49199999999999999</v>
      </c>
      <c r="W53" s="76">
        <f>L53*Prix!P$12</f>
        <v>0</v>
      </c>
      <c r="X53" s="76">
        <f>M53*Prix!Q$12</f>
        <v>0</v>
      </c>
      <c r="Y53" s="77">
        <f>N53*Prix!R$12</f>
        <v>0</v>
      </c>
      <c r="Z53" s="77">
        <f>O53*Prix!S$12</f>
        <v>0</v>
      </c>
      <c r="AA53" s="78">
        <f>P53*Prix!T$12</f>
        <v>0</v>
      </c>
      <c r="AB53" s="78">
        <f>Q53*Prix!U$12</f>
        <v>0</v>
      </c>
      <c r="AC53" s="73">
        <f t="shared" si="23"/>
        <v>1.4059999999999999</v>
      </c>
      <c r="AD53" s="38">
        <v>0</v>
      </c>
      <c r="AE53" s="38">
        <v>0</v>
      </c>
      <c r="AF53" s="38">
        <v>1</v>
      </c>
      <c r="AG53" s="38">
        <v>0</v>
      </c>
      <c r="AH53" s="38" t="s">
        <v>58</v>
      </c>
      <c r="AI53" s="39">
        <v>1</v>
      </c>
      <c r="AJ53" s="2"/>
    </row>
    <row r="54" spans="1:36" x14ac:dyDescent="0.2">
      <c r="A54" s="33">
        <v>44748</v>
      </c>
      <c r="B54" s="34">
        <v>303</v>
      </c>
      <c r="C54" s="34">
        <v>171</v>
      </c>
      <c r="D54" s="49">
        <v>0</v>
      </c>
      <c r="E54" s="49">
        <v>0</v>
      </c>
      <c r="F54" s="53">
        <v>0</v>
      </c>
      <c r="G54" s="53">
        <v>0</v>
      </c>
      <c r="H54" s="57">
        <v>0</v>
      </c>
      <c r="I54" s="57">
        <v>0</v>
      </c>
      <c r="J54" s="34">
        <f t="shared" si="12"/>
        <v>3</v>
      </c>
      <c r="K54" s="34">
        <f t="shared" si="13"/>
        <v>3</v>
      </c>
      <c r="L54" s="49">
        <f t="shared" si="14"/>
        <v>0</v>
      </c>
      <c r="M54" s="49">
        <f t="shared" si="15"/>
        <v>0</v>
      </c>
      <c r="N54" s="53">
        <f t="shared" si="16"/>
        <v>0</v>
      </c>
      <c r="O54" s="53">
        <f t="shared" si="17"/>
        <v>0</v>
      </c>
      <c r="P54" s="57">
        <f t="shared" si="18"/>
        <v>0</v>
      </c>
      <c r="Q54" s="57">
        <f t="shared" si="19"/>
        <v>0</v>
      </c>
      <c r="R54" s="34">
        <f t="shared" si="20"/>
        <v>3</v>
      </c>
      <c r="S54" s="34">
        <f t="shared" si="21"/>
        <v>3</v>
      </c>
      <c r="T54" s="34">
        <f t="shared" si="22"/>
        <v>6</v>
      </c>
      <c r="U54" s="71">
        <f>J54*Prix!N$12</f>
        <v>0.5484</v>
      </c>
      <c r="V54" s="71">
        <f>K54*Prix!O$12</f>
        <v>0.73799999999999999</v>
      </c>
      <c r="W54" s="72">
        <f>L54*Prix!P$12</f>
        <v>0</v>
      </c>
      <c r="X54" s="72">
        <f>M54*Prix!Q$12</f>
        <v>0</v>
      </c>
      <c r="Y54" s="73">
        <f>N54*Prix!R$12</f>
        <v>0</v>
      </c>
      <c r="Z54" s="73">
        <f>O54*Prix!S$12</f>
        <v>0</v>
      </c>
      <c r="AA54" s="74">
        <f>P54*Prix!T$12</f>
        <v>0</v>
      </c>
      <c r="AB54" s="74">
        <f>Q54*Prix!U$12</f>
        <v>0</v>
      </c>
      <c r="AC54" s="71">
        <f t="shared" si="23"/>
        <v>1.2864</v>
      </c>
      <c r="AD54" s="34">
        <v>0</v>
      </c>
      <c r="AE54" s="34">
        <v>0</v>
      </c>
      <c r="AF54" s="34">
        <v>1</v>
      </c>
      <c r="AG54" s="34">
        <v>0</v>
      </c>
      <c r="AH54" s="34" t="s">
        <v>58</v>
      </c>
      <c r="AI54" s="36">
        <v>1</v>
      </c>
      <c r="AJ54" s="2"/>
    </row>
    <row r="55" spans="1:36" x14ac:dyDescent="0.2">
      <c r="A55" s="37">
        <v>44749</v>
      </c>
      <c r="B55" s="38">
        <v>306</v>
      </c>
      <c r="C55" s="38">
        <v>174</v>
      </c>
      <c r="D55" s="50">
        <v>0</v>
      </c>
      <c r="E55" s="50">
        <v>0</v>
      </c>
      <c r="F55" s="54">
        <v>0</v>
      </c>
      <c r="G55" s="54">
        <v>0</v>
      </c>
      <c r="H55" s="58">
        <v>0</v>
      </c>
      <c r="I55" s="58">
        <v>0</v>
      </c>
      <c r="J55" s="38">
        <f t="shared" si="12"/>
        <v>3</v>
      </c>
      <c r="K55" s="38">
        <f t="shared" si="13"/>
        <v>2</v>
      </c>
      <c r="L55" s="50">
        <f t="shared" si="14"/>
        <v>0</v>
      </c>
      <c r="M55" s="50">
        <f t="shared" si="15"/>
        <v>0</v>
      </c>
      <c r="N55" s="54">
        <f t="shared" si="16"/>
        <v>0</v>
      </c>
      <c r="O55" s="54">
        <f t="shared" si="17"/>
        <v>0</v>
      </c>
      <c r="P55" s="58">
        <f t="shared" si="18"/>
        <v>0</v>
      </c>
      <c r="Q55" s="58">
        <f t="shared" si="19"/>
        <v>0</v>
      </c>
      <c r="R55" s="38">
        <f t="shared" si="20"/>
        <v>3</v>
      </c>
      <c r="S55" s="38">
        <f t="shared" si="21"/>
        <v>2</v>
      </c>
      <c r="T55" s="38">
        <f t="shared" si="22"/>
        <v>5</v>
      </c>
      <c r="U55" s="75">
        <f>J55*Prix!N$12</f>
        <v>0.5484</v>
      </c>
      <c r="V55" s="75">
        <f>K55*Prix!O$12</f>
        <v>0.49199999999999999</v>
      </c>
      <c r="W55" s="76">
        <f>L55*Prix!P$12</f>
        <v>0</v>
      </c>
      <c r="X55" s="76">
        <f>M55*Prix!Q$12</f>
        <v>0</v>
      </c>
      <c r="Y55" s="77">
        <f>N55*Prix!R$12</f>
        <v>0</v>
      </c>
      <c r="Z55" s="77">
        <f>O55*Prix!S$12</f>
        <v>0</v>
      </c>
      <c r="AA55" s="78">
        <f>P55*Prix!T$12</f>
        <v>0</v>
      </c>
      <c r="AB55" s="78">
        <f>Q55*Prix!U$12</f>
        <v>0</v>
      </c>
      <c r="AC55" s="73">
        <f t="shared" si="23"/>
        <v>1.0404</v>
      </c>
      <c r="AD55" s="38">
        <v>0</v>
      </c>
      <c r="AE55" s="38">
        <v>0</v>
      </c>
      <c r="AF55" s="38">
        <v>1</v>
      </c>
      <c r="AG55" s="38">
        <v>0</v>
      </c>
      <c r="AH55" s="38" t="s">
        <v>58</v>
      </c>
      <c r="AI55" s="39">
        <v>1</v>
      </c>
      <c r="AJ55" s="2"/>
    </row>
    <row r="56" spans="1:36" x14ac:dyDescent="0.2">
      <c r="A56" s="33">
        <v>44750</v>
      </c>
      <c r="B56" s="34">
        <v>309</v>
      </c>
      <c r="C56" s="34">
        <v>176</v>
      </c>
      <c r="D56" s="49">
        <v>0</v>
      </c>
      <c r="E56" s="49">
        <v>0</v>
      </c>
      <c r="F56" s="53">
        <v>0</v>
      </c>
      <c r="G56" s="53">
        <v>0</v>
      </c>
      <c r="H56" s="57">
        <v>0</v>
      </c>
      <c r="I56" s="57">
        <v>0</v>
      </c>
      <c r="J56" s="34">
        <f t="shared" si="12"/>
        <v>3</v>
      </c>
      <c r="K56" s="34">
        <f t="shared" si="13"/>
        <v>1</v>
      </c>
      <c r="L56" s="49">
        <f t="shared" si="14"/>
        <v>0</v>
      </c>
      <c r="M56" s="49">
        <f t="shared" si="15"/>
        <v>0</v>
      </c>
      <c r="N56" s="53">
        <f t="shared" si="16"/>
        <v>0</v>
      </c>
      <c r="O56" s="53">
        <f t="shared" si="17"/>
        <v>0</v>
      </c>
      <c r="P56" s="57">
        <f t="shared" si="18"/>
        <v>0</v>
      </c>
      <c r="Q56" s="57">
        <f t="shared" si="19"/>
        <v>0</v>
      </c>
      <c r="R56" s="34">
        <f t="shared" si="20"/>
        <v>3</v>
      </c>
      <c r="S56" s="34">
        <f t="shared" si="21"/>
        <v>1</v>
      </c>
      <c r="T56" s="34">
        <f t="shared" si="22"/>
        <v>4</v>
      </c>
      <c r="U56" s="71">
        <f>J56*Prix!N$12</f>
        <v>0.5484</v>
      </c>
      <c r="V56" s="71">
        <f>K56*Prix!O$12</f>
        <v>0.246</v>
      </c>
      <c r="W56" s="72">
        <f>L56*Prix!P$12</f>
        <v>0</v>
      </c>
      <c r="X56" s="72">
        <f>M56*Prix!Q$12</f>
        <v>0</v>
      </c>
      <c r="Y56" s="73">
        <f>N56*Prix!R$12</f>
        <v>0</v>
      </c>
      <c r="Z56" s="73">
        <f>O56*Prix!S$12</f>
        <v>0</v>
      </c>
      <c r="AA56" s="74">
        <f>P56*Prix!T$12</f>
        <v>0</v>
      </c>
      <c r="AB56" s="74">
        <f>Q56*Prix!U$12</f>
        <v>0</v>
      </c>
      <c r="AC56" s="71">
        <f t="shared" si="23"/>
        <v>0.7944</v>
      </c>
      <c r="AD56" s="34">
        <v>0</v>
      </c>
      <c r="AE56" s="34">
        <v>0</v>
      </c>
      <c r="AF56" s="34">
        <v>1</v>
      </c>
      <c r="AG56" s="34">
        <v>0</v>
      </c>
      <c r="AH56" s="34" t="s">
        <v>58</v>
      </c>
      <c r="AI56" s="36">
        <v>1</v>
      </c>
      <c r="AJ56" s="2"/>
    </row>
    <row r="57" spans="1:36" x14ac:dyDescent="0.2">
      <c r="A57" s="37">
        <v>44751</v>
      </c>
      <c r="B57" s="38">
        <v>312</v>
      </c>
      <c r="C57" s="38">
        <v>177</v>
      </c>
      <c r="D57" s="50">
        <v>0</v>
      </c>
      <c r="E57" s="50">
        <v>0</v>
      </c>
      <c r="F57" s="54">
        <v>0</v>
      </c>
      <c r="G57" s="54">
        <v>0</v>
      </c>
      <c r="H57" s="58">
        <v>0</v>
      </c>
      <c r="I57" s="58">
        <v>0</v>
      </c>
      <c r="J57" s="38">
        <f t="shared" si="12"/>
        <v>3</v>
      </c>
      <c r="K57" s="38">
        <f t="shared" si="13"/>
        <v>2</v>
      </c>
      <c r="L57" s="50">
        <f t="shared" si="14"/>
        <v>0</v>
      </c>
      <c r="M57" s="50">
        <f t="shared" si="15"/>
        <v>0</v>
      </c>
      <c r="N57" s="54">
        <f t="shared" si="16"/>
        <v>0</v>
      </c>
      <c r="O57" s="54">
        <f t="shared" si="17"/>
        <v>0</v>
      </c>
      <c r="P57" s="58">
        <f t="shared" si="18"/>
        <v>0</v>
      </c>
      <c r="Q57" s="58">
        <f t="shared" si="19"/>
        <v>0</v>
      </c>
      <c r="R57" s="38">
        <f t="shared" si="20"/>
        <v>3</v>
      </c>
      <c r="S57" s="38">
        <f t="shared" si="21"/>
        <v>2</v>
      </c>
      <c r="T57" s="38">
        <f t="shared" si="22"/>
        <v>5</v>
      </c>
      <c r="U57" s="75">
        <f>J57*Prix!N$12</f>
        <v>0.5484</v>
      </c>
      <c r="V57" s="75">
        <f>K57*Prix!O$12</f>
        <v>0.49199999999999999</v>
      </c>
      <c r="W57" s="76">
        <f>L57*Prix!P$12</f>
        <v>0</v>
      </c>
      <c r="X57" s="76">
        <f>M57*Prix!Q$12</f>
        <v>0</v>
      </c>
      <c r="Y57" s="77">
        <f>N57*Prix!R$12</f>
        <v>0</v>
      </c>
      <c r="Z57" s="77">
        <f>O57*Prix!S$12</f>
        <v>0</v>
      </c>
      <c r="AA57" s="78">
        <f>P57*Prix!T$12</f>
        <v>0</v>
      </c>
      <c r="AB57" s="78">
        <f>Q57*Prix!U$12</f>
        <v>0</v>
      </c>
      <c r="AC57" s="73">
        <f t="shared" si="23"/>
        <v>1.0404</v>
      </c>
      <c r="AD57" s="38">
        <v>0</v>
      </c>
      <c r="AE57" s="38">
        <v>0</v>
      </c>
      <c r="AF57" s="38">
        <v>1</v>
      </c>
      <c r="AG57" s="38">
        <v>0</v>
      </c>
      <c r="AH57" s="38" t="s">
        <v>58</v>
      </c>
      <c r="AI57" s="39">
        <v>1</v>
      </c>
      <c r="AJ57" s="2"/>
    </row>
    <row r="58" spans="1:36" x14ac:dyDescent="0.2">
      <c r="A58" s="33">
        <v>44752</v>
      </c>
      <c r="B58" s="34">
        <v>315</v>
      </c>
      <c r="C58" s="34">
        <v>179</v>
      </c>
      <c r="D58" s="49">
        <v>0</v>
      </c>
      <c r="E58" s="49">
        <v>0</v>
      </c>
      <c r="F58" s="53">
        <v>0</v>
      </c>
      <c r="G58" s="53">
        <v>0</v>
      </c>
      <c r="H58" s="57">
        <v>0</v>
      </c>
      <c r="I58" s="57">
        <v>0</v>
      </c>
      <c r="J58" s="34">
        <f t="shared" si="12"/>
        <v>3</v>
      </c>
      <c r="K58" s="34">
        <f t="shared" si="13"/>
        <v>2</v>
      </c>
      <c r="L58" s="49">
        <f t="shared" si="14"/>
        <v>0</v>
      </c>
      <c r="M58" s="49">
        <f t="shared" si="15"/>
        <v>0</v>
      </c>
      <c r="N58" s="53">
        <f t="shared" si="16"/>
        <v>0</v>
      </c>
      <c r="O58" s="53">
        <f t="shared" si="17"/>
        <v>0</v>
      </c>
      <c r="P58" s="57">
        <f t="shared" si="18"/>
        <v>0</v>
      </c>
      <c r="Q58" s="57">
        <f t="shared" si="19"/>
        <v>0</v>
      </c>
      <c r="R58" s="34">
        <f t="shared" si="20"/>
        <v>3</v>
      </c>
      <c r="S58" s="34">
        <f t="shared" si="21"/>
        <v>2</v>
      </c>
      <c r="T58" s="34">
        <f t="shared" si="22"/>
        <v>5</v>
      </c>
      <c r="U58" s="71">
        <f>J58*Prix!N$12</f>
        <v>0.5484</v>
      </c>
      <c r="V58" s="71">
        <f>K58*Prix!O$12</f>
        <v>0.49199999999999999</v>
      </c>
      <c r="W58" s="72">
        <f>L58*Prix!P$12</f>
        <v>0</v>
      </c>
      <c r="X58" s="72">
        <f>M58*Prix!Q$12</f>
        <v>0</v>
      </c>
      <c r="Y58" s="73">
        <f>N58*Prix!R$12</f>
        <v>0</v>
      </c>
      <c r="Z58" s="73">
        <f>O58*Prix!S$12</f>
        <v>0</v>
      </c>
      <c r="AA58" s="74">
        <f>P58*Prix!T$12</f>
        <v>0</v>
      </c>
      <c r="AB58" s="74">
        <f>Q58*Prix!U$12</f>
        <v>0</v>
      </c>
      <c r="AC58" s="71">
        <f t="shared" si="23"/>
        <v>1.0404</v>
      </c>
      <c r="AD58" s="34">
        <v>0</v>
      </c>
      <c r="AE58" s="34">
        <v>0</v>
      </c>
      <c r="AF58" s="34">
        <v>1</v>
      </c>
      <c r="AG58" s="34">
        <v>0</v>
      </c>
      <c r="AH58" s="34" t="s">
        <v>58</v>
      </c>
      <c r="AI58" s="36">
        <v>1</v>
      </c>
      <c r="AJ58" s="2"/>
    </row>
    <row r="59" spans="1:36" x14ac:dyDescent="0.2">
      <c r="A59" s="37">
        <v>44753</v>
      </c>
      <c r="B59" s="38">
        <v>318</v>
      </c>
      <c r="C59" s="38">
        <v>181</v>
      </c>
      <c r="D59" s="50">
        <v>0</v>
      </c>
      <c r="E59" s="50">
        <v>0</v>
      </c>
      <c r="F59" s="54">
        <v>0</v>
      </c>
      <c r="G59" s="54">
        <v>0</v>
      </c>
      <c r="H59" s="58">
        <v>0</v>
      </c>
      <c r="I59" s="58">
        <v>0</v>
      </c>
      <c r="J59" s="38">
        <f t="shared" si="12"/>
        <v>2</v>
      </c>
      <c r="K59" s="38">
        <f t="shared" si="13"/>
        <v>2</v>
      </c>
      <c r="L59" s="50">
        <f t="shared" si="14"/>
        <v>0</v>
      </c>
      <c r="M59" s="50">
        <f t="shared" si="15"/>
        <v>0</v>
      </c>
      <c r="N59" s="54">
        <f t="shared" si="16"/>
        <v>0</v>
      </c>
      <c r="O59" s="54">
        <f t="shared" si="17"/>
        <v>0</v>
      </c>
      <c r="P59" s="58">
        <f t="shared" si="18"/>
        <v>0</v>
      </c>
      <c r="Q59" s="58">
        <f t="shared" si="19"/>
        <v>0</v>
      </c>
      <c r="R59" s="38">
        <f t="shared" si="20"/>
        <v>2</v>
      </c>
      <c r="S59" s="38">
        <f t="shared" si="21"/>
        <v>2</v>
      </c>
      <c r="T59" s="38">
        <f t="shared" si="22"/>
        <v>4</v>
      </c>
      <c r="U59" s="75">
        <f>J59*Prix!N$12</f>
        <v>0.36559999999999998</v>
      </c>
      <c r="V59" s="75">
        <f>K59*Prix!O$12</f>
        <v>0.49199999999999999</v>
      </c>
      <c r="W59" s="76">
        <f>L59*Prix!P$12</f>
        <v>0</v>
      </c>
      <c r="X59" s="76">
        <f>M59*Prix!Q$12</f>
        <v>0</v>
      </c>
      <c r="Y59" s="77">
        <f>N59*Prix!R$12</f>
        <v>0</v>
      </c>
      <c r="Z59" s="77">
        <f>O59*Prix!S$12</f>
        <v>0</v>
      </c>
      <c r="AA59" s="78">
        <f>P59*Prix!T$12</f>
        <v>0</v>
      </c>
      <c r="AB59" s="78">
        <f>Q59*Prix!U$12</f>
        <v>0</v>
      </c>
      <c r="AC59" s="73">
        <f t="shared" si="23"/>
        <v>0.85760000000000003</v>
      </c>
      <c r="AD59" s="38">
        <v>0</v>
      </c>
      <c r="AE59" s="38">
        <v>0</v>
      </c>
      <c r="AF59" s="38">
        <v>1</v>
      </c>
      <c r="AG59" s="38">
        <v>0</v>
      </c>
      <c r="AH59" s="38" t="s">
        <v>58</v>
      </c>
      <c r="AI59" s="39">
        <v>1</v>
      </c>
      <c r="AJ59" s="2"/>
    </row>
    <row r="60" spans="1:36" x14ac:dyDescent="0.2">
      <c r="A60" s="33">
        <v>44754</v>
      </c>
      <c r="B60" s="34">
        <v>320</v>
      </c>
      <c r="C60" s="34">
        <v>183</v>
      </c>
      <c r="D60" s="49">
        <v>0</v>
      </c>
      <c r="E60" s="49">
        <v>0</v>
      </c>
      <c r="F60" s="53">
        <v>0</v>
      </c>
      <c r="G60" s="53">
        <v>0</v>
      </c>
      <c r="H60" s="57">
        <v>0</v>
      </c>
      <c r="I60" s="57">
        <v>0</v>
      </c>
      <c r="J60" s="34">
        <f t="shared" si="12"/>
        <v>3</v>
      </c>
      <c r="K60" s="34">
        <f t="shared" si="13"/>
        <v>1</v>
      </c>
      <c r="L60" s="49">
        <f t="shared" si="14"/>
        <v>0</v>
      </c>
      <c r="M60" s="49">
        <f t="shared" si="15"/>
        <v>0</v>
      </c>
      <c r="N60" s="53">
        <f t="shared" si="16"/>
        <v>0</v>
      </c>
      <c r="O60" s="53">
        <f t="shared" si="17"/>
        <v>0</v>
      </c>
      <c r="P60" s="57">
        <f t="shared" si="18"/>
        <v>0</v>
      </c>
      <c r="Q60" s="57">
        <f t="shared" si="19"/>
        <v>0</v>
      </c>
      <c r="R60" s="34">
        <f t="shared" si="20"/>
        <v>3</v>
      </c>
      <c r="S60" s="34">
        <f t="shared" si="21"/>
        <v>1</v>
      </c>
      <c r="T60" s="34">
        <f t="shared" si="22"/>
        <v>4</v>
      </c>
      <c r="U60" s="71">
        <f>J60*Prix!N$12</f>
        <v>0.5484</v>
      </c>
      <c r="V60" s="71">
        <f>K60*Prix!O$12</f>
        <v>0.246</v>
      </c>
      <c r="W60" s="72">
        <f>L60*Prix!P$12</f>
        <v>0</v>
      </c>
      <c r="X60" s="72">
        <f>M60*Prix!Q$12</f>
        <v>0</v>
      </c>
      <c r="Y60" s="73">
        <f>N60*Prix!R$12</f>
        <v>0</v>
      </c>
      <c r="Z60" s="73">
        <f>O60*Prix!S$12</f>
        <v>0</v>
      </c>
      <c r="AA60" s="74">
        <f>P60*Prix!T$12</f>
        <v>0</v>
      </c>
      <c r="AB60" s="74">
        <f>Q60*Prix!U$12</f>
        <v>0</v>
      </c>
      <c r="AC60" s="71">
        <f t="shared" si="23"/>
        <v>0.7944</v>
      </c>
      <c r="AD60" s="34">
        <v>0</v>
      </c>
      <c r="AE60" s="34">
        <v>0</v>
      </c>
      <c r="AF60" s="34">
        <v>1</v>
      </c>
      <c r="AG60" s="34">
        <v>0</v>
      </c>
      <c r="AH60" s="34" t="s">
        <v>58</v>
      </c>
      <c r="AI60" s="36">
        <v>1</v>
      </c>
      <c r="AJ60" s="2"/>
    </row>
    <row r="61" spans="1:36" x14ac:dyDescent="0.2">
      <c r="A61" s="37">
        <v>44755</v>
      </c>
      <c r="B61" s="38">
        <v>323</v>
      </c>
      <c r="C61" s="38">
        <v>184</v>
      </c>
      <c r="D61" s="50">
        <v>0</v>
      </c>
      <c r="E61" s="50">
        <v>0</v>
      </c>
      <c r="F61" s="54">
        <v>0</v>
      </c>
      <c r="G61" s="54">
        <v>0</v>
      </c>
      <c r="H61" s="58">
        <v>0</v>
      </c>
      <c r="I61" s="58">
        <v>0</v>
      </c>
      <c r="J61" s="38">
        <f t="shared" si="12"/>
        <v>3</v>
      </c>
      <c r="K61" s="38">
        <f t="shared" si="13"/>
        <v>2</v>
      </c>
      <c r="L61" s="50">
        <f t="shared" si="14"/>
        <v>0</v>
      </c>
      <c r="M61" s="50">
        <f t="shared" si="15"/>
        <v>0</v>
      </c>
      <c r="N61" s="54">
        <f t="shared" si="16"/>
        <v>0</v>
      </c>
      <c r="O61" s="54">
        <f t="shared" si="17"/>
        <v>0</v>
      </c>
      <c r="P61" s="58">
        <f t="shared" si="18"/>
        <v>0</v>
      </c>
      <c r="Q61" s="58">
        <f t="shared" si="19"/>
        <v>0</v>
      </c>
      <c r="R61" s="38">
        <f t="shared" si="20"/>
        <v>3</v>
      </c>
      <c r="S61" s="38">
        <f t="shared" si="21"/>
        <v>2</v>
      </c>
      <c r="T61" s="38">
        <f t="shared" si="22"/>
        <v>5</v>
      </c>
      <c r="U61" s="75">
        <f>J61*Prix!N$12</f>
        <v>0.5484</v>
      </c>
      <c r="V61" s="75">
        <f>K61*Prix!O$12</f>
        <v>0.49199999999999999</v>
      </c>
      <c r="W61" s="76">
        <f>L61*Prix!P$12</f>
        <v>0</v>
      </c>
      <c r="X61" s="76">
        <f>M61*Prix!Q$12</f>
        <v>0</v>
      </c>
      <c r="Y61" s="77">
        <f>N61*Prix!R$12</f>
        <v>0</v>
      </c>
      <c r="Z61" s="77">
        <f>O61*Prix!S$12</f>
        <v>0</v>
      </c>
      <c r="AA61" s="78">
        <f>P61*Prix!T$12</f>
        <v>0</v>
      </c>
      <c r="AB61" s="78">
        <f>Q61*Prix!U$12</f>
        <v>0</v>
      </c>
      <c r="AC61" s="73">
        <f t="shared" si="23"/>
        <v>1.0404</v>
      </c>
      <c r="AD61" s="38">
        <v>0</v>
      </c>
      <c r="AE61" s="38">
        <v>0</v>
      </c>
      <c r="AF61" s="38">
        <v>1</v>
      </c>
      <c r="AG61" s="38">
        <v>0</v>
      </c>
      <c r="AH61" s="38" t="s">
        <v>58</v>
      </c>
      <c r="AI61" s="39">
        <v>1</v>
      </c>
      <c r="AJ61" s="2"/>
    </row>
    <row r="62" spans="1:36" x14ac:dyDescent="0.2">
      <c r="A62" s="33">
        <v>44756</v>
      </c>
      <c r="B62" s="34">
        <v>326</v>
      </c>
      <c r="C62" s="34">
        <v>186</v>
      </c>
      <c r="D62" s="49">
        <v>0</v>
      </c>
      <c r="E62" s="49">
        <v>0</v>
      </c>
      <c r="F62" s="53">
        <v>0</v>
      </c>
      <c r="G62" s="53">
        <v>0</v>
      </c>
      <c r="H62" s="57">
        <v>0</v>
      </c>
      <c r="I62" s="57">
        <v>0</v>
      </c>
      <c r="J62" s="34">
        <f t="shared" si="12"/>
        <v>3</v>
      </c>
      <c r="K62" s="34">
        <f t="shared" si="13"/>
        <v>3</v>
      </c>
      <c r="L62" s="49">
        <f t="shared" si="14"/>
        <v>0</v>
      </c>
      <c r="M62" s="49">
        <f t="shared" si="15"/>
        <v>0</v>
      </c>
      <c r="N62" s="53">
        <f t="shared" si="16"/>
        <v>0</v>
      </c>
      <c r="O62" s="53">
        <f t="shared" si="17"/>
        <v>0</v>
      </c>
      <c r="P62" s="57">
        <f t="shared" si="18"/>
        <v>0</v>
      </c>
      <c r="Q62" s="57">
        <f t="shared" si="19"/>
        <v>0</v>
      </c>
      <c r="R62" s="34">
        <f t="shared" si="20"/>
        <v>3</v>
      </c>
      <c r="S62" s="34">
        <f t="shared" si="21"/>
        <v>3</v>
      </c>
      <c r="T62" s="34">
        <f t="shared" si="22"/>
        <v>6</v>
      </c>
      <c r="U62" s="71">
        <f>J62*Prix!N$12</f>
        <v>0.5484</v>
      </c>
      <c r="V62" s="71">
        <f>K62*Prix!O$12</f>
        <v>0.73799999999999999</v>
      </c>
      <c r="W62" s="72">
        <f>L62*Prix!P$12</f>
        <v>0</v>
      </c>
      <c r="X62" s="72">
        <f>M62*Prix!Q$12</f>
        <v>0</v>
      </c>
      <c r="Y62" s="73">
        <f>N62*Prix!R$12</f>
        <v>0</v>
      </c>
      <c r="Z62" s="73">
        <f>O62*Prix!S$12</f>
        <v>0</v>
      </c>
      <c r="AA62" s="74">
        <f>P62*Prix!T$12</f>
        <v>0</v>
      </c>
      <c r="AB62" s="74">
        <f>Q62*Prix!U$12</f>
        <v>0</v>
      </c>
      <c r="AC62" s="71">
        <f t="shared" si="23"/>
        <v>1.2864</v>
      </c>
      <c r="AD62" s="34">
        <v>0</v>
      </c>
      <c r="AE62" s="34">
        <v>0</v>
      </c>
      <c r="AF62" s="34">
        <v>1</v>
      </c>
      <c r="AG62" s="34">
        <v>0</v>
      </c>
      <c r="AH62" s="34" t="s">
        <v>58</v>
      </c>
      <c r="AI62" s="36">
        <v>1</v>
      </c>
      <c r="AJ62" s="2"/>
    </row>
    <row r="63" spans="1:36" x14ac:dyDescent="0.2">
      <c r="A63" s="37">
        <v>44757</v>
      </c>
      <c r="B63" s="38">
        <v>329</v>
      </c>
      <c r="C63" s="38">
        <v>189</v>
      </c>
      <c r="D63" s="50">
        <v>0</v>
      </c>
      <c r="E63" s="50">
        <v>0</v>
      </c>
      <c r="F63" s="54">
        <v>0</v>
      </c>
      <c r="G63" s="54">
        <v>0</v>
      </c>
      <c r="H63" s="58">
        <v>0</v>
      </c>
      <c r="I63" s="58">
        <v>0</v>
      </c>
      <c r="J63" s="38">
        <f t="shared" si="12"/>
        <v>3</v>
      </c>
      <c r="K63" s="38">
        <f t="shared" si="13"/>
        <v>2</v>
      </c>
      <c r="L63" s="50">
        <f t="shared" si="14"/>
        <v>0</v>
      </c>
      <c r="M63" s="50">
        <f t="shared" si="15"/>
        <v>0</v>
      </c>
      <c r="N63" s="54">
        <f t="shared" si="16"/>
        <v>0</v>
      </c>
      <c r="O63" s="54">
        <f t="shared" si="17"/>
        <v>0</v>
      </c>
      <c r="P63" s="58">
        <f t="shared" si="18"/>
        <v>0</v>
      </c>
      <c r="Q63" s="58">
        <f t="shared" si="19"/>
        <v>0</v>
      </c>
      <c r="R63" s="38">
        <f t="shared" si="20"/>
        <v>3</v>
      </c>
      <c r="S63" s="38">
        <f t="shared" si="21"/>
        <v>2</v>
      </c>
      <c r="T63" s="38">
        <f t="shared" si="22"/>
        <v>5</v>
      </c>
      <c r="U63" s="75">
        <f>J63*Prix!N$12</f>
        <v>0.5484</v>
      </c>
      <c r="V63" s="75">
        <f>K63*Prix!O$12</f>
        <v>0.49199999999999999</v>
      </c>
      <c r="W63" s="76">
        <f>L63*Prix!P$12</f>
        <v>0</v>
      </c>
      <c r="X63" s="76">
        <f>M63*Prix!Q$12</f>
        <v>0</v>
      </c>
      <c r="Y63" s="77">
        <f>N63*Prix!R$12</f>
        <v>0</v>
      </c>
      <c r="Z63" s="77">
        <f>O63*Prix!S$12</f>
        <v>0</v>
      </c>
      <c r="AA63" s="78">
        <f>P63*Prix!T$12</f>
        <v>0</v>
      </c>
      <c r="AB63" s="78">
        <f>Q63*Prix!U$12</f>
        <v>0</v>
      </c>
      <c r="AC63" s="73">
        <f t="shared" si="23"/>
        <v>1.0404</v>
      </c>
      <c r="AD63" s="38">
        <v>0</v>
      </c>
      <c r="AE63" s="38">
        <v>0</v>
      </c>
      <c r="AF63" s="38">
        <v>1</v>
      </c>
      <c r="AG63" s="38">
        <v>0</v>
      </c>
      <c r="AH63" s="38" t="s">
        <v>58</v>
      </c>
      <c r="AI63" s="39">
        <v>1</v>
      </c>
      <c r="AJ63" s="2"/>
    </row>
    <row r="64" spans="1:36" x14ac:dyDescent="0.2">
      <c r="A64" s="33">
        <v>44758</v>
      </c>
      <c r="B64" s="34">
        <v>332</v>
      </c>
      <c r="C64" s="34">
        <v>191</v>
      </c>
      <c r="D64" s="49">
        <v>0</v>
      </c>
      <c r="E64" s="49">
        <v>0</v>
      </c>
      <c r="F64" s="53">
        <v>0</v>
      </c>
      <c r="G64" s="53">
        <v>0</v>
      </c>
      <c r="H64" s="57">
        <v>0</v>
      </c>
      <c r="I64" s="57">
        <v>0</v>
      </c>
      <c r="J64" s="34">
        <f t="shared" si="12"/>
        <v>3</v>
      </c>
      <c r="K64" s="34">
        <f t="shared" si="13"/>
        <v>2</v>
      </c>
      <c r="L64" s="49">
        <f t="shared" si="14"/>
        <v>0</v>
      </c>
      <c r="M64" s="49">
        <f t="shared" si="15"/>
        <v>0</v>
      </c>
      <c r="N64" s="53">
        <f t="shared" si="16"/>
        <v>0</v>
      </c>
      <c r="O64" s="53">
        <f t="shared" si="17"/>
        <v>0</v>
      </c>
      <c r="P64" s="57">
        <f t="shared" si="18"/>
        <v>0</v>
      </c>
      <c r="Q64" s="57">
        <f t="shared" si="19"/>
        <v>0</v>
      </c>
      <c r="R64" s="34">
        <f t="shared" si="20"/>
        <v>3</v>
      </c>
      <c r="S64" s="34">
        <f t="shared" si="21"/>
        <v>2</v>
      </c>
      <c r="T64" s="34">
        <f t="shared" si="22"/>
        <v>5</v>
      </c>
      <c r="U64" s="71">
        <f>J64*Prix!N$12</f>
        <v>0.5484</v>
      </c>
      <c r="V64" s="71">
        <f>K64*Prix!O$12</f>
        <v>0.49199999999999999</v>
      </c>
      <c r="W64" s="72">
        <f>L64*Prix!P$12</f>
        <v>0</v>
      </c>
      <c r="X64" s="72">
        <f>M64*Prix!Q$12</f>
        <v>0</v>
      </c>
      <c r="Y64" s="73">
        <f>N64*Prix!R$12</f>
        <v>0</v>
      </c>
      <c r="Z64" s="73">
        <f>O64*Prix!S$12</f>
        <v>0</v>
      </c>
      <c r="AA64" s="74">
        <f>P64*Prix!T$12</f>
        <v>0</v>
      </c>
      <c r="AB64" s="74">
        <f>Q64*Prix!U$12</f>
        <v>0</v>
      </c>
      <c r="AC64" s="71">
        <f t="shared" si="23"/>
        <v>1.0404</v>
      </c>
      <c r="AD64" s="34">
        <v>0</v>
      </c>
      <c r="AE64" s="34">
        <v>0</v>
      </c>
      <c r="AF64" s="34">
        <v>1</v>
      </c>
      <c r="AG64" s="34">
        <v>0</v>
      </c>
      <c r="AH64" s="34" t="s">
        <v>58</v>
      </c>
      <c r="AI64" s="36">
        <v>1</v>
      </c>
      <c r="AJ64" s="2"/>
    </row>
    <row r="65" spans="1:36" x14ac:dyDescent="0.2">
      <c r="A65" s="37">
        <v>44759</v>
      </c>
      <c r="B65" s="38">
        <v>335</v>
      </c>
      <c r="C65" s="38">
        <v>193</v>
      </c>
      <c r="D65" s="50">
        <v>0</v>
      </c>
      <c r="E65" s="50">
        <v>0</v>
      </c>
      <c r="F65" s="54">
        <v>0</v>
      </c>
      <c r="G65" s="54">
        <v>0</v>
      </c>
      <c r="H65" s="58">
        <v>0</v>
      </c>
      <c r="I65" s="58">
        <v>0</v>
      </c>
      <c r="J65" s="38">
        <f t="shared" si="12"/>
        <v>2</v>
      </c>
      <c r="K65" s="38">
        <f t="shared" si="13"/>
        <v>2</v>
      </c>
      <c r="L65" s="50">
        <f t="shared" si="14"/>
        <v>0</v>
      </c>
      <c r="M65" s="50">
        <f t="shared" si="15"/>
        <v>0</v>
      </c>
      <c r="N65" s="54">
        <f t="shared" si="16"/>
        <v>0</v>
      </c>
      <c r="O65" s="54">
        <f t="shared" si="17"/>
        <v>0</v>
      </c>
      <c r="P65" s="58">
        <f t="shared" si="18"/>
        <v>0</v>
      </c>
      <c r="Q65" s="58">
        <f t="shared" si="19"/>
        <v>0</v>
      </c>
      <c r="R65" s="38">
        <f t="shared" si="20"/>
        <v>2</v>
      </c>
      <c r="S65" s="38">
        <f t="shared" si="21"/>
        <v>2</v>
      </c>
      <c r="T65" s="38">
        <f t="shared" si="22"/>
        <v>4</v>
      </c>
      <c r="U65" s="75">
        <f>J65*Prix!N$12</f>
        <v>0.36559999999999998</v>
      </c>
      <c r="V65" s="75">
        <f>K65*Prix!O$12</f>
        <v>0.49199999999999999</v>
      </c>
      <c r="W65" s="76">
        <f>L65*Prix!P$12</f>
        <v>0</v>
      </c>
      <c r="X65" s="76">
        <f>M65*Prix!Q$12</f>
        <v>0</v>
      </c>
      <c r="Y65" s="77">
        <f>N65*Prix!R$12</f>
        <v>0</v>
      </c>
      <c r="Z65" s="77">
        <f>O65*Prix!S$12</f>
        <v>0</v>
      </c>
      <c r="AA65" s="78">
        <f>P65*Prix!T$12</f>
        <v>0</v>
      </c>
      <c r="AB65" s="78">
        <f>Q65*Prix!U$12</f>
        <v>0</v>
      </c>
      <c r="AC65" s="73">
        <f t="shared" si="23"/>
        <v>0.85760000000000003</v>
      </c>
      <c r="AD65" s="38">
        <v>0</v>
      </c>
      <c r="AE65" s="38">
        <v>0</v>
      </c>
      <c r="AF65" s="38">
        <v>1</v>
      </c>
      <c r="AG65" s="38">
        <v>0</v>
      </c>
      <c r="AH65" s="38" t="s">
        <v>58</v>
      </c>
      <c r="AI65" s="39">
        <v>1</v>
      </c>
      <c r="AJ65" s="2"/>
    </row>
    <row r="66" spans="1:36" x14ac:dyDescent="0.2">
      <c r="A66" s="33">
        <v>44760</v>
      </c>
      <c r="B66" s="34">
        <v>337</v>
      </c>
      <c r="C66" s="34">
        <v>195</v>
      </c>
      <c r="D66" s="49">
        <v>0</v>
      </c>
      <c r="E66" s="49">
        <v>0</v>
      </c>
      <c r="F66" s="53">
        <v>0</v>
      </c>
      <c r="G66" s="53">
        <v>0</v>
      </c>
      <c r="H66" s="57">
        <v>0</v>
      </c>
      <c r="I66" s="57">
        <v>0</v>
      </c>
      <c r="J66" s="34">
        <f t="shared" si="12"/>
        <v>3</v>
      </c>
      <c r="K66" s="34">
        <f t="shared" si="13"/>
        <v>1</v>
      </c>
      <c r="L66" s="49">
        <f t="shared" si="14"/>
        <v>0</v>
      </c>
      <c r="M66" s="49">
        <f t="shared" si="15"/>
        <v>0</v>
      </c>
      <c r="N66" s="53">
        <f t="shared" si="16"/>
        <v>0</v>
      </c>
      <c r="O66" s="53">
        <f t="shared" si="17"/>
        <v>0</v>
      </c>
      <c r="P66" s="57">
        <f t="shared" si="18"/>
        <v>0</v>
      </c>
      <c r="Q66" s="57">
        <f t="shared" si="19"/>
        <v>0</v>
      </c>
      <c r="R66" s="34">
        <f t="shared" si="20"/>
        <v>3</v>
      </c>
      <c r="S66" s="34">
        <f t="shared" si="21"/>
        <v>1</v>
      </c>
      <c r="T66" s="34">
        <f t="shared" si="22"/>
        <v>4</v>
      </c>
      <c r="U66" s="71">
        <f>J66*Prix!N$12</f>
        <v>0.5484</v>
      </c>
      <c r="V66" s="71">
        <f>K66*Prix!O$12</f>
        <v>0.246</v>
      </c>
      <c r="W66" s="72">
        <f>L66*Prix!P$12</f>
        <v>0</v>
      </c>
      <c r="X66" s="72">
        <f>M66*Prix!Q$12</f>
        <v>0</v>
      </c>
      <c r="Y66" s="73">
        <f>N66*Prix!R$12</f>
        <v>0</v>
      </c>
      <c r="Z66" s="73">
        <f>O66*Prix!S$12</f>
        <v>0</v>
      </c>
      <c r="AA66" s="74">
        <f>P66*Prix!T$12</f>
        <v>0</v>
      </c>
      <c r="AB66" s="74">
        <f>Q66*Prix!U$12</f>
        <v>0</v>
      </c>
      <c r="AC66" s="71">
        <f t="shared" si="23"/>
        <v>0.7944</v>
      </c>
      <c r="AD66" s="34">
        <v>0</v>
      </c>
      <c r="AE66" s="34">
        <v>0</v>
      </c>
      <c r="AF66" s="34">
        <v>1</v>
      </c>
      <c r="AG66" s="34">
        <v>0</v>
      </c>
      <c r="AH66" s="34" t="s">
        <v>58</v>
      </c>
      <c r="AI66" s="36">
        <v>1</v>
      </c>
      <c r="AJ66" s="2"/>
    </row>
    <row r="67" spans="1:36" x14ac:dyDescent="0.2">
      <c r="A67" s="37">
        <v>44761</v>
      </c>
      <c r="B67" s="38">
        <v>340</v>
      </c>
      <c r="C67" s="38">
        <v>196</v>
      </c>
      <c r="D67" s="50">
        <v>0</v>
      </c>
      <c r="E67" s="50">
        <v>0</v>
      </c>
      <c r="F67" s="54">
        <v>0</v>
      </c>
      <c r="G67" s="54">
        <v>0</v>
      </c>
      <c r="H67" s="58">
        <v>0</v>
      </c>
      <c r="I67" s="58">
        <v>0</v>
      </c>
      <c r="J67" s="38">
        <f t="shared" si="12"/>
        <v>3</v>
      </c>
      <c r="K67" s="38">
        <f t="shared" si="13"/>
        <v>3</v>
      </c>
      <c r="L67" s="50">
        <f t="shared" si="14"/>
        <v>0</v>
      </c>
      <c r="M67" s="50">
        <f t="shared" si="15"/>
        <v>0</v>
      </c>
      <c r="N67" s="54">
        <f t="shared" si="16"/>
        <v>0</v>
      </c>
      <c r="O67" s="54">
        <f t="shared" si="17"/>
        <v>0</v>
      </c>
      <c r="P67" s="58">
        <f t="shared" si="18"/>
        <v>0</v>
      </c>
      <c r="Q67" s="58">
        <f t="shared" si="19"/>
        <v>0</v>
      </c>
      <c r="R67" s="38">
        <f t="shared" si="20"/>
        <v>3</v>
      </c>
      <c r="S67" s="38">
        <f t="shared" si="21"/>
        <v>3</v>
      </c>
      <c r="T67" s="38">
        <f t="shared" si="22"/>
        <v>6</v>
      </c>
      <c r="U67" s="75">
        <f>J67*Prix!N$12</f>
        <v>0.5484</v>
      </c>
      <c r="V67" s="75">
        <f>K67*Prix!O$12</f>
        <v>0.73799999999999999</v>
      </c>
      <c r="W67" s="76">
        <f>L67*Prix!P$12</f>
        <v>0</v>
      </c>
      <c r="X67" s="76">
        <f>M67*Prix!Q$12</f>
        <v>0</v>
      </c>
      <c r="Y67" s="77">
        <f>N67*Prix!R$12</f>
        <v>0</v>
      </c>
      <c r="Z67" s="77">
        <f>O67*Prix!S$12</f>
        <v>0</v>
      </c>
      <c r="AA67" s="78">
        <f>P67*Prix!T$12</f>
        <v>0</v>
      </c>
      <c r="AB67" s="78">
        <f>Q67*Prix!U$12</f>
        <v>0</v>
      </c>
      <c r="AC67" s="73">
        <f t="shared" si="23"/>
        <v>1.2864</v>
      </c>
      <c r="AD67" s="38">
        <v>0</v>
      </c>
      <c r="AE67" s="38">
        <v>0</v>
      </c>
      <c r="AF67" s="38">
        <v>1</v>
      </c>
      <c r="AG67" s="38">
        <v>0</v>
      </c>
      <c r="AH67" s="38" t="s">
        <v>58</v>
      </c>
      <c r="AI67" s="39">
        <v>1</v>
      </c>
      <c r="AJ67" s="2"/>
    </row>
    <row r="68" spans="1:36" x14ac:dyDescent="0.2">
      <c r="A68" s="33">
        <v>44762</v>
      </c>
      <c r="B68" s="34">
        <v>343</v>
      </c>
      <c r="C68" s="34">
        <v>199</v>
      </c>
      <c r="D68" s="49">
        <v>0</v>
      </c>
      <c r="E68" s="49">
        <v>0</v>
      </c>
      <c r="F68" s="53">
        <v>0</v>
      </c>
      <c r="G68" s="53">
        <v>0</v>
      </c>
      <c r="H68" s="57">
        <v>0</v>
      </c>
      <c r="I68" s="57">
        <v>0</v>
      </c>
      <c r="J68" s="34">
        <f t="shared" ref="J68:J131" si="24">IFERROR(IF(OR(B68="",B69="",B68=0,B69=0),0,B69-B68),0)</f>
        <v>2</v>
      </c>
      <c r="K68" s="34">
        <f t="shared" ref="K68:K131" si="25">IFERROR(IF(OR(C68="",C69="",C68=0,C69=0),0,C69-C68),0)</f>
        <v>2</v>
      </c>
      <c r="L68" s="49">
        <f t="shared" ref="L68:L131" si="26">IFERROR(IF(OR(D68="",D69="",D68=0,D69=0),0,D69-D68),0)</f>
        <v>0</v>
      </c>
      <c r="M68" s="49">
        <f t="shared" ref="M68:M131" si="27">IFERROR(IF(OR(E68="",E69="",E68=0,E69=0),0,E69-E68),0)</f>
        <v>0</v>
      </c>
      <c r="N68" s="53">
        <f t="shared" ref="N68:N131" si="28">IFERROR(IF(OR(F68="",F69="",F68=0,F69=0),0,F69-F68),0)</f>
        <v>0</v>
      </c>
      <c r="O68" s="53">
        <f t="shared" ref="O68:O131" si="29">IFERROR(IF(OR(G68="",G69="",G68=0,G69=0),0,G69-G68),0)</f>
        <v>0</v>
      </c>
      <c r="P68" s="57">
        <f t="shared" ref="P68:P131" si="30">IFERROR(IF(OR(H68="",H69="",H68=0,H69=0),0,H69-H68),0)</f>
        <v>0</v>
      </c>
      <c r="Q68" s="57">
        <f t="shared" ref="Q68:Q131" si="31">IFERROR(IF(OR(I68="",I69="",I68=0,I69=0),0,I69-I68),0)</f>
        <v>0</v>
      </c>
      <c r="R68" s="34">
        <f t="shared" ref="R68:R131" si="32">J68+L68+N68+P68</f>
        <v>2</v>
      </c>
      <c r="S68" s="34">
        <f t="shared" ref="S68:S131" si="33">K68+M68+O68+Q68</f>
        <v>2</v>
      </c>
      <c r="T68" s="34">
        <f t="shared" ref="T68:T131" si="34">SUM(J68:Q68)</f>
        <v>4</v>
      </c>
      <c r="U68" s="71">
        <f>J68*Prix!N$12</f>
        <v>0.36559999999999998</v>
      </c>
      <c r="V68" s="71">
        <f>K68*Prix!O$12</f>
        <v>0.49199999999999999</v>
      </c>
      <c r="W68" s="72">
        <f>L68*Prix!P$12</f>
        <v>0</v>
      </c>
      <c r="X68" s="72">
        <f>M68*Prix!Q$12</f>
        <v>0</v>
      </c>
      <c r="Y68" s="73">
        <f>N68*Prix!R$12</f>
        <v>0</v>
      </c>
      <c r="Z68" s="73">
        <f>O68*Prix!S$12</f>
        <v>0</v>
      </c>
      <c r="AA68" s="74">
        <f>P68*Prix!T$12</f>
        <v>0</v>
      </c>
      <c r="AB68" s="74">
        <f>Q68*Prix!U$12</f>
        <v>0</v>
      </c>
      <c r="AC68" s="71">
        <f t="shared" si="23"/>
        <v>0.85760000000000003</v>
      </c>
      <c r="AD68" s="34">
        <v>0</v>
      </c>
      <c r="AE68" s="34">
        <v>0</v>
      </c>
      <c r="AF68" s="34">
        <v>1</v>
      </c>
      <c r="AG68" s="34">
        <v>0</v>
      </c>
      <c r="AH68" s="34" t="s">
        <v>58</v>
      </c>
      <c r="AI68" s="36">
        <v>1</v>
      </c>
      <c r="AJ68" s="2"/>
    </row>
    <row r="69" spans="1:36" x14ac:dyDescent="0.2">
      <c r="A69" s="37">
        <v>44763</v>
      </c>
      <c r="B69" s="38">
        <v>345</v>
      </c>
      <c r="C69" s="38">
        <v>201</v>
      </c>
      <c r="D69" s="50">
        <v>0</v>
      </c>
      <c r="E69" s="50">
        <v>0</v>
      </c>
      <c r="F69" s="54">
        <v>0</v>
      </c>
      <c r="G69" s="54">
        <v>0</v>
      </c>
      <c r="H69" s="58">
        <v>0</v>
      </c>
      <c r="I69" s="58">
        <v>0</v>
      </c>
      <c r="J69" s="38">
        <f t="shared" si="24"/>
        <v>3</v>
      </c>
      <c r="K69" s="38">
        <f t="shared" si="25"/>
        <v>2</v>
      </c>
      <c r="L69" s="50">
        <f t="shared" si="26"/>
        <v>0</v>
      </c>
      <c r="M69" s="50">
        <f t="shared" si="27"/>
        <v>0</v>
      </c>
      <c r="N69" s="54">
        <f t="shared" si="28"/>
        <v>0</v>
      </c>
      <c r="O69" s="54">
        <f t="shared" si="29"/>
        <v>0</v>
      </c>
      <c r="P69" s="58">
        <f t="shared" si="30"/>
        <v>0</v>
      </c>
      <c r="Q69" s="58">
        <f t="shared" si="31"/>
        <v>0</v>
      </c>
      <c r="R69" s="38">
        <f t="shared" si="32"/>
        <v>3</v>
      </c>
      <c r="S69" s="38">
        <f t="shared" si="33"/>
        <v>2</v>
      </c>
      <c r="T69" s="38">
        <f t="shared" si="34"/>
        <v>5</v>
      </c>
      <c r="U69" s="75">
        <f>J69*Prix!N$12</f>
        <v>0.5484</v>
      </c>
      <c r="V69" s="75">
        <f>K69*Prix!O$12</f>
        <v>0.49199999999999999</v>
      </c>
      <c r="W69" s="76">
        <f>L69*Prix!P$12</f>
        <v>0</v>
      </c>
      <c r="X69" s="76">
        <f>M69*Prix!Q$12</f>
        <v>0</v>
      </c>
      <c r="Y69" s="77">
        <f>N69*Prix!R$12</f>
        <v>0</v>
      </c>
      <c r="Z69" s="77">
        <f>O69*Prix!S$12</f>
        <v>0</v>
      </c>
      <c r="AA69" s="78">
        <f>P69*Prix!T$12</f>
        <v>0</v>
      </c>
      <c r="AB69" s="78">
        <f>Q69*Prix!U$12</f>
        <v>0</v>
      </c>
      <c r="AC69" s="73">
        <f t="shared" ref="AC69:AC132" si="35">ROUND(SUM(U69:AB69),4)</f>
        <v>1.0404</v>
      </c>
      <c r="AD69" s="38">
        <v>0</v>
      </c>
      <c r="AE69" s="38">
        <v>0</v>
      </c>
      <c r="AF69" s="38">
        <v>1</v>
      </c>
      <c r="AG69" s="38">
        <v>0</v>
      </c>
      <c r="AH69" s="38" t="s">
        <v>58</v>
      </c>
      <c r="AI69" s="39">
        <v>1</v>
      </c>
      <c r="AJ69" s="2"/>
    </row>
    <row r="70" spans="1:36" x14ac:dyDescent="0.2">
      <c r="A70" s="33">
        <v>44764</v>
      </c>
      <c r="B70" s="34">
        <v>348</v>
      </c>
      <c r="C70" s="34">
        <v>203</v>
      </c>
      <c r="D70" s="49">
        <v>0</v>
      </c>
      <c r="E70" s="49">
        <v>0</v>
      </c>
      <c r="F70" s="53">
        <v>0</v>
      </c>
      <c r="G70" s="53">
        <v>0</v>
      </c>
      <c r="H70" s="57">
        <v>0</v>
      </c>
      <c r="I70" s="57">
        <v>0</v>
      </c>
      <c r="J70" s="34">
        <f t="shared" si="24"/>
        <v>2</v>
      </c>
      <c r="K70" s="34">
        <f t="shared" si="25"/>
        <v>1</v>
      </c>
      <c r="L70" s="49">
        <f t="shared" si="26"/>
        <v>0</v>
      </c>
      <c r="M70" s="49">
        <f t="shared" si="27"/>
        <v>0</v>
      </c>
      <c r="N70" s="53">
        <f t="shared" si="28"/>
        <v>0</v>
      </c>
      <c r="O70" s="53">
        <f t="shared" si="29"/>
        <v>0</v>
      </c>
      <c r="P70" s="57">
        <f t="shared" si="30"/>
        <v>0</v>
      </c>
      <c r="Q70" s="57">
        <f t="shared" si="31"/>
        <v>0</v>
      </c>
      <c r="R70" s="34">
        <f t="shared" si="32"/>
        <v>2</v>
      </c>
      <c r="S70" s="34">
        <f t="shared" si="33"/>
        <v>1</v>
      </c>
      <c r="T70" s="34">
        <f t="shared" si="34"/>
        <v>3</v>
      </c>
      <c r="U70" s="71">
        <f>J70*Prix!N$12</f>
        <v>0.36559999999999998</v>
      </c>
      <c r="V70" s="71">
        <f>K70*Prix!O$12</f>
        <v>0.246</v>
      </c>
      <c r="W70" s="72">
        <f>L70*Prix!P$12</f>
        <v>0</v>
      </c>
      <c r="X70" s="72">
        <f>M70*Prix!Q$12</f>
        <v>0</v>
      </c>
      <c r="Y70" s="73">
        <f>N70*Prix!R$12</f>
        <v>0</v>
      </c>
      <c r="Z70" s="73">
        <f>O70*Prix!S$12</f>
        <v>0</v>
      </c>
      <c r="AA70" s="74">
        <f>P70*Prix!T$12</f>
        <v>0</v>
      </c>
      <c r="AB70" s="74">
        <f>Q70*Prix!U$12</f>
        <v>0</v>
      </c>
      <c r="AC70" s="71">
        <f t="shared" si="35"/>
        <v>0.61160000000000003</v>
      </c>
      <c r="AD70" s="34">
        <v>0</v>
      </c>
      <c r="AE70" s="34">
        <v>0</v>
      </c>
      <c r="AF70" s="34">
        <v>1</v>
      </c>
      <c r="AG70" s="34">
        <v>0</v>
      </c>
      <c r="AH70" s="34" t="s">
        <v>58</v>
      </c>
      <c r="AI70" s="36">
        <v>1</v>
      </c>
      <c r="AJ70" s="2"/>
    </row>
    <row r="71" spans="1:36" x14ac:dyDescent="0.2">
      <c r="A71" s="37">
        <v>44765</v>
      </c>
      <c r="B71" s="38">
        <v>350</v>
      </c>
      <c r="C71" s="38">
        <v>204</v>
      </c>
      <c r="D71" s="50">
        <v>0</v>
      </c>
      <c r="E71" s="50">
        <v>0</v>
      </c>
      <c r="F71" s="54">
        <v>0</v>
      </c>
      <c r="G71" s="54">
        <v>0</v>
      </c>
      <c r="H71" s="58">
        <v>0</v>
      </c>
      <c r="I71" s="58">
        <v>0</v>
      </c>
      <c r="J71" s="38">
        <f t="shared" si="24"/>
        <v>2</v>
      </c>
      <c r="K71" s="38">
        <f t="shared" si="25"/>
        <v>0</v>
      </c>
      <c r="L71" s="50">
        <f t="shared" si="26"/>
        <v>0</v>
      </c>
      <c r="M71" s="50">
        <f t="shared" si="27"/>
        <v>0</v>
      </c>
      <c r="N71" s="54">
        <f t="shared" si="28"/>
        <v>0</v>
      </c>
      <c r="O71" s="54">
        <f t="shared" si="29"/>
        <v>0</v>
      </c>
      <c r="P71" s="58">
        <f t="shared" si="30"/>
        <v>0</v>
      </c>
      <c r="Q71" s="58">
        <f t="shared" si="31"/>
        <v>0</v>
      </c>
      <c r="R71" s="38">
        <f t="shared" si="32"/>
        <v>2</v>
      </c>
      <c r="S71" s="38">
        <f t="shared" si="33"/>
        <v>0</v>
      </c>
      <c r="T71" s="38">
        <f t="shared" si="34"/>
        <v>2</v>
      </c>
      <c r="U71" s="75">
        <f>J71*Prix!N$12</f>
        <v>0.36559999999999998</v>
      </c>
      <c r="V71" s="75">
        <f>K71*Prix!O$12</f>
        <v>0</v>
      </c>
      <c r="W71" s="76">
        <f>L71*Prix!P$12</f>
        <v>0</v>
      </c>
      <c r="X71" s="76">
        <f>M71*Prix!Q$12</f>
        <v>0</v>
      </c>
      <c r="Y71" s="77">
        <f>N71*Prix!R$12</f>
        <v>0</v>
      </c>
      <c r="Z71" s="77">
        <f>O71*Prix!S$12</f>
        <v>0</v>
      </c>
      <c r="AA71" s="78">
        <f>P71*Prix!T$12</f>
        <v>0</v>
      </c>
      <c r="AB71" s="78">
        <f>Q71*Prix!U$12</f>
        <v>0</v>
      </c>
      <c r="AC71" s="73">
        <f t="shared" si="35"/>
        <v>0.36559999999999998</v>
      </c>
      <c r="AD71" s="38">
        <v>0</v>
      </c>
      <c r="AE71" s="38">
        <v>0</v>
      </c>
      <c r="AF71" s="38">
        <v>1</v>
      </c>
      <c r="AG71" s="38">
        <v>0</v>
      </c>
      <c r="AH71" s="38" t="s">
        <v>58</v>
      </c>
      <c r="AI71" s="39">
        <v>1</v>
      </c>
      <c r="AJ71" s="2"/>
    </row>
    <row r="72" spans="1:36" x14ac:dyDescent="0.2">
      <c r="A72" s="33">
        <v>44766</v>
      </c>
      <c r="B72" s="34">
        <v>352</v>
      </c>
      <c r="C72" s="34">
        <v>204</v>
      </c>
      <c r="D72" s="49">
        <v>0</v>
      </c>
      <c r="E72" s="49">
        <v>0</v>
      </c>
      <c r="F72" s="53">
        <v>0</v>
      </c>
      <c r="G72" s="53">
        <v>0</v>
      </c>
      <c r="H72" s="57">
        <v>0</v>
      </c>
      <c r="I72" s="57">
        <v>0</v>
      </c>
      <c r="J72" s="34">
        <f t="shared" si="24"/>
        <v>1</v>
      </c>
      <c r="K72" s="34">
        <f t="shared" si="25"/>
        <v>0</v>
      </c>
      <c r="L72" s="49">
        <f t="shared" si="26"/>
        <v>0</v>
      </c>
      <c r="M72" s="49">
        <f t="shared" si="27"/>
        <v>0</v>
      </c>
      <c r="N72" s="53">
        <f t="shared" si="28"/>
        <v>0</v>
      </c>
      <c r="O72" s="53">
        <f t="shared" si="29"/>
        <v>0</v>
      </c>
      <c r="P72" s="57">
        <f t="shared" si="30"/>
        <v>0</v>
      </c>
      <c r="Q72" s="57">
        <f t="shared" si="31"/>
        <v>0</v>
      </c>
      <c r="R72" s="34">
        <f t="shared" si="32"/>
        <v>1</v>
      </c>
      <c r="S72" s="34">
        <f t="shared" si="33"/>
        <v>0</v>
      </c>
      <c r="T72" s="34">
        <f t="shared" si="34"/>
        <v>1</v>
      </c>
      <c r="U72" s="71">
        <f>J72*Prix!N$12</f>
        <v>0.18279999999999999</v>
      </c>
      <c r="V72" s="71">
        <f>K72*Prix!O$12</f>
        <v>0</v>
      </c>
      <c r="W72" s="72">
        <f>L72*Prix!P$12</f>
        <v>0</v>
      </c>
      <c r="X72" s="72">
        <f>M72*Prix!Q$12</f>
        <v>0</v>
      </c>
      <c r="Y72" s="73">
        <f>N72*Prix!R$12</f>
        <v>0</v>
      </c>
      <c r="Z72" s="73">
        <f>O72*Prix!S$12</f>
        <v>0</v>
      </c>
      <c r="AA72" s="74">
        <f>P72*Prix!T$12</f>
        <v>0</v>
      </c>
      <c r="AB72" s="74">
        <f>Q72*Prix!U$12</f>
        <v>0</v>
      </c>
      <c r="AC72" s="71">
        <f t="shared" si="35"/>
        <v>0.18279999999999999</v>
      </c>
      <c r="AD72" s="34">
        <v>0</v>
      </c>
      <c r="AE72" s="34">
        <v>0</v>
      </c>
      <c r="AF72" s="34">
        <v>1</v>
      </c>
      <c r="AG72" s="34">
        <v>0</v>
      </c>
      <c r="AH72" s="34" t="s">
        <v>58</v>
      </c>
      <c r="AI72" s="36">
        <v>1</v>
      </c>
      <c r="AJ72" s="2"/>
    </row>
    <row r="73" spans="1:36" x14ac:dyDescent="0.2">
      <c r="A73" s="37">
        <v>44767</v>
      </c>
      <c r="B73" s="38">
        <v>353</v>
      </c>
      <c r="C73" s="38">
        <v>204</v>
      </c>
      <c r="D73" s="50">
        <v>0</v>
      </c>
      <c r="E73" s="50">
        <v>0</v>
      </c>
      <c r="F73" s="54">
        <v>0</v>
      </c>
      <c r="G73" s="54">
        <v>0</v>
      </c>
      <c r="H73" s="58">
        <v>0</v>
      </c>
      <c r="I73" s="58">
        <v>0</v>
      </c>
      <c r="J73" s="38">
        <f t="shared" si="24"/>
        <v>2</v>
      </c>
      <c r="K73" s="38">
        <f t="shared" si="25"/>
        <v>3</v>
      </c>
      <c r="L73" s="50">
        <f t="shared" si="26"/>
        <v>0</v>
      </c>
      <c r="M73" s="50">
        <f t="shared" si="27"/>
        <v>0</v>
      </c>
      <c r="N73" s="54">
        <f t="shared" si="28"/>
        <v>0</v>
      </c>
      <c r="O73" s="54">
        <f t="shared" si="29"/>
        <v>0</v>
      </c>
      <c r="P73" s="58">
        <f t="shared" si="30"/>
        <v>0</v>
      </c>
      <c r="Q73" s="58">
        <f t="shared" si="31"/>
        <v>0</v>
      </c>
      <c r="R73" s="38">
        <f t="shared" si="32"/>
        <v>2</v>
      </c>
      <c r="S73" s="38">
        <f t="shared" si="33"/>
        <v>3</v>
      </c>
      <c r="T73" s="38">
        <f t="shared" si="34"/>
        <v>5</v>
      </c>
      <c r="U73" s="75">
        <f>J73*Prix!N$12</f>
        <v>0.36559999999999998</v>
      </c>
      <c r="V73" s="75">
        <f>K73*Prix!O$12</f>
        <v>0.73799999999999999</v>
      </c>
      <c r="W73" s="76">
        <f>L73*Prix!P$12</f>
        <v>0</v>
      </c>
      <c r="X73" s="76">
        <f>M73*Prix!Q$12</f>
        <v>0</v>
      </c>
      <c r="Y73" s="77">
        <f>N73*Prix!R$12</f>
        <v>0</v>
      </c>
      <c r="Z73" s="77">
        <f>O73*Prix!S$12</f>
        <v>0</v>
      </c>
      <c r="AA73" s="78">
        <f>P73*Prix!T$12</f>
        <v>0</v>
      </c>
      <c r="AB73" s="78">
        <f>Q73*Prix!U$12</f>
        <v>0</v>
      </c>
      <c r="AC73" s="73">
        <f t="shared" si="35"/>
        <v>1.1035999999999999</v>
      </c>
      <c r="AD73" s="38">
        <v>0</v>
      </c>
      <c r="AE73" s="38">
        <v>0</v>
      </c>
      <c r="AF73" s="38">
        <v>1</v>
      </c>
      <c r="AG73" s="38">
        <v>0</v>
      </c>
      <c r="AH73" s="38" t="s">
        <v>58</v>
      </c>
      <c r="AI73" s="39">
        <v>1</v>
      </c>
      <c r="AJ73" s="2"/>
    </row>
    <row r="74" spans="1:36" x14ac:dyDescent="0.2">
      <c r="A74" s="33">
        <v>44768</v>
      </c>
      <c r="B74" s="34">
        <v>355</v>
      </c>
      <c r="C74" s="34">
        <v>207</v>
      </c>
      <c r="D74" s="49">
        <v>0</v>
      </c>
      <c r="E74" s="49">
        <v>0</v>
      </c>
      <c r="F74" s="53">
        <v>0</v>
      </c>
      <c r="G74" s="53">
        <v>0</v>
      </c>
      <c r="H74" s="57">
        <v>0</v>
      </c>
      <c r="I74" s="57">
        <v>0</v>
      </c>
      <c r="J74" s="34">
        <f t="shared" si="24"/>
        <v>3</v>
      </c>
      <c r="K74" s="34">
        <f t="shared" si="25"/>
        <v>1</v>
      </c>
      <c r="L74" s="49">
        <f t="shared" si="26"/>
        <v>0</v>
      </c>
      <c r="M74" s="49">
        <f t="shared" si="27"/>
        <v>0</v>
      </c>
      <c r="N74" s="53">
        <f t="shared" si="28"/>
        <v>0</v>
      </c>
      <c r="O74" s="53">
        <f t="shared" si="29"/>
        <v>0</v>
      </c>
      <c r="P74" s="57">
        <f t="shared" si="30"/>
        <v>0</v>
      </c>
      <c r="Q74" s="57">
        <f t="shared" si="31"/>
        <v>0</v>
      </c>
      <c r="R74" s="34">
        <f t="shared" si="32"/>
        <v>3</v>
      </c>
      <c r="S74" s="34">
        <f t="shared" si="33"/>
        <v>1</v>
      </c>
      <c r="T74" s="34">
        <f t="shared" si="34"/>
        <v>4</v>
      </c>
      <c r="U74" s="71">
        <f>J74*Prix!N$12</f>
        <v>0.5484</v>
      </c>
      <c r="V74" s="71">
        <f>K74*Prix!O$12</f>
        <v>0.246</v>
      </c>
      <c r="W74" s="72">
        <f>L74*Prix!P$12</f>
        <v>0</v>
      </c>
      <c r="X74" s="72">
        <f>M74*Prix!Q$12</f>
        <v>0</v>
      </c>
      <c r="Y74" s="73">
        <f>N74*Prix!R$12</f>
        <v>0</v>
      </c>
      <c r="Z74" s="73">
        <f>O74*Prix!S$12</f>
        <v>0</v>
      </c>
      <c r="AA74" s="74">
        <f>P74*Prix!T$12</f>
        <v>0</v>
      </c>
      <c r="AB74" s="74">
        <f>Q74*Prix!U$12</f>
        <v>0</v>
      </c>
      <c r="AC74" s="71">
        <f t="shared" si="35"/>
        <v>0.7944</v>
      </c>
      <c r="AD74" s="34">
        <v>0</v>
      </c>
      <c r="AE74" s="34">
        <v>0</v>
      </c>
      <c r="AF74" s="34">
        <v>1</v>
      </c>
      <c r="AG74" s="34">
        <v>0</v>
      </c>
      <c r="AH74" s="34" t="s">
        <v>58</v>
      </c>
      <c r="AI74" s="36">
        <v>1</v>
      </c>
      <c r="AJ74" s="2"/>
    </row>
    <row r="75" spans="1:36" x14ac:dyDescent="0.2">
      <c r="A75" s="37">
        <v>44769</v>
      </c>
      <c r="B75" s="38">
        <v>358</v>
      </c>
      <c r="C75" s="38">
        <v>208</v>
      </c>
      <c r="D75" s="50">
        <v>0</v>
      </c>
      <c r="E75" s="50">
        <v>0</v>
      </c>
      <c r="F75" s="54">
        <v>0</v>
      </c>
      <c r="G75" s="54">
        <v>0</v>
      </c>
      <c r="H75" s="58">
        <v>0</v>
      </c>
      <c r="I75" s="58">
        <v>0</v>
      </c>
      <c r="J75" s="38">
        <f t="shared" si="24"/>
        <v>2</v>
      </c>
      <c r="K75" s="38">
        <f t="shared" si="25"/>
        <v>3</v>
      </c>
      <c r="L75" s="50">
        <f t="shared" si="26"/>
        <v>0</v>
      </c>
      <c r="M75" s="50">
        <f t="shared" si="27"/>
        <v>0</v>
      </c>
      <c r="N75" s="54">
        <f t="shared" si="28"/>
        <v>0</v>
      </c>
      <c r="O75" s="54">
        <f t="shared" si="29"/>
        <v>0</v>
      </c>
      <c r="P75" s="58">
        <f t="shared" si="30"/>
        <v>0</v>
      </c>
      <c r="Q75" s="58">
        <f t="shared" si="31"/>
        <v>0</v>
      </c>
      <c r="R75" s="38">
        <f t="shared" si="32"/>
        <v>2</v>
      </c>
      <c r="S75" s="38">
        <f t="shared" si="33"/>
        <v>3</v>
      </c>
      <c r="T75" s="38">
        <f t="shared" si="34"/>
        <v>5</v>
      </c>
      <c r="U75" s="75">
        <f>J75*Prix!N$12</f>
        <v>0.36559999999999998</v>
      </c>
      <c r="V75" s="75">
        <f>K75*Prix!O$12</f>
        <v>0.73799999999999999</v>
      </c>
      <c r="W75" s="76">
        <f>L75*Prix!P$12</f>
        <v>0</v>
      </c>
      <c r="X75" s="76">
        <f>M75*Prix!Q$12</f>
        <v>0</v>
      </c>
      <c r="Y75" s="77">
        <f>N75*Prix!R$12</f>
        <v>0</v>
      </c>
      <c r="Z75" s="77">
        <f>O75*Prix!S$12</f>
        <v>0</v>
      </c>
      <c r="AA75" s="78">
        <f>P75*Prix!T$12</f>
        <v>0</v>
      </c>
      <c r="AB75" s="78">
        <f>Q75*Prix!U$12</f>
        <v>0</v>
      </c>
      <c r="AC75" s="73">
        <f t="shared" si="35"/>
        <v>1.1035999999999999</v>
      </c>
      <c r="AD75" s="38">
        <v>0</v>
      </c>
      <c r="AE75" s="38">
        <v>0</v>
      </c>
      <c r="AF75" s="38">
        <v>1</v>
      </c>
      <c r="AG75" s="38">
        <v>0</v>
      </c>
      <c r="AH75" s="38" t="s">
        <v>58</v>
      </c>
      <c r="AI75" s="39">
        <v>1</v>
      </c>
      <c r="AJ75" s="2"/>
    </row>
    <row r="76" spans="1:36" x14ac:dyDescent="0.2">
      <c r="A76" s="33">
        <v>44770</v>
      </c>
      <c r="B76" s="34">
        <v>360</v>
      </c>
      <c r="C76" s="34">
        <v>211</v>
      </c>
      <c r="D76" s="49">
        <v>0</v>
      </c>
      <c r="E76" s="49">
        <v>0</v>
      </c>
      <c r="F76" s="53">
        <v>0</v>
      </c>
      <c r="G76" s="53">
        <v>0</v>
      </c>
      <c r="H76" s="57">
        <v>0</v>
      </c>
      <c r="I76" s="57">
        <v>0</v>
      </c>
      <c r="J76" s="34">
        <f t="shared" si="24"/>
        <v>3</v>
      </c>
      <c r="K76" s="34">
        <f t="shared" si="25"/>
        <v>1</v>
      </c>
      <c r="L76" s="49">
        <f t="shared" si="26"/>
        <v>0</v>
      </c>
      <c r="M76" s="49">
        <f t="shared" si="27"/>
        <v>0</v>
      </c>
      <c r="N76" s="53">
        <f t="shared" si="28"/>
        <v>0</v>
      </c>
      <c r="O76" s="53">
        <f t="shared" si="29"/>
        <v>0</v>
      </c>
      <c r="P76" s="57">
        <f t="shared" si="30"/>
        <v>0</v>
      </c>
      <c r="Q76" s="57">
        <f t="shared" si="31"/>
        <v>0</v>
      </c>
      <c r="R76" s="34">
        <f t="shared" si="32"/>
        <v>3</v>
      </c>
      <c r="S76" s="34">
        <f t="shared" si="33"/>
        <v>1</v>
      </c>
      <c r="T76" s="34">
        <f t="shared" si="34"/>
        <v>4</v>
      </c>
      <c r="U76" s="71">
        <f>J76*Prix!N$12</f>
        <v>0.5484</v>
      </c>
      <c r="V76" s="71">
        <f>K76*Prix!O$12</f>
        <v>0.246</v>
      </c>
      <c r="W76" s="72">
        <f>L76*Prix!P$12</f>
        <v>0</v>
      </c>
      <c r="X76" s="72">
        <f>M76*Prix!Q$12</f>
        <v>0</v>
      </c>
      <c r="Y76" s="73">
        <f>N76*Prix!R$12</f>
        <v>0</v>
      </c>
      <c r="Z76" s="73">
        <f>O76*Prix!S$12</f>
        <v>0</v>
      </c>
      <c r="AA76" s="74">
        <f>P76*Prix!T$12</f>
        <v>0</v>
      </c>
      <c r="AB76" s="74">
        <f>Q76*Prix!U$12</f>
        <v>0</v>
      </c>
      <c r="AC76" s="71">
        <f t="shared" si="35"/>
        <v>0.7944</v>
      </c>
      <c r="AD76" s="34">
        <v>0</v>
      </c>
      <c r="AE76" s="34">
        <v>0</v>
      </c>
      <c r="AF76" s="34">
        <v>1</v>
      </c>
      <c r="AG76" s="34">
        <v>0</v>
      </c>
      <c r="AH76" s="34" t="s">
        <v>58</v>
      </c>
      <c r="AI76" s="36">
        <v>1</v>
      </c>
      <c r="AJ76" s="2"/>
    </row>
    <row r="77" spans="1:36" x14ac:dyDescent="0.2">
      <c r="A77" s="37">
        <v>44771</v>
      </c>
      <c r="B77" s="38">
        <v>363</v>
      </c>
      <c r="C77" s="38">
        <v>212</v>
      </c>
      <c r="D77" s="50">
        <v>0</v>
      </c>
      <c r="E77" s="50">
        <v>0</v>
      </c>
      <c r="F77" s="54">
        <v>0</v>
      </c>
      <c r="G77" s="54">
        <v>0</v>
      </c>
      <c r="H77" s="58">
        <v>0</v>
      </c>
      <c r="I77" s="58">
        <v>0</v>
      </c>
      <c r="J77" s="38">
        <f t="shared" si="24"/>
        <v>2</v>
      </c>
      <c r="K77" s="38">
        <f t="shared" si="25"/>
        <v>3</v>
      </c>
      <c r="L77" s="50">
        <f t="shared" si="26"/>
        <v>0</v>
      </c>
      <c r="M77" s="50">
        <f t="shared" si="27"/>
        <v>0</v>
      </c>
      <c r="N77" s="54">
        <f t="shared" si="28"/>
        <v>0</v>
      </c>
      <c r="O77" s="54">
        <f t="shared" si="29"/>
        <v>0</v>
      </c>
      <c r="P77" s="58">
        <f t="shared" si="30"/>
        <v>0</v>
      </c>
      <c r="Q77" s="58">
        <f t="shared" si="31"/>
        <v>0</v>
      </c>
      <c r="R77" s="38">
        <f t="shared" si="32"/>
        <v>2</v>
      </c>
      <c r="S77" s="38">
        <f t="shared" si="33"/>
        <v>3</v>
      </c>
      <c r="T77" s="38">
        <f t="shared" si="34"/>
        <v>5</v>
      </c>
      <c r="U77" s="75">
        <f>J77*Prix!N$12</f>
        <v>0.36559999999999998</v>
      </c>
      <c r="V77" s="75">
        <f>K77*Prix!O$12</f>
        <v>0.73799999999999999</v>
      </c>
      <c r="W77" s="76">
        <f>L77*Prix!P$12</f>
        <v>0</v>
      </c>
      <c r="X77" s="76">
        <f>M77*Prix!Q$12</f>
        <v>0</v>
      </c>
      <c r="Y77" s="77">
        <f>N77*Prix!R$12</f>
        <v>0</v>
      </c>
      <c r="Z77" s="77">
        <f>O77*Prix!S$12</f>
        <v>0</v>
      </c>
      <c r="AA77" s="78">
        <f>P77*Prix!T$12</f>
        <v>0</v>
      </c>
      <c r="AB77" s="78">
        <f>Q77*Prix!U$12</f>
        <v>0</v>
      </c>
      <c r="AC77" s="73">
        <f t="shared" si="35"/>
        <v>1.1035999999999999</v>
      </c>
      <c r="AD77" s="38">
        <v>0</v>
      </c>
      <c r="AE77" s="38">
        <v>0</v>
      </c>
      <c r="AF77" s="38">
        <v>1</v>
      </c>
      <c r="AG77" s="38">
        <v>0</v>
      </c>
      <c r="AH77" s="38" t="s">
        <v>58</v>
      </c>
      <c r="AI77" s="39">
        <v>1</v>
      </c>
      <c r="AJ77" s="2"/>
    </row>
    <row r="78" spans="1:36" x14ac:dyDescent="0.2">
      <c r="A78" s="33">
        <v>44772</v>
      </c>
      <c r="B78" s="34">
        <v>365</v>
      </c>
      <c r="C78" s="34">
        <v>215</v>
      </c>
      <c r="D78" s="49">
        <v>0</v>
      </c>
      <c r="E78" s="49">
        <v>0</v>
      </c>
      <c r="F78" s="53">
        <v>0</v>
      </c>
      <c r="G78" s="53">
        <v>0</v>
      </c>
      <c r="H78" s="57">
        <v>0</v>
      </c>
      <c r="I78" s="57">
        <v>0</v>
      </c>
      <c r="J78" s="34">
        <f t="shared" si="24"/>
        <v>3</v>
      </c>
      <c r="K78" s="34">
        <f t="shared" si="25"/>
        <v>2</v>
      </c>
      <c r="L78" s="49">
        <f t="shared" si="26"/>
        <v>0</v>
      </c>
      <c r="M78" s="49">
        <f t="shared" si="27"/>
        <v>0</v>
      </c>
      <c r="N78" s="53">
        <f t="shared" si="28"/>
        <v>0</v>
      </c>
      <c r="O78" s="53">
        <f t="shared" si="29"/>
        <v>0</v>
      </c>
      <c r="P78" s="57">
        <f t="shared" si="30"/>
        <v>0</v>
      </c>
      <c r="Q78" s="57">
        <f t="shared" si="31"/>
        <v>0</v>
      </c>
      <c r="R78" s="34">
        <f t="shared" si="32"/>
        <v>3</v>
      </c>
      <c r="S78" s="34">
        <f t="shared" si="33"/>
        <v>2</v>
      </c>
      <c r="T78" s="34">
        <f t="shared" si="34"/>
        <v>5</v>
      </c>
      <c r="U78" s="71">
        <f>J78*Prix!N$12</f>
        <v>0.5484</v>
      </c>
      <c r="V78" s="71">
        <f>K78*Prix!O$12</f>
        <v>0.49199999999999999</v>
      </c>
      <c r="W78" s="72">
        <f>L78*Prix!P$12</f>
        <v>0</v>
      </c>
      <c r="X78" s="72">
        <f>M78*Prix!Q$12</f>
        <v>0</v>
      </c>
      <c r="Y78" s="73">
        <f>N78*Prix!R$12</f>
        <v>0</v>
      </c>
      <c r="Z78" s="73">
        <f>O78*Prix!S$12</f>
        <v>0</v>
      </c>
      <c r="AA78" s="74">
        <f>P78*Prix!T$12</f>
        <v>0</v>
      </c>
      <c r="AB78" s="74">
        <f>Q78*Prix!U$12</f>
        <v>0</v>
      </c>
      <c r="AC78" s="71">
        <f t="shared" si="35"/>
        <v>1.0404</v>
      </c>
      <c r="AD78" s="34">
        <v>0</v>
      </c>
      <c r="AE78" s="34">
        <v>0</v>
      </c>
      <c r="AF78" s="34">
        <v>1</v>
      </c>
      <c r="AG78" s="34">
        <v>0</v>
      </c>
      <c r="AH78" s="34" t="s">
        <v>58</v>
      </c>
      <c r="AI78" s="36">
        <v>1</v>
      </c>
      <c r="AJ78" s="2"/>
    </row>
    <row r="79" spans="1:36" x14ac:dyDescent="0.2">
      <c r="A79" s="37">
        <v>44773</v>
      </c>
      <c r="B79" s="38">
        <v>368</v>
      </c>
      <c r="C79" s="38">
        <v>217</v>
      </c>
      <c r="D79" s="50">
        <v>0</v>
      </c>
      <c r="E79" s="50">
        <v>0</v>
      </c>
      <c r="F79" s="54">
        <v>0</v>
      </c>
      <c r="G79" s="54">
        <v>0</v>
      </c>
      <c r="H79" s="58">
        <v>0</v>
      </c>
      <c r="I79" s="58">
        <v>0</v>
      </c>
      <c r="J79" s="38">
        <f t="shared" si="24"/>
        <v>2</v>
      </c>
      <c r="K79" s="38">
        <f t="shared" si="25"/>
        <v>1</v>
      </c>
      <c r="L79" s="50">
        <f t="shared" si="26"/>
        <v>0</v>
      </c>
      <c r="M79" s="50">
        <f t="shared" si="27"/>
        <v>0</v>
      </c>
      <c r="N79" s="54">
        <f t="shared" si="28"/>
        <v>0</v>
      </c>
      <c r="O79" s="54">
        <f t="shared" si="29"/>
        <v>0</v>
      </c>
      <c r="P79" s="58">
        <f t="shared" si="30"/>
        <v>0</v>
      </c>
      <c r="Q79" s="58">
        <f t="shared" si="31"/>
        <v>0</v>
      </c>
      <c r="R79" s="38">
        <f t="shared" si="32"/>
        <v>2</v>
      </c>
      <c r="S79" s="38">
        <f t="shared" si="33"/>
        <v>1</v>
      </c>
      <c r="T79" s="38">
        <f t="shared" si="34"/>
        <v>3</v>
      </c>
      <c r="U79" s="75">
        <f>J79*Prix!N$12</f>
        <v>0.36559999999999998</v>
      </c>
      <c r="V79" s="75">
        <f>K79*Prix!O$12</f>
        <v>0.246</v>
      </c>
      <c r="W79" s="76">
        <f>L79*Prix!P$12</f>
        <v>0</v>
      </c>
      <c r="X79" s="76">
        <f>M79*Prix!Q$12</f>
        <v>0</v>
      </c>
      <c r="Y79" s="77">
        <f>N79*Prix!R$12</f>
        <v>0</v>
      </c>
      <c r="Z79" s="77">
        <f>O79*Prix!S$12</f>
        <v>0</v>
      </c>
      <c r="AA79" s="78">
        <f>P79*Prix!T$12</f>
        <v>0</v>
      </c>
      <c r="AB79" s="78">
        <f>Q79*Prix!U$12</f>
        <v>0</v>
      </c>
      <c r="AC79" s="73">
        <f t="shared" si="35"/>
        <v>0.61160000000000003</v>
      </c>
      <c r="AD79" s="38">
        <v>0</v>
      </c>
      <c r="AE79" s="38">
        <v>0</v>
      </c>
      <c r="AF79" s="38">
        <v>1</v>
      </c>
      <c r="AG79" s="38">
        <v>0</v>
      </c>
      <c r="AH79" s="38" t="s">
        <v>58</v>
      </c>
      <c r="AI79" s="39">
        <v>1</v>
      </c>
      <c r="AJ79" s="2"/>
    </row>
    <row r="80" spans="1:36" x14ac:dyDescent="0.2">
      <c r="A80" s="33">
        <v>44774</v>
      </c>
      <c r="B80" s="34">
        <v>370</v>
      </c>
      <c r="C80" s="34">
        <v>218</v>
      </c>
      <c r="D80" s="49">
        <v>0</v>
      </c>
      <c r="E80" s="49">
        <v>0</v>
      </c>
      <c r="F80" s="53">
        <v>0</v>
      </c>
      <c r="G80" s="53">
        <v>0</v>
      </c>
      <c r="H80" s="57">
        <v>0</v>
      </c>
      <c r="I80" s="57">
        <v>0</v>
      </c>
      <c r="J80" s="34">
        <f t="shared" si="24"/>
        <v>3</v>
      </c>
      <c r="K80" s="34">
        <f t="shared" si="25"/>
        <v>2</v>
      </c>
      <c r="L80" s="49">
        <f t="shared" si="26"/>
        <v>0</v>
      </c>
      <c r="M80" s="49">
        <f t="shared" si="27"/>
        <v>0</v>
      </c>
      <c r="N80" s="53">
        <f t="shared" si="28"/>
        <v>0</v>
      </c>
      <c r="O80" s="53">
        <f t="shared" si="29"/>
        <v>0</v>
      </c>
      <c r="P80" s="57">
        <f t="shared" si="30"/>
        <v>0</v>
      </c>
      <c r="Q80" s="57">
        <f t="shared" si="31"/>
        <v>0</v>
      </c>
      <c r="R80" s="34">
        <f t="shared" si="32"/>
        <v>3</v>
      </c>
      <c r="S80" s="34">
        <f t="shared" si="33"/>
        <v>2</v>
      </c>
      <c r="T80" s="34">
        <f t="shared" si="34"/>
        <v>5</v>
      </c>
      <c r="U80" s="71">
        <f>J80*Prix!N$12</f>
        <v>0.5484</v>
      </c>
      <c r="V80" s="71">
        <f>K80*Prix!O$12</f>
        <v>0.49199999999999999</v>
      </c>
      <c r="W80" s="72">
        <f>L80*Prix!P$12</f>
        <v>0</v>
      </c>
      <c r="X80" s="72">
        <f>M80*Prix!Q$12</f>
        <v>0</v>
      </c>
      <c r="Y80" s="73">
        <f>N80*Prix!R$12</f>
        <v>0</v>
      </c>
      <c r="Z80" s="73">
        <f>O80*Prix!S$12</f>
        <v>0</v>
      </c>
      <c r="AA80" s="74">
        <f>P80*Prix!T$12</f>
        <v>0</v>
      </c>
      <c r="AB80" s="74">
        <f>Q80*Prix!U$12</f>
        <v>0</v>
      </c>
      <c r="AC80" s="71">
        <f t="shared" si="35"/>
        <v>1.0404</v>
      </c>
      <c r="AD80" s="34">
        <v>0</v>
      </c>
      <c r="AE80" s="34">
        <v>0</v>
      </c>
      <c r="AF80" s="34">
        <v>1</v>
      </c>
      <c r="AG80" s="34">
        <v>0</v>
      </c>
      <c r="AH80" s="34" t="s">
        <v>58</v>
      </c>
      <c r="AI80" s="36">
        <v>1</v>
      </c>
      <c r="AJ80" s="2"/>
    </row>
    <row r="81" spans="1:36" x14ac:dyDescent="0.2">
      <c r="A81" s="37">
        <v>44775</v>
      </c>
      <c r="B81" s="38">
        <v>373</v>
      </c>
      <c r="C81" s="38">
        <v>220</v>
      </c>
      <c r="D81" s="50">
        <v>0</v>
      </c>
      <c r="E81" s="50">
        <v>0</v>
      </c>
      <c r="F81" s="54">
        <v>0</v>
      </c>
      <c r="G81" s="54">
        <v>0</v>
      </c>
      <c r="H81" s="58">
        <v>0</v>
      </c>
      <c r="I81" s="58">
        <v>0</v>
      </c>
      <c r="J81" s="38">
        <f t="shared" si="24"/>
        <v>3</v>
      </c>
      <c r="K81" s="38">
        <f t="shared" si="25"/>
        <v>4</v>
      </c>
      <c r="L81" s="50">
        <f t="shared" si="26"/>
        <v>0</v>
      </c>
      <c r="M81" s="50">
        <f t="shared" si="27"/>
        <v>0</v>
      </c>
      <c r="N81" s="54">
        <f t="shared" si="28"/>
        <v>0</v>
      </c>
      <c r="O81" s="54">
        <f t="shared" si="29"/>
        <v>0</v>
      </c>
      <c r="P81" s="58">
        <f t="shared" si="30"/>
        <v>0</v>
      </c>
      <c r="Q81" s="58">
        <f t="shared" si="31"/>
        <v>0</v>
      </c>
      <c r="R81" s="38">
        <f t="shared" si="32"/>
        <v>3</v>
      </c>
      <c r="S81" s="38">
        <f t="shared" si="33"/>
        <v>4</v>
      </c>
      <c r="T81" s="38">
        <f t="shared" si="34"/>
        <v>7</v>
      </c>
      <c r="U81" s="75">
        <f>J81*Prix!N$12</f>
        <v>0.5484</v>
      </c>
      <c r="V81" s="75">
        <f>K81*Prix!O$12</f>
        <v>0.98399999999999999</v>
      </c>
      <c r="W81" s="76">
        <f>L81*Prix!P$12</f>
        <v>0</v>
      </c>
      <c r="X81" s="76">
        <f>M81*Prix!Q$12</f>
        <v>0</v>
      </c>
      <c r="Y81" s="77">
        <f>N81*Prix!R$12</f>
        <v>0</v>
      </c>
      <c r="Z81" s="77">
        <f>O81*Prix!S$12</f>
        <v>0</v>
      </c>
      <c r="AA81" s="78">
        <f>P81*Prix!T$12</f>
        <v>0</v>
      </c>
      <c r="AB81" s="78">
        <f>Q81*Prix!U$12</f>
        <v>0</v>
      </c>
      <c r="AC81" s="73">
        <f t="shared" si="35"/>
        <v>1.5324</v>
      </c>
      <c r="AD81" s="38">
        <v>0</v>
      </c>
      <c r="AE81" s="38">
        <v>0</v>
      </c>
      <c r="AF81" s="38">
        <v>1</v>
      </c>
      <c r="AG81" s="38">
        <v>0</v>
      </c>
      <c r="AH81" s="38" t="s">
        <v>58</v>
      </c>
      <c r="AI81" s="39">
        <v>1</v>
      </c>
      <c r="AJ81" s="2"/>
    </row>
    <row r="82" spans="1:36" x14ac:dyDescent="0.2">
      <c r="A82" s="33">
        <v>44776</v>
      </c>
      <c r="B82" s="34">
        <v>376</v>
      </c>
      <c r="C82" s="34">
        <v>224</v>
      </c>
      <c r="D82" s="49">
        <v>0</v>
      </c>
      <c r="E82" s="49">
        <v>0</v>
      </c>
      <c r="F82" s="53">
        <v>0</v>
      </c>
      <c r="G82" s="53">
        <v>0</v>
      </c>
      <c r="H82" s="57">
        <v>0</v>
      </c>
      <c r="I82" s="57">
        <v>0</v>
      </c>
      <c r="J82" s="34">
        <f t="shared" si="24"/>
        <v>2</v>
      </c>
      <c r="K82" s="34">
        <f t="shared" si="25"/>
        <v>1</v>
      </c>
      <c r="L82" s="49">
        <f t="shared" si="26"/>
        <v>0</v>
      </c>
      <c r="M82" s="49">
        <f t="shared" si="27"/>
        <v>0</v>
      </c>
      <c r="N82" s="53">
        <f t="shared" si="28"/>
        <v>0</v>
      </c>
      <c r="O82" s="53">
        <f t="shared" si="29"/>
        <v>0</v>
      </c>
      <c r="P82" s="57">
        <f t="shared" si="30"/>
        <v>0</v>
      </c>
      <c r="Q82" s="57">
        <f t="shared" si="31"/>
        <v>0</v>
      </c>
      <c r="R82" s="34">
        <f t="shared" si="32"/>
        <v>2</v>
      </c>
      <c r="S82" s="34">
        <f t="shared" si="33"/>
        <v>1</v>
      </c>
      <c r="T82" s="34">
        <f t="shared" si="34"/>
        <v>3</v>
      </c>
      <c r="U82" s="71">
        <f>J82*Prix!N$12</f>
        <v>0.36559999999999998</v>
      </c>
      <c r="V82" s="71">
        <f>K82*Prix!O$12</f>
        <v>0.246</v>
      </c>
      <c r="W82" s="72">
        <f>L82*Prix!P$12</f>
        <v>0</v>
      </c>
      <c r="X82" s="72">
        <f>M82*Prix!Q$12</f>
        <v>0</v>
      </c>
      <c r="Y82" s="73">
        <f>N82*Prix!R$12</f>
        <v>0</v>
      </c>
      <c r="Z82" s="73">
        <f>O82*Prix!S$12</f>
        <v>0</v>
      </c>
      <c r="AA82" s="74">
        <f>P82*Prix!T$12</f>
        <v>0</v>
      </c>
      <c r="AB82" s="74">
        <f>Q82*Prix!U$12</f>
        <v>0</v>
      </c>
      <c r="AC82" s="71">
        <f t="shared" si="35"/>
        <v>0.61160000000000003</v>
      </c>
      <c r="AD82" s="34">
        <v>0</v>
      </c>
      <c r="AE82" s="34">
        <v>0</v>
      </c>
      <c r="AF82" s="34">
        <v>1</v>
      </c>
      <c r="AG82" s="34">
        <v>0</v>
      </c>
      <c r="AH82" s="34" t="s">
        <v>58</v>
      </c>
      <c r="AI82" s="36">
        <v>1</v>
      </c>
      <c r="AJ82" s="2"/>
    </row>
    <row r="83" spans="1:36" x14ac:dyDescent="0.2">
      <c r="A83" s="37">
        <v>44777</v>
      </c>
      <c r="B83" s="38">
        <v>378</v>
      </c>
      <c r="C83" s="38">
        <v>225</v>
      </c>
      <c r="D83" s="50">
        <v>0</v>
      </c>
      <c r="E83" s="50">
        <v>0</v>
      </c>
      <c r="F83" s="54">
        <v>0</v>
      </c>
      <c r="G83" s="54">
        <v>0</v>
      </c>
      <c r="H83" s="58">
        <v>0</v>
      </c>
      <c r="I83" s="58">
        <v>0</v>
      </c>
      <c r="J83" s="38">
        <f t="shared" si="24"/>
        <v>3</v>
      </c>
      <c r="K83" s="38">
        <f t="shared" si="25"/>
        <v>2</v>
      </c>
      <c r="L83" s="50">
        <f t="shared" si="26"/>
        <v>0</v>
      </c>
      <c r="M83" s="50">
        <f t="shared" si="27"/>
        <v>0</v>
      </c>
      <c r="N83" s="54">
        <f t="shared" si="28"/>
        <v>0</v>
      </c>
      <c r="O83" s="54">
        <f t="shared" si="29"/>
        <v>0</v>
      </c>
      <c r="P83" s="58">
        <f t="shared" si="30"/>
        <v>0</v>
      </c>
      <c r="Q83" s="58">
        <f t="shared" si="31"/>
        <v>0</v>
      </c>
      <c r="R83" s="38">
        <f t="shared" si="32"/>
        <v>3</v>
      </c>
      <c r="S83" s="38">
        <f t="shared" si="33"/>
        <v>2</v>
      </c>
      <c r="T83" s="38">
        <f t="shared" si="34"/>
        <v>5</v>
      </c>
      <c r="U83" s="75">
        <f>J83*Prix!N$12</f>
        <v>0.5484</v>
      </c>
      <c r="V83" s="75">
        <f>K83*Prix!O$12</f>
        <v>0.49199999999999999</v>
      </c>
      <c r="W83" s="76">
        <f>L83*Prix!P$12</f>
        <v>0</v>
      </c>
      <c r="X83" s="76">
        <f>M83*Prix!Q$12</f>
        <v>0</v>
      </c>
      <c r="Y83" s="77">
        <f>N83*Prix!R$12</f>
        <v>0</v>
      </c>
      <c r="Z83" s="77">
        <f>O83*Prix!S$12</f>
        <v>0</v>
      </c>
      <c r="AA83" s="78">
        <f>P83*Prix!T$12</f>
        <v>0</v>
      </c>
      <c r="AB83" s="78">
        <f>Q83*Prix!U$12</f>
        <v>0</v>
      </c>
      <c r="AC83" s="73">
        <f t="shared" si="35"/>
        <v>1.0404</v>
      </c>
      <c r="AD83" s="38">
        <v>0</v>
      </c>
      <c r="AE83" s="38">
        <v>0</v>
      </c>
      <c r="AF83" s="38">
        <v>1</v>
      </c>
      <c r="AG83" s="38">
        <v>0</v>
      </c>
      <c r="AH83" s="38" t="s">
        <v>58</v>
      </c>
      <c r="AI83" s="39">
        <v>1</v>
      </c>
      <c r="AJ83" s="2"/>
    </row>
    <row r="84" spans="1:36" x14ac:dyDescent="0.2">
      <c r="A84" s="33">
        <v>44778</v>
      </c>
      <c r="B84" s="34">
        <v>381</v>
      </c>
      <c r="C84" s="34">
        <v>227</v>
      </c>
      <c r="D84" s="49">
        <v>0</v>
      </c>
      <c r="E84" s="49">
        <v>0</v>
      </c>
      <c r="F84" s="53">
        <v>0</v>
      </c>
      <c r="G84" s="53">
        <v>0</v>
      </c>
      <c r="H84" s="57">
        <v>0</v>
      </c>
      <c r="I84" s="57">
        <v>0</v>
      </c>
      <c r="J84" s="34">
        <f t="shared" si="24"/>
        <v>2</v>
      </c>
      <c r="K84" s="34">
        <f t="shared" si="25"/>
        <v>2</v>
      </c>
      <c r="L84" s="49">
        <f t="shared" si="26"/>
        <v>0</v>
      </c>
      <c r="M84" s="49">
        <f t="shared" si="27"/>
        <v>0</v>
      </c>
      <c r="N84" s="53">
        <f t="shared" si="28"/>
        <v>0</v>
      </c>
      <c r="O84" s="53">
        <f t="shared" si="29"/>
        <v>0</v>
      </c>
      <c r="P84" s="57">
        <f t="shared" si="30"/>
        <v>0</v>
      </c>
      <c r="Q84" s="57">
        <f t="shared" si="31"/>
        <v>0</v>
      </c>
      <c r="R84" s="34">
        <f t="shared" si="32"/>
        <v>2</v>
      </c>
      <c r="S84" s="34">
        <f t="shared" si="33"/>
        <v>2</v>
      </c>
      <c r="T84" s="34">
        <f t="shared" si="34"/>
        <v>4</v>
      </c>
      <c r="U84" s="71">
        <f>J84*Prix!N$12</f>
        <v>0.36559999999999998</v>
      </c>
      <c r="V84" s="71">
        <f>K84*Prix!O$12</f>
        <v>0.49199999999999999</v>
      </c>
      <c r="W84" s="72">
        <f>L84*Prix!P$12</f>
        <v>0</v>
      </c>
      <c r="X84" s="72">
        <f>M84*Prix!Q$12</f>
        <v>0</v>
      </c>
      <c r="Y84" s="73">
        <f>N84*Prix!R$12</f>
        <v>0</v>
      </c>
      <c r="Z84" s="73">
        <f>O84*Prix!S$12</f>
        <v>0</v>
      </c>
      <c r="AA84" s="74">
        <f>P84*Prix!T$12</f>
        <v>0</v>
      </c>
      <c r="AB84" s="74">
        <f>Q84*Prix!U$12</f>
        <v>0</v>
      </c>
      <c r="AC84" s="71">
        <f t="shared" si="35"/>
        <v>0.85760000000000003</v>
      </c>
      <c r="AD84" s="34">
        <v>0</v>
      </c>
      <c r="AE84" s="34">
        <v>0</v>
      </c>
      <c r="AF84" s="34">
        <v>1</v>
      </c>
      <c r="AG84" s="34">
        <v>0</v>
      </c>
      <c r="AH84" s="34" t="s">
        <v>58</v>
      </c>
      <c r="AI84" s="36">
        <v>1</v>
      </c>
      <c r="AJ84" s="2"/>
    </row>
    <row r="85" spans="1:36" x14ac:dyDescent="0.2">
      <c r="A85" s="37">
        <v>44779</v>
      </c>
      <c r="B85" s="38">
        <v>383</v>
      </c>
      <c r="C85" s="38">
        <v>229</v>
      </c>
      <c r="D85" s="50">
        <v>0</v>
      </c>
      <c r="E85" s="50">
        <v>0</v>
      </c>
      <c r="F85" s="54">
        <v>0</v>
      </c>
      <c r="G85" s="54">
        <v>0</v>
      </c>
      <c r="H85" s="58">
        <v>0</v>
      </c>
      <c r="I85" s="58">
        <v>0</v>
      </c>
      <c r="J85" s="38">
        <f t="shared" si="24"/>
        <v>2</v>
      </c>
      <c r="K85" s="38">
        <f t="shared" si="25"/>
        <v>2</v>
      </c>
      <c r="L85" s="50">
        <f t="shared" si="26"/>
        <v>0</v>
      </c>
      <c r="M85" s="50">
        <f t="shared" si="27"/>
        <v>0</v>
      </c>
      <c r="N85" s="54">
        <f t="shared" si="28"/>
        <v>0</v>
      </c>
      <c r="O85" s="54">
        <f t="shared" si="29"/>
        <v>0</v>
      </c>
      <c r="P85" s="58">
        <f t="shared" si="30"/>
        <v>0</v>
      </c>
      <c r="Q85" s="58">
        <f t="shared" si="31"/>
        <v>0</v>
      </c>
      <c r="R85" s="38">
        <f t="shared" si="32"/>
        <v>2</v>
      </c>
      <c r="S85" s="38">
        <f t="shared" si="33"/>
        <v>2</v>
      </c>
      <c r="T85" s="38">
        <f t="shared" si="34"/>
        <v>4</v>
      </c>
      <c r="U85" s="75">
        <f>J85*Prix!N$12</f>
        <v>0.36559999999999998</v>
      </c>
      <c r="V85" s="75">
        <f>K85*Prix!O$12</f>
        <v>0.49199999999999999</v>
      </c>
      <c r="W85" s="76">
        <f>L85*Prix!P$12</f>
        <v>0</v>
      </c>
      <c r="X85" s="76">
        <f>M85*Prix!Q$12</f>
        <v>0</v>
      </c>
      <c r="Y85" s="77">
        <f>N85*Prix!R$12</f>
        <v>0</v>
      </c>
      <c r="Z85" s="77">
        <f>O85*Prix!S$12</f>
        <v>0</v>
      </c>
      <c r="AA85" s="78">
        <f>P85*Prix!T$12</f>
        <v>0</v>
      </c>
      <c r="AB85" s="78">
        <f>Q85*Prix!U$12</f>
        <v>0</v>
      </c>
      <c r="AC85" s="73">
        <f t="shared" si="35"/>
        <v>0.85760000000000003</v>
      </c>
      <c r="AD85" s="38">
        <v>0</v>
      </c>
      <c r="AE85" s="38">
        <v>0</v>
      </c>
      <c r="AF85" s="38">
        <v>1</v>
      </c>
      <c r="AG85" s="38">
        <v>0</v>
      </c>
      <c r="AH85" s="38" t="s">
        <v>58</v>
      </c>
      <c r="AI85" s="39">
        <v>1</v>
      </c>
      <c r="AJ85" s="2"/>
    </row>
    <row r="86" spans="1:36" x14ac:dyDescent="0.2">
      <c r="A86" s="33">
        <v>44780</v>
      </c>
      <c r="B86" s="34">
        <v>385</v>
      </c>
      <c r="C86" s="34">
        <v>231</v>
      </c>
      <c r="D86" s="49">
        <v>0</v>
      </c>
      <c r="E86" s="49">
        <v>0</v>
      </c>
      <c r="F86" s="53">
        <v>0</v>
      </c>
      <c r="G86" s="53">
        <v>0</v>
      </c>
      <c r="H86" s="57">
        <v>0</v>
      </c>
      <c r="I86" s="57">
        <v>0</v>
      </c>
      <c r="J86" s="34">
        <f t="shared" si="24"/>
        <v>2</v>
      </c>
      <c r="K86" s="34">
        <f t="shared" si="25"/>
        <v>2</v>
      </c>
      <c r="L86" s="49">
        <f t="shared" si="26"/>
        <v>0</v>
      </c>
      <c r="M86" s="49">
        <f t="shared" si="27"/>
        <v>0</v>
      </c>
      <c r="N86" s="53">
        <f t="shared" si="28"/>
        <v>0</v>
      </c>
      <c r="O86" s="53">
        <f t="shared" si="29"/>
        <v>0</v>
      </c>
      <c r="P86" s="57">
        <f t="shared" si="30"/>
        <v>0</v>
      </c>
      <c r="Q86" s="57">
        <f t="shared" si="31"/>
        <v>0</v>
      </c>
      <c r="R86" s="34">
        <f t="shared" si="32"/>
        <v>2</v>
      </c>
      <c r="S86" s="34">
        <f t="shared" si="33"/>
        <v>2</v>
      </c>
      <c r="T86" s="34">
        <f t="shared" si="34"/>
        <v>4</v>
      </c>
      <c r="U86" s="71">
        <f>J86*Prix!N$12</f>
        <v>0.36559999999999998</v>
      </c>
      <c r="V86" s="71">
        <f>K86*Prix!O$12</f>
        <v>0.49199999999999999</v>
      </c>
      <c r="W86" s="72">
        <f>L86*Prix!P$12</f>
        <v>0</v>
      </c>
      <c r="X86" s="72">
        <f>M86*Prix!Q$12</f>
        <v>0</v>
      </c>
      <c r="Y86" s="73">
        <f>N86*Prix!R$12</f>
        <v>0</v>
      </c>
      <c r="Z86" s="73">
        <f>O86*Prix!S$12</f>
        <v>0</v>
      </c>
      <c r="AA86" s="74">
        <f>P86*Prix!T$12</f>
        <v>0</v>
      </c>
      <c r="AB86" s="74">
        <f>Q86*Prix!U$12</f>
        <v>0</v>
      </c>
      <c r="AC86" s="71">
        <f t="shared" si="35"/>
        <v>0.85760000000000003</v>
      </c>
      <c r="AD86" s="34">
        <v>0</v>
      </c>
      <c r="AE86" s="34">
        <v>0</v>
      </c>
      <c r="AF86" s="34">
        <v>1</v>
      </c>
      <c r="AG86" s="34">
        <v>0</v>
      </c>
      <c r="AH86" s="34" t="s">
        <v>58</v>
      </c>
      <c r="AI86" s="36">
        <v>1</v>
      </c>
      <c r="AJ86" s="2"/>
    </row>
    <row r="87" spans="1:36" x14ac:dyDescent="0.2">
      <c r="A87" s="37">
        <v>44781</v>
      </c>
      <c r="B87" s="38">
        <v>387</v>
      </c>
      <c r="C87" s="38">
        <v>233</v>
      </c>
      <c r="D87" s="50">
        <v>0</v>
      </c>
      <c r="E87" s="50">
        <v>0</v>
      </c>
      <c r="F87" s="54">
        <v>0</v>
      </c>
      <c r="G87" s="54">
        <v>0</v>
      </c>
      <c r="H87" s="58">
        <v>0</v>
      </c>
      <c r="I87" s="58">
        <v>0</v>
      </c>
      <c r="J87" s="38">
        <f t="shared" si="24"/>
        <v>2</v>
      </c>
      <c r="K87" s="38">
        <f t="shared" si="25"/>
        <v>1</v>
      </c>
      <c r="L87" s="50">
        <f t="shared" si="26"/>
        <v>0</v>
      </c>
      <c r="M87" s="50">
        <f t="shared" si="27"/>
        <v>0</v>
      </c>
      <c r="N87" s="54">
        <f t="shared" si="28"/>
        <v>0</v>
      </c>
      <c r="O87" s="54">
        <f t="shared" si="29"/>
        <v>0</v>
      </c>
      <c r="P87" s="58">
        <f t="shared" si="30"/>
        <v>0</v>
      </c>
      <c r="Q87" s="58">
        <f t="shared" si="31"/>
        <v>0</v>
      </c>
      <c r="R87" s="38">
        <f t="shared" si="32"/>
        <v>2</v>
      </c>
      <c r="S87" s="38">
        <f t="shared" si="33"/>
        <v>1</v>
      </c>
      <c r="T87" s="38">
        <f t="shared" si="34"/>
        <v>3</v>
      </c>
      <c r="U87" s="75">
        <f>J87*Prix!N$12</f>
        <v>0.36559999999999998</v>
      </c>
      <c r="V87" s="75">
        <f>K87*Prix!O$12</f>
        <v>0.246</v>
      </c>
      <c r="W87" s="76">
        <f>L87*Prix!P$12</f>
        <v>0</v>
      </c>
      <c r="X87" s="76">
        <f>M87*Prix!Q$12</f>
        <v>0</v>
      </c>
      <c r="Y87" s="77">
        <f>N87*Prix!R$12</f>
        <v>0</v>
      </c>
      <c r="Z87" s="77">
        <f>O87*Prix!S$12</f>
        <v>0</v>
      </c>
      <c r="AA87" s="78">
        <f>P87*Prix!T$12</f>
        <v>0</v>
      </c>
      <c r="AB87" s="78">
        <f>Q87*Prix!U$12</f>
        <v>0</v>
      </c>
      <c r="AC87" s="73">
        <f t="shared" si="35"/>
        <v>0.61160000000000003</v>
      </c>
      <c r="AD87" s="38">
        <v>0</v>
      </c>
      <c r="AE87" s="38">
        <v>0</v>
      </c>
      <c r="AF87" s="38">
        <v>1</v>
      </c>
      <c r="AG87" s="38">
        <v>0</v>
      </c>
      <c r="AH87" s="38" t="s">
        <v>58</v>
      </c>
      <c r="AI87" s="39">
        <v>1</v>
      </c>
      <c r="AJ87" s="2"/>
    </row>
    <row r="88" spans="1:36" x14ac:dyDescent="0.2">
      <c r="A88" s="33">
        <v>44782</v>
      </c>
      <c r="B88" s="34">
        <v>389</v>
      </c>
      <c r="C88" s="34">
        <v>234</v>
      </c>
      <c r="D88" s="49">
        <v>0</v>
      </c>
      <c r="E88" s="49">
        <v>0</v>
      </c>
      <c r="F88" s="53">
        <v>0</v>
      </c>
      <c r="G88" s="53">
        <v>0</v>
      </c>
      <c r="H88" s="57">
        <v>0</v>
      </c>
      <c r="I88" s="57">
        <v>0</v>
      </c>
      <c r="J88" s="34">
        <f t="shared" si="24"/>
        <v>3</v>
      </c>
      <c r="K88" s="34">
        <f t="shared" si="25"/>
        <v>1</v>
      </c>
      <c r="L88" s="49">
        <f t="shared" si="26"/>
        <v>0</v>
      </c>
      <c r="M88" s="49">
        <f t="shared" si="27"/>
        <v>0</v>
      </c>
      <c r="N88" s="53">
        <f t="shared" si="28"/>
        <v>0</v>
      </c>
      <c r="O88" s="53">
        <f t="shared" si="29"/>
        <v>0</v>
      </c>
      <c r="P88" s="57">
        <f t="shared" si="30"/>
        <v>0</v>
      </c>
      <c r="Q88" s="57">
        <f t="shared" si="31"/>
        <v>0</v>
      </c>
      <c r="R88" s="34">
        <f t="shared" si="32"/>
        <v>3</v>
      </c>
      <c r="S88" s="34">
        <f t="shared" si="33"/>
        <v>1</v>
      </c>
      <c r="T88" s="34">
        <f t="shared" si="34"/>
        <v>4</v>
      </c>
      <c r="U88" s="71">
        <f>J88*Prix!N$12</f>
        <v>0.5484</v>
      </c>
      <c r="V88" s="71">
        <f>K88*Prix!O$12</f>
        <v>0.246</v>
      </c>
      <c r="W88" s="72">
        <f>L88*Prix!P$12</f>
        <v>0</v>
      </c>
      <c r="X88" s="72">
        <f>M88*Prix!Q$12</f>
        <v>0</v>
      </c>
      <c r="Y88" s="73">
        <f>N88*Prix!R$12</f>
        <v>0</v>
      </c>
      <c r="Z88" s="73">
        <f>O88*Prix!S$12</f>
        <v>0</v>
      </c>
      <c r="AA88" s="74">
        <f>P88*Prix!T$12</f>
        <v>0</v>
      </c>
      <c r="AB88" s="74">
        <f>Q88*Prix!U$12</f>
        <v>0</v>
      </c>
      <c r="AC88" s="71">
        <f t="shared" si="35"/>
        <v>0.7944</v>
      </c>
      <c r="AD88" s="34">
        <v>0</v>
      </c>
      <c r="AE88" s="34">
        <v>0</v>
      </c>
      <c r="AF88" s="34">
        <v>1</v>
      </c>
      <c r="AG88" s="34">
        <v>0</v>
      </c>
      <c r="AH88" s="34" t="s">
        <v>58</v>
      </c>
      <c r="AI88" s="36">
        <v>1</v>
      </c>
      <c r="AJ88" s="2"/>
    </row>
    <row r="89" spans="1:36" x14ac:dyDescent="0.2">
      <c r="A89" s="37">
        <v>44783</v>
      </c>
      <c r="B89" s="38">
        <v>392</v>
      </c>
      <c r="C89" s="38">
        <v>235</v>
      </c>
      <c r="D89" s="50">
        <v>0</v>
      </c>
      <c r="E89" s="50">
        <v>0</v>
      </c>
      <c r="F89" s="54">
        <v>0</v>
      </c>
      <c r="G89" s="54">
        <v>0</v>
      </c>
      <c r="H89" s="58">
        <v>0</v>
      </c>
      <c r="I89" s="58">
        <v>0</v>
      </c>
      <c r="J89" s="38">
        <f t="shared" si="24"/>
        <v>2</v>
      </c>
      <c r="K89" s="38">
        <f t="shared" si="25"/>
        <v>2</v>
      </c>
      <c r="L89" s="50">
        <f t="shared" si="26"/>
        <v>0</v>
      </c>
      <c r="M89" s="50">
        <f t="shared" si="27"/>
        <v>0</v>
      </c>
      <c r="N89" s="54">
        <f t="shared" si="28"/>
        <v>0</v>
      </c>
      <c r="O89" s="54">
        <f t="shared" si="29"/>
        <v>0</v>
      </c>
      <c r="P89" s="58">
        <f t="shared" si="30"/>
        <v>0</v>
      </c>
      <c r="Q89" s="58">
        <f t="shared" si="31"/>
        <v>0</v>
      </c>
      <c r="R89" s="38">
        <f t="shared" si="32"/>
        <v>2</v>
      </c>
      <c r="S89" s="38">
        <f t="shared" si="33"/>
        <v>2</v>
      </c>
      <c r="T89" s="38">
        <f t="shared" si="34"/>
        <v>4</v>
      </c>
      <c r="U89" s="75">
        <f>J89*Prix!N$12</f>
        <v>0.36559999999999998</v>
      </c>
      <c r="V89" s="75">
        <f>K89*Prix!O$12</f>
        <v>0.49199999999999999</v>
      </c>
      <c r="W89" s="76">
        <f>L89*Prix!P$12</f>
        <v>0</v>
      </c>
      <c r="X89" s="76">
        <f>M89*Prix!Q$12</f>
        <v>0</v>
      </c>
      <c r="Y89" s="77">
        <f>N89*Prix!R$12</f>
        <v>0</v>
      </c>
      <c r="Z89" s="77">
        <f>O89*Prix!S$12</f>
        <v>0</v>
      </c>
      <c r="AA89" s="78">
        <f>P89*Prix!T$12</f>
        <v>0</v>
      </c>
      <c r="AB89" s="78">
        <f>Q89*Prix!U$12</f>
        <v>0</v>
      </c>
      <c r="AC89" s="73">
        <f t="shared" si="35"/>
        <v>0.85760000000000003</v>
      </c>
      <c r="AD89" s="38">
        <v>0</v>
      </c>
      <c r="AE89" s="38">
        <v>0</v>
      </c>
      <c r="AF89" s="38">
        <v>1</v>
      </c>
      <c r="AG89" s="38">
        <v>0</v>
      </c>
      <c r="AH89" s="38" t="s">
        <v>58</v>
      </c>
      <c r="AI89" s="39">
        <v>1</v>
      </c>
      <c r="AJ89" s="2"/>
    </row>
    <row r="90" spans="1:36" x14ac:dyDescent="0.2">
      <c r="A90" s="33">
        <v>44784</v>
      </c>
      <c r="B90" s="34">
        <v>394</v>
      </c>
      <c r="C90" s="34">
        <v>237</v>
      </c>
      <c r="D90" s="49">
        <v>0</v>
      </c>
      <c r="E90" s="49">
        <v>0</v>
      </c>
      <c r="F90" s="53">
        <v>0</v>
      </c>
      <c r="G90" s="53">
        <v>0</v>
      </c>
      <c r="H90" s="57">
        <v>0</v>
      </c>
      <c r="I90" s="57">
        <v>0</v>
      </c>
      <c r="J90" s="34">
        <f t="shared" si="24"/>
        <v>3</v>
      </c>
      <c r="K90" s="34">
        <f t="shared" si="25"/>
        <v>1</v>
      </c>
      <c r="L90" s="49">
        <f t="shared" si="26"/>
        <v>0</v>
      </c>
      <c r="M90" s="49">
        <f t="shared" si="27"/>
        <v>0</v>
      </c>
      <c r="N90" s="53">
        <f t="shared" si="28"/>
        <v>0</v>
      </c>
      <c r="O90" s="53">
        <f t="shared" si="29"/>
        <v>0</v>
      </c>
      <c r="P90" s="57">
        <f t="shared" si="30"/>
        <v>0</v>
      </c>
      <c r="Q90" s="57">
        <f t="shared" si="31"/>
        <v>0</v>
      </c>
      <c r="R90" s="34">
        <f t="shared" si="32"/>
        <v>3</v>
      </c>
      <c r="S90" s="34">
        <f t="shared" si="33"/>
        <v>1</v>
      </c>
      <c r="T90" s="34">
        <f t="shared" si="34"/>
        <v>4</v>
      </c>
      <c r="U90" s="71">
        <f>J90*Prix!N$12</f>
        <v>0.5484</v>
      </c>
      <c r="V90" s="71">
        <f>K90*Prix!O$12</f>
        <v>0.246</v>
      </c>
      <c r="W90" s="72">
        <f>L90*Prix!P$12</f>
        <v>0</v>
      </c>
      <c r="X90" s="72">
        <f>M90*Prix!Q$12</f>
        <v>0</v>
      </c>
      <c r="Y90" s="73">
        <f>N90*Prix!R$12</f>
        <v>0</v>
      </c>
      <c r="Z90" s="73">
        <f>O90*Prix!S$12</f>
        <v>0</v>
      </c>
      <c r="AA90" s="74">
        <f>P90*Prix!T$12</f>
        <v>0</v>
      </c>
      <c r="AB90" s="74">
        <f>Q90*Prix!U$12</f>
        <v>0</v>
      </c>
      <c r="AC90" s="71">
        <f t="shared" si="35"/>
        <v>0.7944</v>
      </c>
      <c r="AD90" s="34">
        <v>0</v>
      </c>
      <c r="AE90" s="34">
        <v>0</v>
      </c>
      <c r="AF90" s="34">
        <v>1</v>
      </c>
      <c r="AG90" s="34">
        <v>0</v>
      </c>
      <c r="AH90" s="34" t="s">
        <v>58</v>
      </c>
      <c r="AI90" s="36">
        <v>1</v>
      </c>
      <c r="AJ90" s="2"/>
    </row>
    <row r="91" spans="1:36" x14ac:dyDescent="0.2">
      <c r="A91" s="37">
        <v>44785</v>
      </c>
      <c r="B91" s="38">
        <v>397</v>
      </c>
      <c r="C91" s="38">
        <v>238</v>
      </c>
      <c r="D91" s="50">
        <v>0</v>
      </c>
      <c r="E91" s="50">
        <v>0</v>
      </c>
      <c r="F91" s="54">
        <v>0</v>
      </c>
      <c r="G91" s="54">
        <v>0</v>
      </c>
      <c r="H91" s="58">
        <v>0</v>
      </c>
      <c r="I91" s="58">
        <v>0</v>
      </c>
      <c r="J91" s="38">
        <f t="shared" si="24"/>
        <v>2</v>
      </c>
      <c r="K91" s="38">
        <f t="shared" si="25"/>
        <v>1</v>
      </c>
      <c r="L91" s="50">
        <f t="shared" si="26"/>
        <v>0</v>
      </c>
      <c r="M91" s="50">
        <f t="shared" si="27"/>
        <v>0</v>
      </c>
      <c r="N91" s="54">
        <f t="shared" si="28"/>
        <v>0</v>
      </c>
      <c r="O91" s="54">
        <f t="shared" si="29"/>
        <v>0</v>
      </c>
      <c r="P91" s="58">
        <f t="shared" si="30"/>
        <v>0</v>
      </c>
      <c r="Q91" s="58">
        <f t="shared" si="31"/>
        <v>0</v>
      </c>
      <c r="R91" s="38">
        <f t="shared" si="32"/>
        <v>2</v>
      </c>
      <c r="S91" s="38">
        <f t="shared" si="33"/>
        <v>1</v>
      </c>
      <c r="T91" s="38">
        <f t="shared" si="34"/>
        <v>3</v>
      </c>
      <c r="U91" s="75">
        <f>J91*Prix!N$12</f>
        <v>0.36559999999999998</v>
      </c>
      <c r="V91" s="75">
        <f>K91*Prix!O$12</f>
        <v>0.246</v>
      </c>
      <c r="W91" s="76">
        <f>L91*Prix!P$12</f>
        <v>0</v>
      </c>
      <c r="X91" s="76">
        <f>M91*Prix!Q$12</f>
        <v>0</v>
      </c>
      <c r="Y91" s="77">
        <f>N91*Prix!R$12</f>
        <v>0</v>
      </c>
      <c r="Z91" s="77">
        <f>O91*Prix!S$12</f>
        <v>0</v>
      </c>
      <c r="AA91" s="78">
        <f>P91*Prix!T$12</f>
        <v>0</v>
      </c>
      <c r="AB91" s="78">
        <f>Q91*Prix!U$12</f>
        <v>0</v>
      </c>
      <c r="AC91" s="73">
        <f t="shared" si="35"/>
        <v>0.61160000000000003</v>
      </c>
      <c r="AD91" s="38">
        <v>0</v>
      </c>
      <c r="AE91" s="38">
        <v>0</v>
      </c>
      <c r="AF91" s="38">
        <v>0</v>
      </c>
      <c r="AG91" s="38">
        <v>0</v>
      </c>
      <c r="AH91" s="38" t="s">
        <v>58</v>
      </c>
      <c r="AI91" s="39">
        <v>1</v>
      </c>
      <c r="AJ91" s="2"/>
    </row>
    <row r="92" spans="1:36" x14ac:dyDescent="0.2">
      <c r="A92" s="33">
        <v>44786</v>
      </c>
      <c r="B92" s="34">
        <v>399</v>
      </c>
      <c r="C92" s="34">
        <v>239</v>
      </c>
      <c r="D92" s="49">
        <v>0</v>
      </c>
      <c r="E92" s="49">
        <v>0</v>
      </c>
      <c r="F92" s="53">
        <v>0</v>
      </c>
      <c r="G92" s="53">
        <v>0</v>
      </c>
      <c r="H92" s="57">
        <v>0</v>
      </c>
      <c r="I92" s="57">
        <v>0</v>
      </c>
      <c r="J92" s="34">
        <f t="shared" si="24"/>
        <v>2</v>
      </c>
      <c r="K92" s="34">
        <f t="shared" si="25"/>
        <v>0</v>
      </c>
      <c r="L92" s="49">
        <f t="shared" si="26"/>
        <v>0</v>
      </c>
      <c r="M92" s="49">
        <f t="shared" si="27"/>
        <v>0</v>
      </c>
      <c r="N92" s="53">
        <f t="shared" si="28"/>
        <v>0</v>
      </c>
      <c r="O92" s="53">
        <f t="shared" si="29"/>
        <v>0</v>
      </c>
      <c r="P92" s="57">
        <f t="shared" si="30"/>
        <v>0</v>
      </c>
      <c r="Q92" s="57">
        <f t="shared" si="31"/>
        <v>0</v>
      </c>
      <c r="R92" s="34">
        <f t="shared" si="32"/>
        <v>2</v>
      </c>
      <c r="S92" s="34">
        <f t="shared" si="33"/>
        <v>0</v>
      </c>
      <c r="T92" s="34">
        <f t="shared" si="34"/>
        <v>2</v>
      </c>
      <c r="U92" s="71">
        <f>J92*Prix!N$12</f>
        <v>0.36559999999999998</v>
      </c>
      <c r="V92" s="71">
        <f>K92*Prix!O$12</f>
        <v>0</v>
      </c>
      <c r="W92" s="72">
        <f>L92*Prix!P$12</f>
        <v>0</v>
      </c>
      <c r="X92" s="72">
        <f>M92*Prix!Q$12</f>
        <v>0</v>
      </c>
      <c r="Y92" s="73">
        <f>N92*Prix!R$12</f>
        <v>0</v>
      </c>
      <c r="Z92" s="73">
        <f>O92*Prix!S$12</f>
        <v>0</v>
      </c>
      <c r="AA92" s="74">
        <f>P92*Prix!T$12</f>
        <v>0</v>
      </c>
      <c r="AB92" s="74">
        <f>Q92*Prix!U$12</f>
        <v>0</v>
      </c>
      <c r="AC92" s="71">
        <f t="shared" si="35"/>
        <v>0.36559999999999998</v>
      </c>
      <c r="AD92" s="34">
        <v>0</v>
      </c>
      <c r="AE92" s="34">
        <v>0</v>
      </c>
      <c r="AF92" s="34">
        <v>0</v>
      </c>
      <c r="AG92" s="34">
        <v>0</v>
      </c>
      <c r="AH92" s="34" t="s">
        <v>58</v>
      </c>
      <c r="AI92" s="36">
        <v>1</v>
      </c>
      <c r="AJ92" s="2"/>
    </row>
    <row r="93" spans="1:36" x14ac:dyDescent="0.2">
      <c r="A93" s="37">
        <v>44787</v>
      </c>
      <c r="B93" s="38">
        <v>401</v>
      </c>
      <c r="C93" s="38">
        <v>239</v>
      </c>
      <c r="D93" s="50">
        <v>0</v>
      </c>
      <c r="E93" s="50">
        <v>0</v>
      </c>
      <c r="F93" s="54">
        <v>0</v>
      </c>
      <c r="G93" s="54">
        <v>0</v>
      </c>
      <c r="H93" s="58">
        <v>0</v>
      </c>
      <c r="I93" s="58">
        <v>0</v>
      </c>
      <c r="J93" s="38">
        <f t="shared" si="24"/>
        <v>3</v>
      </c>
      <c r="K93" s="38">
        <f t="shared" si="25"/>
        <v>2</v>
      </c>
      <c r="L93" s="50">
        <f t="shared" si="26"/>
        <v>0</v>
      </c>
      <c r="M93" s="50">
        <f t="shared" si="27"/>
        <v>0</v>
      </c>
      <c r="N93" s="54">
        <f t="shared" si="28"/>
        <v>0</v>
      </c>
      <c r="O93" s="54">
        <f t="shared" si="29"/>
        <v>0</v>
      </c>
      <c r="P93" s="58">
        <f t="shared" si="30"/>
        <v>0</v>
      </c>
      <c r="Q93" s="58">
        <f t="shared" si="31"/>
        <v>0</v>
      </c>
      <c r="R93" s="38">
        <f t="shared" si="32"/>
        <v>3</v>
      </c>
      <c r="S93" s="38">
        <f t="shared" si="33"/>
        <v>2</v>
      </c>
      <c r="T93" s="38">
        <f t="shared" si="34"/>
        <v>5</v>
      </c>
      <c r="U93" s="75">
        <f>J93*Prix!N$12</f>
        <v>0.5484</v>
      </c>
      <c r="V93" s="75">
        <f>K93*Prix!O$12</f>
        <v>0.49199999999999999</v>
      </c>
      <c r="W93" s="76">
        <f>L93*Prix!P$12</f>
        <v>0</v>
      </c>
      <c r="X93" s="76">
        <f>M93*Prix!Q$12</f>
        <v>0</v>
      </c>
      <c r="Y93" s="77">
        <f>N93*Prix!R$12</f>
        <v>0</v>
      </c>
      <c r="Z93" s="77">
        <f>O93*Prix!S$12</f>
        <v>0</v>
      </c>
      <c r="AA93" s="78">
        <f>P93*Prix!T$12</f>
        <v>0</v>
      </c>
      <c r="AB93" s="78">
        <f>Q93*Prix!U$12</f>
        <v>0</v>
      </c>
      <c r="AC93" s="73">
        <f t="shared" si="35"/>
        <v>1.0404</v>
      </c>
      <c r="AD93" s="38">
        <v>0</v>
      </c>
      <c r="AE93" s="38">
        <v>0</v>
      </c>
      <c r="AF93" s="38">
        <v>1</v>
      </c>
      <c r="AG93" s="38">
        <v>0</v>
      </c>
      <c r="AH93" s="38" t="s">
        <v>58</v>
      </c>
      <c r="AI93" s="39">
        <v>1</v>
      </c>
      <c r="AJ93" s="2"/>
    </row>
    <row r="94" spans="1:36" x14ac:dyDescent="0.2">
      <c r="A94" s="33">
        <v>44788</v>
      </c>
      <c r="B94" s="34">
        <v>404</v>
      </c>
      <c r="C94" s="34">
        <v>241</v>
      </c>
      <c r="D94" s="49">
        <v>0</v>
      </c>
      <c r="E94" s="49">
        <v>0</v>
      </c>
      <c r="F94" s="53">
        <v>0</v>
      </c>
      <c r="G94" s="53">
        <v>0</v>
      </c>
      <c r="H94" s="57">
        <v>0</v>
      </c>
      <c r="I94" s="57">
        <v>0</v>
      </c>
      <c r="J94" s="34">
        <f t="shared" si="24"/>
        <v>3</v>
      </c>
      <c r="K94" s="34">
        <f t="shared" si="25"/>
        <v>3</v>
      </c>
      <c r="L94" s="49">
        <f t="shared" si="26"/>
        <v>0</v>
      </c>
      <c r="M94" s="49">
        <f t="shared" si="27"/>
        <v>0</v>
      </c>
      <c r="N94" s="53">
        <f t="shared" si="28"/>
        <v>0</v>
      </c>
      <c r="O94" s="53">
        <f t="shared" si="29"/>
        <v>0</v>
      </c>
      <c r="P94" s="57">
        <f t="shared" si="30"/>
        <v>0</v>
      </c>
      <c r="Q94" s="57">
        <f t="shared" si="31"/>
        <v>0</v>
      </c>
      <c r="R94" s="34">
        <f t="shared" si="32"/>
        <v>3</v>
      </c>
      <c r="S94" s="34">
        <f t="shared" si="33"/>
        <v>3</v>
      </c>
      <c r="T94" s="34">
        <f t="shared" si="34"/>
        <v>6</v>
      </c>
      <c r="U94" s="71">
        <f>J94*Prix!N$12</f>
        <v>0.5484</v>
      </c>
      <c r="V94" s="71">
        <f>K94*Prix!O$12</f>
        <v>0.73799999999999999</v>
      </c>
      <c r="W94" s="72">
        <f>L94*Prix!P$12</f>
        <v>0</v>
      </c>
      <c r="X94" s="72">
        <f>M94*Prix!Q$12</f>
        <v>0</v>
      </c>
      <c r="Y94" s="73">
        <f>N94*Prix!R$12</f>
        <v>0</v>
      </c>
      <c r="Z94" s="73">
        <f>O94*Prix!S$12</f>
        <v>0</v>
      </c>
      <c r="AA94" s="74">
        <f>P94*Prix!T$12</f>
        <v>0</v>
      </c>
      <c r="AB94" s="74">
        <f>Q94*Prix!U$12</f>
        <v>0</v>
      </c>
      <c r="AC94" s="71">
        <f t="shared" si="35"/>
        <v>1.2864</v>
      </c>
      <c r="AD94" s="34">
        <v>0</v>
      </c>
      <c r="AE94" s="34">
        <v>0</v>
      </c>
      <c r="AF94" s="34">
        <v>1</v>
      </c>
      <c r="AG94" s="34">
        <v>0</v>
      </c>
      <c r="AH94" s="34" t="s">
        <v>58</v>
      </c>
      <c r="AI94" s="36">
        <v>1</v>
      </c>
      <c r="AJ94" s="2"/>
    </row>
    <row r="95" spans="1:36" x14ac:dyDescent="0.2">
      <c r="A95" s="37">
        <v>44789</v>
      </c>
      <c r="B95" s="38">
        <v>407</v>
      </c>
      <c r="C95" s="38">
        <v>244</v>
      </c>
      <c r="D95" s="50">
        <v>0</v>
      </c>
      <c r="E95" s="50">
        <v>0</v>
      </c>
      <c r="F95" s="54">
        <v>0</v>
      </c>
      <c r="G95" s="54">
        <v>0</v>
      </c>
      <c r="H95" s="58">
        <v>0</v>
      </c>
      <c r="I95" s="58">
        <v>0</v>
      </c>
      <c r="J95" s="38">
        <f t="shared" si="24"/>
        <v>3</v>
      </c>
      <c r="K95" s="38">
        <f t="shared" si="25"/>
        <v>2</v>
      </c>
      <c r="L95" s="50">
        <f t="shared" si="26"/>
        <v>0</v>
      </c>
      <c r="M95" s="50">
        <f t="shared" si="27"/>
        <v>0</v>
      </c>
      <c r="N95" s="54">
        <f t="shared" si="28"/>
        <v>0</v>
      </c>
      <c r="O95" s="54">
        <f t="shared" si="29"/>
        <v>0</v>
      </c>
      <c r="P95" s="58">
        <f t="shared" si="30"/>
        <v>0</v>
      </c>
      <c r="Q95" s="58">
        <f t="shared" si="31"/>
        <v>0</v>
      </c>
      <c r="R95" s="38">
        <f t="shared" si="32"/>
        <v>3</v>
      </c>
      <c r="S95" s="38">
        <f t="shared" si="33"/>
        <v>2</v>
      </c>
      <c r="T95" s="38">
        <f t="shared" si="34"/>
        <v>5</v>
      </c>
      <c r="U95" s="75">
        <f>J95*Prix!N$12</f>
        <v>0.5484</v>
      </c>
      <c r="V95" s="75">
        <f>K95*Prix!O$12</f>
        <v>0.49199999999999999</v>
      </c>
      <c r="W95" s="76">
        <f>L95*Prix!P$12</f>
        <v>0</v>
      </c>
      <c r="X95" s="76">
        <f>M95*Prix!Q$12</f>
        <v>0</v>
      </c>
      <c r="Y95" s="77">
        <f>N95*Prix!R$12</f>
        <v>0</v>
      </c>
      <c r="Z95" s="77">
        <f>O95*Prix!S$12</f>
        <v>0</v>
      </c>
      <c r="AA95" s="78">
        <f>P95*Prix!T$12</f>
        <v>0</v>
      </c>
      <c r="AB95" s="78">
        <f>Q95*Prix!U$12</f>
        <v>0</v>
      </c>
      <c r="AC95" s="73">
        <f t="shared" si="35"/>
        <v>1.0404</v>
      </c>
      <c r="AD95" s="38">
        <v>0</v>
      </c>
      <c r="AE95" s="38">
        <v>0</v>
      </c>
      <c r="AF95" s="38">
        <v>1</v>
      </c>
      <c r="AG95" s="38">
        <v>0</v>
      </c>
      <c r="AH95" s="38" t="s">
        <v>58</v>
      </c>
      <c r="AI95" s="39">
        <v>1</v>
      </c>
      <c r="AJ95" s="2"/>
    </row>
    <row r="96" spans="1:36" x14ac:dyDescent="0.2">
      <c r="A96" s="33">
        <v>44790</v>
      </c>
      <c r="B96" s="34">
        <v>410</v>
      </c>
      <c r="C96" s="34">
        <v>246</v>
      </c>
      <c r="D96" s="49">
        <v>0</v>
      </c>
      <c r="E96" s="49">
        <v>0</v>
      </c>
      <c r="F96" s="53">
        <v>0</v>
      </c>
      <c r="G96" s="53">
        <v>0</v>
      </c>
      <c r="H96" s="57">
        <v>0</v>
      </c>
      <c r="I96" s="57">
        <v>0</v>
      </c>
      <c r="J96" s="34">
        <f t="shared" si="24"/>
        <v>2</v>
      </c>
      <c r="K96" s="34">
        <f t="shared" si="25"/>
        <v>2</v>
      </c>
      <c r="L96" s="49">
        <f t="shared" si="26"/>
        <v>0</v>
      </c>
      <c r="M96" s="49">
        <f t="shared" si="27"/>
        <v>0</v>
      </c>
      <c r="N96" s="53">
        <f t="shared" si="28"/>
        <v>0</v>
      </c>
      <c r="O96" s="53">
        <f t="shared" si="29"/>
        <v>0</v>
      </c>
      <c r="P96" s="57">
        <f t="shared" si="30"/>
        <v>0</v>
      </c>
      <c r="Q96" s="57">
        <f t="shared" si="31"/>
        <v>0</v>
      </c>
      <c r="R96" s="34">
        <f t="shared" si="32"/>
        <v>2</v>
      </c>
      <c r="S96" s="34">
        <f t="shared" si="33"/>
        <v>2</v>
      </c>
      <c r="T96" s="34">
        <f t="shared" si="34"/>
        <v>4</v>
      </c>
      <c r="U96" s="71">
        <f>J96*Prix!N$12</f>
        <v>0.36559999999999998</v>
      </c>
      <c r="V96" s="71">
        <f>K96*Prix!O$12</f>
        <v>0.49199999999999999</v>
      </c>
      <c r="W96" s="72">
        <f>L96*Prix!P$12</f>
        <v>0</v>
      </c>
      <c r="X96" s="72">
        <f>M96*Prix!Q$12</f>
        <v>0</v>
      </c>
      <c r="Y96" s="73">
        <f>N96*Prix!R$12</f>
        <v>0</v>
      </c>
      <c r="Z96" s="73">
        <f>O96*Prix!S$12</f>
        <v>0</v>
      </c>
      <c r="AA96" s="74">
        <f>P96*Prix!T$12</f>
        <v>0</v>
      </c>
      <c r="AB96" s="74">
        <f>Q96*Prix!U$12</f>
        <v>0</v>
      </c>
      <c r="AC96" s="71">
        <f t="shared" si="35"/>
        <v>0.85760000000000003</v>
      </c>
      <c r="AD96" s="34">
        <v>0</v>
      </c>
      <c r="AE96" s="34">
        <v>0</v>
      </c>
      <c r="AF96" s="34">
        <v>1</v>
      </c>
      <c r="AG96" s="34">
        <v>0</v>
      </c>
      <c r="AH96" s="34" t="s">
        <v>58</v>
      </c>
      <c r="AI96" s="36">
        <v>1</v>
      </c>
      <c r="AJ96" s="2"/>
    </row>
    <row r="97" spans="1:36" x14ac:dyDescent="0.2">
      <c r="A97" s="37">
        <v>44791</v>
      </c>
      <c r="B97" s="38">
        <v>412</v>
      </c>
      <c r="C97" s="38">
        <v>248</v>
      </c>
      <c r="D97" s="50">
        <v>0</v>
      </c>
      <c r="E97" s="50">
        <v>0</v>
      </c>
      <c r="F97" s="54">
        <v>0</v>
      </c>
      <c r="G97" s="54">
        <v>0</v>
      </c>
      <c r="H97" s="58">
        <v>0</v>
      </c>
      <c r="I97" s="58">
        <v>0</v>
      </c>
      <c r="J97" s="38">
        <f t="shared" si="24"/>
        <v>4</v>
      </c>
      <c r="K97" s="38">
        <f t="shared" si="25"/>
        <v>2</v>
      </c>
      <c r="L97" s="50">
        <f t="shared" si="26"/>
        <v>0</v>
      </c>
      <c r="M97" s="50">
        <f t="shared" si="27"/>
        <v>0</v>
      </c>
      <c r="N97" s="54">
        <f t="shared" si="28"/>
        <v>0</v>
      </c>
      <c r="O97" s="54">
        <f t="shared" si="29"/>
        <v>0</v>
      </c>
      <c r="P97" s="58">
        <f t="shared" si="30"/>
        <v>0</v>
      </c>
      <c r="Q97" s="58">
        <f t="shared" si="31"/>
        <v>0</v>
      </c>
      <c r="R97" s="38">
        <f t="shared" si="32"/>
        <v>4</v>
      </c>
      <c r="S97" s="38">
        <f t="shared" si="33"/>
        <v>2</v>
      </c>
      <c r="T97" s="38">
        <f t="shared" si="34"/>
        <v>6</v>
      </c>
      <c r="U97" s="75">
        <f>J97*Prix!N$12</f>
        <v>0.73119999999999996</v>
      </c>
      <c r="V97" s="75">
        <f>K97*Prix!O$12</f>
        <v>0.49199999999999999</v>
      </c>
      <c r="W97" s="76">
        <f>L97*Prix!P$12</f>
        <v>0</v>
      </c>
      <c r="X97" s="76">
        <f>M97*Prix!Q$12</f>
        <v>0</v>
      </c>
      <c r="Y97" s="77">
        <f>N97*Prix!R$12</f>
        <v>0</v>
      </c>
      <c r="Z97" s="77">
        <f>O97*Prix!S$12</f>
        <v>0</v>
      </c>
      <c r="AA97" s="78">
        <f>P97*Prix!T$12</f>
        <v>0</v>
      </c>
      <c r="AB97" s="78">
        <f>Q97*Prix!U$12</f>
        <v>0</v>
      </c>
      <c r="AC97" s="73">
        <f t="shared" si="35"/>
        <v>1.2232000000000001</v>
      </c>
      <c r="AD97" s="38">
        <v>0</v>
      </c>
      <c r="AE97" s="38">
        <v>0</v>
      </c>
      <c r="AF97" s="38">
        <v>1</v>
      </c>
      <c r="AG97" s="38">
        <v>0</v>
      </c>
      <c r="AH97" s="38" t="s">
        <v>58</v>
      </c>
      <c r="AI97" s="39">
        <v>1</v>
      </c>
      <c r="AJ97" s="2"/>
    </row>
    <row r="98" spans="1:36" x14ac:dyDescent="0.2">
      <c r="A98" s="33">
        <v>44792</v>
      </c>
      <c r="B98" s="34">
        <v>416</v>
      </c>
      <c r="C98" s="34">
        <v>250</v>
      </c>
      <c r="D98" s="49">
        <v>0</v>
      </c>
      <c r="E98" s="49">
        <v>0</v>
      </c>
      <c r="F98" s="53">
        <v>0</v>
      </c>
      <c r="G98" s="53">
        <v>0</v>
      </c>
      <c r="H98" s="57">
        <v>0</v>
      </c>
      <c r="I98" s="57">
        <v>0</v>
      </c>
      <c r="J98" s="34">
        <f t="shared" si="24"/>
        <v>2</v>
      </c>
      <c r="K98" s="34">
        <f t="shared" si="25"/>
        <v>1</v>
      </c>
      <c r="L98" s="49">
        <f t="shared" si="26"/>
        <v>0</v>
      </c>
      <c r="M98" s="49">
        <f t="shared" si="27"/>
        <v>0</v>
      </c>
      <c r="N98" s="53">
        <f t="shared" si="28"/>
        <v>0</v>
      </c>
      <c r="O98" s="53">
        <f t="shared" si="29"/>
        <v>0</v>
      </c>
      <c r="P98" s="57">
        <f t="shared" si="30"/>
        <v>0</v>
      </c>
      <c r="Q98" s="57">
        <f t="shared" si="31"/>
        <v>0</v>
      </c>
      <c r="R98" s="34">
        <f t="shared" si="32"/>
        <v>2</v>
      </c>
      <c r="S98" s="34">
        <f t="shared" si="33"/>
        <v>1</v>
      </c>
      <c r="T98" s="34">
        <f t="shared" si="34"/>
        <v>3</v>
      </c>
      <c r="U98" s="71">
        <f>J98*Prix!N$12</f>
        <v>0.36559999999999998</v>
      </c>
      <c r="V98" s="71">
        <f>K98*Prix!O$12</f>
        <v>0.246</v>
      </c>
      <c r="W98" s="72">
        <f>L98*Prix!P$12</f>
        <v>0</v>
      </c>
      <c r="X98" s="72">
        <f>M98*Prix!Q$12</f>
        <v>0</v>
      </c>
      <c r="Y98" s="73">
        <f>N98*Prix!R$12</f>
        <v>0</v>
      </c>
      <c r="Z98" s="73">
        <f>O98*Prix!S$12</f>
        <v>0</v>
      </c>
      <c r="AA98" s="74">
        <f>P98*Prix!T$12</f>
        <v>0</v>
      </c>
      <c r="AB98" s="74">
        <f>Q98*Prix!U$12</f>
        <v>0</v>
      </c>
      <c r="AC98" s="71">
        <f t="shared" si="35"/>
        <v>0.61160000000000003</v>
      </c>
      <c r="AD98" s="34">
        <v>0</v>
      </c>
      <c r="AE98" s="34">
        <v>0</v>
      </c>
      <c r="AF98" s="34">
        <v>1</v>
      </c>
      <c r="AG98" s="34">
        <v>0</v>
      </c>
      <c r="AH98" s="34" t="s">
        <v>58</v>
      </c>
      <c r="AI98" s="36">
        <v>1</v>
      </c>
      <c r="AJ98" s="2"/>
    </row>
    <row r="99" spans="1:36" x14ac:dyDescent="0.2">
      <c r="A99" s="37">
        <v>44793</v>
      </c>
      <c r="B99" s="38">
        <v>418</v>
      </c>
      <c r="C99" s="38">
        <v>251</v>
      </c>
      <c r="D99" s="50">
        <v>0</v>
      </c>
      <c r="E99" s="50">
        <v>0</v>
      </c>
      <c r="F99" s="54">
        <v>0</v>
      </c>
      <c r="G99" s="54">
        <v>0</v>
      </c>
      <c r="H99" s="58">
        <v>0</v>
      </c>
      <c r="I99" s="58">
        <v>0</v>
      </c>
      <c r="J99" s="38">
        <f t="shared" si="24"/>
        <v>3</v>
      </c>
      <c r="K99" s="38">
        <f t="shared" si="25"/>
        <v>1</v>
      </c>
      <c r="L99" s="50">
        <f t="shared" si="26"/>
        <v>0</v>
      </c>
      <c r="M99" s="50">
        <f t="shared" si="27"/>
        <v>0</v>
      </c>
      <c r="N99" s="54">
        <f t="shared" si="28"/>
        <v>0</v>
      </c>
      <c r="O99" s="54">
        <f t="shared" si="29"/>
        <v>0</v>
      </c>
      <c r="P99" s="58">
        <f t="shared" si="30"/>
        <v>0</v>
      </c>
      <c r="Q99" s="58">
        <f t="shared" si="31"/>
        <v>0</v>
      </c>
      <c r="R99" s="38">
        <f t="shared" si="32"/>
        <v>3</v>
      </c>
      <c r="S99" s="38">
        <f t="shared" si="33"/>
        <v>1</v>
      </c>
      <c r="T99" s="38">
        <f t="shared" si="34"/>
        <v>4</v>
      </c>
      <c r="U99" s="75">
        <f>J99*Prix!N$12</f>
        <v>0.5484</v>
      </c>
      <c r="V99" s="75">
        <f>K99*Prix!O$12</f>
        <v>0.246</v>
      </c>
      <c r="W99" s="76">
        <f>L99*Prix!P$12</f>
        <v>0</v>
      </c>
      <c r="X99" s="76">
        <f>M99*Prix!Q$12</f>
        <v>0</v>
      </c>
      <c r="Y99" s="77">
        <f>N99*Prix!R$12</f>
        <v>0</v>
      </c>
      <c r="Z99" s="77">
        <f>O99*Prix!S$12</f>
        <v>0</v>
      </c>
      <c r="AA99" s="78">
        <f>P99*Prix!T$12</f>
        <v>0</v>
      </c>
      <c r="AB99" s="78">
        <f>Q99*Prix!U$12</f>
        <v>0</v>
      </c>
      <c r="AC99" s="73">
        <f t="shared" si="35"/>
        <v>0.7944</v>
      </c>
      <c r="AD99" s="38">
        <v>0</v>
      </c>
      <c r="AE99" s="38">
        <v>0</v>
      </c>
      <c r="AF99" s="38">
        <v>1</v>
      </c>
      <c r="AG99" s="38">
        <v>0</v>
      </c>
      <c r="AH99" s="38" t="s">
        <v>58</v>
      </c>
      <c r="AI99" s="39">
        <v>1</v>
      </c>
      <c r="AJ99" s="2"/>
    </row>
    <row r="100" spans="1:36" x14ac:dyDescent="0.2">
      <c r="A100" s="33">
        <v>44794</v>
      </c>
      <c r="B100" s="34">
        <v>421</v>
      </c>
      <c r="C100" s="34">
        <v>252</v>
      </c>
      <c r="D100" s="49">
        <v>0</v>
      </c>
      <c r="E100" s="49">
        <v>0</v>
      </c>
      <c r="F100" s="53">
        <v>0</v>
      </c>
      <c r="G100" s="53">
        <v>0</v>
      </c>
      <c r="H100" s="57">
        <v>0</v>
      </c>
      <c r="I100" s="57">
        <v>0</v>
      </c>
      <c r="J100" s="34">
        <f t="shared" si="24"/>
        <v>2</v>
      </c>
      <c r="K100" s="34">
        <f t="shared" si="25"/>
        <v>1</v>
      </c>
      <c r="L100" s="49">
        <f t="shared" si="26"/>
        <v>0</v>
      </c>
      <c r="M100" s="49">
        <f t="shared" si="27"/>
        <v>0</v>
      </c>
      <c r="N100" s="53">
        <f t="shared" si="28"/>
        <v>0</v>
      </c>
      <c r="O100" s="53">
        <f t="shared" si="29"/>
        <v>0</v>
      </c>
      <c r="P100" s="57">
        <f t="shared" si="30"/>
        <v>0</v>
      </c>
      <c r="Q100" s="57">
        <f t="shared" si="31"/>
        <v>0</v>
      </c>
      <c r="R100" s="34">
        <f t="shared" si="32"/>
        <v>2</v>
      </c>
      <c r="S100" s="34">
        <f t="shared" si="33"/>
        <v>1</v>
      </c>
      <c r="T100" s="34">
        <f t="shared" si="34"/>
        <v>3</v>
      </c>
      <c r="U100" s="71">
        <f>J100*Prix!N$12</f>
        <v>0.36559999999999998</v>
      </c>
      <c r="V100" s="71">
        <f>K100*Prix!O$12</f>
        <v>0.246</v>
      </c>
      <c r="W100" s="72">
        <f>L100*Prix!P$12</f>
        <v>0</v>
      </c>
      <c r="X100" s="72">
        <f>M100*Prix!Q$12</f>
        <v>0</v>
      </c>
      <c r="Y100" s="73">
        <f>N100*Prix!R$12</f>
        <v>0</v>
      </c>
      <c r="Z100" s="73">
        <f>O100*Prix!S$12</f>
        <v>0</v>
      </c>
      <c r="AA100" s="74">
        <f>P100*Prix!T$12</f>
        <v>0</v>
      </c>
      <c r="AB100" s="74">
        <f>Q100*Prix!U$12</f>
        <v>0</v>
      </c>
      <c r="AC100" s="71">
        <f t="shared" si="35"/>
        <v>0.61160000000000003</v>
      </c>
      <c r="AD100" s="34">
        <v>0</v>
      </c>
      <c r="AE100" s="34">
        <v>0</v>
      </c>
      <c r="AF100" s="34">
        <v>1</v>
      </c>
      <c r="AG100" s="34">
        <v>0</v>
      </c>
      <c r="AH100" s="34" t="s">
        <v>58</v>
      </c>
      <c r="AI100" s="36">
        <v>1</v>
      </c>
      <c r="AJ100" s="2"/>
    </row>
    <row r="101" spans="1:36" x14ac:dyDescent="0.2">
      <c r="A101" s="37">
        <v>44795</v>
      </c>
      <c r="B101" s="38">
        <v>423</v>
      </c>
      <c r="C101" s="38">
        <v>253</v>
      </c>
      <c r="D101" s="50">
        <v>0</v>
      </c>
      <c r="E101" s="50">
        <v>0</v>
      </c>
      <c r="F101" s="54">
        <v>0</v>
      </c>
      <c r="G101" s="54">
        <v>0</v>
      </c>
      <c r="H101" s="58">
        <v>0</v>
      </c>
      <c r="I101" s="58">
        <v>0</v>
      </c>
      <c r="J101" s="38">
        <f t="shared" si="24"/>
        <v>4</v>
      </c>
      <c r="K101" s="38">
        <f t="shared" si="25"/>
        <v>2</v>
      </c>
      <c r="L101" s="50">
        <f t="shared" si="26"/>
        <v>0</v>
      </c>
      <c r="M101" s="50">
        <f t="shared" si="27"/>
        <v>0</v>
      </c>
      <c r="N101" s="54">
        <f t="shared" si="28"/>
        <v>0</v>
      </c>
      <c r="O101" s="54">
        <f t="shared" si="29"/>
        <v>0</v>
      </c>
      <c r="P101" s="58">
        <f t="shared" si="30"/>
        <v>0</v>
      </c>
      <c r="Q101" s="58">
        <f t="shared" si="31"/>
        <v>0</v>
      </c>
      <c r="R101" s="38">
        <f t="shared" si="32"/>
        <v>4</v>
      </c>
      <c r="S101" s="38">
        <f t="shared" si="33"/>
        <v>2</v>
      </c>
      <c r="T101" s="38">
        <f t="shared" si="34"/>
        <v>6</v>
      </c>
      <c r="U101" s="75">
        <f>J101*Prix!N$12</f>
        <v>0.73119999999999996</v>
      </c>
      <c r="V101" s="75">
        <f>K101*Prix!O$12</f>
        <v>0.49199999999999999</v>
      </c>
      <c r="W101" s="76">
        <f>L101*Prix!P$12</f>
        <v>0</v>
      </c>
      <c r="X101" s="76">
        <f>M101*Prix!Q$12</f>
        <v>0</v>
      </c>
      <c r="Y101" s="77">
        <f>N101*Prix!R$12</f>
        <v>0</v>
      </c>
      <c r="Z101" s="77">
        <f>O101*Prix!S$12</f>
        <v>0</v>
      </c>
      <c r="AA101" s="78">
        <f>P101*Prix!T$12</f>
        <v>0</v>
      </c>
      <c r="AB101" s="78">
        <f>Q101*Prix!U$12</f>
        <v>0</v>
      </c>
      <c r="AC101" s="73">
        <f t="shared" si="35"/>
        <v>1.2232000000000001</v>
      </c>
      <c r="AD101" s="38">
        <v>0</v>
      </c>
      <c r="AE101" s="38">
        <v>0</v>
      </c>
      <c r="AF101" s="38">
        <v>1</v>
      </c>
      <c r="AG101" s="38">
        <v>0</v>
      </c>
      <c r="AH101" s="38" t="s">
        <v>58</v>
      </c>
      <c r="AI101" s="39">
        <v>1</v>
      </c>
      <c r="AJ101" s="2"/>
    </row>
    <row r="102" spans="1:36" x14ac:dyDescent="0.2">
      <c r="A102" s="33">
        <v>44796</v>
      </c>
      <c r="B102" s="34">
        <v>427</v>
      </c>
      <c r="C102" s="34">
        <v>255</v>
      </c>
      <c r="D102" s="49">
        <v>0</v>
      </c>
      <c r="E102" s="49">
        <v>0</v>
      </c>
      <c r="F102" s="53">
        <v>0</v>
      </c>
      <c r="G102" s="53">
        <v>0</v>
      </c>
      <c r="H102" s="57">
        <v>0</v>
      </c>
      <c r="I102" s="57">
        <v>0</v>
      </c>
      <c r="J102" s="34">
        <f t="shared" si="24"/>
        <v>3</v>
      </c>
      <c r="K102" s="34">
        <f t="shared" si="25"/>
        <v>2</v>
      </c>
      <c r="L102" s="49">
        <f t="shared" si="26"/>
        <v>0</v>
      </c>
      <c r="M102" s="49">
        <f t="shared" si="27"/>
        <v>0</v>
      </c>
      <c r="N102" s="53">
        <f t="shared" si="28"/>
        <v>0</v>
      </c>
      <c r="O102" s="53">
        <f t="shared" si="29"/>
        <v>0</v>
      </c>
      <c r="P102" s="57">
        <f t="shared" si="30"/>
        <v>0</v>
      </c>
      <c r="Q102" s="57">
        <f t="shared" si="31"/>
        <v>0</v>
      </c>
      <c r="R102" s="34">
        <f t="shared" si="32"/>
        <v>3</v>
      </c>
      <c r="S102" s="34">
        <f t="shared" si="33"/>
        <v>2</v>
      </c>
      <c r="T102" s="34">
        <f t="shared" si="34"/>
        <v>5</v>
      </c>
      <c r="U102" s="71">
        <f>J102*Prix!N$12</f>
        <v>0.5484</v>
      </c>
      <c r="V102" s="71">
        <f>K102*Prix!O$12</f>
        <v>0.49199999999999999</v>
      </c>
      <c r="W102" s="72">
        <f>L102*Prix!P$12</f>
        <v>0</v>
      </c>
      <c r="X102" s="72">
        <f>M102*Prix!Q$12</f>
        <v>0</v>
      </c>
      <c r="Y102" s="73">
        <f>N102*Prix!R$12</f>
        <v>0</v>
      </c>
      <c r="Z102" s="73">
        <f>O102*Prix!S$12</f>
        <v>0</v>
      </c>
      <c r="AA102" s="74">
        <f>P102*Prix!T$12</f>
        <v>0</v>
      </c>
      <c r="AB102" s="74">
        <f>Q102*Prix!U$12</f>
        <v>0</v>
      </c>
      <c r="AC102" s="71">
        <f t="shared" si="35"/>
        <v>1.0404</v>
      </c>
      <c r="AD102" s="34">
        <v>0</v>
      </c>
      <c r="AE102" s="34">
        <v>0</v>
      </c>
      <c r="AF102" s="34">
        <v>1</v>
      </c>
      <c r="AG102" s="34">
        <v>0</v>
      </c>
      <c r="AH102" s="34" t="s">
        <v>58</v>
      </c>
      <c r="AI102" s="36">
        <v>1</v>
      </c>
      <c r="AJ102" s="2"/>
    </row>
    <row r="103" spans="1:36" x14ac:dyDescent="0.2">
      <c r="A103" s="37">
        <v>44797</v>
      </c>
      <c r="B103" s="38">
        <v>430</v>
      </c>
      <c r="C103" s="38">
        <v>257</v>
      </c>
      <c r="D103" s="50">
        <v>0</v>
      </c>
      <c r="E103" s="50">
        <v>0</v>
      </c>
      <c r="F103" s="54">
        <v>0</v>
      </c>
      <c r="G103" s="54">
        <v>0</v>
      </c>
      <c r="H103" s="58">
        <v>0</v>
      </c>
      <c r="I103" s="58">
        <v>0</v>
      </c>
      <c r="J103" s="38">
        <f t="shared" si="24"/>
        <v>3</v>
      </c>
      <c r="K103" s="38">
        <f t="shared" si="25"/>
        <v>2</v>
      </c>
      <c r="L103" s="50">
        <f t="shared" si="26"/>
        <v>0</v>
      </c>
      <c r="M103" s="50">
        <f t="shared" si="27"/>
        <v>0</v>
      </c>
      <c r="N103" s="54">
        <f t="shared" si="28"/>
        <v>0</v>
      </c>
      <c r="O103" s="54">
        <f t="shared" si="29"/>
        <v>0</v>
      </c>
      <c r="P103" s="58">
        <f t="shared" si="30"/>
        <v>0</v>
      </c>
      <c r="Q103" s="58">
        <f t="shared" si="31"/>
        <v>0</v>
      </c>
      <c r="R103" s="38">
        <f t="shared" si="32"/>
        <v>3</v>
      </c>
      <c r="S103" s="38">
        <f t="shared" si="33"/>
        <v>2</v>
      </c>
      <c r="T103" s="38">
        <f t="shared" si="34"/>
        <v>5</v>
      </c>
      <c r="U103" s="75">
        <f>J103*Prix!N$12</f>
        <v>0.5484</v>
      </c>
      <c r="V103" s="75">
        <f>K103*Prix!O$12</f>
        <v>0.49199999999999999</v>
      </c>
      <c r="W103" s="76">
        <f>L103*Prix!P$12</f>
        <v>0</v>
      </c>
      <c r="X103" s="76">
        <f>M103*Prix!Q$12</f>
        <v>0</v>
      </c>
      <c r="Y103" s="77">
        <f>N103*Prix!R$12</f>
        <v>0</v>
      </c>
      <c r="Z103" s="77">
        <f>O103*Prix!S$12</f>
        <v>0</v>
      </c>
      <c r="AA103" s="78">
        <f>P103*Prix!T$12</f>
        <v>0</v>
      </c>
      <c r="AB103" s="78">
        <f>Q103*Prix!U$12</f>
        <v>0</v>
      </c>
      <c r="AC103" s="73">
        <f t="shared" si="35"/>
        <v>1.0404</v>
      </c>
      <c r="AD103" s="38">
        <v>0</v>
      </c>
      <c r="AE103" s="38">
        <v>0</v>
      </c>
      <c r="AF103" s="38">
        <v>1</v>
      </c>
      <c r="AG103" s="38">
        <v>0</v>
      </c>
      <c r="AH103" s="38" t="s">
        <v>58</v>
      </c>
      <c r="AI103" s="39">
        <v>1</v>
      </c>
      <c r="AJ103" s="2"/>
    </row>
    <row r="104" spans="1:36" x14ac:dyDescent="0.2">
      <c r="A104" s="33">
        <v>44798</v>
      </c>
      <c r="B104" s="34">
        <v>433</v>
      </c>
      <c r="C104" s="34">
        <v>259</v>
      </c>
      <c r="D104" s="49">
        <v>0</v>
      </c>
      <c r="E104" s="49">
        <v>0</v>
      </c>
      <c r="F104" s="53">
        <v>0</v>
      </c>
      <c r="G104" s="53">
        <v>0</v>
      </c>
      <c r="H104" s="57">
        <v>0</v>
      </c>
      <c r="I104" s="57">
        <v>0</v>
      </c>
      <c r="J104" s="34">
        <f t="shared" si="24"/>
        <v>3</v>
      </c>
      <c r="K104" s="34">
        <f t="shared" si="25"/>
        <v>2</v>
      </c>
      <c r="L104" s="49">
        <f t="shared" si="26"/>
        <v>0</v>
      </c>
      <c r="M104" s="49">
        <f t="shared" si="27"/>
        <v>0</v>
      </c>
      <c r="N104" s="53">
        <f t="shared" si="28"/>
        <v>0</v>
      </c>
      <c r="O104" s="53">
        <f t="shared" si="29"/>
        <v>0</v>
      </c>
      <c r="P104" s="57">
        <f t="shared" si="30"/>
        <v>0</v>
      </c>
      <c r="Q104" s="57">
        <f t="shared" si="31"/>
        <v>0</v>
      </c>
      <c r="R104" s="34">
        <f t="shared" si="32"/>
        <v>3</v>
      </c>
      <c r="S104" s="34">
        <f t="shared" si="33"/>
        <v>2</v>
      </c>
      <c r="T104" s="34">
        <f t="shared" si="34"/>
        <v>5</v>
      </c>
      <c r="U104" s="71">
        <f>J104*Prix!N$12</f>
        <v>0.5484</v>
      </c>
      <c r="V104" s="71">
        <f>K104*Prix!O$12</f>
        <v>0.49199999999999999</v>
      </c>
      <c r="W104" s="72">
        <f>L104*Prix!P$12</f>
        <v>0</v>
      </c>
      <c r="X104" s="72">
        <f>M104*Prix!Q$12</f>
        <v>0</v>
      </c>
      <c r="Y104" s="73">
        <f>N104*Prix!R$12</f>
        <v>0</v>
      </c>
      <c r="Z104" s="73">
        <f>O104*Prix!S$12</f>
        <v>0</v>
      </c>
      <c r="AA104" s="74">
        <f>P104*Prix!T$12</f>
        <v>0</v>
      </c>
      <c r="AB104" s="74">
        <f>Q104*Prix!U$12</f>
        <v>0</v>
      </c>
      <c r="AC104" s="71">
        <f t="shared" si="35"/>
        <v>1.0404</v>
      </c>
      <c r="AD104" s="34">
        <v>0</v>
      </c>
      <c r="AE104" s="34">
        <v>0</v>
      </c>
      <c r="AF104" s="34">
        <v>1</v>
      </c>
      <c r="AG104" s="34">
        <v>0</v>
      </c>
      <c r="AH104" s="34" t="s">
        <v>58</v>
      </c>
      <c r="AI104" s="36">
        <v>1</v>
      </c>
      <c r="AJ104" s="2"/>
    </row>
    <row r="105" spans="1:36" x14ac:dyDescent="0.2">
      <c r="A105" s="37">
        <v>44799</v>
      </c>
      <c r="B105" s="38">
        <v>436</v>
      </c>
      <c r="C105" s="38">
        <v>261</v>
      </c>
      <c r="D105" s="50">
        <v>0</v>
      </c>
      <c r="E105" s="50">
        <v>0</v>
      </c>
      <c r="F105" s="54">
        <v>0</v>
      </c>
      <c r="G105" s="54">
        <v>0</v>
      </c>
      <c r="H105" s="58">
        <v>0</v>
      </c>
      <c r="I105" s="58">
        <v>0</v>
      </c>
      <c r="J105" s="38">
        <f t="shared" si="24"/>
        <v>2</v>
      </c>
      <c r="K105" s="38">
        <f t="shared" si="25"/>
        <v>1</v>
      </c>
      <c r="L105" s="50">
        <f t="shared" si="26"/>
        <v>0</v>
      </c>
      <c r="M105" s="50">
        <f t="shared" si="27"/>
        <v>0</v>
      </c>
      <c r="N105" s="54">
        <f t="shared" si="28"/>
        <v>0</v>
      </c>
      <c r="O105" s="54">
        <f t="shared" si="29"/>
        <v>0</v>
      </c>
      <c r="P105" s="58">
        <f t="shared" si="30"/>
        <v>0</v>
      </c>
      <c r="Q105" s="58">
        <f t="shared" si="31"/>
        <v>0</v>
      </c>
      <c r="R105" s="38">
        <f t="shared" si="32"/>
        <v>2</v>
      </c>
      <c r="S105" s="38">
        <f t="shared" si="33"/>
        <v>1</v>
      </c>
      <c r="T105" s="38">
        <f t="shared" si="34"/>
        <v>3</v>
      </c>
      <c r="U105" s="75">
        <f>J105*Prix!N$12</f>
        <v>0.36559999999999998</v>
      </c>
      <c r="V105" s="75">
        <f>K105*Prix!O$12</f>
        <v>0.246</v>
      </c>
      <c r="W105" s="76">
        <f>L105*Prix!P$12</f>
        <v>0</v>
      </c>
      <c r="X105" s="76">
        <f>M105*Prix!Q$12</f>
        <v>0</v>
      </c>
      <c r="Y105" s="77">
        <f>N105*Prix!R$12</f>
        <v>0</v>
      </c>
      <c r="Z105" s="77">
        <f>O105*Prix!S$12</f>
        <v>0</v>
      </c>
      <c r="AA105" s="78">
        <f>P105*Prix!T$12</f>
        <v>0</v>
      </c>
      <c r="AB105" s="78">
        <f>Q105*Prix!U$12</f>
        <v>0</v>
      </c>
      <c r="AC105" s="73">
        <f t="shared" si="35"/>
        <v>0.61160000000000003</v>
      </c>
      <c r="AD105" s="38">
        <v>0</v>
      </c>
      <c r="AE105" s="38">
        <v>0</v>
      </c>
      <c r="AF105" s="38">
        <v>1</v>
      </c>
      <c r="AG105" s="38">
        <v>0</v>
      </c>
      <c r="AH105" s="38" t="s">
        <v>58</v>
      </c>
      <c r="AI105" s="39">
        <v>1</v>
      </c>
      <c r="AJ105" s="2"/>
    </row>
    <row r="106" spans="1:36" x14ac:dyDescent="0.2">
      <c r="A106" s="33">
        <v>44800</v>
      </c>
      <c r="B106" s="34">
        <v>438</v>
      </c>
      <c r="C106" s="34">
        <v>262</v>
      </c>
      <c r="D106" s="49">
        <v>0</v>
      </c>
      <c r="E106" s="49">
        <v>0</v>
      </c>
      <c r="F106" s="53">
        <v>0</v>
      </c>
      <c r="G106" s="53">
        <v>0</v>
      </c>
      <c r="H106" s="57">
        <v>0</v>
      </c>
      <c r="I106" s="57">
        <v>0</v>
      </c>
      <c r="J106" s="34">
        <f t="shared" si="24"/>
        <v>1</v>
      </c>
      <c r="K106" s="34">
        <f t="shared" si="25"/>
        <v>1</v>
      </c>
      <c r="L106" s="49">
        <f t="shared" si="26"/>
        <v>0</v>
      </c>
      <c r="M106" s="49">
        <f t="shared" si="27"/>
        <v>0</v>
      </c>
      <c r="N106" s="53">
        <f t="shared" si="28"/>
        <v>0</v>
      </c>
      <c r="O106" s="53">
        <f t="shared" si="29"/>
        <v>0</v>
      </c>
      <c r="P106" s="57">
        <f t="shared" si="30"/>
        <v>0</v>
      </c>
      <c r="Q106" s="57">
        <f t="shared" si="31"/>
        <v>0</v>
      </c>
      <c r="R106" s="34">
        <f t="shared" si="32"/>
        <v>1</v>
      </c>
      <c r="S106" s="34">
        <f t="shared" si="33"/>
        <v>1</v>
      </c>
      <c r="T106" s="34">
        <f t="shared" si="34"/>
        <v>2</v>
      </c>
      <c r="U106" s="71">
        <f>J106*Prix!N$12</f>
        <v>0.18279999999999999</v>
      </c>
      <c r="V106" s="71">
        <f>K106*Prix!O$12</f>
        <v>0.246</v>
      </c>
      <c r="W106" s="72">
        <f>L106*Prix!P$12</f>
        <v>0</v>
      </c>
      <c r="X106" s="72">
        <f>M106*Prix!Q$12</f>
        <v>0</v>
      </c>
      <c r="Y106" s="73">
        <f>N106*Prix!R$12</f>
        <v>0</v>
      </c>
      <c r="Z106" s="73">
        <f>O106*Prix!S$12</f>
        <v>0</v>
      </c>
      <c r="AA106" s="74">
        <f>P106*Prix!T$12</f>
        <v>0</v>
      </c>
      <c r="AB106" s="74">
        <f>Q106*Prix!U$12</f>
        <v>0</v>
      </c>
      <c r="AC106" s="71">
        <f t="shared" si="35"/>
        <v>0.42880000000000001</v>
      </c>
      <c r="AD106" s="34">
        <v>0</v>
      </c>
      <c r="AE106" s="34">
        <v>0</v>
      </c>
      <c r="AF106" s="34">
        <v>1</v>
      </c>
      <c r="AG106" s="34">
        <v>0</v>
      </c>
      <c r="AH106" s="34" t="s">
        <v>58</v>
      </c>
      <c r="AI106" s="36">
        <v>1</v>
      </c>
      <c r="AJ106" s="2"/>
    </row>
    <row r="107" spans="1:36" x14ac:dyDescent="0.2">
      <c r="A107" s="37">
        <v>44801</v>
      </c>
      <c r="B107" s="38">
        <v>439</v>
      </c>
      <c r="C107" s="38">
        <v>263</v>
      </c>
      <c r="D107" s="50">
        <v>0</v>
      </c>
      <c r="E107" s="50">
        <v>0</v>
      </c>
      <c r="F107" s="54">
        <v>0</v>
      </c>
      <c r="G107" s="54">
        <v>0</v>
      </c>
      <c r="H107" s="58">
        <v>0</v>
      </c>
      <c r="I107" s="58">
        <v>0</v>
      </c>
      <c r="J107" s="38">
        <f t="shared" si="24"/>
        <v>0</v>
      </c>
      <c r="K107" s="38">
        <f t="shared" si="25"/>
        <v>0</v>
      </c>
      <c r="L107" s="50">
        <f t="shared" si="26"/>
        <v>0</v>
      </c>
      <c r="M107" s="50">
        <f t="shared" si="27"/>
        <v>0</v>
      </c>
      <c r="N107" s="54">
        <f t="shared" si="28"/>
        <v>0</v>
      </c>
      <c r="O107" s="54">
        <f t="shared" si="29"/>
        <v>0</v>
      </c>
      <c r="P107" s="58">
        <f t="shared" si="30"/>
        <v>0</v>
      </c>
      <c r="Q107" s="58">
        <f t="shared" si="31"/>
        <v>0</v>
      </c>
      <c r="R107" s="38">
        <f t="shared" si="32"/>
        <v>0</v>
      </c>
      <c r="S107" s="38">
        <f t="shared" si="33"/>
        <v>0</v>
      </c>
      <c r="T107" s="38">
        <f t="shared" si="34"/>
        <v>0</v>
      </c>
      <c r="U107" s="75">
        <f>J107*Prix!N$12</f>
        <v>0</v>
      </c>
      <c r="V107" s="75">
        <f>K107*Prix!O$12</f>
        <v>0</v>
      </c>
      <c r="W107" s="76">
        <f>L107*Prix!P$12</f>
        <v>0</v>
      </c>
      <c r="X107" s="76">
        <f>M107*Prix!Q$12</f>
        <v>0</v>
      </c>
      <c r="Y107" s="77">
        <f>N107*Prix!R$12</f>
        <v>0</v>
      </c>
      <c r="Z107" s="77">
        <f>O107*Prix!S$12</f>
        <v>0</v>
      </c>
      <c r="AA107" s="78">
        <f>P107*Prix!T$12</f>
        <v>0</v>
      </c>
      <c r="AB107" s="78">
        <f>Q107*Prix!U$12</f>
        <v>0</v>
      </c>
      <c r="AC107" s="73">
        <f t="shared" si="35"/>
        <v>0</v>
      </c>
      <c r="AD107" s="38">
        <v>0</v>
      </c>
      <c r="AE107" s="38">
        <v>0</v>
      </c>
      <c r="AF107" s="38">
        <v>0</v>
      </c>
      <c r="AG107" s="38">
        <v>0</v>
      </c>
      <c r="AH107" s="38" t="s">
        <v>58</v>
      </c>
      <c r="AI107" s="39">
        <v>1</v>
      </c>
      <c r="AJ107" s="2"/>
    </row>
    <row r="108" spans="1:36" x14ac:dyDescent="0.2">
      <c r="A108" s="33">
        <v>44802</v>
      </c>
      <c r="B108" s="34">
        <v>439</v>
      </c>
      <c r="C108" s="34">
        <v>263</v>
      </c>
      <c r="D108" s="49">
        <v>0</v>
      </c>
      <c r="E108" s="49">
        <v>0</v>
      </c>
      <c r="F108" s="53">
        <v>0</v>
      </c>
      <c r="G108" s="53">
        <v>0</v>
      </c>
      <c r="H108" s="57">
        <v>0</v>
      </c>
      <c r="I108" s="57">
        <v>0</v>
      </c>
      <c r="J108" s="34">
        <f t="shared" si="24"/>
        <v>1</v>
      </c>
      <c r="K108" s="34">
        <f t="shared" si="25"/>
        <v>0</v>
      </c>
      <c r="L108" s="49">
        <f t="shared" si="26"/>
        <v>0</v>
      </c>
      <c r="M108" s="49">
        <f t="shared" si="27"/>
        <v>0</v>
      </c>
      <c r="N108" s="53">
        <f t="shared" si="28"/>
        <v>0</v>
      </c>
      <c r="O108" s="53">
        <f t="shared" si="29"/>
        <v>0</v>
      </c>
      <c r="P108" s="57">
        <f t="shared" si="30"/>
        <v>0</v>
      </c>
      <c r="Q108" s="57">
        <f t="shared" si="31"/>
        <v>0</v>
      </c>
      <c r="R108" s="34">
        <f t="shared" si="32"/>
        <v>1</v>
      </c>
      <c r="S108" s="34">
        <f t="shared" si="33"/>
        <v>0</v>
      </c>
      <c r="T108" s="34">
        <f t="shared" si="34"/>
        <v>1</v>
      </c>
      <c r="U108" s="71">
        <f>J108*Prix!N$12</f>
        <v>0.18279999999999999</v>
      </c>
      <c r="V108" s="71">
        <f>K108*Prix!O$12</f>
        <v>0</v>
      </c>
      <c r="W108" s="72">
        <f>L108*Prix!P$12</f>
        <v>0</v>
      </c>
      <c r="X108" s="72">
        <f>M108*Prix!Q$12</f>
        <v>0</v>
      </c>
      <c r="Y108" s="73">
        <f>N108*Prix!R$12</f>
        <v>0</v>
      </c>
      <c r="Z108" s="73">
        <f>O108*Prix!S$12</f>
        <v>0</v>
      </c>
      <c r="AA108" s="74">
        <f>P108*Prix!T$12</f>
        <v>0</v>
      </c>
      <c r="AB108" s="74">
        <f>Q108*Prix!U$12</f>
        <v>0</v>
      </c>
      <c r="AC108" s="71">
        <f t="shared" si="35"/>
        <v>0.18279999999999999</v>
      </c>
      <c r="AD108" s="34">
        <v>0</v>
      </c>
      <c r="AE108" s="34">
        <v>0</v>
      </c>
      <c r="AF108" s="34">
        <v>0</v>
      </c>
      <c r="AG108" s="34">
        <v>0</v>
      </c>
      <c r="AH108" s="34" t="s">
        <v>58</v>
      </c>
      <c r="AI108" s="36">
        <v>1</v>
      </c>
      <c r="AJ108" s="2"/>
    </row>
    <row r="109" spans="1:36" x14ac:dyDescent="0.2">
      <c r="A109" s="37">
        <v>44803</v>
      </c>
      <c r="B109" s="38">
        <v>440</v>
      </c>
      <c r="C109" s="38">
        <v>263</v>
      </c>
      <c r="D109" s="50">
        <v>0</v>
      </c>
      <c r="E109" s="50">
        <v>0</v>
      </c>
      <c r="F109" s="54">
        <v>0</v>
      </c>
      <c r="G109" s="54">
        <v>0</v>
      </c>
      <c r="H109" s="58">
        <v>0</v>
      </c>
      <c r="I109" s="58">
        <v>0</v>
      </c>
      <c r="J109" s="38">
        <f t="shared" si="24"/>
        <v>0</v>
      </c>
      <c r="K109" s="38">
        <f t="shared" si="25"/>
        <v>1</v>
      </c>
      <c r="L109" s="50">
        <f t="shared" si="26"/>
        <v>0</v>
      </c>
      <c r="M109" s="50">
        <f t="shared" si="27"/>
        <v>0</v>
      </c>
      <c r="N109" s="54">
        <f t="shared" si="28"/>
        <v>0</v>
      </c>
      <c r="O109" s="54">
        <f t="shared" si="29"/>
        <v>0</v>
      </c>
      <c r="P109" s="58">
        <f t="shared" si="30"/>
        <v>0</v>
      </c>
      <c r="Q109" s="58">
        <f t="shared" si="31"/>
        <v>0</v>
      </c>
      <c r="R109" s="38">
        <f t="shared" si="32"/>
        <v>0</v>
      </c>
      <c r="S109" s="38">
        <f t="shared" si="33"/>
        <v>1</v>
      </c>
      <c r="T109" s="38">
        <f t="shared" si="34"/>
        <v>1</v>
      </c>
      <c r="U109" s="75">
        <f>J109*Prix!N$12</f>
        <v>0</v>
      </c>
      <c r="V109" s="75">
        <f>K109*Prix!O$12</f>
        <v>0.246</v>
      </c>
      <c r="W109" s="76">
        <f>L109*Prix!P$12</f>
        <v>0</v>
      </c>
      <c r="X109" s="76">
        <f>M109*Prix!Q$12</f>
        <v>0</v>
      </c>
      <c r="Y109" s="77">
        <f>N109*Prix!R$12</f>
        <v>0</v>
      </c>
      <c r="Z109" s="77">
        <f>O109*Prix!S$12</f>
        <v>0</v>
      </c>
      <c r="AA109" s="78">
        <f>P109*Prix!T$12</f>
        <v>0</v>
      </c>
      <c r="AB109" s="78">
        <f>Q109*Prix!U$12</f>
        <v>0</v>
      </c>
      <c r="AC109" s="73">
        <f t="shared" si="35"/>
        <v>0.246</v>
      </c>
      <c r="AD109" s="38">
        <v>0</v>
      </c>
      <c r="AE109" s="38">
        <v>0</v>
      </c>
      <c r="AF109" s="38">
        <v>0</v>
      </c>
      <c r="AG109" s="38">
        <v>0</v>
      </c>
      <c r="AH109" s="38" t="s">
        <v>58</v>
      </c>
      <c r="AI109" s="39">
        <v>1</v>
      </c>
      <c r="AJ109" s="2"/>
    </row>
    <row r="110" spans="1:36" x14ac:dyDescent="0.2">
      <c r="A110" s="33">
        <v>44804</v>
      </c>
      <c r="B110" s="34">
        <v>440</v>
      </c>
      <c r="C110" s="34">
        <v>264</v>
      </c>
      <c r="D110" s="49">
        <v>0</v>
      </c>
      <c r="E110" s="49">
        <v>0</v>
      </c>
      <c r="F110" s="53">
        <v>0</v>
      </c>
      <c r="G110" s="53">
        <v>0</v>
      </c>
      <c r="H110" s="57">
        <v>0</v>
      </c>
      <c r="I110" s="57">
        <v>0</v>
      </c>
      <c r="J110" s="34">
        <f t="shared" si="24"/>
        <v>0</v>
      </c>
      <c r="K110" s="34">
        <f t="shared" si="25"/>
        <v>0</v>
      </c>
      <c r="L110" s="49">
        <f t="shared" si="26"/>
        <v>0</v>
      </c>
      <c r="M110" s="49">
        <f t="shared" si="27"/>
        <v>0</v>
      </c>
      <c r="N110" s="53">
        <f t="shared" si="28"/>
        <v>0</v>
      </c>
      <c r="O110" s="53">
        <f t="shared" si="29"/>
        <v>0</v>
      </c>
      <c r="P110" s="57">
        <f t="shared" si="30"/>
        <v>0</v>
      </c>
      <c r="Q110" s="57">
        <f t="shared" si="31"/>
        <v>0</v>
      </c>
      <c r="R110" s="34">
        <f t="shared" si="32"/>
        <v>0</v>
      </c>
      <c r="S110" s="34">
        <f t="shared" si="33"/>
        <v>0</v>
      </c>
      <c r="T110" s="34">
        <f t="shared" si="34"/>
        <v>0</v>
      </c>
      <c r="U110" s="71">
        <f>J110*Prix!N$12</f>
        <v>0</v>
      </c>
      <c r="V110" s="71">
        <f>K110*Prix!O$12</f>
        <v>0</v>
      </c>
      <c r="W110" s="72">
        <f>L110*Prix!P$12</f>
        <v>0</v>
      </c>
      <c r="X110" s="72">
        <f>M110*Prix!Q$12</f>
        <v>0</v>
      </c>
      <c r="Y110" s="73">
        <f>N110*Prix!R$12</f>
        <v>0</v>
      </c>
      <c r="Z110" s="73">
        <f>O110*Prix!S$12</f>
        <v>0</v>
      </c>
      <c r="AA110" s="74">
        <f>P110*Prix!T$12</f>
        <v>0</v>
      </c>
      <c r="AB110" s="74">
        <f>Q110*Prix!U$12</f>
        <v>0</v>
      </c>
      <c r="AC110" s="71">
        <f t="shared" si="35"/>
        <v>0</v>
      </c>
      <c r="AD110" s="34">
        <v>0</v>
      </c>
      <c r="AE110" s="34">
        <v>0</v>
      </c>
      <c r="AF110" s="34">
        <v>0</v>
      </c>
      <c r="AG110" s="34">
        <v>0</v>
      </c>
      <c r="AH110" s="34" t="s">
        <v>58</v>
      </c>
      <c r="AI110" s="36">
        <v>1</v>
      </c>
      <c r="AJ110" s="2"/>
    </row>
    <row r="111" spans="1:36" x14ac:dyDescent="0.2">
      <c r="A111" s="37">
        <v>44805</v>
      </c>
      <c r="B111" s="38">
        <v>440</v>
      </c>
      <c r="C111" s="38">
        <v>264</v>
      </c>
      <c r="D111" s="50">
        <v>0</v>
      </c>
      <c r="E111" s="50">
        <v>0</v>
      </c>
      <c r="F111" s="54">
        <v>0</v>
      </c>
      <c r="G111" s="54">
        <v>0</v>
      </c>
      <c r="H111" s="58">
        <v>0</v>
      </c>
      <c r="I111" s="58">
        <v>0</v>
      </c>
      <c r="J111" s="38">
        <f t="shared" si="24"/>
        <v>0</v>
      </c>
      <c r="K111" s="38">
        <f t="shared" si="25"/>
        <v>0</v>
      </c>
      <c r="L111" s="50">
        <f t="shared" si="26"/>
        <v>0</v>
      </c>
      <c r="M111" s="50">
        <f t="shared" si="27"/>
        <v>0</v>
      </c>
      <c r="N111" s="54">
        <f t="shared" si="28"/>
        <v>0</v>
      </c>
      <c r="O111" s="54">
        <f t="shared" si="29"/>
        <v>0</v>
      </c>
      <c r="P111" s="58">
        <f t="shared" si="30"/>
        <v>0</v>
      </c>
      <c r="Q111" s="58">
        <f t="shared" si="31"/>
        <v>0</v>
      </c>
      <c r="R111" s="38">
        <f t="shared" si="32"/>
        <v>0</v>
      </c>
      <c r="S111" s="38">
        <f t="shared" si="33"/>
        <v>0</v>
      </c>
      <c r="T111" s="38">
        <f t="shared" si="34"/>
        <v>0</v>
      </c>
      <c r="U111" s="75">
        <f>J111*Prix!N$12</f>
        <v>0</v>
      </c>
      <c r="V111" s="75">
        <f>K111*Prix!O$12</f>
        <v>0</v>
      </c>
      <c r="W111" s="76">
        <f>L111*Prix!P$12</f>
        <v>0</v>
      </c>
      <c r="X111" s="76">
        <f>M111*Prix!Q$12</f>
        <v>0</v>
      </c>
      <c r="Y111" s="77">
        <f>N111*Prix!R$12</f>
        <v>0</v>
      </c>
      <c r="Z111" s="77">
        <f>O111*Prix!S$12</f>
        <v>0</v>
      </c>
      <c r="AA111" s="78">
        <f>P111*Prix!T$12</f>
        <v>0</v>
      </c>
      <c r="AB111" s="78">
        <f>Q111*Prix!U$12</f>
        <v>0</v>
      </c>
      <c r="AC111" s="73">
        <f t="shared" si="35"/>
        <v>0</v>
      </c>
      <c r="AD111" s="38">
        <v>0</v>
      </c>
      <c r="AE111" s="38">
        <v>0</v>
      </c>
      <c r="AF111" s="38">
        <v>0</v>
      </c>
      <c r="AG111" s="38">
        <v>0</v>
      </c>
      <c r="AH111" s="38" t="s">
        <v>58</v>
      </c>
      <c r="AI111" s="39">
        <v>1</v>
      </c>
      <c r="AJ111" s="2"/>
    </row>
    <row r="112" spans="1:36" x14ac:dyDescent="0.2">
      <c r="A112" s="33">
        <v>44806</v>
      </c>
      <c r="B112" s="34">
        <v>440</v>
      </c>
      <c r="C112" s="34">
        <v>264</v>
      </c>
      <c r="D112" s="49">
        <v>0</v>
      </c>
      <c r="E112" s="49">
        <v>0</v>
      </c>
      <c r="F112" s="53">
        <v>0</v>
      </c>
      <c r="G112" s="53">
        <v>0</v>
      </c>
      <c r="H112" s="57">
        <v>0</v>
      </c>
      <c r="I112" s="57">
        <v>0</v>
      </c>
      <c r="J112" s="34">
        <f t="shared" si="24"/>
        <v>0</v>
      </c>
      <c r="K112" s="34">
        <f t="shared" si="25"/>
        <v>0</v>
      </c>
      <c r="L112" s="49">
        <f t="shared" si="26"/>
        <v>0</v>
      </c>
      <c r="M112" s="49">
        <f t="shared" si="27"/>
        <v>0</v>
      </c>
      <c r="N112" s="53">
        <f t="shared" si="28"/>
        <v>0</v>
      </c>
      <c r="O112" s="53">
        <f t="shared" si="29"/>
        <v>0</v>
      </c>
      <c r="P112" s="57">
        <f t="shared" si="30"/>
        <v>0</v>
      </c>
      <c r="Q112" s="57">
        <f t="shared" si="31"/>
        <v>0</v>
      </c>
      <c r="R112" s="34">
        <f t="shared" si="32"/>
        <v>0</v>
      </c>
      <c r="S112" s="34">
        <f t="shared" si="33"/>
        <v>0</v>
      </c>
      <c r="T112" s="34">
        <f t="shared" si="34"/>
        <v>0</v>
      </c>
      <c r="U112" s="71">
        <f>J112*Prix!N$12</f>
        <v>0</v>
      </c>
      <c r="V112" s="71">
        <f>K112*Prix!O$12</f>
        <v>0</v>
      </c>
      <c r="W112" s="72">
        <f>L112*Prix!P$12</f>
        <v>0</v>
      </c>
      <c r="X112" s="72">
        <f>M112*Prix!Q$12</f>
        <v>0</v>
      </c>
      <c r="Y112" s="73">
        <f>N112*Prix!R$12</f>
        <v>0</v>
      </c>
      <c r="Z112" s="73">
        <f>O112*Prix!S$12</f>
        <v>0</v>
      </c>
      <c r="AA112" s="74">
        <f>P112*Prix!T$12</f>
        <v>0</v>
      </c>
      <c r="AB112" s="74">
        <f>Q112*Prix!U$12</f>
        <v>0</v>
      </c>
      <c r="AC112" s="71">
        <f t="shared" si="35"/>
        <v>0</v>
      </c>
      <c r="AD112" s="34">
        <v>0</v>
      </c>
      <c r="AE112" s="34">
        <v>0</v>
      </c>
      <c r="AF112" s="34">
        <v>0</v>
      </c>
      <c r="AG112" s="34">
        <v>0</v>
      </c>
      <c r="AH112" s="34" t="s">
        <v>58</v>
      </c>
      <c r="AI112" s="36">
        <v>1</v>
      </c>
      <c r="AJ112" s="2"/>
    </row>
    <row r="113" spans="1:36" x14ac:dyDescent="0.2">
      <c r="A113" s="37">
        <v>44807</v>
      </c>
      <c r="B113" s="38">
        <v>440</v>
      </c>
      <c r="C113" s="38">
        <v>264</v>
      </c>
      <c r="D113" s="50">
        <v>0</v>
      </c>
      <c r="E113" s="50">
        <v>0</v>
      </c>
      <c r="F113" s="54">
        <v>0</v>
      </c>
      <c r="G113" s="54">
        <v>0</v>
      </c>
      <c r="H113" s="58">
        <v>0</v>
      </c>
      <c r="I113" s="58">
        <v>0</v>
      </c>
      <c r="J113" s="38">
        <f t="shared" si="24"/>
        <v>0</v>
      </c>
      <c r="K113" s="38">
        <f t="shared" si="25"/>
        <v>1</v>
      </c>
      <c r="L113" s="50">
        <f t="shared" si="26"/>
        <v>0</v>
      </c>
      <c r="M113" s="50">
        <f t="shared" si="27"/>
        <v>0</v>
      </c>
      <c r="N113" s="54">
        <f t="shared" si="28"/>
        <v>0</v>
      </c>
      <c r="O113" s="54">
        <f t="shared" si="29"/>
        <v>0</v>
      </c>
      <c r="P113" s="58">
        <f t="shared" si="30"/>
        <v>0</v>
      </c>
      <c r="Q113" s="58">
        <f t="shared" si="31"/>
        <v>0</v>
      </c>
      <c r="R113" s="38">
        <f t="shared" si="32"/>
        <v>0</v>
      </c>
      <c r="S113" s="38">
        <f t="shared" si="33"/>
        <v>1</v>
      </c>
      <c r="T113" s="38">
        <f t="shared" si="34"/>
        <v>1</v>
      </c>
      <c r="U113" s="75">
        <f>J113*Prix!N$12</f>
        <v>0</v>
      </c>
      <c r="V113" s="75">
        <f>K113*Prix!O$12</f>
        <v>0.246</v>
      </c>
      <c r="W113" s="76">
        <f>L113*Prix!P$12</f>
        <v>0</v>
      </c>
      <c r="X113" s="76">
        <f>M113*Prix!Q$12</f>
        <v>0</v>
      </c>
      <c r="Y113" s="77">
        <f>N113*Prix!R$12</f>
        <v>0</v>
      </c>
      <c r="Z113" s="77">
        <f>O113*Prix!S$12</f>
        <v>0</v>
      </c>
      <c r="AA113" s="78">
        <f>P113*Prix!T$12</f>
        <v>0</v>
      </c>
      <c r="AB113" s="78">
        <f>Q113*Prix!U$12</f>
        <v>0</v>
      </c>
      <c r="AC113" s="73">
        <f t="shared" si="35"/>
        <v>0.246</v>
      </c>
      <c r="AD113" s="38">
        <v>0</v>
      </c>
      <c r="AE113" s="38">
        <v>0</v>
      </c>
      <c r="AF113" s="38">
        <v>0</v>
      </c>
      <c r="AG113" s="38">
        <v>0</v>
      </c>
      <c r="AH113" s="38" t="s">
        <v>58</v>
      </c>
      <c r="AI113" s="39">
        <v>1</v>
      </c>
      <c r="AJ113" s="2"/>
    </row>
    <row r="114" spans="1:36" x14ac:dyDescent="0.2">
      <c r="A114" s="33">
        <v>44808</v>
      </c>
      <c r="B114" s="34">
        <v>440</v>
      </c>
      <c r="C114" s="34">
        <v>265</v>
      </c>
      <c r="D114" s="49">
        <v>0</v>
      </c>
      <c r="E114" s="49">
        <v>0</v>
      </c>
      <c r="F114" s="53">
        <v>0</v>
      </c>
      <c r="G114" s="53">
        <v>0</v>
      </c>
      <c r="H114" s="57">
        <v>0</v>
      </c>
      <c r="I114" s="57">
        <v>0</v>
      </c>
      <c r="J114" s="34">
        <f t="shared" si="24"/>
        <v>0</v>
      </c>
      <c r="K114" s="34">
        <f t="shared" si="25"/>
        <v>0</v>
      </c>
      <c r="L114" s="49">
        <f t="shared" si="26"/>
        <v>0</v>
      </c>
      <c r="M114" s="49">
        <f t="shared" si="27"/>
        <v>0</v>
      </c>
      <c r="N114" s="53">
        <f t="shared" si="28"/>
        <v>0</v>
      </c>
      <c r="O114" s="53">
        <f t="shared" si="29"/>
        <v>0</v>
      </c>
      <c r="P114" s="57">
        <f t="shared" si="30"/>
        <v>0</v>
      </c>
      <c r="Q114" s="57">
        <f t="shared" si="31"/>
        <v>0</v>
      </c>
      <c r="R114" s="34">
        <f t="shared" si="32"/>
        <v>0</v>
      </c>
      <c r="S114" s="34">
        <f t="shared" si="33"/>
        <v>0</v>
      </c>
      <c r="T114" s="34">
        <f t="shared" si="34"/>
        <v>0</v>
      </c>
      <c r="U114" s="71">
        <f>J114*Prix!N$12</f>
        <v>0</v>
      </c>
      <c r="V114" s="71">
        <f>K114*Prix!O$12</f>
        <v>0</v>
      </c>
      <c r="W114" s="72">
        <f>L114*Prix!P$12</f>
        <v>0</v>
      </c>
      <c r="X114" s="72">
        <f>M114*Prix!Q$12</f>
        <v>0</v>
      </c>
      <c r="Y114" s="73">
        <f>N114*Prix!R$12</f>
        <v>0</v>
      </c>
      <c r="Z114" s="73">
        <f>O114*Prix!S$12</f>
        <v>0</v>
      </c>
      <c r="AA114" s="74">
        <f>P114*Prix!T$12</f>
        <v>0</v>
      </c>
      <c r="AB114" s="74">
        <f>Q114*Prix!U$12</f>
        <v>0</v>
      </c>
      <c r="AC114" s="71">
        <f t="shared" si="35"/>
        <v>0</v>
      </c>
      <c r="AD114" s="34">
        <v>0</v>
      </c>
      <c r="AE114" s="34">
        <v>0</v>
      </c>
      <c r="AF114" s="34">
        <v>0</v>
      </c>
      <c r="AG114" s="34">
        <v>0</v>
      </c>
      <c r="AH114" s="34" t="s">
        <v>58</v>
      </c>
      <c r="AI114" s="36">
        <v>1</v>
      </c>
      <c r="AJ114" s="2"/>
    </row>
    <row r="115" spans="1:36" x14ac:dyDescent="0.2">
      <c r="A115" s="37">
        <v>44809</v>
      </c>
      <c r="B115" s="38">
        <v>440</v>
      </c>
      <c r="C115" s="38">
        <v>265</v>
      </c>
      <c r="D115" s="50">
        <v>0</v>
      </c>
      <c r="E115" s="50">
        <v>0</v>
      </c>
      <c r="F115" s="54">
        <v>0</v>
      </c>
      <c r="G115" s="54">
        <v>0</v>
      </c>
      <c r="H115" s="58">
        <v>0</v>
      </c>
      <c r="I115" s="58">
        <v>0</v>
      </c>
      <c r="J115" s="38">
        <f t="shared" si="24"/>
        <v>1</v>
      </c>
      <c r="K115" s="38">
        <f t="shared" si="25"/>
        <v>0</v>
      </c>
      <c r="L115" s="50">
        <f t="shared" si="26"/>
        <v>0</v>
      </c>
      <c r="M115" s="50">
        <f t="shared" si="27"/>
        <v>0</v>
      </c>
      <c r="N115" s="54">
        <f t="shared" si="28"/>
        <v>0</v>
      </c>
      <c r="O115" s="54">
        <f t="shared" si="29"/>
        <v>0</v>
      </c>
      <c r="P115" s="58">
        <f t="shared" si="30"/>
        <v>0</v>
      </c>
      <c r="Q115" s="58">
        <f t="shared" si="31"/>
        <v>0</v>
      </c>
      <c r="R115" s="38">
        <f t="shared" si="32"/>
        <v>1</v>
      </c>
      <c r="S115" s="38">
        <f t="shared" si="33"/>
        <v>0</v>
      </c>
      <c r="T115" s="38">
        <f t="shared" si="34"/>
        <v>1</v>
      </c>
      <c r="U115" s="75">
        <f>J115*Prix!N$12</f>
        <v>0.18279999999999999</v>
      </c>
      <c r="V115" s="75">
        <f>K115*Prix!O$12</f>
        <v>0</v>
      </c>
      <c r="W115" s="76">
        <f>L115*Prix!P$12</f>
        <v>0</v>
      </c>
      <c r="X115" s="76">
        <f>M115*Prix!Q$12</f>
        <v>0</v>
      </c>
      <c r="Y115" s="77">
        <f>N115*Prix!R$12</f>
        <v>0</v>
      </c>
      <c r="Z115" s="77">
        <f>O115*Prix!S$12</f>
        <v>0</v>
      </c>
      <c r="AA115" s="78">
        <f>P115*Prix!T$12</f>
        <v>0</v>
      </c>
      <c r="AB115" s="78">
        <f>Q115*Prix!U$12</f>
        <v>0</v>
      </c>
      <c r="AC115" s="73">
        <f t="shared" si="35"/>
        <v>0.18279999999999999</v>
      </c>
      <c r="AD115" s="38">
        <v>0</v>
      </c>
      <c r="AE115" s="38">
        <v>0</v>
      </c>
      <c r="AF115" s="38">
        <v>0</v>
      </c>
      <c r="AG115" s="38">
        <v>0</v>
      </c>
      <c r="AH115" s="38" t="s">
        <v>58</v>
      </c>
      <c r="AI115" s="39">
        <v>1</v>
      </c>
      <c r="AJ115" s="2"/>
    </row>
    <row r="116" spans="1:36" x14ac:dyDescent="0.2">
      <c r="A116" s="33">
        <v>44810</v>
      </c>
      <c r="B116" s="34">
        <v>441</v>
      </c>
      <c r="C116" s="34">
        <v>265</v>
      </c>
      <c r="D116" s="49">
        <v>0</v>
      </c>
      <c r="E116" s="49">
        <v>0</v>
      </c>
      <c r="F116" s="53">
        <v>0</v>
      </c>
      <c r="G116" s="53">
        <v>0</v>
      </c>
      <c r="H116" s="57">
        <v>0</v>
      </c>
      <c r="I116" s="57">
        <v>0</v>
      </c>
      <c r="J116" s="34">
        <f t="shared" si="24"/>
        <v>0</v>
      </c>
      <c r="K116" s="34">
        <f t="shared" si="25"/>
        <v>1</v>
      </c>
      <c r="L116" s="49">
        <f t="shared" si="26"/>
        <v>0</v>
      </c>
      <c r="M116" s="49">
        <f t="shared" si="27"/>
        <v>0</v>
      </c>
      <c r="N116" s="53">
        <f t="shared" si="28"/>
        <v>0</v>
      </c>
      <c r="O116" s="53">
        <f t="shared" si="29"/>
        <v>0</v>
      </c>
      <c r="P116" s="57">
        <f t="shared" si="30"/>
        <v>0</v>
      </c>
      <c r="Q116" s="57">
        <f t="shared" si="31"/>
        <v>0</v>
      </c>
      <c r="R116" s="34">
        <f t="shared" si="32"/>
        <v>0</v>
      </c>
      <c r="S116" s="34">
        <f t="shared" si="33"/>
        <v>1</v>
      </c>
      <c r="T116" s="34">
        <f t="shared" si="34"/>
        <v>1</v>
      </c>
      <c r="U116" s="71">
        <f>J116*Prix!N$12</f>
        <v>0</v>
      </c>
      <c r="V116" s="71">
        <f>K116*Prix!O$12</f>
        <v>0.246</v>
      </c>
      <c r="W116" s="72">
        <f>L116*Prix!P$12</f>
        <v>0</v>
      </c>
      <c r="X116" s="72">
        <f>M116*Prix!Q$12</f>
        <v>0</v>
      </c>
      <c r="Y116" s="73">
        <f>N116*Prix!R$12</f>
        <v>0</v>
      </c>
      <c r="Z116" s="73">
        <f>O116*Prix!S$12</f>
        <v>0</v>
      </c>
      <c r="AA116" s="74">
        <f>P116*Prix!T$12</f>
        <v>0</v>
      </c>
      <c r="AB116" s="74">
        <f>Q116*Prix!U$12</f>
        <v>0</v>
      </c>
      <c r="AC116" s="71">
        <f t="shared" si="35"/>
        <v>0.246</v>
      </c>
      <c r="AD116" s="34">
        <v>0</v>
      </c>
      <c r="AE116" s="34">
        <v>0</v>
      </c>
      <c r="AF116" s="34">
        <v>0</v>
      </c>
      <c r="AG116" s="34">
        <v>0</v>
      </c>
      <c r="AH116" s="34" t="s">
        <v>58</v>
      </c>
      <c r="AI116" s="36">
        <v>1</v>
      </c>
      <c r="AJ116" s="2"/>
    </row>
    <row r="117" spans="1:36" x14ac:dyDescent="0.2">
      <c r="A117" s="37">
        <v>44811</v>
      </c>
      <c r="B117" s="38">
        <v>441</v>
      </c>
      <c r="C117" s="38">
        <v>266</v>
      </c>
      <c r="D117" s="50">
        <v>0</v>
      </c>
      <c r="E117" s="50">
        <v>0</v>
      </c>
      <c r="F117" s="54">
        <v>0</v>
      </c>
      <c r="G117" s="54">
        <v>0</v>
      </c>
      <c r="H117" s="58">
        <v>0</v>
      </c>
      <c r="I117" s="58">
        <v>0</v>
      </c>
      <c r="J117" s="38">
        <f t="shared" si="24"/>
        <v>0</v>
      </c>
      <c r="K117" s="38">
        <f t="shared" si="25"/>
        <v>0</v>
      </c>
      <c r="L117" s="50">
        <f t="shared" si="26"/>
        <v>0</v>
      </c>
      <c r="M117" s="50">
        <f t="shared" si="27"/>
        <v>0</v>
      </c>
      <c r="N117" s="54">
        <f t="shared" si="28"/>
        <v>0</v>
      </c>
      <c r="O117" s="54">
        <f t="shared" si="29"/>
        <v>0</v>
      </c>
      <c r="P117" s="58">
        <f t="shared" si="30"/>
        <v>0</v>
      </c>
      <c r="Q117" s="58">
        <f t="shared" si="31"/>
        <v>0</v>
      </c>
      <c r="R117" s="38">
        <f t="shared" si="32"/>
        <v>0</v>
      </c>
      <c r="S117" s="38">
        <f t="shared" si="33"/>
        <v>0</v>
      </c>
      <c r="T117" s="38">
        <f t="shared" si="34"/>
        <v>0</v>
      </c>
      <c r="U117" s="75">
        <f>J117*Prix!N$12</f>
        <v>0</v>
      </c>
      <c r="V117" s="75">
        <f>K117*Prix!O$12</f>
        <v>0</v>
      </c>
      <c r="W117" s="76">
        <f>L117*Prix!P$12</f>
        <v>0</v>
      </c>
      <c r="X117" s="76">
        <f>M117*Prix!Q$12</f>
        <v>0</v>
      </c>
      <c r="Y117" s="77">
        <f>N117*Prix!R$12</f>
        <v>0</v>
      </c>
      <c r="Z117" s="77">
        <f>O117*Prix!S$12</f>
        <v>0</v>
      </c>
      <c r="AA117" s="78">
        <f>P117*Prix!T$12</f>
        <v>0</v>
      </c>
      <c r="AB117" s="78">
        <f>Q117*Prix!U$12</f>
        <v>0</v>
      </c>
      <c r="AC117" s="73">
        <f t="shared" si="35"/>
        <v>0</v>
      </c>
      <c r="AD117" s="38">
        <v>0</v>
      </c>
      <c r="AE117" s="38">
        <v>0</v>
      </c>
      <c r="AF117" s="38">
        <v>0</v>
      </c>
      <c r="AG117" s="38">
        <v>0</v>
      </c>
      <c r="AH117" s="38" t="s">
        <v>58</v>
      </c>
      <c r="AI117" s="39">
        <v>1</v>
      </c>
      <c r="AJ117" s="2"/>
    </row>
    <row r="118" spans="1:36" x14ac:dyDescent="0.2">
      <c r="A118" s="33">
        <v>44812</v>
      </c>
      <c r="B118" s="34">
        <v>441</v>
      </c>
      <c r="C118" s="34">
        <v>266</v>
      </c>
      <c r="D118" s="49">
        <v>0</v>
      </c>
      <c r="E118" s="49">
        <v>0</v>
      </c>
      <c r="F118" s="53">
        <v>0</v>
      </c>
      <c r="G118" s="53">
        <v>0</v>
      </c>
      <c r="H118" s="57">
        <v>0</v>
      </c>
      <c r="I118" s="57">
        <v>0</v>
      </c>
      <c r="J118" s="34">
        <f t="shared" si="24"/>
        <v>0</v>
      </c>
      <c r="K118" s="34">
        <f t="shared" si="25"/>
        <v>0</v>
      </c>
      <c r="L118" s="49">
        <f t="shared" si="26"/>
        <v>0</v>
      </c>
      <c r="M118" s="49">
        <f t="shared" si="27"/>
        <v>0</v>
      </c>
      <c r="N118" s="53">
        <f t="shared" si="28"/>
        <v>0</v>
      </c>
      <c r="O118" s="53">
        <f t="shared" si="29"/>
        <v>0</v>
      </c>
      <c r="P118" s="57">
        <f t="shared" si="30"/>
        <v>0</v>
      </c>
      <c r="Q118" s="57">
        <f t="shared" si="31"/>
        <v>0</v>
      </c>
      <c r="R118" s="34">
        <f t="shared" si="32"/>
        <v>0</v>
      </c>
      <c r="S118" s="34">
        <f t="shared" si="33"/>
        <v>0</v>
      </c>
      <c r="T118" s="34">
        <f t="shared" si="34"/>
        <v>0</v>
      </c>
      <c r="U118" s="71">
        <f>J118*Prix!N$12</f>
        <v>0</v>
      </c>
      <c r="V118" s="71">
        <f>K118*Prix!O$12</f>
        <v>0</v>
      </c>
      <c r="W118" s="72">
        <f>L118*Prix!P$12</f>
        <v>0</v>
      </c>
      <c r="X118" s="72">
        <f>M118*Prix!Q$12</f>
        <v>0</v>
      </c>
      <c r="Y118" s="73">
        <f>N118*Prix!R$12</f>
        <v>0</v>
      </c>
      <c r="Z118" s="73">
        <f>O118*Prix!S$12</f>
        <v>0</v>
      </c>
      <c r="AA118" s="74">
        <f>P118*Prix!T$12</f>
        <v>0</v>
      </c>
      <c r="AB118" s="74">
        <f>Q118*Prix!U$12</f>
        <v>0</v>
      </c>
      <c r="AC118" s="71">
        <f t="shared" si="35"/>
        <v>0</v>
      </c>
      <c r="AD118" s="34">
        <v>0</v>
      </c>
      <c r="AE118" s="34">
        <v>0</v>
      </c>
      <c r="AF118" s="34">
        <v>0</v>
      </c>
      <c r="AG118" s="34">
        <v>0</v>
      </c>
      <c r="AH118" s="34" t="s">
        <v>58</v>
      </c>
      <c r="AI118" s="36">
        <v>1</v>
      </c>
      <c r="AJ118" s="2"/>
    </row>
    <row r="119" spans="1:36" x14ac:dyDescent="0.2">
      <c r="A119" s="37">
        <v>44813</v>
      </c>
      <c r="B119" s="38">
        <v>441</v>
      </c>
      <c r="C119" s="38">
        <v>266</v>
      </c>
      <c r="D119" s="50">
        <v>0</v>
      </c>
      <c r="E119" s="50">
        <v>0</v>
      </c>
      <c r="F119" s="54">
        <v>0</v>
      </c>
      <c r="G119" s="54">
        <v>0</v>
      </c>
      <c r="H119" s="58">
        <v>0</v>
      </c>
      <c r="I119" s="58">
        <v>0</v>
      </c>
      <c r="J119" s="38">
        <f t="shared" si="24"/>
        <v>0</v>
      </c>
      <c r="K119" s="38">
        <f t="shared" si="25"/>
        <v>0</v>
      </c>
      <c r="L119" s="50">
        <f t="shared" si="26"/>
        <v>0</v>
      </c>
      <c r="M119" s="50">
        <f t="shared" si="27"/>
        <v>0</v>
      </c>
      <c r="N119" s="54">
        <f t="shared" si="28"/>
        <v>0</v>
      </c>
      <c r="O119" s="54">
        <f t="shared" si="29"/>
        <v>0</v>
      </c>
      <c r="P119" s="58">
        <f t="shared" si="30"/>
        <v>0</v>
      </c>
      <c r="Q119" s="58">
        <f t="shared" si="31"/>
        <v>0</v>
      </c>
      <c r="R119" s="38">
        <f t="shared" si="32"/>
        <v>0</v>
      </c>
      <c r="S119" s="38">
        <f t="shared" si="33"/>
        <v>0</v>
      </c>
      <c r="T119" s="38">
        <f t="shared" si="34"/>
        <v>0</v>
      </c>
      <c r="U119" s="75">
        <f>J119*Prix!N$12</f>
        <v>0</v>
      </c>
      <c r="V119" s="75">
        <f>K119*Prix!O$12</f>
        <v>0</v>
      </c>
      <c r="W119" s="76">
        <f>L119*Prix!P$12</f>
        <v>0</v>
      </c>
      <c r="X119" s="76">
        <f>M119*Prix!Q$12</f>
        <v>0</v>
      </c>
      <c r="Y119" s="77">
        <f>N119*Prix!R$12</f>
        <v>0</v>
      </c>
      <c r="Z119" s="77">
        <f>O119*Prix!S$12</f>
        <v>0</v>
      </c>
      <c r="AA119" s="78">
        <f>P119*Prix!T$12</f>
        <v>0</v>
      </c>
      <c r="AB119" s="78">
        <f>Q119*Prix!U$12</f>
        <v>0</v>
      </c>
      <c r="AC119" s="73">
        <f t="shared" si="35"/>
        <v>0</v>
      </c>
      <c r="AD119" s="38">
        <v>0</v>
      </c>
      <c r="AE119" s="38">
        <v>0</v>
      </c>
      <c r="AF119" s="38">
        <v>0</v>
      </c>
      <c r="AG119" s="38">
        <v>0</v>
      </c>
      <c r="AH119" s="38" t="s">
        <v>58</v>
      </c>
      <c r="AI119" s="39">
        <v>1</v>
      </c>
      <c r="AJ119" s="2"/>
    </row>
    <row r="120" spans="1:36" x14ac:dyDescent="0.2">
      <c r="A120" s="33">
        <v>44814</v>
      </c>
      <c r="B120" s="34">
        <v>441</v>
      </c>
      <c r="C120" s="34">
        <v>266</v>
      </c>
      <c r="D120" s="49">
        <v>0</v>
      </c>
      <c r="E120" s="49">
        <v>0</v>
      </c>
      <c r="F120" s="53">
        <v>0</v>
      </c>
      <c r="G120" s="53">
        <v>0</v>
      </c>
      <c r="H120" s="57">
        <v>0</v>
      </c>
      <c r="I120" s="57">
        <v>0</v>
      </c>
      <c r="J120" s="34">
        <f t="shared" si="24"/>
        <v>0</v>
      </c>
      <c r="K120" s="34">
        <f t="shared" si="25"/>
        <v>1</v>
      </c>
      <c r="L120" s="49">
        <f t="shared" si="26"/>
        <v>0</v>
      </c>
      <c r="M120" s="49">
        <f t="shared" si="27"/>
        <v>0</v>
      </c>
      <c r="N120" s="53">
        <f t="shared" si="28"/>
        <v>0</v>
      </c>
      <c r="O120" s="53">
        <f t="shared" si="29"/>
        <v>0</v>
      </c>
      <c r="P120" s="57">
        <f t="shared" si="30"/>
        <v>0</v>
      </c>
      <c r="Q120" s="57">
        <f t="shared" si="31"/>
        <v>0</v>
      </c>
      <c r="R120" s="34">
        <f t="shared" si="32"/>
        <v>0</v>
      </c>
      <c r="S120" s="34">
        <f t="shared" si="33"/>
        <v>1</v>
      </c>
      <c r="T120" s="34">
        <f t="shared" si="34"/>
        <v>1</v>
      </c>
      <c r="U120" s="71">
        <f>J120*Prix!N$12</f>
        <v>0</v>
      </c>
      <c r="V120" s="71">
        <f>K120*Prix!O$12</f>
        <v>0.246</v>
      </c>
      <c r="W120" s="72">
        <f>L120*Prix!P$12</f>
        <v>0</v>
      </c>
      <c r="X120" s="72">
        <f>M120*Prix!Q$12</f>
        <v>0</v>
      </c>
      <c r="Y120" s="73">
        <f>N120*Prix!R$12</f>
        <v>0</v>
      </c>
      <c r="Z120" s="73">
        <f>O120*Prix!S$12</f>
        <v>0</v>
      </c>
      <c r="AA120" s="74">
        <f>P120*Prix!T$12</f>
        <v>0</v>
      </c>
      <c r="AB120" s="74">
        <f>Q120*Prix!U$12</f>
        <v>0</v>
      </c>
      <c r="AC120" s="71">
        <f t="shared" si="35"/>
        <v>0.246</v>
      </c>
      <c r="AD120" s="34">
        <v>0</v>
      </c>
      <c r="AE120" s="34">
        <v>0</v>
      </c>
      <c r="AF120" s="34">
        <v>0</v>
      </c>
      <c r="AG120" s="34">
        <v>0</v>
      </c>
      <c r="AH120" s="34" t="s">
        <v>58</v>
      </c>
      <c r="AI120" s="36">
        <v>1</v>
      </c>
      <c r="AJ120" s="2"/>
    </row>
    <row r="121" spans="1:36" x14ac:dyDescent="0.2">
      <c r="A121" s="37">
        <v>44815</v>
      </c>
      <c r="B121" s="38">
        <v>441</v>
      </c>
      <c r="C121" s="38">
        <v>267</v>
      </c>
      <c r="D121" s="50">
        <v>0</v>
      </c>
      <c r="E121" s="50">
        <v>0</v>
      </c>
      <c r="F121" s="54">
        <v>0</v>
      </c>
      <c r="G121" s="54">
        <v>0</v>
      </c>
      <c r="H121" s="58">
        <v>0</v>
      </c>
      <c r="I121" s="58">
        <v>0</v>
      </c>
      <c r="J121" s="38">
        <f t="shared" si="24"/>
        <v>0</v>
      </c>
      <c r="K121" s="38">
        <f t="shared" si="25"/>
        <v>0</v>
      </c>
      <c r="L121" s="50">
        <f t="shared" si="26"/>
        <v>0</v>
      </c>
      <c r="M121" s="50">
        <f t="shared" si="27"/>
        <v>0</v>
      </c>
      <c r="N121" s="54">
        <f t="shared" si="28"/>
        <v>0</v>
      </c>
      <c r="O121" s="54">
        <f t="shared" si="29"/>
        <v>0</v>
      </c>
      <c r="P121" s="58">
        <f t="shared" si="30"/>
        <v>0</v>
      </c>
      <c r="Q121" s="58">
        <f t="shared" si="31"/>
        <v>0</v>
      </c>
      <c r="R121" s="38">
        <f t="shared" si="32"/>
        <v>0</v>
      </c>
      <c r="S121" s="38">
        <f t="shared" si="33"/>
        <v>0</v>
      </c>
      <c r="T121" s="38">
        <f t="shared" si="34"/>
        <v>0</v>
      </c>
      <c r="U121" s="75">
        <f>J121*Prix!N$12</f>
        <v>0</v>
      </c>
      <c r="V121" s="75">
        <f>K121*Prix!O$12</f>
        <v>0</v>
      </c>
      <c r="W121" s="76">
        <f>L121*Prix!P$12</f>
        <v>0</v>
      </c>
      <c r="X121" s="76">
        <f>M121*Prix!Q$12</f>
        <v>0</v>
      </c>
      <c r="Y121" s="77">
        <f>N121*Prix!R$12</f>
        <v>0</v>
      </c>
      <c r="Z121" s="77">
        <f>O121*Prix!S$12</f>
        <v>0</v>
      </c>
      <c r="AA121" s="78">
        <f>P121*Prix!T$12</f>
        <v>0</v>
      </c>
      <c r="AB121" s="78">
        <f>Q121*Prix!U$12</f>
        <v>0</v>
      </c>
      <c r="AC121" s="73">
        <f t="shared" si="35"/>
        <v>0</v>
      </c>
      <c r="AD121" s="38">
        <v>0</v>
      </c>
      <c r="AE121" s="38">
        <v>0</v>
      </c>
      <c r="AF121" s="38">
        <v>0</v>
      </c>
      <c r="AG121" s="38">
        <v>0</v>
      </c>
      <c r="AH121" s="38" t="s">
        <v>58</v>
      </c>
      <c r="AI121" s="39">
        <v>1</v>
      </c>
      <c r="AJ121" s="2"/>
    </row>
    <row r="122" spans="1:36" x14ac:dyDescent="0.2">
      <c r="A122" s="33">
        <v>44816</v>
      </c>
      <c r="B122" s="34">
        <v>441</v>
      </c>
      <c r="C122" s="34">
        <v>267</v>
      </c>
      <c r="D122" s="49">
        <v>0</v>
      </c>
      <c r="E122" s="49">
        <v>0</v>
      </c>
      <c r="F122" s="53">
        <v>0</v>
      </c>
      <c r="G122" s="53">
        <v>0</v>
      </c>
      <c r="H122" s="57">
        <v>0</v>
      </c>
      <c r="I122" s="57">
        <v>0</v>
      </c>
      <c r="J122" s="34">
        <f t="shared" si="24"/>
        <v>1</v>
      </c>
      <c r="K122" s="34">
        <f t="shared" si="25"/>
        <v>0</v>
      </c>
      <c r="L122" s="49">
        <f t="shared" si="26"/>
        <v>0</v>
      </c>
      <c r="M122" s="49">
        <f t="shared" si="27"/>
        <v>0</v>
      </c>
      <c r="N122" s="53">
        <f t="shared" si="28"/>
        <v>0</v>
      </c>
      <c r="O122" s="53">
        <f t="shared" si="29"/>
        <v>0</v>
      </c>
      <c r="P122" s="57">
        <f t="shared" si="30"/>
        <v>0</v>
      </c>
      <c r="Q122" s="57">
        <f t="shared" si="31"/>
        <v>0</v>
      </c>
      <c r="R122" s="34">
        <f t="shared" si="32"/>
        <v>1</v>
      </c>
      <c r="S122" s="34">
        <f t="shared" si="33"/>
        <v>0</v>
      </c>
      <c r="T122" s="34">
        <f t="shared" si="34"/>
        <v>1</v>
      </c>
      <c r="U122" s="71">
        <f>J122*Prix!N$12</f>
        <v>0.18279999999999999</v>
      </c>
      <c r="V122" s="71">
        <f>K122*Prix!O$12</f>
        <v>0</v>
      </c>
      <c r="W122" s="72">
        <f>L122*Prix!P$12</f>
        <v>0</v>
      </c>
      <c r="X122" s="72">
        <f>M122*Prix!Q$12</f>
        <v>0</v>
      </c>
      <c r="Y122" s="73">
        <f>N122*Prix!R$12</f>
        <v>0</v>
      </c>
      <c r="Z122" s="73">
        <f>O122*Prix!S$12</f>
        <v>0</v>
      </c>
      <c r="AA122" s="74">
        <f>P122*Prix!T$12</f>
        <v>0</v>
      </c>
      <c r="AB122" s="74">
        <f>Q122*Prix!U$12</f>
        <v>0</v>
      </c>
      <c r="AC122" s="71">
        <f t="shared" si="35"/>
        <v>0.18279999999999999</v>
      </c>
      <c r="AD122" s="34">
        <v>0</v>
      </c>
      <c r="AE122" s="34">
        <v>0</v>
      </c>
      <c r="AF122" s="34">
        <v>0</v>
      </c>
      <c r="AG122" s="34">
        <v>0</v>
      </c>
      <c r="AH122" s="34" t="s">
        <v>58</v>
      </c>
      <c r="AI122" s="36">
        <v>1</v>
      </c>
      <c r="AJ122" s="2"/>
    </row>
    <row r="123" spans="1:36" x14ac:dyDescent="0.2">
      <c r="A123" s="37">
        <v>44817</v>
      </c>
      <c r="B123" s="38">
        <v>442</v>
      </c>
      <c r="C123" s="38">
        <v>267</v>
      </c>
      <c r="D123" s="50">
        <v>0</v>
      </c>
      <c r="E123" s="50">
        <v>0</v>
      </c>
      <c r="F123" s="54">
        <v>0</v>
      </c>
      <c r="G123" s="54">
        <v>0</v>
      </c>
      <c r="H123" s="58">
        <v>0</v>
      </c>
      <c r="I123" s="58">
        <v>0</v>
      </c>
      <c r="J123" s="38">
        <f t="shared" si="24"/>
        <v>0</v>
      </c>
      <c r="K123" s="38">
        <f t="shared" si="25"/>
        <v>0</v>
      </c>
      <c r="L123" s="50">
        <f t="shared" si="26"/>
        <v>0</v>
      </c>
      <c r="M123" s="50">
        <f t="shared" si="27"/>
        <v>0</v>
      </c>
      <c r="N123" s="54">
        <f t="shared" si="28"/>
        <v>0</v>
      </c>
      <c r="O123" s="54">
        <f t="shared" si="29"/>
        <v>0</v>
      </c>
      <c r="P123" s="58">
        <f t="shared" si="30"/>
        <v>0</v>
      </c>
      <c r="Q123" s="58">
        <f t="shared" si="31"/>
        <v>0</v>
      </c>
      <c r="R123" s="38">
        <f t="shared" si="32"/>
        <v>0</v>
      </c>
      <c r="S123" s="38">
        <f t="shared" si="33"/>
        <v>0</v>
      </c>
      <c r="T123" s="38">
        <f t="shared" si="34"/>
        <v>0</v>
      </c>
      <c r="U123" s="75">
        <f>J123*Prix!N$12</f>
        <v>0</v>
      </c>
      <c r="V123" s="75">
        <f>K123*Prix!O$12</f>
        <v>0</v>
      </c>
      <c r="W123" s="76">
        <f>L123*Prix!P$12</f>
        <v>0</v>
      </c>
      <c r="X123" s="76">
        <f>M123*Prix!Q$12</f>
        <v>0</v>
      </c>
      <c r="Y123" s="77">
        <f>N123*Prix!R$12</f>
        <v>0</v>
      </c>
      <c r="Z123" s="77">
        <f>O123*Prix!S$12</f>
        <v>0</v>
      </c>
      <c r="AA123" s="78">
        <f>P123*Prix!T$12</f>
        <v>0</v>
      </c>
      <c r="AB123" s="78">
        <f>Q123*Prix!U$12</f>
        <v>0</v>
      </c>
      <c r="AC123" s="73">
        <f t="shared" si="35"/>
        <v>0</v>
      </c>
      <c r="AD123" s="38">
        <v>0</v>
      </c>
      <c r="AE123" s="38">
        <v>0</v>
      </c>
      <c r="AF123" s="38">
        <v>0</v>
      </c>
      <c r="AG123" s="38">
        <v>0</v>
      </c>
      <c r="AH123" s="38" t="s">
        <v>58</v>
      </c>
      <c r="AI123" s="39">
        <v>1</v>
      </c>
      <c r="AJ123" s="2"/>
    </row>
    <row r="124" spans="1:36" x14ac:dyDescent="0.2">
      <c r="A124" s="33">
        <v>44818</v>
      </c>
      <c r="B124" s="34">
        <v>442</v>
      </c>
      <c r="C124" s="34">
        <v>267</v>
      </c>
      <c r="D124" s="49">
        <v>0</v>
      </c>
      <c r="E124" s="49">
        <v>0</v>
      </c>
      <c r="F124" s="53">
        <v>0</v>
      </c>
      <c r="G124" s="53">
        <v>0</v>
      </c>
      <c r="H124" s="57">
        <v>0</v>
      </c>
      <c r="I124" s="57">
        <v>0</v>
      </c>
      <c r="J124" s="34">
        <f t="shared" si="24"/>
        <v>0</v>
      </c>
      <c r="K124" s="34">
        <f t="shared" si="25"/>
        <v>1</v>
      </c>
      <c r="L124" s="49">
        <f t="shared" si="26"/>
        <v>0</v>
      </c>
      <c r="M124" s="49">
        <f t="shared" si="27"/>
        <v>0</v>
      </c>
      <c r="N124" s="53">
        <f t="shared" si="28"/>
        <v>0</v>
      </c>
      <c r="O124" s="53">
        <f t="shared" si="29"/>
        <v>0</v>
      </c>
      <c r="P124" s="57">
        <f t="shared" si="30"/>
        <v>0</v>
      </c>
      <c r="Q124" s="57">
        <f t="shared" si="31"/>
        <v>0</v>
      </c>
      <c r="R124" s="34">
        <f t="shared" si="32"/>
        <v>0</v>
      </c>
      <c r="S124" s="34">
        <f t="shared" si="33"/>
        <v>1</v>
      </c>
      <c r="T124" s="34">
        <f t="shared" si="34"/>
        <v>1</v>
      </c>
      <c r="U124" s="71">
        <f>J124*Prix!N$12</f>
        <v>0</v>
      </c>
      <c r="V124" s="71">
        <f>K124*Prix!O$12</f>
        <v>0.246</v>
      </c>
      <c r="W124" s="72">
        <f>L124*Prix!P$12</f>
        <v>0</v>
      </c>
      <c r="X124" s="72">
        <f>M124*Prix!Q$12</f>
        <v>0</v>
      </c>
      <c r="Y124" s="73">
        <f>N124*Prix!R$12</f>
        <v>0</v>
      </c>
      <c r="Z124" s="73">
        <f>O124*Prix!S$12</f>
        <v>0</v>
      </c>
      <c r="AA124" s="74">
        <f>P124*Prix!T$12</f>
        <v>0</v>
      </c>
      <c r="AB124" s="74">
        <f>Q124*Prix!U$12</f>
        <v>0</v>
      </c>
      <c r="AC124" s="71">
        <f t="shared" si="35"/>
        <v>0.246</v>
      </c>
      <c r="AD124" s="34">
        <v>0</v>
      </c>
      <c r="AE124" s="34">
        <v>0</v>
      </c>
      <c r="AF124" s="34">
        <v>0</v>
      </c>
      <c r="AG124" s="34">
        <v>0</v>
      </c>
      <c r="AH124" s="34" t="s">
        <v>58</v>
      </c>
      <c r="AI124" s="36">
        <v>1</v>
      </c>
      <c r="AJ124" s="2"/>
    </row>
    <row r="125" spans="1:36" x14ac:dyDescent="0.2">
      <c r="A125" s="37">
        <v>44819</v>
      </c>
      <c r="B125" s="38">
        <v>442</v>
      </c>
      <c r="C125" s="38">
        <v>268</v>
      </c>
      <c r="D125" s="50">
        <v>0</v>
      </c>
      <c r="E125" s="50">
        <v>0</v>
      </c>
      <c r="F125" s="54">
        <v>0</v>
      </c>
      <c r="G125" s="54">
        <v>0</v>
      </c>
      <c r="H125" s="58">
        <v>0</v>
      </c>
      <c r="I125" s="58">
        <v>0</v>
      </c>
      <c r="J125" s="38">
        <f t="shared" si="24"/>
        <v>0</v>
      </c>
      <c r="K125" s="38">
        <f t="shared" si="25"/>
        <v>0</v>
      </c>
      <c r="L125" s="50">
        <f t="shared" si="26"/>
        <v>0</v>
      </c>
      <c r="M125" s="50">
        <f t="shared" si="27"/>
        <v>0</v>
      </c>
      <c r="N125" s="54">
        <f t="shared" si="28"/>
        <v>0</v>
      </c>
      <c r="O125" s="54">
        <f t="shared" si="29"/>
        <v>0</v>
      </c>
      <c r="P125" s="58">
        <f t="shared" si="30"/>
        <v>0</v>
      </c>
      <c r="Q125" s="58">
        <f t="shared" si="31"/>
        <v>0</v>
      </c>
      <c r="R125" s="38">
        <f t="shared" si="32"/>
        <v>0</v>
      </c>
      <c r="S125" s="38">
        <f t="shared" si="33"/>
        <v>0</v>
      </c>
      <c r="T125" s="38">
        <f t="shared" si="34"/>
        <v>0</v>
      </c>
      <c r="U125" s="75">
        <f>J125*Prix!N$12</f>
        <v>0</v>
      </c>
      <c r="V125" s="75">
        <f>K125*Prix!O$12</f>
        <v>0</v>
      </c>
      <c r="W125" s="76">
        <f>L125*Prix!P$12</f>
        <v>0</v>
      </c>
      <c r="X125" s="76">
        <f>M125*Prix!Q$12</f>
        <v>0</v>
      </c>
      <c r="Y125" s="77">
        <f>N125*Prix!R$12</f>
        <v>0</v>
      </c>
      <c r="Z125" s="77">
        <f>O125*Prix!S$12</f>
        <v>0</v>
      </c>
      <c r="AA125" s="78">
        <f>P125*Prix!T$12</f>
        <v>0</v>
      </c>
      <c r="AB125" s="78">
        <f>Q125*Prix!U$12</f>
        <v>0</v>
      </c>
      <c r="AC125" s="73">
        <f t="shared" si="35"/>
        <v>0</v>
      </c>
      <c r="AD125" s="38">
        <v>0</v>
      </c>
      <c r="AE125" s="38">
        <v>0</v>
      </c>
      <c r="AF125" s="38">
        <v>0</v>
      </c>
      <c r="AG125" s="38">
        <v>0</v>
      </c>
      <c r="AH125" s="38" t="s">
        <v>58</v>
      </c>
      <c r="AI125" s="39">
        <v>1</v>
      </c>
      <c r="AJ125" s="2"/>
    </row>
    <row r="126" spans="1:36" x14ac:dyDescent="0.2">
      <c r="A126" s="33">
        <v>44820</v>
      </c>
      <c r="B126" s="34">
        <v>442</v>
      </c>
      <c r="C126" s="34">
        <v>268</v>
      </c>
      <c r="D126" s="49">
        <v>0</v>
      </c>
      <c r="E126" s="49">
        <v>0</v>
      </c>
      <c r="F126" s="53">
        <v>0</v>
      </c>
      <c r="G126" s="53">
        <v>0</v>
      </c>
      <c r="H126" s="57">
        <v>0</v>
      </c>
      <c r="I126" s="57">
        <v>0</v>
      </c>
      <c r="J126" s="34">
        <f t="shared" si="24"/>
        <v>0</v>
      </c>
      <c r="K126" s="34">
        <f t="shared" si="25"/>
        <v>0</v>
      </c>
      <c r="L126" s="49">
        <f t="shared" si="26"/>
        <v>0</v>
      </c>
      <c r="M126" s="49">
        <f t="shared" si="27"/>
        <v>0</v>
      </c>
      <c r="N126" s="53">
        <f t="shared" si="28"/>
        <v>0</v>
      </c>
      <c r="O126" s="53">
        <f t="shared" si="29"/>
        <v>0</v>
      </c>
      <c r="P126" s="57">
        <f t="shared" si="30"/>
        <v>0</v>
      </c>
      <c r="Q126" s="57">
        <f t="shared" si="31"/>
        <v>0</v>
      </c>
      <c r="R126" s="34">
        <f t="shared" si="32"/>
        <v>0</v>
      </c>
      <c r="S126" s="34">
        <f t="shared" si="33"/>
        <v>0</v>
      </c>
      <c r="T126" s="34">
        <f t="shared" si="34"/>
        <v>0</v>
      </c>
      <c r="U126" s="71">
        <f>J126*Prix!N$12</f>
        <v>0</v>
      </c>
      <c r="V126" s="71">
        <f>K126*Prix!O$12</f>
        <v>0</v>
      </c>
      <c r="W126" s="72">
        <f>L126*Prix!P$12</f>
        <v>0</v>
      </c>
      <c r="X126" s="72">
        <f>M126*Prix!Q$12</f>
        <v>0</v>
      </c>
      <c r="Y126" s="73">
        <f>N126*Prix!R$12</f>
        <v>0</v>
      </c>
      <c r="Z126" s="73">
        <f>O126*Prix!S$12</f>
        <v>0</v>
      </c>
      <c r="AA126" s="74">
        <f>P126*Prix!T$12</f>
        <v>0</v>
      </c>
      <c r="AB126" s="74">
        <f>Q126*Prix!U$12</f>
        <v>0</v>
      </c>
      <c r="AC126" s="71">
        <f t="shared" si="35"/>
        <v>0</v>
      </c>
      <c r="AD126" s="34">
        <v>0</v>
      </c>
      <c r="AE126" s="34">
        <v>0</v>
      </c>
      <c r="AF126" s="34">
        <v>0</v>
      </c>
      <c r="AG126" s="34">
        <v>0</v>
      </c>
      <c r="AH126" s="34" t="s">
        <v>58</v>
      </c>
      <c r="AI126" s="36">
        <v>1</v>
      </c>
      <c r="AJ126" s="2"/>
    </row>
    <row r="127" spans="1:36" x14ac:dyDescent="0.2">
      <c r="A127" s="37">
        <v>44821</v>
      </c>
      <c r="B127" s="38">
        <v>442</v>
      </c>
      <c r="C127" s="38">
        <v>268</v>
      </c>
      <c r="D127" s="50">
        <v>0</v>
      </c>
      <c r="E127" s="50">
        <v>0</v>
      </c>
      <c r="F127" s="54">
        <v>0</v>
      </c>
      <c r="G127" s="54">
        <v>0</v>
      </c>
      <c r="H127" s="58">
        <v>0</v>
      </c>
      <c r="I127" s="58">
        <v>0</v>
      </c>
      <c r="J127" s="38">
        <f t="shared" si="24"/>
        <v>0</v>
      </c>
      <c r="K127" s="38">
        <f t="shared" si="25"/>
        <v>0</v>
      </c>
      <c r="L127" s="50">
        <f t="shared" si="26"/>
        <v>0</v>
      </c>
      <c r="M127" s="50">
        <f t="shared" si="27"/>
        <v>0</v>
      </c>
      <c r="N127" s="54">
        <f t="shared" si="28"/>
        <v>0</v>
      </c>
      <c r="O127" s="54">
        <f t="shared" si="29"/>
        <v>0</v>
      </c>
      <c r="P127" s="58">
        <f t="shared" si="30"/>
        <v>0</v>
      </c>
      <c r="Q127" s="58">
        <f t="shared" si="31"/>
        <v>0</v>
      </c>
      <c r="R127" s="38">
        <f t="shared" si="32"/>
        <v>0</v>
      </c>
      <c r="S127" s="38">
        <f t="shared" si="33"/>
        <v>0</v>
      </c>
      <c r="T127" s="38">
        <f t="shared" si="34"/>
        <v>0</v>
      </c>
      <c r="U127" s="75">
        <f>J127*Prix!N$12</f>
        <v>0</v>
      </c>
      <c r="V127" s="75">
        <f>K127*Prix!O$12</f>
        <v>0</v>
      </c>
      <c r="W127" s="76">
        <f>L127*Prix!P$12</f>
        <v>0</v>
      </c>
      <c r="X127" s="76">
        <f>M127*Prix!Q$12</f>
        <v>0</v>
      </c>
      <c r="Y127" s="77">
        <f>N127*Prix!R$12</f>
        <v>0</v>
      </c>
      <c r="Z127" s="77">
        <f>O127*Prix!S$12</f>
        <v>0</v>
      </c>
      <c r="AA127" s="78">
        <f>P127*Prix!T$12</f>
        <v>0</v>
      </c>
      <c r="AB127" s="78">
        <f>Q127*Prix!U$12</f>
        <v>0</v>
      </c>
      <c r="AC127" s="73">
        <f t="shared" si="35"/>
        <v>0</v>
      </c>
      <c r="AD127" s="38">
        <v>0</v>
      </c>
      <c r="AE127" s="38">
        <v>0</v>
      </c>
      <c r="AF127" s="38">
        <v>0</v>
      </c>
      <c r="AG127" s="38">
        <v>0</v>
      </c>
      <c r="AH127" s="38" t="s">
        <v>58</v>
      </c>
      <c r="AI127" s="39">
        <v>1</v>
      </c>
      <c r="AJ127" s="2"/>
    </row>
    <row r="128" spans="1:36" x14ac:dyDescent="0.2">
      <c r="A128" s="33">
        <v>44822</v>
      </c>
      <c r="B128" s="34">
        <v>442</v>
      </c>
      <c r="C128" s="34">
        <v>268</v>
      </c>
      <c r="D128" s="49">
        <v>0</v>
      </c>
      <c r="E128" s="49">
        <v>0</v>
      </c>
      <c r="F128" s="53">
        <v>0</v>
      </c>
      <c r="G128" s="53">
        <v>0</v>
      </c>
      <c r="H128" s="57">
        <v>0</v>
      </c>
      <c r="I128" s="57">
        <v>0</v>
      </c>
      <c r="J128" s="34">
        <f t="shared" si="24"/>
        <v>4</v>
      </c>
      <c r="K128" s="34">
        <f t="shared" si="25"/>
        <v>1</v>
      </c>
      <c r="L128" s="49">
        <f t="shared" si="26"/>
        <v>0</v>
      </c>
      <c r="M128" s="49">
        <f t="shared" si="27"/>
        <v>0</v>
      </c>
      <c r="N128" s="53">
        <f t="shared" si="28"/>
        <v>0</v>
      </c>
      <c r="O128" s="53">
        <f t="shared" si="29"/>
        <v>0</v>
      </c>
      <c r="P128" s="57">
        <f t="shared" si="30"/>
        <v>0</v>
      </c>
      <c r="Q128" s="57">
        <f t="shared" si="31"/>
        <v>0</v>
      </c>
      <c r="R128" s="34">
        <f t="shared" si="32"/>
        <v>4</v>
      </c>
      <c r="S128" s="34">
        <f t="shared" si="33"/>
        <v>1</v>
      </c>
      <c r="T128" s="34">
        <f t="shared" si="34"/>
        <v>5</v>
      </c>
      <c r="U128" s="71">
        <f>J128*Prix!N$12</f>
        <v>0.73119999999999996</v>
      </c>
      <c r="V128" s="71">
        <f>K128*Prix!O$12</f>
        <v>0.246</v>
      </c>
      <c r="W128" s="72">
        <f>L128*Prix!P$12</f>
        <v>0</v>
      </c>
      <c r="X128" s="72">
        <f>M128*Prix!Q$12</f>
        <v>0</v>
      </c>
      <c r="Y128" s="73">
        <f>N128*Prix!R$12</f>
        <v>0</v>
      </c>
      <c r="Z128" s="73">
        <f>O128*Prix!S$12</f>
        <v>0</v>
      </c>
      <c r="AA128" s="74">
        <f>P128*Prix!T$12</f>
        <v>0</v>
      </c>
      <c r="AB128" s="74">
        <f>Q128*Prix!U$12</f>
        <v>0</v>
      </c>
      <c r="AC128" s="71">
        <f t="shared" si="35"/>
        <v>0.97719999999999996</v>
      </c>
      <c r="AD128" s="34">
        <v>0</v>
      </c>
      <c r="AE128" s="34">
        <v>0</v>
      </c>
      <c r="AF128" s="34">
        <v>1</v>
      </c>
      <c r="AG128" s="34">
        <v>0</v>
      </c>
      <c r="AH128" s="34" t="s">
        <v>58</v>
      </c>
      <c r="AI128" s="36">
        <v>1</v>
      </c>
      <c r="AJ128" s="2"/>
    </row>
    <row r="129" spans="1:36" x14ac:dyDescent="0.2">
      <c r="A129" s="37">
        <v>44823</v>
      </c>
      <c r="B129" s="38">
        <v>446</v>
      </c>
      <c r="C129" s="38">
        <v>269</v>
      </c>
      <c r="D129" s="50">
        <v>0</v>
      </c>
      <c r="E129" s="50">
        <v>0</v>
      </c>
      <c r="F129" s="54">
        <v>0</v>
      </c>
      <c r="G129" s="54">
        <v>0</v>
      </c>
      <c r="H129" s="58">
        <v>0</v>
      </c>
      <c r="I129" s="58">
        <v>0</v>
      </c>
      <c r="J129" s="38">
        <f t="shared" si="24"/>
        <v>8</v>
      </c>
      <c r="K129" s="38">
        <f t="shared" si="25"/>
        <v>16</v>
      </c>
      <c r="L129" s="50">
        <f t="shared" si="26"/>
        <v>0</v>
      </c>
      <c r="M129" s="50">
        <f t="shared" si="27"/>
        <v>0</v>
      </c>
      <c r="N129" s="54">
        <f t="shared" si="28"/>
        <v>0</v>
      </c>
      <c r="O129" s="54">
        <f t="shared" si="29"/>
        <v>0</v>
      </c>
      <c r="P129" s="58">
        <f t="shared" si="30"/>
        <v>0</v>
      </c>
      <c r="Q129" s="58">
        <f t="shared" si="31"/>
        <v>0</v>
      </c>
      <c r="R129" s="38">
        <f t="shared" si="32"/>
        <v>8</v>
      </c>
      <c r="S129" s="38">
        <f t="shared" si="33"/>
        <v>16</v>
      </c>
      <c r="T129" s="38">
        <f t="shared" si="34"/>
        <v>24</v>
      </c>
      <c r="U129" s="75">
        <f>J129*Prix!N$12</f>
        <v>1.4623999999999999</v>
      </c>
      <c r="V129" s="75">
        <f>K129*Prix!O$12</f>
        <v>3.9359999999999999</v>
      </c>
      <c r="W129" s="76">
        <f>L129*Prix!P$12</f>
        <v>0</v>
      </c>
      <c r="X129" s="76">
        <f>M129*Prix!Q$12</f>
        <v>0</v>
      </c>
      <c r="Y129" s="77">
        <f>N129*Prix!R$12</f>
        <v>0</v>
      </c>
      <c r="Z129" s="77">
        <f>O129*Prix!S$12</f>
        <v>0</v>
      </c>
      <c r="AA129" s="78">
        <f>P129*Prix!T$12</f>
        <v>0</v>
      </c>
      <c r="AB129" s="78">
        <f>Q129*Prix!U$12</f>
        <v>0</v>
      </c>
      <c r="AC129" s="73">
        <f t="shared" si="35"/>
        <v>5.3983999999999996</v>
      </c>
      <c r="AD129" s="38">
        <v>0</v>
      </c>
      <c r="AE129" s="38">
        <v>1</v>
      </c>
      <c r="AF129" s="38">
        <v>1</v>
      </c>
      <c r="AG129" s="38">
        <v>0</v>
      </c>
      <c r="AH129" s="38" t="s">
        <v>58</v>
      </c>
      <c r="AI129" s="39">
        <v>1</v>
      </c>
      <c r="AJ129" s="2"/>
    </row>
    <row r="130" spans="1:36" x14ac:dyDescent="0.2">
      <c r="A130" s="33">
        <v>44824</v>
      </c>
      <c r="B130" s="34">
        <v>454</v>
      </c>
      <c r="C130" s="34">
        <v>285</v>
      </c>
      <c r="D130" s="49">
        <v>0</v>
      </c>
      <c r="E130" s="49">
        <v>0</v>
      </c>
      <c r="F130" s="53">
        <v>0</v>
      </c>
      <c r="G130" s="53">
        <v>0</v>
      </c>
      <c r="H130" s="57">
        <v>0</v>
      </c>
      <c r="I130" s="57">
        <v>0</v>
      </c>
      <c r="J130" s="34">
        <f t="shared" si="24"/>
        <v>0</v>
      </c>
      <c r="K130" s="34">
        <f t="shared" si="25"/>
        <v>0</v>
      </c>
      <c r="L130" s="49">
        <f t="shared" si="26"/>
        <v>0</v>
      </c>
      <c r="M130" s="49">
        <f t="shared" si="27"/>
        <v>0</v>
      </c>
      <c r="N130" s="53">
        <f t="shared" si="28"/>
        <v>0</v>
      </c>
      <c r="O130" s="53">
        <f t="shared" si="29"/>
        <v>0</v>
      </c>
      <c r="P130" s="57">
        <f t="shared" si="30"/>
        <v>0</v>
      </c>
      <c r="Q130" s="57">
        <f t="shared" si="31"/>
        <v>0</v>
      </c>
      <c r="R130" s="34">
        <f t="shared" si="32"/>
        <v>0</v>
      </c>
      <c r="S130" s="34">
        <f t="shared" si="33"/>
        <v>0</v>
      </c>
      <c r="T130" s="34">
        <f t="shared" si="34"/>
        <v>0</v>
      </c>
      <c r="U130" s="71">
        <f>J130*Prix!N$12</f>
        <v>0</v>
      </c>
      <c r="V130" s="71">
        <f>K130*Prix!O$12</f>
        <v>0</v>
      </c>
      <c r="W130" s="72">
        <f>L130*Prix!P$12</f>
        <v>0</v>
      </c>
      <c r="X130" s="72">
        <f>M130*Prix!Q$12</f>
        <v>0</v>
      </c>
      <c r="Y130" s="73">
        <f>N130*Prix!R$12</f>
        <v>0</v>
      </c>
      <c r="Z130" s="73">
        <f>O130*Prix!S$12</f>
        <v>0</v>
      </c>
      <c r="AA130" s="74">
        <f>P130*Prix!T$12</f>
        <v>0</v>
      </c>
      <c r="AB130" s="74">
        <f>Q130*Prix!U$12</f>
        <v>0</v>
      </c>
      <c r="AC130" s="71">
        <f t="shared" si="35"/>
        <v>0</v>
      </c>
      <c r="AD130" s="34">
        <v>0</v>
      </c>
      <c r="AE130" s="34">
        <v>0</v>
      </c>
      <c r="AF130" s="34">
        <v>1</v>
      </c>
      <c r="AG130" s="34">
        <v>0</v>
      </c>
      <c r="AH130" s="34" t="s">
        <v>58</v>
      </c>
      <c r="AI130" s="36">
        <v>1</v>
      </c>
      <c r="AJ130" s="2"/>
    </row>
    <row r="131" spans="1:36" x14ac:dyDescent="0.2">
      <c r="A131" s="37">
        <v>44825</v>
      </c>
      <c r="B131" s="38">
        <v>454</v>
      </c>
      <c r="C131" s="38">
        <v>285</v>
      </c>
      <c r="D131" s="49">
        <v>0</v>
      </c>
      <c r="E131" s="49">
        <v>0</v>
      </c>
      <c r="F131" s="53">
        <v>0</v>
      </c>
      <c r="G131" s="53">
        <v>0</v>
      </c>
      <c r="H131" s="57">
        <v>0</v>
      </c>
      <c r="I131" s="57">
        <v>0</v>
      </c>
      <c r="J131" s="38">
        <f t="shared" si="24"/>
        <v>8</v>
      </c>
      <c r="K131" s="38">
        <f t="shared" si="25"/>
        <v>8</v>
      </c>
      <c r="L131" s="50">
        <f t="shared" si="26"/>
        <v>0</v>
      </c>
      <c r="M131" s="50">
        <f t="shared" si="27"/>
        <v>0</v>
      </c>
      <c r="N131" s="54">
        <f t="shared" si="28"/>
        <v>0</v>
      </c>
      <c r="O131" s="54">
        <f t="shared" si="29"/>
        <v>0</v>
      </c>
      <c r="P131" s="58">
        <f t="shared" si="30"/>
        <v>0</v>
      </c>
      <c r="Q131" s="58">
        <f t="shared" si="31"/>
        <v>0</v>
      </c>
      <c r="R131" s="38">
        <f t="shared" si="32"/>
        <v>8</v>
      </c>
      <c r="S131" s="38">
        <f t="shared" si="33"/>
        <v>8</v>
      </c>
      <c r="T131" s="38">
        <f t="shared" si="34"/>
        <v>16</v>
      </c>
      <c r="U131" s="75">
        <f>J131*Prix!N$12</f>
        <v>1.4623999999999999</v>
      </c>
      <c r="V131" s="75">
        <f>K131*Prix!O$12</f>
        <v>1.968</v>
      </c>
      <c r="W131" s="76">
        <f>L131*Prix!P$12</f>
        <v>0</v>
      </c>
      <c r="X131" s="76">
        <f>M131*Prix!Q$12</f>
        <v>0</v>
      </c>
      <c r="Y131" s="77">
        <f>N131*Prix!R$12</f>
        <v>0</v>
      </c>
      <c r="Z131" s="77">
        <f>O131*Prix!S$12</f>
        <v>0</v>
      </c>
      <c r="AA131" s="78">
        <f>P131*Prix!T$12</f>
        <v>0</v>
      </c>
      <c r="AB131" s="78">
        <f>Q131*Prix!U$12</f>
        <v>0</v>
      </c>
      <c r="AC131" s="73">
        <f t="shared" si="35"/>
        <v>3.4304000000000001</v>
      </c>
      <c r="AD131" s="38">
        <v>0</v>
      </c>
      <c r="AE131" s="38">
        <v>0</v>
      </c>
      <c r="AF131" s="38">
        <v>1</v>
      </c>
      <c r="AG131" s="38">
        <v>0</v>
      </c>
      <c r="AH131" s="38" t="s">
        <v>58</v>
      </c>
      <c r="AI131" s="39">
        <v>2</v>
      </c>
      <c r="AJ131" s="2"/>
    </row>
    <row r="132" spans="1:36" x14ac:dyDescent="0.2">
      <c r="A132" s="33">
        <v>44826</v>
      </c>
      <c r="B132" s="34">
        <v>462</v>
      </c>
      <c r="C132" s="34">
        <v>293</v>
      </c>
      <c r="D132" s="50">
        <v>0</v>
      </c>
      <c r="E132" s="50">
        <v>0</v>
      </c>
      <c r="F132" s="54">
        <v>0</v>
      </c>
      <c r="G132" s="54">
        <v>0</v>
      </c>
      <c r="H132" s="58">
        <v>0</v>
      </c>
      <c r="I132" s="58">
        <v>0</v>
      </c>
      <c r="J132" s="34">
        <f t="shared" ref="J132:J195" si="36">IFERROR(IF(OR(B132="",B133="",B132=0,B133=0),0,B133-B132),0)</f>
        <v>4</v>
      </c>
      <c r="K132" s="34">
        <f t="shared" ref="K132:K195" si="37">IFERROR(IF(OR(C132="",C133="",C132=0,C133=0),0,C133-C132),0)</f>
        <v>3</v>
      </c>
      <c r="L132" s="49">
        <f t="shared" ref="L132:L195" si="38">IFERROR(IF(OR(D132="",D133="",D132=0,D133=0),0,D133-D132),0)</f>
        <v>0</v>
      </c>
      <c r="M132" s="49">
        <f t="shared" ref="M132:M195" si="39">IFERROR(IF(OR(E132="",E133="",E132=0,E133=0),0,E133-E132),0)</f>
        <v>0</v>
      </c>
      <c r="N132" s="53">
        <f t="shared" ref="N132:N195" si="40">IFERROR(IF(OR(F132="",F133="",F132=0,F133=0),0,F133-F132),0)</f>
        <v>0</v>
      </c>
      <c r="O132" s="53">
        <f t="shared" ref="O132:O195" si="41">IFERROR(IF(OR(G132="",G133="",G132=0,G133=0),0,G133-G132),0)</f>
        <v>0</v>
      </c>
      <c r="P132" s="57">
        <f t="shared" ref="P132:P195" si="42">IFERROR(IF(OR(H132="",H133="",H132=0,H133=0),0,H133-H132),0)</f>
        <v>0</v>
      </c>
      <c r="Q132" s="57">
        <f t="shared" ref="Q132:Q195" si="43">IFERROR(IF(OR(I132="",I133="",I132=0,I133=0),0,I133-I132),0)</f>
        <v>0</v>
      </c>
      <c r="R132" s="34">
        <f t="shared" ref="R132:R195" si="44">J132+L132+N132+P132</f>
        <v>4</v>
      </c>
      <c r="S132" s="34">
        <f t="shared" ref="S132:S195" si="45">K132+M132+O132+Q132</f>
        <v>3</v>
      </c>
      <c r="T132" s="34">
        <f t="shared" ref="T132:T195" si="46">SUM(J132:Q132)</f>
        <v>7</v>
      </c>
      <c r="U132" s="71">
        <f>J132*Prix!N$12</f>
        <v>0.73119999999999996</v>
      </c>
      <c r="V132" s="71">
        <f>K132*Prix!O$12</f>
        <v>0.73799999999999999</v>
      </c>
      <c r="W132" s="72">
        <f>L132*Prix!P$12</f>
        <v>0</v>
      </c>
      <c r="X132" s="72">
        <f>M132*Prix!Q$12</f>
        <v>0</v>
      </c>
      <c r="Y132" s="73">
        <f>N132*Prix!R$12</f>
        <v>0</v>
      </c>
      <c r="Z132" s="73">
        <f>O132*Prix!S$12</f>
        <v>0</v>
      </c>
      <c r="AA132" s="74">
        <f>P132*Prix!T$12</f>
        <v>0</v>
      </c>
      <c r="AB132" s="74">
        <f>Q132*Prix!U$12</f>
        <v>0</v>
      </c>
      <c r="AC132" s="71">
        <f t="shared" si="35"/>
        <v>1.4692000000000001</v>
      </c>
      <c r="AD132" s="34">
        <v>0</v>
      </c>
      <c r="AE132" s="34">
        <v>0</v>
      </c>
      <c r="AF132" s="34">
        <v>1</v>
      </c>
      <c r="AG132" s="34">
        <v>0</v>
      </c>
      <c r="AH132" s="34" t="s">
        <v>58</v>
      </c>
      <c r="AI132" s="36">
        <v>1</v>
      </c>
      <c r="AJ132" s="2"/>
    </row>
    <row r="133" spans="1:36" x14ac:dyDescent="0.2">
      <c r="A133" s="37">
        <v>44827</v>
      </c>
      <c r="B133" s="38">
        <v>466</v>
      </c>
      <c r="C133" s="38">
        <v>296</v>
      </c>
      <c r="D133" s="49">
        <v>0</v>
      </c>
      <c r="E133" s="49">
        <v>0</v>
      </c>
      <c r="F133" s="53">
        <v>0</v>
      </c>
      <c r="G133" s="53">
        <v>0</v>
      </c>
      <c r="H133" s="57">
        <v>0</v>
      </c>
      <c r="I133" s="57">
        <v>0</v>
      </c>
      <c r="J133" s="38">
        <f t="shared" si="36"/>
        <v>5</v>
      </c>
      <c r="K133" s="38">
        <f t="shared" si="37"/>
        <v>4</v>
      </c>
      <c r="L133" s="50">
        <f t="shared" si="38"/>
        <v>0</v>
      </c>
      <c r="M133" s="50">
        <f t="shared" si="39"/>
        <v>0</v>
      </c>
      <c r="N133" s="54">
        <f t="shared" si="40"/>
        <v>0</v>
      </c>
      <c r="O133" s="54">
        <f t="shared" si="41"/>
        <v>0</v>
      </c>
      <c r="P133" s="58">
        <f t="shared" si="42"/>
        <v>0</v>
      </c>
      <c r="Q133" s="58">
        <f t="shared" si="43"/>
        <v>0</v>
      </c>
      <c r="R133" s="38">
        <f t="shared" si="44"/>
        <v>5</v>
      </c>
      <c r="S133" s="38">
        <f t="shared" si="45"/>
        <v>4</v>
      </c>
      <c r="T133" s="38">
        <f t="shared" si="46"/>
        <v>9</v>
      </c>
      <c r="U133" s="75">
        <f>J133*Prix!N$12</f>
        <v>0.91399999999999992</v>
      </c>
      <c r="V133" s="75">
        <f>K133*Prix!O$12</f>
        <v>0.98399999999999999</v>
      </c>
      <c r="W133" s="76">
        <f>L133*Prix!P$12</f>
        <v>0</v>
      </c>
      <c r="X133" s="76">
        <f>M133*Prix!Q$12</f>
        <v>0</v>
      </c>
      <c r="Y133" s="77">
        <f>N133*Prix!R$12</f>
        <v>0</v>
      </c>
      <c r="Z133" s="77">
        <f>O133*Prix!S$12</f>
        <v>0</v>
      </c>
      <c r="AA133" s="78">
        <f>P133*Prix!T$12</f>
        <v>0</v>
      </c>
      <c r="AB133" s="78">
        <f>Q133*Prix!U$12</f>
        <v>0</v>
      </c>
      <c r="AC133" s="73">
        <f t="shared" ref="AC133:AC196" si="47">ROUND(SUM(U133:AB133),4)</f>
        <v>1.8979999999999999</v>
      </c>
      <c r="AD133" s="38">
        <v>0</v>
      </c>
      <c r="AE133" s="38">
        <v>0</v>
      </c>
      <c r="AF133" s="38">
        <v>1</v>
      </c>
      <c r="AG133" s="38">
        <v>0</v>
      </c>
      <c r="AH133" s="38" t="s">
        <v>58</v>
      </c>
      <c r="AI133" s="39">
        <v>1</v>
      </c>
      <c r="AJ133" s="2"/>
    </row>
    <row r="134" spans="1:36" x14ac:dyDescent="0.2">
      <c r="A134" s="33">
        <v>44828</v>
      </c>
      <c r="B134" s="34">
        <v>471</v>
      </c>
      <c r="C134" s="34">
        <v>300</v>
      </c>
      <c r="D134" s="50">
        <v>0</v>
      </c>
      <c r="E134" s="50">
        <v>0</v>
      </c>
      <c r="F134" s="54">
        <v>0</v>
      </c>
      <c r="G134" s="54">
        <v>0</v>
      </c>
      <c r="H134" s="58">
        <v>0</v>
      </c>
      <c r="I134" s="58">
        <v>0</v>
      </c>
      <c r="J134" s="34">
        <f t="shared" si="36"/>
        <v>4</v>
      </c>
      <c r="K134" s="34">
        <f t="shared" si="37"/>
        <v>3</v>
      </c>
      <c r="L134" s="49">
        <f t="shared" si="38"/>
        <v>0</v>
      </c>
      <c r="M134" s="49">
        <f t="shared" si="39"/>
        <v>0</v>
      </c>
      <c r="N134" s="53">
        <f t="shared" si="40"/>
        <v>0</v>
      </c>
      <c r="O134" s="53">
        <f t="shared" si="41"/>
        <v>0</v>
      </c>
      <c r="P134" s="57">
        <f t="shared" si="42"/>
        <v>0</v>
      </c>
      <c r="Q134" s="57">
        <f t="shared" si="43"/>
        <v>0</v>
      </c>
      <c r="R134" s="34">
        <f t="shared" si="44"/>
        <v>4</v>
      </c>
      <c r="S134" s="34">
        <f t="shared" si="45"/>
        <v>3</v>
      </c>
      <c r="T134" s="34">
        <f t="shared" si="46"/>
        <v>7</v>
      </c>
      <c r="U134" s="71">
        <f>J134*Prix!N$12</f>
        <v>0.73119999999999996</v>
      </c>
      <c r="V134" s="71">
        <f>K134*Prix!O$12</f>
        <v>0.73799999999999999</v>
      </c>
      <c r="W134" s="72">
        <f>L134*Prix!P$12</f>
        <v>0</v>
      </c>
      <c r="X134" s="72">
        <f>M134*Prix!Q$12</f>
        <v>0</v>
      </c>
      <c r="Y134" s="73">
        <f>N134*Prix!R$12</f>
        <v>0</v>
      </c>
      <c r="Z134" s="73">
        <f>O134*Prix!S$12</f>
        <v>0</v>
      </c>
      <c r="AA134" s="74">
        <f>P134*Prix!T$12</f>
        <v>0</v>
      </c>
      <c r="AB134" s="74">
        <f>Q134*Prix!U$12</f>
        <v>0</v>
      </c>
      <c r="AC134" s="71">
        <f t="shared" si="47"/>
        <v>1.4692000000000001</v>
      </c>
      <c r="AD134" s="34">
        <v>0</v>
      </c>
      <c r="AE134" s="34">
        <v>0</v>
      </c>
      <c r="AF134" s="34">
        <v>1</v>
      </c>
      <c r="AG134" s="34">
        <v>0</v>
      </c>
      <c r="AH134" s="34" t="s">
        <v>58</v>
      </c>
      <c r="AI134" s="36">
        <v>1</v>
      </c>
      <c r="AJ134" s="2"/>
    </row>
    <row r="135" spans="1:36" x14ac:dyDescent="0.2">
      <c r="A135" s="37">
        <v>44829</v>
      </c>
      <c r="B135" s="38">
        <v>475</v>
      </c>
      <c r="C135" s="38">
        <v>303</v>
      </c>
      <c r="D135" s="49">
        <v>0</v>
      </c>
      <c r="E135" s="49">
        <v>0</v>
      </c>
      <c r="F135" s="53">
        <v>0</v>
      </c>
      <c r="G135" s="53">
        <v>0</v>
      </c>
      <c r="H135" s="57">
        <v>0</v>
      </c>
      <c r="I135" s="57">
        <v>0</v>
      </c>
      <c r="J135" s="38">
        <f t="shared" si="36"/>
        <v>4</v>
      </c>
      <c r="K135" s="38">
        <f t="shared" si="37"/>
        <v>7</v>
      </c>
      <c r="L135" s="50">
        <f t="shared" si="38"/>
        <v>0</v>
      </c>
      <c r="M135" s="50">
        <f t="shared" si="39"/>
        <v>0</v>
      </c>
      <c r="N135" s="54">
        <f t="shared" si="40"/>
        <v>0</v>
      </c>
      <c r="O135" s="54">
        <f t="shared" si="41"/>
        <v>0</v>
      </c>
      <c r="P135" s="58">
        <f t="shared" si="42"/>
        <v>0</v>
      </c>
      <c r="Q135" s="58">
        <f t="shared" si="43"/>
        <v>0</v>
      </c>
      <c r="R135" s="38">
        <f t="shared" si="44"/>
        <v>4</v>
      </c>
      <c r="S135" s="38">
        <f t="shared" si="45"/>
        <v>7</v>
      </c>
      <c r="T135" s="38">
        <f t="shared" si="46"/>
        <v>11</v>
      </c>
      <c r="U135" s="75">
        <f>J135*Prix!N$12</f>
        <v>0.73119999999999996</v>
      </c>
      <c r="V135" s="75">
        <f>K135*Prix!O$12</f>
        <v>1.722</v>
      </c>
      <c r="W135" s="76">
        <f>L135*Prix!P$12</f>
        <v>0</v>
      </c>
      <c r="X135" s="76">
        <f>M135*Prix!Q$12</f>
        <v>0</v>
      </c>
      <c r="Y135" s="77">
        <f>N135*Prix!R$12</f>
        <v>0</v>
      </c>
      <c r="Z135" s="77">
        <f>O135*Prix!S$12</f>
        <v>0</v>
      </c>
      <c r="AA135" s="78">
        <f>P135*Prix!T$12</f>
        <v>0</v>
      </c>
      <c r="AB135" s="78">
        <f>Q135*Prix!U$12</f>
        <v>0</v>
      </c>
      <c r="AC135" s="73">
        <f t="shared" si="47"/>
        <v>2.4531999999999998</v>
      </c>
      <c r="AD135" s="38">
        <v>0</v>
      </c>
      <c r="AE135" s="38">
        <v>0</v>
      </c>
      <c r="AF135" s="38">
        <v>1</v>
      </c>
      <c r="AG135" s="38">
        <v>0</v>
      </c>
      <c r="AH135" s="38" t="s">
        <v>58</v>
      </c>
      <c r="AI135" s="39">
        <v>1</v>
      </c>
      <c r="AJ135" s="2"/>
    </row>
    <row r="136" spans="1:36" x14ac:dyDescent="0.2">
      <c r="A136" s="33">
        <v>44830</v>
      </c>
      <c r="B136" s="34">
        <v>479</v>
      </c>
      <c r="C136" s="34">
        <v>310</v>
      </c>
      <c r="D136" s="50">
        <v>0</v>
      </c>
      <c r="E136" s="50">
        <v>0</v>
      </c>
      <c r="F136" s="54">
        <v>0</v>
      </c>
      <c r="G136" s="54">
        <v>0</v>
      </c>
      <c r="H136" s="58">
        <v>0</v>
      </c>
      <c r="I136" s="58">
        <v>0</v>
      </c>
      <c r="J136" s="34">
        <f t="shared" si="36"/>
        <v>5</v>
      </c>
      <c r="K136" s="34">
        <f t="shared" si="37"/>
        <v>9</v>
      </c>
      <c r="L136" s="49">
        <f t="shared" si="38"/>
        <v>0</v>
      </c>
      <c r="M136" s="49">
        <f t="shared" si="39"/>
        <v>0</v>
      </c>
      <c r="N136" s="53">
        <f t="shared" si="40"/>
        <v>0</v>
      </c>
      <c r="O136" s="53">
        <f t="shared" si="41"/>
        <v>0</v>
      </c>
      <c r="P136" s="57">
        <f t="shared" si="42"/>
        <v>0</v>
      </c>
      <c r="Q136" s="57">
        <f t="shared" si="43"/>
        <v>0</v>
      </c>
      <c r="R136" s="34">
        <f t="shared" si="44"/>
        <v>5</v>
      </c>
      <c r="S136" s="34">
        <f t="shared" si="45"/>
        <v>9</v>
      </c>
      <c r="T136" s="34">
        <f t="shared" si="46"/>
        <v>14</v>
      </c>
      <c r="U136" s="71">
        <f>J136*Prix!N$12</f>
        <v>0.91399999999999992</v>
      </c>
      <c r="V136" s="71">
        <f>K136*Prix!O$12</f>
        <v>2.214</v>
      </c>
      <c r="W136" s="72">
        <f>L136*Prix!P$12</f>
        <v>0</v>
      </c>
      <c r="X136" s="72">
        <f>M136*Prix!Q$12</f>
        <v>0</v>
      </c>
      <c r="Y136" s="73">
        <f>N136*Prix!R$12</f>
        <v>0</v>
      </c>
      <c r="Z136" s="73">
        <f>O136*Prix!S$12</f>
        <v>0</v>
      </c>
      <c r="AA136" s="74">
        <f>P136*Prix!T$12</f>
        <v>0</v>
      </c>
      <c r="AB136" s="74">
        <f>Q136*Prix!U$12</f>
        <v>0</v>
      </c>
      <c r="AC136" s="71">
        <f t="shared" si="47"/>
        <v>3.1280000000000001</v>
      </c>
      <c r="AD136" s="34">
        <v>0</v>
      </c>
      <c r="AE136" s="34">
        <v>0</v>
      </c>
      <c r="AF136" s="34">
        <v>1</v>
      </c>
      <c r="AG136" s="34">
        <v>0</v>
      </c>
      <c r="AH136" s="34" t="s">
        <v>58</v>
      </c>
      <c r="AI136" s="36">
        <v>1</v>
      </c>
      <c r="AJ136" s="2"/>
    </row>
    <row r="137" spans="1:36" x14ac:dyDescent="0.2">
      <c r="A137" s="37">
        <v>44831</v>
      </c>
      <c r="B137" s="38">
        <v>484</v>
      </c>
      <c r="C137" s="38">
        <v>319</v>
      </c>
      <c r="D137" s="49">
        <v>0</v>
      </c>
      <c r="E137" s="49">
        <v>0</v>
      </c>
      <c r="F137" s="53">
        <v>0</v>
      </c>
      <c r="G137" s="53">
        <v>0</v>
      </c>
      <c r="H137" s="57">
        <v>0</v>
      </c>
      <c r="I137" s="57">
        <v>0</v>
      </c>
      <c r="J137" s="38">
        <f t="shared" si="36"/>
        <v>3</v>
      </c>
      <c r="K137" s="38">
        <f t="shared" si="37"/>
        <v>8</v>
      </c>
      <c r="L137" s="50">
        <f t="shared" si="38"/>
        <v>0</v>
      </c>
      <c r="M137" s="50">
        <f t="shared" si="39"/>
        <v>0</v>
      </c>
      <c r="N137" s="54">
        <f t="shared" si="40"/>
        <v>0</v>
      </c>
      <c r="O137" s="54">
        <f t="shared" si="41"/>
        <v>0</v>
      </c>
      <c r="P137" s="58">
        <f t="shared" si="42"/>
        <v>0</v>
      </c>
      <c r="Q137" s="58">
        <f t="shared" si="43"/>
        <v>0</v>
      </c>
      <c r="R137" s="38">
        <f t="shared" si="44"/>
        <v>3</v>
      </c>
      <c r="S137" s="38">
        <f t="shared" si="45"/>
        <v>8</v>
      </c>
      <c r="T137" s="38">
        <f t="shared" si="46"/>
        <v>11</v>
      </c>
      <c r="U137" s="75">
        <f>J137*Prix!N$12</f>
        <v>0.5484</v>
      </c>
      <c r="V137" s="75">
        <f>K137*Prix!O$12</f>
        <v>1.968</v>
      </c>
      <c r="W137" s="76">
        <f>L137*Prix!P$12</f>
        <v>0</v>
      </c>
      <c r="X137" s="76">
        <f>M137*Prix!Q$12</f>
        <v>0</v>
      </c>
      <c r="Y137" s="77">
        <f>N137*Prix!R$12</f>
        <v>0</v>
      </c>
      <c r="Z137" s="77">
        <f>O137*Prix!S$12</f>
        <v>0</v>
      </c>
      <c r="AA137" s="78">
        <f>P137*Prix!T$12</f>
        <v>0</v>
      </c>
      <c r="AB137" s="78">
        <f>Q137*Prix!U$12</f>
        <v>0</v>
      </c>
      <c r="AC137" s="73">
        <f t="shared" si="47"/>
        <v>2.5164</v>
      </c>
      <c r="AD137" s="38">
        <v>0</v>
      </c>
      <c r="AE137" s="38">
        <v>0</v>
      </c>
      <c r="AF137" s="38">
        <v>1</v>
      </c>
      <c r="AG137" s="38">
        <v>0</v>
      </c>
      <c r="AH137" s="38" t="s">
        <v>58</v>
      </c>
      <c r="AI137" s="39">
        <v>1</v>
      </c>
      <c r="AJ137" s="2"/>
    </row>
    <row r="138" spans="1:36" x14ac:dyDescent="0.2">
      <c r="A138" s="33">
        <v>44832</v>
      </c>
      <c r="B138" s="34">
        <v>487</v>
      </c>
      <c r="C138" s="34">
        <v>327</v>
      </c>
      <c r="D138" s="50">
        <v>0</v>
      </c>
      <c r="E138" s="50">
        <v>0</v>
      </c>
      <c r="F138" s="54">
        <v>0</v>
      </c>
      <c r="G138" s="54">
        <v>0</v>
      </c>
      <c r="H138" s="58">
        <v>0</v>
      </c>
      <c r="I138" s="58">
        <v>0</v>
      </c>
      <c r="J138" s="34">
        <f t="shared" si="36"/>
        <v>5</v>
      </c>
      <c r="K138" s="34">
        <f t="shared" si="37"/>
        <v>11</v>
      </c>
      <c r="L138" s="49">
        <f t="shared" si="38"/>
        <v>0</v>
      </c>
      <c r="M138" s="49">
        <f t="shared" si="39"/>
        <v>0</v>
      </c>
      <c r="N138" s="53">
        <f t="shared" si="40"/>
        <v>0</v>
      </c>
      <c r="O138" s="53">
        <f t="shared" si="41"/>
        <v>0</v>
      </c>
      <c r="P138" s="57">
        <f t="shared" si="42"/>
        <v>0</v>
      </c>
      <c r="Q138" s="57">
        <f t="shared" si="43"/>
        <v>0</v>
      </c>
      <c r="R138" s="34">
        <f t="shared" si="44"/>
        <v>5</v>
      </c>
      <c r="S138" s="34">
        <f t="shared" si="45"/>
        <v>11</v>
      </c>
      <c r="T138" s="34">
        <f t="shared" si="46"/>
        <v>16</v>
      </c>
      <c r="U138" s="71">
        <f>J138*Prix!N$12</f>
        <v>0.91399999999999992</v>
      </c>
      <c r="V138" s="71">
        <f>K138*Prix!O$12</f>
        <v>2.706</v>
      </c>
      <c r="W138" s="72">
        <f>L138*Prix!P$12</f>
        <v>0</v>
      </c>
      <c r="X138" s="72">
        <f>M138*Prix!Q$12</f>
        <v>0</v>
      </c>
      <c r="Y138" s="73">
        <f>N138*Prix!R$12</f>
        <v>0</v>
      </c>
      <c r="Z138" s="73">
        <f>O138*Prix!S$12</f>
        <v>0</v>
      </c>
      <c r="AA138" s="74">
        <f>P138*Prix!T$12</f>
        <v>0</v>
      </c>
      <c r="AB138" s="74">
        <f>Q138*Prix!U$12</f>
        <v>0</v>
      </c>
      <c r="AC138" s="71">
        <f t="shared" si="47"/>
        <v>3.62</v>
      </c>
      <c r="AD138" s="34">
        <v>0</v>
      </c>
      <c r="AE138" s="34">
        <v>1</v>
      </c>
      <c r="AF138" s="34">
        <v>1</v>
      </c>
      <c r="AG138" s="34">
        <v>0</v>
      </c>
      <c r="AH138" s="34" t="s">
        <v>58</v>
      </c>
      <c r="AI138" s="36">
        <v>1</v>
      </c>
      <c r="AJ138" s="2"/>
    </row>
    <row r="139" spans="1:36" x14ac:dyDescent="0.2">
      <c r="A139" s="37">
        <v>44833</v>
      </c>
      <c r="B139" s="38">
        <v>492</v>
      </c>
      <c r="C139" s="38">
        <v>338</v>
      </c>
      <c r="D139" s="49">
        <v>0</v>
      </c>
      <c r="E139" s="49">
        <v>0</v>
      </c>
      <c r="F139" s="53">
        <v>0</v>
      </c>
      <c r="G139" s="53">
        <v>0</v>
      </c>
      <c r="H139" s="57">
        <v>0</v>
      </c>
      <c r="I139" s="57">
        <v>0</v>
      </c>
      <c r="J139" s="38">
        <f t="shared" si="36"/>
        <v>4</v>
      </c>
      <c r="K139" s="38">
        <f t="shared" si="37"/>
        <v>13</v>
      </c>
      <c r="L139" s="50">
        <f t="shared" si="38"/>
        <v>0</v>
      </c>
      <c r="M139" s="50">
        <f t="shared" si="39"/>
        <v>0</v>
      </c>
      <c r="N139" s="54">
        <f t="shared" si="40"/>
        <v>0</v>
      </c>
      <c r="O139" s="54">
        <f t="shared" si="41"/>
        <v>0</v>
      </c>
      <c r="P139" s="58">
        <f t="shared" si="42"/>
        <v>0</v>
      </c>
      <c r="Q139" s="58">
        <f t="shared" si="43"/>
        <v>0</v>
      </c>
      <c r="R139" s="38">
        <f t="shared" si="44"/>
        <v>4</v>
      </c>
      <c r="S139" s="38">
        <f t="shared" si="45"/>
        <v>13</v>
      </c>
      <c r="T139" s="38">
        <f t="shared" si="46"/>
        <v>17</v>
      </c>
      <c r="U139" s="75">
        <f>J139*Prix!N$12</f>
        <v>0.73119999999999996</v>
      </c>
      <c r="V139" s="75">
        <f>K139*Prix!O$12</f>
        <v>3.198</v>
      </c>
      <c r="W139" s="76">
        <f>L139*Prix!P$12</f>
        <v>0</v>
      </c>
      <c r="X139" s="76">
        <f>M139*Prix!Q$12</f>
        <v>0</v>
      </c>
      <c r="Y139" s="77">
        <f>N139*Prix!R$12</f>
        <v>0</v>
      </c>
      <c r="Z139" s="77">
        <f>O139*Prix!S$12</f>
        <v>0</v>
      </c>
      <c r="AA139" s="78">
        <f>P139*Prix!T$12</f>
        <v>0</v>
      </c>
      <c r="AB139" s="78">
        <f>Q139*Prix!U$12</f>
        <v>0</v>
      </c>
      <c r="AC139" s="73">
        <f t="shared" si="47"/>
        <v>3.9291999999999998</v>
      </c>
      <c r="AD139" s="38">
        <v>0</v>
      </c>
      <c r="AE139" s="38">
        <v>1</v>
      </c>
      <c r="AF139" s="38">
        <v>1</v>
      </c>
      <c r="AG139" s="38">
        <v>0</v>
      </c>
      <c r="AH139" s="38" t="s">
        <v>58</v>
      </c>
      <c r="AI139" s="39">
        <v>1</v>
      </c>
      <c r="AJ139" s="2"/>
    </row>
    <row r="140" spans="1:36" x14ac:dyDescent="0.2">
      <c r="A140" s="33">
        <v>44834</v>
      </c>
      <c r="B140" s="34">
        <v>496</v>
      </c>
      <c r="C140" s="34">
        <v>351</v>
      </c>
      <c r="D140" s="50">
        <v>0</v>
      </c>
      <c r="E140" s="50">
        <v>0</v>
      </c>
      <c r="F140" s="54">
        <v>0</v>
      </c>
      <c r="G140" s="54">
        <v>0</v>
      </c>
      <c r="H140" s="58">
        <v>0</v>
      </c>
      <c r="I140" s="58">
        <v>0</v>
      </c>
      <c r="J140" s="34">
        <f t="shared" si="36"/>
        <v>3</v>
      </c>
      <c r="K140" s="34">
        <f t="shared" si="37"/>
        <v>2</v>
      </c>
      <c r="L140" s="49">
        <f t="shared" si="38"/>
        <v>0</v>
      </c>
      <c r="M140" s="49">
        <f t="shared" si="39"/>
        <v>0</v>
      </c>
      <c r="N140" s="53">
        <f t="shared" si="40"/>
        <v>0</v>
      </c>
      <c r="O140" s="53">
        <f t="shared" si="41"/>
        <v>0</v>
      </c>
      <c r="P140" s="57">
        <f t="shared" si="42"/>
        <v>0</v>
      </c>
      <c r="Q140" s="57">
        <f t="shared" si="43"/>
        <v>0</v>
      </c>
      <c r="R140" s="34">
        <f t="shared" si="44"/>
        <v>3</v>
      </c>
      <c r="S140" s="34">
        <f t="shared" si="45"/>
        <v>2</v>
      </c>
      <c r="T140" s="34">
        <f t="shared" si="46"/>
        <v>5</v>
      </c>
      <c r="U140" s="71">
        <f>J140*Prix!N$12</f>
        <v>0.5484</v>
      </c>
      <c r="V140" s="71">
        <f>K140*Prix!O$12</f>
        <v>0.49199999999999999</v>
      </c>
      <c r="W140" s="72">
        <f>L140*Prix!P$12</f>
        <v>0</v>
      </c>
      <c r="X140" s="72">
        <f>M140*Prix!Q$12</f>
        <v>0</v>
      </c>
      <c r="Y140" s="73">
        <f>N140*Prix!R$12</f>
        <v>0</v>
      </c>
      <c r="Z140" s="73">
        <f>O140*Prix!S$12</f>
        <v>0</v>
      </c>
      <c r="AA140" s="74">
        <f>P140*Prix!T$12</f>
        <v>0</v>
      </c>
      <c r="AB140" s="74">
        <f>Q140*Prix!U$12</f>
        <v>0</v>
      </c>
      <c r="AC140" s="71">
        <f t="shared" si="47"/>
        <v>1.0404</v>
      </c>
      <c r="AD140" s="34">
        <v>0</v>
      </c>
      <c r="AE140" s="34">
        <v>0</v>
      </c>
      <c r="AF140" s="34">
        <v>1</v>
      </c>
      <c r="AG140" s="34">
        <v>0</v>
      </c>
      <c r="AH140" s="34" t="s">
        <v>58</v>
      </c>
      <c r="AI140" s="36">
        <v>1</v>
      </c>
      <c r="AJ140" s="2"/>
    </row>
    <row r="141" spans="1:36" x14ac:dyDescent="0.2">
      <c r="A141" s="37">
        <v>44835</v>
      </c>
      <c r="B141" s="38">
        <v>499</v>
      </c>
      <c r="C141" s="38">
        <v>353</v>
      </c>
      <c r="D141" s="49">
        <v>0</v>
      </c>
      <c r="E141" s="49">
        <v>0</v>
      </c>
      <c r="F141" s="53">
        <v>0</v>
      </c>
      <c r="G141" s="53">
        <v>0</v>
      </c>
      <c r="H141" s="57">
        <v>0</v>
      </c>
      <c r="I141" s="57">
        <v>0</v>
      </c>
      <c r="J141" s="38">
        <f t="shared" si="36"/>
        <v>2</v>
      </c>
      <c r="K141" s="38">
        <f t="shared" si="37"/>
        <v>0</v>
      </c>
      <c r="L141" s="50">
        <f t="shared" si="38"/>
        <v>0</v>
      </c>
      <c r="M141" s="50">
        <f t="shared" si="39"/>
        <v>0</v>
      </c>
      <c r="N141" s="54">
        <f t="shared" si="40"/>
        <v>0</v>
      </c>
      <c r="O141" s="54">
        <f t="shared" si="41"/>
        <v>0</v>
      </c>
      <c r="P141" s="58">
        <f t="shared" si="42"/>
        <v>0</v>
      </c>
      <c r="Q141" s="58">
        <f t="shared" si="43"/>
        <v>0</v>
      </c>
      <c r="R141" s="38">
        <f t="shared" si="44"/>
        <v>2</v>
      </c>
      <c r="S141" s="38">
        <f t="shared" si="45"/>
        <v>0</v>
      </c>
      <c r="T141" s="38">
        <f t="shared" si="46"/>
        <v>2</v>
      </c>
      <c r="U141" s="75">
        <f>J141*Prix!N$12</f>
        <v>0.36559999999999998</v>
      </c>
      <c r="V141" s="75">
        <f>K141*Prix!O$12</f>
        <v>0</v>
      </c>
      <c r="W141" s="76">
        <f>L141*Prix!P$12</f>
        <v>0</v>
      </c>
      <c r="X141" s="76">
        <f>M141*Prix!Q$12</f>
        <v>0</v>
      </c>
      <c r="Y141" s="77">
        <f>N141*Prix!R$12</f>
        <v>0</v>
      </c>
      <c r="Z141" s="77">
        <f>O141*Prix!S$12</f>
        <v>0</v>
      </c>
      <c r="AA141" s="78">
        <f>P141*Prix!T$12</f>
        <v>0</v>
      </c>
      <c r="AB141" s="78">
        <f>Q141*Prix!U$12</f>
        <v>0</v>
      </c>
      <c r="AC141" s="73">
        <f t="shared" si="47"/>
        <v>0.36559999999999998</v>
      </c>
      <c r="AD141" s="38">
        <v>0</v>
      </c>
      <c r="AE141" s="38">
        <v>0</v>
      </c>
      <c r="AF141" s="38">
        <v>0</v>
      </c>
      <c r="AG141" s="38">
        <v>0</v>
      </c>
      <c r="AH141" s="38" t="s">
        <v>58</v>
      </c>
      <c r="AI141" s="39">
        <v>1</v>
      </c>
      <c r="AJ141" s="2"/>
    </row>
    <row r="142" spans="1:36" x14ac:dyDescent="0.2">
      <c r="A142" s="33">
        <v>44836</v>
      </c>
      <c r="B142" s="34">
        <v>501</v>
      </c>
      <c r="C142" s="34">
        <v>353</v>
      </c>
      <c r="D142" s="50">
        <v>0</v>
      </c>
      <c r="E142" s="50">
        <v>0</v>
      </c>
      <c r="F142" s="54">
        <v>0</v>
      </c>
      <c r="G142" s="54">
        <v>0</v>
      </c>
      <c r="H142" s="58">
        <v>0</v>
      </c>
      <c r="I142" s="58">
        <v>0</v>
      </c>
      <c r="J142" s="34">
        <f t="shared" si="36"/>
        <v>3</v>
      </c>
      <c r="K142" s="34">
        <f t="shared" si="37"/>
        <v>1</v>
      </c>
      <c r="L142" s="49">
        <f t="shared" si="38"/>
        <v>0</v>
      </c>
      <c r="M142" s="49">
        <f t="shared" si="39"/>
        <v>0</v>
      </c>
      <c r="N142" s="53">
        <f t="shared" si="40"/>
        <v>0</v>
      </c>
      <c r="O142" s="53">
        <f t="shared" si="41"/>
        <v>0</v>
      </c>
      <c r="P142" s="57">
        <f t="shared" si="42"/>
        <v>0</v>
      </c>
      <c r="Q142" s="57">
        <f t="shared" si="43"/>
        <v>0</v>
      </c>
      <c r="R142" s="34">
        <f t="shared" si="44"/>
        <v>3</v>
      </c>
      <c r="S142" s="34">
        <f t="shared" si="45"/>
        <v>1</v>
      </c>
      <c r="T142" s="34">
        <f t="shared" si="46"/>
        <v>4</v>
      </c>
      <c r="U142" s="71">
        <f>J142*Prix!N$12</f>
        <v>0.5484</v>
      </c>
      <c r="V142" s="71">
        <f>K142*Prix!O$12</f>
        <v>0.246</v>
      </c>
      <c r="W142" s="72">
        <f>L142*Prix!P$12</f>
        <v>0</v>
      </c>
      <c r="X142" s="72">
        <f>M142*Prix!Q$12</f>
        <v>0</v>
      </c>
      <c r="Y142" s="73">
        <f>N142*Prix!R$12</f>
        <v>0</v>
      </c>
      <c r="Z142" s="73">
        <f>O142*Prix!S$12</f>
        <v>0</v>
      </c>
      <c r="AA142" s="74">
        <f>P142*Prix!T$12</f>
        <v>0</v>
      </c>
      <c r="AB142" s="74">
        <f>Q142*Prix!U$12</f>
        <v>0</v>
      </c>
      <c r="AC142" s="71">
        <f t="shared" si="47"/>
        <v>0.7944</v>
      </c>
      <c r="AD142" s="34">
        <v>0</v>
      </c>
      <c r="AE142" s="34">
        <v>0</v>
      </c>
      <c r="AF142" s="34">
        <v>0</v>
      </c>
      <c r="AG142" s="34">
        <v>0</v>
      </c>
      <c r="AH142" s="34" t="s">
        <v>58</v>
      </c>
      <c r="AI142" s="36">
        <v>1</v>
      </c>
      <c r="AJ142" s="2"/>
    </row>
    <row r="143" spans="1:36" x14ac:dyDescent="0.2">
      <c r="A143" s="37">
        <v>44837</v>
      </c>
      <c r="B143" s="38">
        <v>504</v>
      </c>
      <c r="C143" s="38">
        <v>354</v>
      </c>
      <c r="D143" s="49">
        <v>0</v>
      </c>
      <c r="E143" s="49">
        <v>0</v>
      </c>
      <c r="F143" s="53">
        <v>0</v>
      </c>
      <c r="G143" s="53">
        <v>0</v>
      </c>
      <c r="H143" s="57">
        <v>0</v>
      </c>
      <c r="I143" s="57">
        <v>0</v>
      </c>
      <c r="J143" s="38">
        <f t="shared" si="36"/>
        <v>6</v>
      </c>
      <c r="K143" s="38">
        <f t="shared" si="37"/>
        <v>12</v>
      </c>
      <c r="L143" s="50">
        <f t="shared" si="38"/>
        <v>0</v>
      </c>
      <c r="M143" s="50">
        <f t="shared" si="39"/>
        <v>0</v>
      </c>
      <c r="N143" s="54">
        <f t="shared" si="40"/>
        <v>0</v>
      </c>
      <c r="O143" s="54">
        <f t="shared" si="41"/>
        <v>0</v>
      </c>
      <c r="P143" s="58">
        <f t="shared" si="42"/>
        <v>0</v>
      </c>
      <c r="Q143" s="58">
        <f t="shared" si="43"/>
        <v>0</v>
      </c>
      <c r="R143" s="38">
        <f t="shared" si="44"/>
        <v>6</v>
      </c>
      <c r="S143" s="38">
        <f t="shared" si="45"/>
        <v>12</v>
      </c>
      <c r="T143" s="38">
        <f t="shared" si="46"/>
        <v>18</v>
      </c>
      <c r="U143" s="75">
        <f>J143*Prix!N$12</f>
        <v>1.0968</v>
      </c>
      <c r="V143" s="75">
        <f>K143*Prix!O$12</f>
        <v>2.952</v>
      </c>
      <c r="W143" s="76">
        <f>L143*Prix!P$12</f>
        <v>0</v>
      </c>
      <c r="X143" s="76">
        <f>M143*Prix!Q$12</f>
        <v>0</v>
      </c>
      <c r="Y143" s="77">
        <f>N143*Prix!R$12</f>
        <v>0</v>
      </c>
      <c r="Z143" s="77">
        <f>O143*Prix!S$12</f>
        <v>0</v>
      </c>
      <c r="AA143" s="78">
        <f>P143*Prix!T$12</f>
        <v>0</v>
      </c>
      <c r="AB143" s="78">
        <f>Q143*Prix!U$12</f>
        <v>0</v>
      </c>
      <c r="AC143" s="73">
        <f t="shared" si="47"/>
        <v>4.0488</v>
      </c>
      <c r="AD143" s="38">
        <v>0</v>
      </c>
      <c r="AE143" s="38">
        <v>1</v>
      </c>
      <c r="AF143" s="38">
        <v>1</v>
      </c>
      <c r="AG143" s="38">
        <v>0</v>
      </c>
      <c r="AH143" s="38" t="s">
        <v>58</v>
      </c>
      <c r="AI143" s="39">
        <v>1</v>
      </c>
      <c r="AJ143" s="2"/>
    </row>
    <row r="144" spans="1:36" x14ac:dyDescent="0.2">
      <c r="A144" s="33">
        <v>44838</v>
      </c>
      <c r="B144" s="34">
        <v>510</v>
      </c>
      <c r="C144" s="34">
        <v>366</v>
      </c>
      <c r="D144" s="50">
        <v>0</v>
      </c>
      <c r="E144" s="50">
        <v>0</v>
      </c>
      <c r="F144" s="54">
        <v>0</v>
      </c>
      <c r="G144" s="54">
        <v>0</v>
      </c>
      <c r="H144" s="58">
        <v>0</v>
      </c>
      <c r="I144" s="58">
        <v>0</v>
      </c>
      <c r="J144" s="34">
        <f t="shared" si="36"/>
        <v>5</v>
      </c>
      <c r="K144" s="34">
        <f t="shared" si="37"/>
        <v>8</v>
      </c>
      <c r="L144" s="49">
        <f t="shared" si="38"/>
        <v>0</v>
      </c>
      <c r="M144" s="49">
        <f t="shared" si="39"/>
        <v>0</v>
      </c>
      <c r="N144" s="53">
        <f t="shared" si="40"/>
        <v>0</v>
      </c>
      <c r="O144" s="53">
        <f t="shared" si="41"/>
        <v>0</v>
      </c>
      <c r="P144" s="57">
        <f t="shared" si="42"/>
        <v>0</v>
      </c>
      <c r="Q144" s="57">
        <f t="shared" si="43"/>
        <v>0</v>
      </c>
      <c r="R144" s="34">
        <f t="shared" si="44"/>
        <v>5</v>
      </c>
      <c r="S144" s="34">
        <f t="shared" si="45"/>
        <v>8</v>
      </c>
      <c r="T144" s="34">
        <f t="shared" si="46"/>
        <v>13</v>
      </c>
      <c r="U144" s="71">
        <f>J144*Prix!N$12</f>
        <v>0.91399999999999992</v>
      </c>
      <c r="V144" s="71">
        <f>K144*Prix!O$12</f>
        <v>1.968</v>
      </c>
      <c r="W144" s="72">
        <f>L144*Prix!P$12</f>
        <v>0</v>
      </c>
      <c r="X144" s="72">
        <f>M144*Prix!Q$12</f>
        <v>0</v>
      </c>
      <c r="Y144" s="73">
        <f>N144*Prix!R$12</f>
        <v>0</v>
      </c>
      <c r="Z144" s="73">
        <f>O144*Prix!S$12</f>
        <v>0</v>
      </c>
      <c r="AA144" s="74">
        <f>P144*Prix!T$12</f>
        <v>0</v>
      </c>
      <c r="AB144" s="74">
        <f>Q144*Prix!U$12</f>
        <v>0</v>
      </c>
      <c r="AC144" s="71">
        <f t="shared" si="47"/>
        <v>2.8820000000000001</v>
      </c>
      <c r="AD144" s="34">
        <v>0</v>
      </c>
      <c r="AE144" s="34">
        <v>0</v>
      </c>
      <c r="AF144" s="34">
        <v>1</v>
      </c>
      <c r="AG144" s="34">
        <v>0</v>
      </c>
      <c r="AH144" s="34" t="s">
        <v>58</v>
      </c>
      <c r="AI144" s="36">
        <v>1</v>
      </c>
      <c r="AJ144" s="2"/>
    </row>
    <row r="145" spans="1:36" x14ac:dyDescent="0.2">
      <c r="A145" s="37">
        <v>44839</v>
      </c>
      <c r="B145" s="38">
        <v>515</v>
      </c>
      <c r="C145" s="38">
        <v>374</v>
      </c>
      <c r="D145" s="49">
        <v>0</v>
      </c>
      <c r="E145" s="49">
        <v>0</v>
      </c>
      <c r="F145" s="53">
        <v>0</v>
      </c>
      <c r="G145" s="53">
        <v>0</v>
      </c>
      <c r="H145" s="57">
        <v>0</v>
      </c>
      <c r="I145" s="57">
        <v>0</v>
      </c>
      <c r="J145" s="38">
        <f t="shared" si="36"/>
        <v>4</v>
      </c>
      <c r="K145" s="38">
        <f t="shared" si="37"/>
        <v>7</v>
      </c>
      <c r="L145" s="50">
        <f t="shared" si="38"/>
        <v>0</v>
      </c>
      <c r="M145" s="50">
        <f t="shared" si="39"/>
        <v>0</v>
      </c>
      <c r="N145" s="54">
        <f t="shared" si="40"/>
        <v>0</v>
      </c>
      <c r="O145" s="54">
        <f t="shared" si="41"/>
        <v>0</v>
      </c>
      <c r="P145" s="58">
        <f t="shared" si="42"/>
        <v>0</v>
      </c>
      <c r="Q145" s="58">
        <f t="shared" si="43"/>
        <v>0</v>
      </c>
      <c r="R145" s="38">
        <f t="shared" si="44"/>
        <v>4</v>
      </c>
      <c r="S145" s="38">
        <f t="shared" si="45"/>
        <v>7</v>
      </c>
      <c r="T145" s="38">
        <f t="shared" si="46"/>
        <v>11</v>
      </c>
      <c r="U145" s="75">
        <f>J145*Prix!N$12</f>
        <v>0.73119999999999996</v>
      </c>
      <c r="V145" s="75">
        <f>K145*Prix!O$12</f>
        <v>1.722</v>
      </c>
      <c r="W145" s="76">
        <f>L145*Prix!P$12</f>
        <v>0</v>
      </c>
      <c r="X145" s="76">
        <f>M145*Prix!Q$12</f>
        <v>0</v>
      </c>
      <c r="Y145" s="77">
        <f>N145*Prix!R$12</f>
        <v>0</v>
      </c>
      <c r="Z145" s="77">
        <f>O145*Prix!S$12</f>
        <v>0</v>
      </c>
      <c r="AA145" s="78">
        <f>P145*Prix!T$12</f>
        <v>0</v>
      </c>
      <c r="AB145" s="78">
        <f>Q145*Prix!U$12</f>
        <v>0</v>
      </c>
      <c r="AC145" s="73">
        <f t="shared" si="47"/>
        <v>2.4531999999999998</v>
      </c>
      <c r="AD145" s="38">
        <v>0</v>
      </c>
      <c r="AE145" s="38">
        <v>0</v>
      </c>
      <c r="AF145" s="38">
        <v>1</v>
      </c>
      <c r="AG145" s="38">
        <v>0</v>
      </c>
      <c r="AH145" s="38" t="s">
        <v>58</v>
      </c>
      <c r="AI145" s="39">
        <v>1</v>
      </c>
      <c r="AJ145" s="2"/>
    </row>
    <row r="146" spans="1:36" x14ac:dyDescent="0.2">
      <c r="A146" s="33">
        <v>44840</v>
      </c>
      <c r="B146" s="34">
        <v>519</v>
      </c>
      <c r="C146" s="34">
        <v>381</v>
      </c>
      <c r="D146" s="50">
        <v>0</v>
      </c>
      <c r="E146" s="50">
        <v>0</v>
      </c>
      <c r="F146" s="54">
        <v>0</v>
      </c>
      <c r="G146" s="54">
        <v>0</v>
      </c>
      <c r="H146" s="58">
        <v>0</v>
      </c>
      <c r="I146" s="58">
        <v>0</v>
      </c>
      <c r="J146" s="34">
        <f t="shared" si="36"/>
        <v>3</v>
      </c>
      <c r="K146" s="34">
        <f t="shared" si="37"/>
        <v>9</v>
      </c>
      <c r="L146" s="49">
        <f t="shared" si="38"/>
        <v>0</v>
      </c>
      <c r="M146" s="49">
        <f t="shared" si="39"/>
        <v>0</v>
      </c>
      <c r="N146" s="53">
        <f t="shared" si="40"/>
        <v>0</v>
      </c>
      <c r="O146" s="53">
        <f t="shared" si="41"/>
        <v>0</v>
      </c>
      <c r="P146" s="57">
        <f t="shared" si="42"/>
        <v>0</v>
      </c>
      <c r="Q146" s="57">
        <f t="shared" si="43"/>
        <v>0</v>
      </c>
      <c r="R146" s="34">
        <f t="shared" si="44"/>
        <v>3</v>
      </c>
      <c r="S146" s="34">
        <f t="shared" si="45"/>
        <v>9</v>
      </c>
      <c r="T146" s="34">
        <f t="shared" si="46"/>
        <v>12</v>
      </c>
      <c r="U146" s="71">
        <f>J146*Prix!N$12</f>
        <v>0.5484</v>
      </c>
      <c r="V146" s="71">
        <f>K146*Prix!O$12</f>
        <v>2.214</v>
      </c>
      <c r="W146" s="72">
        <f>L146*Prix!P$12</f>
        <v>0</v>
      </c>
      <c r="X146" s="72">
        <f>M146*Prix!Q$12</f>
        <v>0</v>
      </c>
      <c r="Y146" s="73">
        <f>N146*Prix!R$12</f>
        <v>0</v>
      </c>
      <c r="Z146" s="73">
        <f>O146*Prix!S$12</f>
        <v>0</v>
      </c>
      <c r="AA146" s="74">
        <f>P146*Prix!T$12</f>
        <v>0</v>
      </c>
      <c r="AB146" s="74">
        <f>Q146*Prix!U$12</f>
        <v>0</v>
      </c>
      <c r="AC146" s="71">
        <f t="shared" si="47"/>
        <v>2.7624</v>
      </c>
      <c r="AD146" s="34">
        <v>0</v>
      </c>
      <c r="AE146" s="34">
        <v>0</v>
      </c>
      <c r="AF146" s="34">
        <v>1</v>
      </c>
      <c r="AG146" s="34">
        <v>0</v>
      </c>
      <c r="AH146" s="34" t="s">
        <v>58</v>
      </c>
      <c r="AI146" s="36">
        <v>1</v>
      </c>
      <c r="AJ146" s="2"/>
    </row>
    <row r="147" spans="1:36" x14ac:dyDescent="0.2">
      <c r="A147" s="37">
        <v>44841</v>
      </c>
      <c r="B147" s="38">
        <v>522</v>
      </c>
      <c r="C147" s="38">
        <v>390</v>
      </c>
      <c r="D147" s="49">
        <v>0</v>
      </c>
      <c r="E147" s="49">
        <v>0</v>
      </c>
      <c r="F147" s="53">
        <v>0</v>
      </c>
      <c r="G147" s="53">
        <v>0</v>
      </c>
      <c r="H147" s="57">
        <v>0</v>
      </c>
      <c r="I147" s="57">
        <v>0</v>
      </c>
      <c r="J147" s="38">
        <f t="shared" si="36"/>
        <v>6</v>
      </c>
      <c r="K147" s="38">
        <f t="shared" si="37"/>
        <v>7</v>
      </c>
      <c r="L147" s="50">
        <f t="shared" si="38"/>
        <v>0</v>
      </c>
      <c r="M147" s="50">
        <f t="shared" si="39"/>
        <v>0</v>
      </c>
      <c r="N147" s="54">
        <f t="shared" si="40"/>
        <v>0</v>
      </c>
      <c r="O147" s="54">
        <f t="shared" si="41"/>
        <v>0</v>
      </c>
      <c r="P147" s="58">
        <f t="shared" si="42"/>
        <v>0</v>
      </c>
      <c r="Q147" s="58">
        <f t="shared" si="43"/>
        <v>0</v>
      </c>
      <c r="R147" s="38">
        <f t="shared" si="44"/>
        <v>6</v>
      </c>
      <c r="S147" s="38">
        <f t="shared" si="45"/>
        <v>7</v>
      </c>
      <c r="T147" s="38">
        <f t="shared" si="46"/>
        <v>13</v>
      </c>
      <c r="U147" s="75">
        <f>J147*Prix!N$12</f>
        <v>1.0968</v>
      </c>
      <c r="V147" s="75">
        <f>K147*Prix!O$12</f>
        <v>1.722</v>
      </c>
      <c r="W147" s="76">
        <f>L147*Prix!P$12</f>
        <v>0</v>
      </c>
      <c r="X147" s="76">
        <f>M147*Prix!Q$12</f>
        <v>0</v>
      </c>
      <c r="Y147" s="77">
        <f>N147*Prix!R$12</f>
        <v>0</v>
      </c>
      <c r="Z147" s="77">
        <f>O147*Prix!S$12</f>
        <v>0</v>
      </c>
      <c r="AA147" s="78">
        <f>P147*Prix!T$12</f>
        <v>0</v>
      </c>
      <c r="AB147" s="78">
        <f>Q147*Prix!U$12</f>
        <v>0</v>
      </c>
      <c r="AC147" s="73">
        <f t="shared" si="47"/>
        <v>2.8188</v>
      </c>
      <c r="AD147" s="38">
        <v>0</v>
      </c>
      <c r="AE147" s="38">
        <v>0</v>
      </c>
      <c r="AF147" s="38">
        <v>1</v>
      </c>
      <c r="AG147" s="38">
        <v>0</v>
      </c>
      <c r="AH147" s="38" t="s">
        <v>58</v>
      </c>
      <c r="AI147" s="39">
        <v>1</v>
      </c>
      <c r="AJ147" s="2"/>
    </row>
    <row r="148" spans="1:36" x14ac:dyDescent="0.2">
      <c r="A148" s="33">
        <v>44842</v>
      </c>
      <c r="B148" s="34">
        <v>528</v>
      </c>
      <c r="C148" s="34">
        <v>397</v>
      </c>
      <c r="D148" s="50">
        <v>0</v>
      </c>
      <c r="E148" s="50">
        <v>0</v>
      </c>
      <c r="F148" s="54">
        <v>0</v>
      </c>
      <c r="G148" s="54">
        <v>0</v>
      </c>
      <c r="H148" s="58">
        <v>0</v>
      </c>
      <c r="I148" s="58">
        <v>0</v>
      </c>
      <c r="J148" s="34">
        <f t="shared" si="36"/>
        <v>5</v>
      </c>
      <c r="K148" s="34">
        <f t="shared" si="37"/>
        <v>6</v>
      </c>
      <c r="L148" s="49">
        <f t="shared" si="38"/>
        <v>0</v>
      </c>
      <c r="M148" s="49">
        <f t="shared" si="39"/>
        <v>0</v>
      </c>
      <c r="N148" s="53">
        <f t="shared" si="40"/>
        <v>0</v>
      </c>
      <c r="O148" s="53">
        <f t="shared" si="41"/>
        <v>0</v>
      </c>
      <c r="P148" s="57">
        <f t="shared" si="42"/>
        <v>0</v>
      </c>
      <c r="Q148" s="57">
        <f t="shared" si="43"/>
        <v>0</v>
      </c>
      <c r="R148" s="34">
        <f t="shared" si="44"/>
        <v>5</v>
      </c>
      <c r="S148" s="34">
        <f t="shared" si="45"/>
        <v>6</v>
      </c>
      <c r="T148" s="34">
        <f t="shared" si="46"/>
        <v>11</v>
      </c>
      <c r="U148" s="71">
        <f>J148*Prix!N$12</f>
        <v>0.91399999999999992</v>
      </c>
      <c r="V148" s="71">
        <f>K148*Prix!O$12</f>
        <v>1.476</v>
      </c>
      <c r="W148" s="72">
        <f>L148*Prix!P$12</f>
        <v>0</v>
      </c>
      <c r="X148" s="72">
        <f>M148*Prix!Q$12</f>
        <v>0</v>
      </c>
      <c r="Y148" s="73">
        <f>N148*Prix!R$12</f>
        <v>0</v>
      </c>
      <c r="Z148" s="73">
        <f>O148*Prix!S$12</f>
        <v>0</v>
      </c>
      <c r="AA148" s="74">
        <f>P148*Prix!T$12</f>
        <v>0</v>
      </c>
      <c r="AB148" s="74">
        <f>Q148*Prix!U$12</f>
        <v>0</v>
      </c>
      <c r="AC148" s="71">
        <f t="shared" si="47"/>
        <v>2.39</v>
      </c>
      <c r="AD148" s="34">
        <v>0</v>
      </c>
      <c r="AE148" s="34">
        <v>0</v>
      </c>
      <c r="AF148" s="34">
        <v>1</v>
      </c>
      <c r="AG148" s="34">
        <v>0</v>
      </c>
      <c r="AH148" s="34" t="s">
        <v>58</v>
      </c>
      <c r="AI148" s="36">
        <v>1</v>
      </c>
      <c r="AJ148" s="2"/>
    </row>
    <row r="149" spans="1:36" x14ac:dyDescent="0.2">
      <c r="A149" s="37">
        <v>44843</v>
      </c>
      <c r="B149" s="38">
        <v>533</v>
      </c>
      <c r="C149" s="38">
        <v>403</v>
      </c>
      <c r="D149" s="49">
        <v>0</v>
      </c>
      <c r="E149" s="49">
        <v>0</v>
      </c>
      <c r="F149" s="53">
        <v>0</v>
      </c>
      <c r="G149" s="53">
        <v>0</v>
      </c>
      <c r="H149" s="57">
        <v>0</v>
      </c>
      <c r="I149" s="57">
        <v>0</v>
      </c>
      <c r="J149" s="38">
        <f t="shared" si="36"/>
        <v>3</v>
      </c>
      <c r="K149" s="38">
        <f t="shared" si="37"/>
        <v>10</v>
      </c>
      <c r="L149" s="50">
        <f t="shared" si="38"/>
        <v>0</v>
      </c>
      <c r="M149" s="50">
        <f t="shared" si="39"/>
        <v>0</v>
      </c>
      <c r="N149" s="54">
        <f t="shared" si="40"/>
        <v>0</v>
      </c>
      <c r="O149" s="54">
        <f t="shared" si="41"/>
        <v>0</v>
      </c>
      <c r="P149" s="58">
        <f t="shared" si="42"/>
        <v>0</v>
      </c>
      <c r="Q149" s="58">
        <f t="shared" si="43"/>
        <v>0</v>
      </c>
      <c r="R149" s="38">
        <f t="shared" si="44"/>
        <v>3</v>
      </c>
      <c r="S149" s="38">
        <f t="shared" si="45"/>
        <v>10</v>
      </c>
      <c r="T149" s="38">
        <f t="shared" si="46"/>
        <v>13</v>
      </c>
      <c r="U149" s="75">
        <f>J149*Prix!N$12</f>
        <v>0.5484</v>
      </c>
      <c r="V149" s="75">
        <f>K149*Prix!O$12</f>
        <v>2.46</v>
      </c>
      <c r="W149" s="76">
        <f>L149*Prix!P$12</f>
        <v>0</v>
      </c>
      <c r="X149" s="76">
        <f>M149*Prix!Q$12</f>
        <v>0</v>
      </c>
      <c r="Y149" s="77">
        <f>N149*Prix!R$12</f>
        <v>0</v>
      </c>
      <c r="Z149" s="77">
        <f>O149*Prix!S$12</f>
        <v>0</v>
      </c>
      <c r="AA149" s="78">
        <f>P149*Prix!T$12</f>
        <v>0</v>
      </c>
      <c r="AB149" s="78">
        <f>Q149*Prix!U$12</f>
        <v>0</v>
      </c>
      <c r="AC149" s="73">
        <f t="shared" si="47"/>
        <v>3.0084</v>
      </c>
      <c r="AD149" s="38">
        <v>0</v>
      </c>
      <c r="AE149" s="38">
        <v>1</v>
      </c>
      <c r="AF149" s="38">
        <v>1</v>
      </c>
      <c r="AG149" s="38">
        <v>0</v>
      </c>
      <c r="AH149" s="38" t="s">
        <v>58</v>
      </c>
      <c r="AI149" s="39">
        <v>1</v>
      </c>
      <c r="AJ149" s="2"/>
    </row>
    <row r="150" spans="1:36" x14ac:dyDescent="0.2">
      <c r="A150" s="33">
        <v>44844</v>
      </c>
      <c r="B150" s="34">
        <v>536</v>
      </c>
      <c r="C150" s="34">
        <v>413</v>
      </c>
      <c r="D150" s="50">
        <v>0</v>
      </c>
      <c r="E150" s="50">
        <v>0</v>
      </c>
      <c r="F150" s="54">
        <v>0</v>
      </c>
      <c r="G150" s="54">
        <v>0</v>
      </c>
      <c r="H150" s="58">
        <v>0</v>
      </c>
      <c r="I150" s="58">
        <v>0</v>
      </c>
      <c r="J150" s="34">
        <f t="shared" si="36"/>
        <v>5</v>
      </c>
      <c r="K150" s="34">
        <f t="shared" si="37"/>
        <v>7</v>
      </c>
      <c r="L150" s="49">
        <f t="shared" si="38"/>
        <v>0</v>
      </c>
      <c r="M150" s="49">
        <f t="shared" si="39"/>
        <v>0</v>
      </c>
      <c r="N150" s="53">
        <f t="shared" si="40"/>
        <v>0</v>
      </c>
      <c r="O150" s="53">
        <f t="shared" si="41"/>
        <v>0</v>
      </c>
      <c r="P150" s="57">
        <f t="shared" si="42"/>
        <v>0</v>
      </c>
      <c r="Q150" s="57">
        <f t="shared" si="43"/>
        <v>0</v>
      </c>
      <c r="R150" s="34">
        <f t="shared" si="44"/>
        <v>5</v>
      </c>
      <c r="S150" s="34">
        <f t="shared" si="45"/>
        <v>7</v>
      </c>
      <c r="T150" s="34">
        <f t="shared" si="46"/>
        <v>12</v>
      </c>
      <c r="U150" s="71">
        <f>J150*Prix!N$12</f>
        <v>0.91399999999999992</v>
      </c>
      <c r="V150" s="71">
        <f>K150*Prix!O$12</f>
        <v>1.722</v>
      </c>
      <c r="W150" s="72">
        <f>L150*Prix!P$12</f>
        <v>0</v>
      </c>
      <c r="X150" s="72">
        <f>M150*Prix!Q$12</f>
        <v>0</v>
      </c>
      <c r="Y150" s="73">
        <f>N150*Prix!R$12</f>
        <v>0</v>
      </c>
      <c r="Z150" s="73">
        <f>O150*Prix!S$12</f>
        <v>0</v>
      </c>
      <c r="AA150" s="74">
        <f>P150*Prix!T$12</f>
        <v>0</v>
      </c>
      <c r="AB150" s="74">
        <f>Q150*Prix!U$12</f>
        <v>0</v>
      </c>
      <c r="AC150" s="71">
        <f t="shared" si="47"/>
        <v>2.6360000000000001</v>
      </c>
      <c r="AD150" s="34">
        <v>0</v>
      </c>
      <c r="AE150" s="34">
        <v>0</v>
      </c>
      <c r="AF150" s="34">
        <v>1</v>
      </c>
      <c r="AG150" s="34">
        <v>0</v>
      </c>
      <c r="AH150" s="34" t="s">
        <v>58</v>
      </c>
      <c r="AI150" s="36">
        <v>1</v>
      </c>
      <c r="AJ150" s="2"/>
    </row>
    <row r="151" spans="1:36" x14ac:dyDescent="0.2">
      <c r="A151" s="37">
        <v>44845</v>
      </c>
      <c r="B151" s="38">
        <v>541</v>
      </c>
      <c r="C151" s="38">
        <v>420</v>
      </c>
      <c r="D151" s="49">
        <v>0</v>
      </c>
      <c r="E151" s="49">
        <v>0</v>
      </c>
      <c r="F151" s="53">
        <v>0</v>
      </c>
      <c r="G151" s="53">
        <v>0</v>
      </c>
      <c r="H151" s="57">
        <v>0</v>
      </c>
      <c r="I151" s="57">
        <v>0</v>
      </c>
      <c r="J151" s="38">
        <f t="shared" si="36"/>
        <v>4</v>
      </c>
      <c r="K151" s="38">
        <f t="shared" si="37"/>
        <v>6</v>
      </c>
      <c r="L151" s="50">
        <f t="shared" si="38"/>
        <v>0</v>
      </c>
      <c r="M151" s="50">
        <f t="shared" si="39"/>
        <v>0</v>
      </c>
      <c r="N151" s="54">
        <f t="shared" si="40"/>
        <v>0</v>
      </c>
      <c r="O151" s="54">
        <f t="shared" si="41"/>
        <v>0</v>
      </c>
      <c r="P151" s="58">
        <f t="shared" si="42"/>
        <v>0</v>
      </c>
      <c r="Q151" s="58">
        <f t="shared" si="43"/>
        <v>0</v>
      </c>
      <c r="R151" s="38">
        <f t="shared" si="44"/>
        <v>4</v>
      </c>
      <c r="S151" s="38">
        <f t="shared" si="45"/>
        <v>6</v>
      </c>
      <c r="T151" s="38">
        <f t="shared" si="46"/>
        <v>10</v>
      </c>
      <c r="U151" s="75">
        <f>J151*Prix!N$12</f>
        <v>0.73119999999999996</v>
      </c>
      <c r="V151" s="75">
        <f>K151*Prix!O$12</f>
        <v>1.476</v>
      </c>
      <c r="W151" s="76">
        <f>L151*Prix!P$12</f>
        <v>0</v>
      </c>
      <c r="X151" s="76">
        <f>M151*Prix!Q$12</f>
        <v>0</v>
      </c>
      <c r="Y151" s="77">
        <f>N151*Prix!R$12</f>
        <v>0</v>
      </c>
      <c r="Z151" s="77">
        <f>O151*Prix!S$12</f>
        <v>0</v>
      </c>
      <c r="AA151" s="78">
        <f>P151*Prix!T$12</f>
        <v>0</v>
      </c>
      <c r="AB151" s="78">
        <f>Q151*Prix!U$12</f>
        <v>0</v>
      </c>
      <c r="AC151" s="73">
        <f t="shared" si="47"/>
        <v>2.2071999999999998</v>
      </c>
      <c r="AD151" s="38">
        <v>0</v>
      </c>
      <c r="AE151" s="38">
        <v>0</v>
      </c>
      <c r="AF151" s="38">
        <v>1</v>
      </c>
      <c r="AG151" s="38">
        <v>0</v>
      </c>
      <c r="AH151" s="38" t="s">
        <v>58</v>
      </c>
      <c r="AI151" s="39">
        <v>1</v>
      </c>
      <c r="AJ151" s="2"/>
    </row>
    <row r="152" spans="1:36" x14ac:dyDescent="0.2">
      <c r="A152" s="33">
        <v>44846</v>
      </c>
      <c r="B152" s="34">
        <v>545</v>
      </c>
      <c r="C152" s="34">
        <v>426</v>
      </c>
      <c r="D152" s="50">
        <v>0</v>
      </c>
      <c r="E152" s="50">
        <v>0</v>
      </c>
      <c r="F152" s="54">
        <v>0</v>
      </c>
      <c r="G152" s="54">
        <v>0</v>
      </c>
      <c r="H152" s="58">
        <v>0</v>
      </c>
      <c r="I152" s="58">
        <v>0</v>
      </c>
      <c r="J152" s="34">
        <f t="shared" si="36"/>
        <v>3</v>
      </c>
      <c r="K152" s="34">
        <f t="shared" si="37"/>
        <v>6</v>
      </c>
      <c r="L152" s="49">
        <f t="shared" si="38"/>
        <v>0</v>
      </c>
      <c r="M152" s="49">
        <f t="shared" si="39"/>
        <v>0</v>
      </c>
      <c r="N152" s="53">
        <f t="shared" si="40"/>
        <v>0</v>
      </c>
      <c r="O152" s="53">
        <f t="shared" si="41"/>
        <v>0</v>
      </c>
      <c r="P152" s="57">
        <f t="shared" si="42"/>
        <v>0</v>
      </c>
      <c r="Q152" s="57">
        <f t="shared" si="43"/>
        <v>0</v>
      </c>
      <c r="R152" s="34">
        <f t="shared" si="44"/>
        <v>3</v>
      </c>
      <c r="S152" s="34">
        <f t="shared" si="45"/>
        <v>6</v>
      </c>
      <c r="T152" s="34">
        <f t="shared" si="46"/>
        <v>9</v>
      </c>
      <c r="U152" s="71">
        <f>J152*Prix!N$12</f>
        <v>0.5484</v>
      </c>
      <c r="V152" s="71">
        <f>K152*Prix!O$12</f>
        <v>1.476</v>
      </c>
      <c r="W152" s="72">
        <f>L152*Prix!P$12</f>
        <v>0</v>
      </c>
      <c r="X152" s="72">
        <f>M152*Prix!Q$12</f>
        <v>0</v>
      </c>
      <c r="Y152" s="73">
        <f>N152*Prix!R$12</f>
        <v>0</v>
      </c>
      <c r="Z152" s="73">
        <f>O152*Prix!S$12</f>
        <v>0</v>
      </c>
      <c r="AA152" s="74">
        <f>P152*Prix!T$12</f>
        <v>0</v>
      </c>
      <c r="AB152" s="74">
        <f>Q152*Prix!U$12</f>
        <v>0</v>
      </c>
      <c r="AC152" s="71">
        <f t="shared" si="47"/>
        <v>2.0244</v>
      </c>
      <c r="AD152" s="34">
        <v>0</v>
      </c>
      <c r="AE152" s="34">
        <v>0</v>
      </c>
      <c r="AF152" s="34">
        <v>1</v>
      </c>
      <c r="AG152" s="34">
        <v>0</v>
      </c>
      <c r="AH152" s="34" t="s">
        <v>58</v>
      </c>
      <c r="AI152" s="36">
        <v>1</v>
      </c>
      <c r="AJ152" s="2"/>
    </row>
    <row r="153" spans="1:36" x14ac:dyDescent="0.2">
      <c r="A153" s="37">
        <v>44847</v>
      </c>
      <c r="B153" s="38">
        <v>548</v>
      </c>
      <c r="C153" s="38">
        <v>432</v>
      </c>
      <c r="D153" s="49">
        <v>0</v>
      </c>
      <c r="E153" s="49">
        <v>0</v>
      </c>
      <c r="F153" s="53">
        <v>0</v>
      </c>
      <c r="G153" s="53">
        <v>0</v>
      </c>
      <c r="H153" s="57">
        <v>0</v>
      </c>
      <c r="I153" s="57">
        <v>0</v>
      </c>
      <c r="J153" s="38">
        <f t="shared" si="36"/>
        <v>3</v>
      </c>
      <c r="K153" s="38">
        <f t="shared" si="37"/>
        <v>6</v>
      </c>
      <c r="L153" s="50">
        <f t="shared" si="38"/>
        <v>0</v>
      </c>
      <c r="M153" s="50">
        <f t="shared" si="39"/>
        <v>0</v>
      </c>
      <c r="N153" s="54">
        <f t="shared" si="40"/>
        <v>0</v>
      </c>
      <c r="O153" s="54">
        <f t="shared" si="41"/>
        <v>0</v>
      </c>
      <c r="P153" s="58">
        <f t="shared" si="42"/>
        <v>0</v>
      </c>
      <c r="Q153" s="58">
        <f t="shared" si="43"/>
        <v>0</v>
      </c>
      <c r="R153" s="38">
        <f t="shared" si="44"/>
        <v>3</v>
      </c>
      <c r="S153" s="38">
        <f t="shared" si="45"/>
        <v>6</v>
      </c>
      <c r="T153" s="38">
        <f t="shared" si="46"/>
        <v>9</v>
      </c>
      <c r="U153" s="75">
        <f>J153*Prix!N$12</f>
        <v>0.5484</v>
      </c>
      <c r="V153" s="75">
        <f>K153*Prix!O$12</f>
        <v>1.476</v>
      </c>
      <c r="W153" s="76">
        <f>L153*Prix!P$12</f>
        <v>0</v>
      </c>
      <c r="X153" s="76">
        <f>M153*Prix!Q$12</f>
        <v>0</v>
      </c>
      <c r="Y153" s="77">
        <f>N153*Prix!R$12</f>
        <v>0</v>
      </c>
      <c r="Z153" s="77">
        <f>O153*Prix!S$12</f>
        <v>0</v>
      </c>
      <c r="AA153" s="78">
        <f>P153*Prix!T$12</f>
        <v>0</v>
      </c>
      <c r="AB153" s="78">
        <f>Q153*Prix!U$12</f>
        <v>0</v>
      </c>
      <c r="AC153" s="73">
        <f t="shared" si="47"/>
        <v>2.0244</v>
      </c>
      <c r="AD153" s="38">
        <v>0</v>
      </c>
      <c r="AE153" s="38">
        <v>0</v>
      </c>
      <c r="AF153" s="38">
        <v>1</v>
      </c>
      <c r="AG153" s="38">
        <v>0</v>
      </c>
      <c r="AH153" s="38" t="s">
        <v>58</v>
      </c>
      <c r="AI153" s="39">
        <v>1</v>
      </c>
      <c r="AJ153" s="2"/>
    </row>
    <row r="154" spans="1:36" x14ac:dyDescent="0.2">
      <c r="A154" s="33">
        <v>44848</v>
      </c>
      <c r="B154" s="34">
        <v>551</v>
      </c>
      <c r="C154" s="34">
        <v>438</v>
      </c>
      <c r="D154" s="50">
        <v>0</v>
      </c>
      <c r="E154" s="50">
        <v>0</v>
      </c>
      <c r="F154" s="54">
        <v>0</v>
      </c>
      <c r="G154" s="54">
        <v>0</v>
      </c>
      <c r="H154" s="58">
        <v>0</v>
      </c>
      <c r="I154" s="58">
        <v>0</v>
      </c>
      <c r="J154" s="34">
        <f t="shared" si="36"/>
        <v>3</v>
      </c>
      <c r="K154" s="34">
        <f t="shared" si="37"/>
        <v>8</v>
      </c>
      <c r="L154" s="49">
        <f t="shared" si="38"/>
        <v>0</v>
      </c>
      <c r="M154" s="49">
        <f t="shared" si="39"/>
        <v>0</v>
      </c>
      <c r="N154" s="53">
        <f t="shared" si="40"/>
        <v>0</v>
      </c>
      <c r="O154" s="53">
        <f t="shared" si="41"/>
        <v>0</v>
      </c>
      <c r="P154" s="57">
        <f t="shared" si="42"/>
        <v>0</v>
      </c>
      <c r="Q154" s="57">
        <f t="shared" si="43"/>
        <v>0</v>
      </c>
      <c r="R154" s="34">
        <f t="shared" si="44"/>
        <v>3</v>
      </c>
      <c r="S154" s="34">
        <f t="shared" si="45"/>
        <v>8</v>
      </c>
      <c r="T154" s="34">
        <f t="shared" si="46"/>
        <v>11</v>
      </c>
      <c r="U154" s="71">
        <f>J154*Prix!N$12</f>
        <v>0.5484</v>
      </c>
      <c r="V154" s="71">
        <f>K154*Prix!O$12</f>
        <v>1.968</v>
      </c>
      <c r="W154" s="72">
        <f>L154*Prix!P$12</f>
        <v>0</v>
      </c>
      <c r="X154" s="72">
        <f>M154*Prix!Q$12</f>
        <v>0</v>
      </c>
      <c r="Y154" s="73">
        <f>N154*Prix!R$12</f>
        <v>0</v>
      </c>
      <c r="Z154" s="73">
        <f>O154*Prix!S$12</f>
        <v>0</v>
      </c>
      <c r="AA154" s="74">
        <f>P154*Prix!T$12</f>
        <v>0</v>
      </c>
      <c r="AB154" s="74">
        <f>Q154*Prix!U$12</f>
        <v>0</v>
      </c>
      <c r="AC154" s="71">
        <f t="shared" si="47"/>
        <v>2.5164</v>
      </c>
      <c r="AD154" s="34">
        <v>0</v>
      </c>
      <c r="AE154" s="34">
        <v>0</v>
      </c>
      <c r="AF154" s="34">
        <v>1</v>
      </c>
      <c r="AG154" s="34">
        <v>0</v>
      </c>
      <c r="AH154" s="34" t="s">
        <v>58</v>
      </c>
      <c r="AI154" s="36">
        <v>1</v>
      </c>
      <c r="AJ154" s="2"/>
    </row>
    <row r="155" spans="1:36" x14ac:dyDescent="0.2">
      <c r="A155" s="37">
        <v>44849</v>
      </c>
      <c r="B155" s="38">
        <v>554</v>
      </c>
      <c r="C155" s="38">
        <v>446</v>
      </c>
      <c r="D155" s="49">
        <v>0</v>
      </c>
      <c r="E155" s="49">
        <v>0</v>
      </c>
      <c r="F155" s="53">
        <v>0</v>
      </c>
      <c r="G155" s="53">
        <v>0</v>
      </c>
      <c r="H155" s="57">
        <v>0</v>
      </c>
      <c r="I155" s="57">
        <v>0</v>
      </c>
      <c r="J155" s="38">
        <f t="shared" si="36"/>
        <v>3</v>
      </c>
      <c r="K155" s="38">
        <f t="shared" si="37"/>
        <v>5</v>
      </c>
      <c r="L155" s="50">
        <f t="shared" si="38"/>
        <v>0</v>
      </c>
      <c r="M155" s="50">
        <f t="shared" si="39"/>
        <v>0</v>
      </c>
      <c r="N155" s="54">
        <f t="shared" si="40"/>
        <v>0</v>
      </c>
      <c r="O155" s="54">
        <f t="shared" si="41"/>
        <v>0</v>
      </c>
      <c r="P155" s="58">
        <f t="shared" si="42"/>
        <v>0</v>
      </c>
      <c r="Q155" s="58">
        <f t="shared" si="43"/>
        <v>0</v>
      </c>
      <c r="R155" s="38">
        <f t="shared" si="44"/>
        <v>3</v>
      </c>
      <c r="S155" s="38">
        <f t="shared" si="45"/>
        <v>5</v>
      </c>
      <c r="T155" s="38">
        <f t="shared" si="46"/>
        <v>8</v>
      </c>
      <c r="U155" s="75">
        <f>J155*Prix!N$12</f>
        <v>0.5484</v>
      </c>
      <c r="V155" s="75">
        <f>K155*Prix!O$12</f>
        <v>1.23</v>
      </c>
      <c r="W155" s="76">
        <f>L155*Prix!P$12</f>
        <v>0</v>
      </c>
      <c r="X155" s="76">
        <f>M155*Prix!Q$12</f>
        <v>0</v>
      </c>
      <c r="Y155" s="77">
        <f>N155*Prix!R$12</f>
        <v>0</v>
      </c>
      <c r="Z155" s="77">
        <f>O155*Prix!S$12</f>
        <v>0</v>
      </c>
      <c r="AA155" s="78">
        <f>P155*Prix!T$12</f>
        <v>0</v>
      </c>
      <c r="AB155" s="78">
        <f>Q155*Prix!U$12</f>
        <v>0</v>
      </c>
      <c r="AC155" s="73">
        <f t="shared" si="47"/>
        <v>1.7784</v>
      </c>
      <c r="AD155" s="38">
        <v>0</v>
      </c>
      <c r="AE155" s="38">
        <v>0</v>
      </c>
      <c r="AF155" s="38">
        <v>1</v>
      </c>
      <c r="AG155" s="38">
        <v>0</v>
      </c>
      <c r="AH155" s="38" t="s">
        <v>58</v>
      </c>
      <c r="AI155" s="39">
        <v>1</v>
      </c>
      <c r="AJ155" s="2"/>
    </row>
    <row r="156" spans="1:36" x14ac:dyDescent="0.2">
      <c r="A156" s="33">
        <v>44850</v>
      </c>
      <c r="B156" s="34">
        <v>557</v>
      </c>
      <c r="C156" s="34">
        <v>451</v>
      </c>
      <c r="D156" s="50">
        <v>0</v>
      </c>
      <c r="E156" s="50">
        <v>0</v>
      </c>
      <c r="F156" s="54">
        <v>0</v>
      </c>
      <c r="G156" s="54">
        <v>0</v>
      </c>
      <c r="H156" s="58">
        <v>0</v>
      </c>
      <c r="I156" s="58">
        <v>0</v>
      </c>
      <c r="J156" s="34">
        <f t="shared" si="36"/>
        <v>3</v>
      </c>
      <c r="K156" s="34">
        <f t="shared" si="37"/>
        <v>5</v>
      </c>
      <c r="L156" s="49">
        <f t="shared" si="38"/>
        <v>0</v>
      </c>
      <c r="M156" s="49">
        <f t="shared" si="39"/>
        <v>0</v>
      </c>
      <c r="N156" s="53">
        <f t="shared" si="40"/>
        <v>0</v>
      </c>
      <c r="O156" s="53">
        <f t="shared" si="41"/>
        <v>0</v>
      </c>
      <c r="P156" s="57">
        <f t="shared" si="42"/>
        <v>0</v>
      </c>
      <c r="Q156" s="57">
        <f t="shared" si="43"/>
        <v>0</v>
      </c>
      <c r="R156" s="34">
        <f t="shared" si="44"/>
        <v>3</v>
      </c>
      <c r="S156" s="34">
        <f t="shared" si="45"/>
        <v>5</v>
      </c>
      <c r="T156" s="34">
        <f t="shared" si="46"/>
        <v>8</v>
      </c>
      <c r="U156" s="71">
        <f>J156*Prix!N$12</f>
        <v>0.5484</v>
      </c>
      <c r="V156" s="71">
        <f>K156*Prix!O$12</f>
        <v>1.23</v>
      </c>
      <c r="W156" s="72">
        <f>L156*Prix!P$12</f>
        <v>0</v>
      </c>
      <c r="X156" s="72">
        <f>M156*Prix!Q$12</f>
        <v>0</v>
      </c>
      <c r="Y156" s="73">
        <f>N156*Prix!R$12</f>
        <v>0</v>
      </c>
      <c r="Z156" s="73">
        <f>O156*Prix!S$12</f>
        <v>0</v>
      </c>
      <c r="AA156" s="74">
        <f>P156*Prix!T$12</f>
        <v>0</v>
      </c>
      <c r="AB156" s="74">
        <f>Q156*Prix!U$12</f>
        <v>0</v>
      </c>
      <c r="AC156" s="71">
        <f t="shared" si="47"/>
        <v>1.7784</v>
      </c>
      <c r="AD156" s="34">
        <v>0</v>
      </c>
      <c r="AE156" s="34">
        <v>0</v>
      </c>
      <c r="AF156" s="34">
        <v>1</v>
      </c>
      <c r="AG156" s="34">
        <v>0</v>
      </c>
      <c r="AH156" s="34" t="s">
        <v>58</v>
      </c>
      <c r="AI156" s="36">
        <v>1</v>
      </c>
      <c r="AJ156" s="2"/>
    </row>
    <row r="157" spans="1:36" x14ac:dyDescent="0.2">
      <c r="A157" s="37">
        <v>44851</v>
      </c>
      <c r="B157" s="38">
        <v>560</v>
      </c>
      <c r="C157" s="38">
        <v>456</v>
      </c>
      <c r="D157" s="49">
        <v>0</v>
      </c>
      <c r="E157" s="49">
        <v>0</v>
      </c>
      <c r="F157" s="53">
        <v>0</v>
      </c>
      <c r="G157" s="53">
        <v>0</v>
      </c>
      <c r="H157" s="57">
        <v>0</v>
      </c>
      <c r="I157" s="57">
        <v>0</v>
      </c>
      <c r="J157" s="38">
        <f t="shared" si="36"/>
        <v>3</v>
      </c>
      <c r="K157" s="38">
        <f t="shared" si="37"/>
        <v>3</v>
      </c>
      <c r="L157" s="50">
        <f t="shared" si="38"/>
        <v>0</v>
      </c>
      <c r="M157" s="50">
        <f t="shared" si="39"/>
        <v>0</v>
      </c>
      <c r="N157" s="54">
        <f t="shared" si="40"/>
        <v>0</v>
      </c>
      <c r="O157" s="54">
        <f t="shared" si="41"/>
        <v>0</v>
      </c>
      <c r="P157" s="58">
        <f t="shared" si="42"/>
        <v>0</v>
      </c>
      <c r="Q157" s="58">
        <f t="shared" si="43"/>
        <v>0</v>
      </c>
      <c r="R157" s="38">
        <f t="shared" si="44"/>
        <v>3</v>
      </c>
      <c r="S157" s="38">
        <f t="shared" si="45"/>
        <v>3</v>
      </c>
      <c r="T157" s="38">
        <f t="shared" si="46"/>
        <v>6</v>
      </c>
      <c r="U157" s="75">
        <f>J157*Prix!N$12</f>
        <v>0.5484</v>
      </c>
      <c r="V157" s="75">
        <f>K157*Prix!O$12</f>
        <v>0.73799999999999999</v>
      </c>
      <c r="W157" s="76">
        <f>L157*Prix!P$12</f>
        <v>0</v>
      </c>
      <c r="X157" s="76">
        <f>M157*Prix!Q$12</f>
        <v>0</v>
      </c>
      <c r="Y157" s="77">
        <f>N157*Prix!R$12</f>
        <v>0</v>
      </c>
      <c r="Z157" s="77">
        <f>O157*Prix!S$12</f>
        <v>0</v>
      </c>
      <c r="AA157" s="78">
        <f>P157*Prix!T$12</f>
        <v>0</v>
      </c>
      <c r="AB157" s="78">
        <f>Q157*Prix!U$12</f>
        <v>0</v>
      </c>
      <c r="AC157" s="73">
        <f t="shared" si="47"/>
        <v>1.2864</v>
      </c>
      <c r="AD157" s="38">
        <v>0</v>
      </c>
      <c r="AE157" s="38">
        <v>0</v>
      </c>
      <c r="AF157" s="38">
        <v>1</v>
      </c>
      <c r="AG157" s="38">
        <v>0</v>
      </c>
      <c r="AH157" s="38" t="s">
        <v>58</v>
      </c>
      <c r="AI157" s="39">
        <v>1</v>
      </c>
      <c r="AJ157" s="2"/>
    </row>
    <row r="158" spans="1:36" x14ac:dyDescent="0.2">
      <c r="A158" s="33">
        <v>44852</v>
      </c>
      <c r="B158" s="34">
        <v>563</v>
      </c>
      <c r="C158" s="34">
        <v>459</v>
      </c>
      <c r="D158" s="50">
        <v>0</v>
      </c>
      <c r="E158" s="50">
        <v>0</v>
      </c>
      <c r="F158" s="54">
        <v>0</v>
      </c>
      <c r="G158" s="54">
        <v>0</v>
      </c>
      <c r="H158" s="58">
        <v>0</v>
      </c>
      <c r="I158" s="58">
        <v>0</v>
      </c>
      <c r="J158" s="34">
        <f t="shared" si="36"/>
        <v>3</v>
      </c>
      <c r="K158" s="34">
        <f t="shared" si="37"/>
        <v>3</v>
      </c>
      <c r="L158" s="49">
        <f t="shared" si="38"/>
        <v>0</v>
      </c>
      <c r="M158" s="49">
        <f t="shared" si="39"/>
        <v>0</v>
      </c>
      <c r="N158" s="53">
        <f t="shared" si="40"/>
        <v>0</v>
      </c>
      <c r="O158" s="53">
        <f t="shared" si="41"/>
        <v>0</v>
      </c>
      <c r="P158" s="57">
        <f t="shared" si="42"/>
        <v>0</v>
      </c>
      <c r="Q158" s="57">
        <f t="shared" si="43"/>
        <v>0</v>
      </c>
      <c r="R158" s="34">
        <f t="shared" si="44"/>
        <v>3</v>
      </c>
      <c r="S158" s="34">
        <f t="shared" si="45"/>
        <v>3</v>
      </c>
      <c r="T158" s="34">
        <f t="shared" si="46"/>
        <v>6</v>
      </c>
      <c r="U158" s="71">
        <f>J158*Prix!N$12</f>
        <v>0.5484</v>
      </c>
      <c r="V158" s="71">
        <f>K158*Prix!O$12</f>
        <v>0.73799999999999999</v>
      </c>
      <c r="W158" s="72">
        <f>L158*Prix!P$12</f>
        <v>0</v>
      </c>
      <c r="X158" s="72">
        <f>M158*Prix!Q$12</f>
        <v>0</v>
      </c>
      <c r="Y158" s="73">
        <f>N158*Prix!R$12</f>
        <v>0</v>
      </c>
      <c r="Z158" s="73">
        <f>O158*Prix!S$12</f>
        <v>0</v>
      </c>
      <c r="AA158" s="74">
        <f>P158*Prix!T$12</f>
        <v>0</v>
      </c>
      <c r="AB158" s="74">
        <f>Q158*Prix!U$12</f>
        <v>0</v>
      </c>
      <c r="AC158" s="71">
        <f t="shared" si="47"/>
        <v>1.2864</v>
      </c>
      <c r="AD158" s="34">
        <v>0</v>
      </c>
      <c r="AE158" s="34">
        <v>0</v>
      </c>
      <c r="AF158" s="34">
        <v>1</v>
      </c>
      <c r="AG158" s="34">
        <v>0</v>
      </c>
      <c r="AH158" s="34" t="s">
        <v>58</v>
      </c>
      <c r="AI158" s="36">
        <v>1</v>
      </c>
      <c r="AJ158" s="2"/>
    </row>
    <row r="159" spans="1:36" x14ac:dyDescent="0.2">
      <c r="A159" s="37">
        <v>44853</v>
      </c>
      <c r="B159" s="38">
        <v>566</v>
      </c>
      <c r="C159" s="38">
        <v>462</v>
      </c>
      <c r="D159" s="49">
        <v>0</v>
      </c>
      <c r="E159" s="49">
        <v>0</v>
      </c>
      <c r="F159" s="53">
        <v>0</v>
      </c>
      <c r="G159" s="53">
        <v>0</v>
      </c>
      <c r="H159" s="57">
        <v>0</v>
      </c>
      <c r="I159" s="57">
        <v>0</v>
      </c>
      <c r="J159" s="38">
        <f t="shared" si="36"/>
        <v>2</v>
      </c>
      <c r="K159" s="38">
        <f t="shared" si="37"/>
        <v>4</v>
      </c>
      <c r="L159" s="50">
        <f t="shared" si="38"/>
        <v>0</v>
      </c>
      <c r="M159" s="50">
        <f t="shared" si="39"/>
        <v>0</v>
      </c>
      <c r="N159" s="54">
        <f t="shared" si="40"/>
        <v>0</v>
      </c>
      <c r="O159" s="54">
        <f t="shared" si="41"/>
        <v>0</v>
      </c>
      <c r="P159" s="58">
        <f t="shared" si="42"/>
        <v>0</v>
      </c>
      <c r="Q159" s="58">
        <f t="shared" si="43"/>
        <v>0</v>
      </c>
      <c r="R159" s="38">
        <f t="shared" si="44"/>
        <v>2</v>
      </c>
      <c r="S159" s="38">
        <f t="shared" si="45"/>
        <v>4</v>
      </c>
      <c r="T159" s="38">
        <f t="shared" si="46"/>
        <v>6</v>
      </c>
      <c r="U159" s="75">
        <f>J159*Prix!N$12</f>
        <v>0.36559999999999998</v>
      </c>
      <c r="V159" s="75">
        <f>K159*Prix!O$12</f>
        <v>0.98399999999999999</v>
      </c>
      <c r="W159" s="76">
        <f>L159*Prix!P$12</f>
        <v>0</v>
      </c>
      <c r="X159" s="76">
        <f>M159*Prix!Q$12</f>
        <v>0</v>
      </c>
      <c r="Y159" s="77">
        <f>N159*Prix!R$12</f>
        <v>0</v>
      </c>
      <c r="Z159" s="77">
        <f>O159*Prix!S$12</f>
        <v>0</v>
      </c>
      <c r="AA159" s="78">
        <f>P159*Prix!T$12</f>
        <v>0</v>
      </c>
      <c r="AB159" s="78">
        <f>Q159*Prix!U$12</f>
        <v>0</v>
      </c>
      <c r="AC159" s="73">
        <f t="shared" si="47"/>
        <v>1.3495999999999999</v>
      </c>
      <c r="AD159" s="38">
        <v>0</v>
      </c>
      <c r="AE159" s="38">
        <v>0</v>
      </c>
      <c r="AF159" s="38">
        <v>1</v>
      </c>
      <c r="AG159" s="38">
        <v>0</v>
      </c>
      <c r="AH159" s="38" t="s">
        <v>58</v>
      </c>
      <c r="AI159" s="39">
        <v>1</v>
      </c>
      <c r="AJ159" s="2"/>
    </row>
    <row r="160" spans="1:36" x14ac:dyDescent="0.2">
      <c r="A160" s="33">
        <v>44854</v>
      </c>
      <c r="B160" s="34">
        <v>568</v>
      </c>
      <c r="C160" s="34">
        <v>466</v>
      </c>
      <c r="D160" s="50">
        <v>0</v>
      </c>
      <c r="E160" s="50">
        <v>0</v>
      </c>
      <c r="F160" s="54">
        <v>0</v>
      </c>
      <c r="G160" s="54">
        <v>0</v>
      </c>
      <c r="H160" s="58">
        <v>0</v>
      </c>
      <c r="I160" s="58">
        <v>0</v>
      </c>
      <c r="J160" s="34">
        <f t="shared" si="36"/>
        <v>3</v>
      </c>
      <c r="K160" s="34">
        <f t="shared" si="37"/>
        <v>6</v>
      </c>
      <c r="L160" s="49">
        <f t="shared" si="38"/>
        <v>0</v>
      </c>
      <c r="M160" s="49">
        <f t="shared" si="39"/>
        <v>0</v>
      </c>
      <c r="N160" s="53">
        <f t="shared" si="40"/>
        <v>0</v>
      </c>
      <c r="O160" s="53">
        <f t="shared" si="41"/>
        <v>0</v>
      </c>
      <c r="P160" s="57">
        <f t="shared" si="42"/>
        <v>0</v>
      </c>
      <c r="Q160" s="57">
        <f t="shared" si="43"/>
        <v>0</v>
      </c>
      <c r="R160" s="34">
        <f t="shared" si="44"/>
        <v>3</v>
      </c>
      <c r="S160" s="34">
        <f t="shared" si="45"/>
        <v>6</v>
      </c>
      <c r="T160" s="34">
        <f t="shared" si="46"/>
        <v>9</v>
      </c>
      <c r="U160" s="71">
        <f>J160*Prix!N$12</f>
        <v>0.5484</v>
      </c>
      <c r="V160" s="71">
        <f>K160*Prix!O$12</f>
        <v>1.476</v>
      </c>
      <c r="W160" s="72">
        <f>L160*Prix!P$12</f>
        <v>0</v>
      </c>
      <c r="X160" s="72">
        <f>M160*Prix!Q$12</f>
        <v>0</v>
      </c>
      <c r="Y160" s="73">
        <f>N160*Prix!R$12</f>
        <v>0</v>
      </c>
      <c r="Z160" s="73">
        <f>O160*Prix!S$12</f>
        <v>0</v>
      </c>
      <c r="AA160" s="74">
        <f>P160*Prix!T$12</f>
        <v>0</v>
      </c>
      <c r="AB160" s="74">
        <f>Q160*Prix!U$12</f>
        <v>0</v>
      </c>
      <c r="AC160" s="71">
        <f t="shared" si="47"/>
        <v>2.0244</v>
      </c>
      <c r="AD160" s="34">
        <v>0</v>
      </c>
      <c r="AE160" s="34">
        <v>0</v>
      </c>
      <c r="AF160" s="34">
        <v>1</v>
      </c>
      <c r="AG160" s="34">
        <v>0</v>
      </c>
      <c r="AH160" s="34" t="s">
        <v>58</v>
      </c>
      <c r="AI160" s="36">
        <v>1</v>
      </c>
      <c r="AJ160" s="2"/>
    </row>
    <row r="161" spans="1:36" x14ac:dyDescent="0.2">
      <c r="A161" s="37">
        <v>44855</v>
      </c>
      <c r="B161" s="38">
        <v>571</v>
      </c>
      <c r="C161" s="38">
        <v>472</v>
      </c>
      <c r="D161" s="49">
        <v>0</v>
      </c>
      <c r="E161" s="49">
        <v>0</v>
      </c>
      <c r="F161" s="53">
        <v>0</v>
      </c>
      <c r="G161" s="53">
        <v>0</v>
      </c>
      <c r="H161" s="57">
        <v>0</v>
      </c>
      <c r="I161" s="57">
        <v>0</v>
      </c>
      <c r="J161" s="38">
        <f t="shared" si="36"/>
        <v>2</v>
      </c>
      <c r="K161" s="38">
        <f t="shared" si="37"/>
        <v>8</v>
      </c>
      <c r="L161" s="50">
        <f t="shared" si="38"/>
        <v>0</v>
      </c>
      <c r="M161" s="50">
        <f t="shared" si="39"/>
        <v>0</v>
      </c>
      <c r="N161" s="54">
        <f t="shared" si="40"/>
        <v>0</v>
      </c>
      <c r="O161" s="54">
        <f t="shared" si="41"/>
        <v>0</v>
      </c>
      <c r="P161" s="58">
        <f t="shared" si="42"/>
        <v>0</v>
      </c>
      <c r="Q161" s="58">
        <f t="shared" si="43"/>
        <v>0</v>
      </c>
      <c r="R161" s="38">
        <f t="shared" si="44"/>
        <v>2</v>
      </c>
      <c r="S161" s="38">
        <f t="shared" si="45"/>
        <v>8</v>
      </c>
      <c r="T161" s="38">
        <f t="shared" si="46"/>
        <v>10</v>
      </c>
      <c r="U161" s="75">
        <f>J161*Prix!N$12</f>
        <v>0.36559999999999998</v>
      </c>
      <c r="V161" s="75">
        <f>K161*Prix!O$12</f>
        <v>1.968</v>
      </c>
      <c r="W161" s="76">
        <f>L161*Prix!P$12</f>
        <v>0</v>
      </c>
      <c r="X161" s="76">
        <f>M161*Prix!Q$12</f>
        <v>0</v>
      </c>
      <c r="Y161" s="77">
        <f>N161*Prix!R$12</f>
        <v>0</v>
      </c>
      <c r="Z161" s="77">
        <f>O161*Prix!S$12</f>
        <v>0</v>
      </c>
      <c r="AA161" s="78">
        <f>P161*Prix!T$12</f>
        <v>0</v>
      </c>
      <c r="AB161" s="78">
        <f>Q161*Prix!U$12</f>
        <v>0</v>
      </c>
      <c r="AC161" s="73">
        <f t="shared" si="47"/>
        <v>2.3336000000000001</v>
      </c>
      <c r="AD161" s="38">
        <v>0</v>
      </c>
      <c r="AE161" s="38">
        <v>0</v>
      </c>
      <c r="AF161" s="38">
        <v>1</v>
      </c>
      <c r="AG161" s="38">
        <v>0</v>
      </c>
      <c r="AH161" s="38" t="s">
        <v>58</v>
      </c>
      <c r="AI161" s="39">
        <v>1</v>
      </c>
      <c r="AJ161" s="2"/>
    </row>
    <row r="162" spans="1:36" x14ac:dyDescent="0.2">
      <c r="A162" s="33">
        <v>44856</v>
      </c>
      <c r="B162" s="34">
        <v>573</v>
      </c>
      <c r="C162" s="34">
        <v>480</v>
      </c>
      <c r="D162" s="50">
        <v>0</v>
      </c>
      <c r="E162" s="50">
        <v>0</v>
      </c>
      <c r="F162" s="54">
        <v>0</v>
      </c>
      <c r="G162" s="54">
        <v>0</v>
      </c>
      <c r="H162" s="58">
        <v>0</v>
      </c>
      <c r="I162" s="58">
        <v>0</v>
      </c>
      <c r="J162" s="34">
        <f t="shared" si="36"/>
        <v>4</v>
      </c>
      <c r="K162" s="34">
        <f t="shared" si="37"/>
        <v>7</v>
      </c>
      <c r="L162" s="49">
        <f t="shared" si="38"/>
        <v>0</v>
      </c>
      <c r="M162" s="49">
        <f t="shared" si="39"/>
        <v>0</v>
      </c>
      <c r="N162" s="53">
        <f t="shared" si="40"/>
        <v>0</v>
      </c>
      <c r="O162" s="53">
        <f t="shared" si="41"/>
        <v>0</v>
      </c>
      <c r="P162" s="57">
        <f t="shared" si="42"/>
        <v>0</v>
      </c>
      <c r="Q162" s="57">
        <f t="shared" si="43"/>
        <v>0</v>
      </c>
      <c r="R162" s="34">
        <f t="shared" si="44"/>
        <v>4</v>
      </c>
      <c r="S162" s="34">
        <f t="shared" si="45"/>
        <v>7</v>
      </c>
      <c r="T162" s="34">
        <f t="shared" si="46"/>
        <v>11</v>
      </c>
      <c r="U162" s="71">
        <f>J162*Prix!N$12</f>
        <v>0.73119999999999996</v>
      </c>
      <c r="V162" s="71">
        <f>K162*Prix!O$12</f>
        <v>1.722</v>
      </c>
      <c r="W162" s="72">
        <f>L162*Prix!P$12</f>
        <v>0</v>
      </c>
      <c r="X162" s="72">
        <f>M162*Prix!Q$12</f>
        <v>0</v>
      </c>
      <c r="Y162" s="73">
        <f>N162*Prix!R$12</f>
        <v>0</v>
      </c>
      <c r="Z162" s="73">
        <f>O162*Prix!S$12</f>
        <v>0</v>
      </c>
      <c r="AA162" s="74">
        <f>P162*Prix!T$12</f>
        <v>0</v>
      </c>
      <c r="AB162" s="74">
        <f>Q162*Prix!U$12</f>
        <v>0</v>
      </c>
      <c r="AC162" s="71">
        <f t="shared" si="47"/>
        <v>2.4531999999999998</v>
      </c>
      <c r="AD162" s="34">
        <v>0</v>
      </c>
      <c r="AE162" s="34">
        <v>0</v>
      </c>
      <c r="AF162" s="34">
        <v>1</v>
      </c>
      <c r="AG162" s="34">
        <v>0</v>
      </c>
      <c r="AH162" s="34" t="s">
        <v>58</v>
      </c>
      <c r="AI162" s="36">
        <v>1</v>
      </c>
      <c r="AJ162" s="2"/>
    </row>
    <row r="163" spans="1:36" x14ac:dyDescent="0.2">
      <c r="A163" s="37">
        <v>44857</v>
      </c>
      <c r="B163" s="38">
        <v>577</v>
      </c>
      <c r="C163" s="38">
        <v>487</v>
      </c>
      <c r="D163" s="49">
        <v>0</v>
      </c>
      <c r="E163" s="49">
        <v>0</v>
      </c>
      <c r="F163" s="53">
        <v>0</v>
      </c>
      <c r="G163" s="53">
        <v>0</v>
      </c>
      <c r="H163" s="57">
        <v>0</v>
      </c>
      <c r="I163" s="57">
        <v>0</v>
      </c>
      <c r="J163" s="38">
        <f t="shared" si="36"/>
        <v>3</v>
      </c>
      <c r="K163" s="38">
        <f t="shared" si="37"/>
        <v>10</v>
      </c>
      <c r="L163" s="50">
        <f t="shared" si="38"/>
        <v>0</v>
      </c>
      <c r="M163" s="50">
        <f t="shared" si="39"/>
        <v>0</v>
      </c>
      <c r="N163" s="54">
        <f t="shared" si="40"/>
        <v>0</v>
      </c>
      <c r="O163" s="54">
        <f t="shared" si="41"/>
        <v>0</v>
      </c>
      <c r="P163" s="58">
        <f t="shared" si="42"/>
        <v>0</v>
      </c>
      <c r="Q163" s="58">
        <f t="shared" si="43"/>
        <v>0</v>
      </c>
      <c r="R163" s="38">
        <f t="shared" si="44"/>
        <v>3</v>
      </c>
      <c r="S163" s="38">
        <f t="shared" si="45"/>
        <v>10</v>
      </c>
      <c r="T163" s="38">
        <f t="shared" si="46"/>
        <v>13</v>
      </c>
      <c r="U163" s="75">
        <f>J163*Prix!N$12</f>
        <v>0.5484</v>
      </c>
      <c r="V163" s="75">
        <f>K163*Prix!O$12</f>
        <v>2.46</v>
      </c>
      <c r="W163" s="76">
        <f>L163*Prix!P$12</f>
        <v>0</v>
      </c>
      <c r="X163" s="76">
        <f>M163*Prix!Q$12</f>
        <v>0</v>
      </c>
      <c r="Y163" s="77">
        <f>N163*Prix!R$12</f>
        <v>0</v>
      </c>
      <c r="Z163" s="77">
        <f>O163*Prix!S$12</f>
        <v>0</v>
      </c>
      <c r="AA163" s="78">
        <f>P163*Prix!T$12</f>
        <v>0</v>
      </c>
      <c r="AB163" s="78">
        <f>Q163*Prix!U$12</f>
        <v>0</v>
      </c>
      <c r="AC163" s="73">
        <f t="shared" si="47"/>
        <v>3.0084</v>
      </c>
      <c r="AD163" s="38">
        <v>0</v>
      </c>
      <c r="AE163" s="38">
        <v>1</v>
      </c>
      <c r="AF163" s="38">
        <v>1</v>
      </c>
      <c r="AG163" s="38">
        <v>0</v>
      </c>
      <c r="AH163" s="38" t="s">
        <v>58</v>
      </c>
      <c r="AI163" s="39">
        <v>1</v>
      </c>
      <c r="AJ163" s="2"/>
    </row>
    <row r="164" spans="1:36" x14ac:dyDescent="0.2">
      <c r="A164" s="33">
        <v>44858</v>
      </c>
      <c r="B164" s="34">
        <v>580</v>
      </c>
      <c r="C164" s="34">
        <v>497</v>
      </c>
      <c r="D164" s="50">
        <v>0</v>
      </c>
      <c r="E164" s="50">
        <v>0</v>
      </c>
      <c r="F164" s="54">
        <v>0</v>
      </c>
      <c r="G164" s="54">
        <v>0</v>
      </c>
      <c r="H164" s="58">
        <v>0</v>
      </c>
      <c r="I164" s="58">
        <v>0</v>
      </c>
      <c r="J164" s="34">
        <f t="shared" si="36"/>
        <v>3</v>
      </c>
      <c r="K164" s="34">
        <f t="shared" si="37"/>
        <v>9</v>
      </c>
      <c r="L164" s="49">
        <f t="shared" si="38"/>
        <v>0</v>
      </c>
      <c r="M164" s="49">
        <f t="shared" si="39"/>
        <v>0</v>
      </c>
      <c r="N164" s="53">
        <f t="shared" si="40"/>
        <v>0</v>
      </c>
      <c r="O164" s="53">
        <f t="shared" si="41"/>
        <v>0</v>
      </c>
      <c r="P164" s="57">
        <f t="shared" si="42"/>
        <v>0</v>
      </c>
      <c r="Q164" s="57">
        <f t="shared" si="43"/>
        <v>0</v>
      </c>
      <c r="R164" s="34">
        <f t="shared" si="44"/>
        <v>3</v>
      </c>
      <c r="S164" s="34">
        <f t="shared" si="45"/>
        <v>9</v>
      </c>
      <c r="T164" s="34">
        <f t="shared" si="46"/>
        <v>12</v>
      </c>
      <c r="U164" s="71">
        <f>J164*Prix!N$12</f>
        <v>0.5484</v>
      </c>
      <c r="V164" s="71">
        <f>K164*Prix!O$12</f>
        <v>2.214</v>
      </c>
      <c r="W164" s="72">
        <f>L164*Prix!P$12</f>
        <v>0</v>
      </c>
      <c r="X164" s="72">
        <f>M164*Prix!Q$12</f>
        <v>0</v>
      </c>
      <c r="Y164" s="73">
        <f>N164*Prix!R$12</f>
        <v>0</v>
      </c>
      <c r="Z164" s="73">
        <f>O164*Prix!S$12</f>
        <v>0</v>
      </c>
      <c r="AA164" s="74">
        <f>P164*Prix!T$12</f>
        <v>0</v>
      </c>
      <c r="AB164" s="74">
        <f>Q164*Prix!U$12</f>
        <v>0</v>
      </c>
      <c r="AC164" s="71">
        <f t="shared" si="47"/>
        <v>2.7624</v>
      </c>
      <c r="AD164" s="34">
        <v>0</v>
      </c>
      <c r="AE164" s="34">
        <v>0</v>
      </c>
      <c r="AF164" s="34">
        <v>1</v>
      </c>
      <c r="AG164" s="34">
        <v>0</v>
      </c>
      <c r="AH164" s="34" t="s">
        <v>58</v>
      </c>
      <c r="AI164" s="36">
        <v>1</v>
      </c>
      <c r="AJ164" s="2"/>
    </row>
    <row r="165" spans="1:36" x14ac:dyDescent="0.2">
      <c r="A165" s="37">
        <v>44859</v>
      </c>
      <c r="B165" s="38">
        <v>583</v>
      </c>
      <c r="C165" s="38">
        <v>506</v>
      </c>
      <c r="D165" s="49">
        <v>0</v>
      </c>
      <c r="E165" s="49">
        <v>0</v>
      </c>
      <c r="F165" s="53">
        <v>0</v>
      </c>
      <c r="G165" s="53">
        <v>0</v>
      </c>
      <c r="H165" s="57">
        <v>0</v>
      </c>
      <c r="I165" s="57">
        <v>0</v>
      </c>
      <c r="J165" s="38">
        <f t="shared" si="36"/>
        <v>2</v>
      </c>
      <c r="K165" s="38">
        <f t="shared" si="37"/>
        <v>9</v>
      </c>
      <c r="L165" s="50">
        <f t="shared" si="38"/>
        <v>0</v>
      </c>
      <c r="M165" s="50">
        <f t="shared" si="39"/>
        <v>0</v>
      </c>
      <c r="N165" s="54">
        <f t="shared" si="40"/>
        <v>0</v>
      </c>
      <c r="O165" s="54">
        <f t="shared" si="41"/>
        <v>0</v>
      </c>
      <c r="P165" s="58">
        <f t="shared" si="42"/>
        <v>0</v>
      </c>
      <c r="Q165" s="58">
        <f t="shared" si="43"/>
        <v>0</v>
      </c>
      <c r="R165" s="38">
        <f t="shared" si="44"/>
        <v>2</v>
      </c>
      <c r="S165" s="38">
        <f t="shared" si="45"/>
        <v>9</v>
      </c>
      <c r="T165" s="38">
        <f t="shared" si="46"/>
        <v>11</v>
      </c>
      <c r="U165" s="75">
        <f>J165*Prix!N$12</f>
        <v>0.36559999999999998</v>
      </c>
      <c r="V165" s="75">
        <f>K165*Prix!O$12</f>
        <v>2.214</v>
      </c>
      <c r="W165" s="76">
        <f>L165*Prix!P$12</f>
        <v>0</v>
      </c>
      <c r="X165" s="76">
        <f>M165*Prix!Q$12</f>
        <v>0</v>
      </c>
      <c r="Y165" s="77">
        <f>N165*Prix!R$12</f>
        <v>0</v>
      </c>
      <c r="Z165" s="77">
        <f>O165*Prix!S$12</f>
        <v>0</v>
      </c>
      <c r="AA165" s="78">
        <f>P165*Prix!T$12</f>
        <v>0</v>
      </c>
      <c r="AB165" s="78">
        <f>Q165*Prix!U$12</f>
        <v>0</v>
      </c>
      <c r="AC165" s="73">
        <f t="shared" si="47"/>
        <v>2.5796000000000001</v>
      </c>
      <c r="AD165" s="38">
        <v>0</v>
      </c>
      <c r="AE165" s="38">
        <v>0</v>
      </c>
      <c r="AF165" s="38">
        <v>1</v>
      </c>
      <c r="AG165" s="38">
        <v>0</v>
      </c>
      <c r="AH165" s="38" t="s">
        <v>58</v>
      </c>
      <c r="AI165" s="39">
        <v>1</v>
      </c>
      <c r="AJ165" s="2"/>
    </row>
    <row r="166" spans="1:36" x14ac:dyDescent="0.2">
      <c r="A166" s="33">
        <v>44860</v>
      </c>
      <c r="B166" s="34">
        <v>585</v>
      </c>
      <c r="C166" s="34">
        <v>515</v>
      </c>
      <c r="D166" s="50">
        <v>0</v>
      </c>
      <c r="E166" s="50">
        <v>0</v>
      </c>
      <c r="F166" s="54">
        <v>0</v>
      </c>
      <c r="G166" s="54">
        <v>0</v>
      </c>
      <c r="H166" s="58">
        <v>0</v>
      </c>
      <c r="I166" s="58">
        <v>0</v>
      </c>
      <c r="J166" s="34">
        <f t="shared" si="36"/>
        <v>4</v>
      </c>
      <c r="K166" s="34">
        <f t="shared" si="37"/>
        <v>8</v>
      </c>
      <c r="L166" s="49">
        <f t="shared" si="38"/>
        <v>0</v>
      </c>
      <c r="M166" s="49">
        <f t="shared" si="39"/>
        <v>0</v>
      </c>
      <c r="N166" s="53">
        <f t="shared" si="40"/>
        <v>0</v>
      </c>
      <c r="O166" s="53">
        <f t="shared" si="41"/>
        <v>0</v>
      </c>
      <c r="P166" s="57">
        <f t="shared" si="42"/>
        <v>0</v>
      </c>
      <c r="Q166" s="57">
        <f t="shared" si="43"/>
        <v>0</v>
      </c>
      <c r="R166" s="34">
        <f t="shared" si="44"/>
        <v>4</v>
      </c>
      <c r="S166" s="34">
        <f t="shared" si="45"/>
        <v>8</v>
      </c>
      <c r="T166" s="34">
        <f t="shared" si="46"/>
        <v>12</v>
      </c>
      <c r="U166" s="71">
        <f>J166*Prix!N$12</f>
        <v>0.73119999999999996</v>
      </c>
      <c r="V166" s="71">
        <f>K166*Prix!O$12</f>
        <v>1.968</v>
      </c>
      <c r="W166" s="72">
        <f>L166*Prix!P$12</f>
        <v>0</v>
      </c>
      <c r="X166" s="72">
        <f>M166*Prix!Q$12</f>
        <v>0</v>
      </c>
      <c r="Y166" s="73">
        <f>N166*Prix!R$12</f>
        <v>0</v>
      </c>
      <c r="Z166" s="73">
        <f>O166*Prix!S$12</f>
        <v>0</v>
      </c>
      <c r="AA166" s="74">
        <f>P166*Prix!T$12</f>
        <v>0</v>
      </c>
      <c r="AB166" s="74">
        <f>Q166*Prix!U$12</f>
        <v>0</v>
      </c>
      <c r="AC166" s="71">
        <f t="shared" si="47"/>
        <v>2.6991999999999998</v>
      </c>
      <c r="AD166" s="34">
        <v>0</v>
      </c>
      <c r="AE166" s="34">
        <v>0</v>
      </c>
      <c r="AF166" s="34">
        <v>1</v>
      </c>
      <c r="AG166" s="34">
        <v>0</v>
      </c>
      <c r="AH166" s="34" t="s">
        <v>58</v>
      </c>
      <c r="AI166" s="36">
        <v>1</v>
      </c>
      <c r="AJ166" s="2"/>
    </row>
    <row r="167" spans="1:36" x14ac:dyDescent="0.2">
      <c r="A167" s="37">
        <v>44861</v>
      </c>
      <c r="B167" s="38">
        <v>589</v>
      </c>
      <c r="C167" s="38">
        <v>523</v>
      </c>
      <c r="D167" s="49">
        <v>0</v>
      </c>
      <c r="E167" s="49">
        <v>0</v>
      </c>
      <c r="F167" s="53">
        <v>0</v>
      </c>
      <c r="G167" s="53">
        <v>0</v>
      </c>
      <c r="H167" s="57">
        <v>0</v>
      </c>
      <c r="I167" s="57">
        <v>0</v>
      </c>
      <c r="J167" s="38">
        <f t="shared" si="36"/>
        <v>5</v>
      </c>
      <c r="K167" s="38">
        <f t="shared" si="37"/>
        <v>5</v>
      </c>
      <c r="L167" s="50">
        <f t="shared" si="38"/>
        <v>0</v>
      </c>
      <c r="M167" s="50">
        <f t="shared" si="39"/>
        <v>0</v>
      </c>
      <c r="N167" s="54">
        <f t="shared" si="40"/>
        <v>0</v>
      </c>
      <c r="O167" s="54">
        <f t="shared" si="41"/>
        <v>0</v>
      </c>
      <c r="P167" s="58">
        <f t="shared" si="42"/>
        <v>0</v>
      </c>
      <c r="Q167" s="58">
        <f t="shared" si="43"/>
        <v>0</v>
      </c>
      <c r="R167" s="38">
        <f t="shared" si="44"/>
        <v>5</v>
      </c>
      <c r="S167" s="38">
        <f t="shared" si="45"/>
        <v>5</v>
      </c>
      <c r="T167" s="38">
        <f t="shared" si="46"/>
        <v>10</v>
      </c>
      <c r="U167" s="75">
        <f>J167*Prix!N$12</f>
        <v>0.91399999999999992</v>
      </c>
      <c r="V167" s="75">
        <f>K167*Prix!O$12</f>
        <v>1.23</v>
      </c>
      <c r="W167" s="76">
        <f>L167*Prix!P$12</f>
        <v>0</v>
      </c>
      <c r="X167" s="76">
        <f>M167*Prix!Q$12</f>
        <v>0</v>
      </c>
      <c r="Y167" s="77">
        <f>N167*Prix!R$12</f>
        <v>0</v>
      </c>
      <c r="Z167" s="77">
        <f>O167*Prix!S$12</f>
        <v>0</v>
      </c>
      <c r="AA167" s="78">
        <f>P167*Prix!T$12</f>
        <v>0</v>
      </c>
      <c r="AB167" s="78">
        <f>Q167*Prix!U$12</f>
        <v>0</v>
      </c>
      <c r="AC167" s="73">
        <f t="shared" si="47"/>
        <v>2.1440000000000001</v>
      </c>
      <c r="AD167" s="38">
        <v>0</v>
      </c>
      <c r="AE167" s="38">
        <v>0</v>
      </c>
      <c r="AF167" s="38">
        <v>1</v>
      </c>
      <c r="AG167" s="38">
        <v>0</v>
      </c>
      <c r="AH167" s="38" t="s">
        <v>58</v>
      </c>
      <c r="AI167" s="39">
        <v>1</v>
      </c>
      <c r="AJ167" s="2"/>
    </row>
    <row r="168" spans="1:36" x14ac:dyDescent="0.2">
      <c r="A168" s="33">
        <v>44862</v>
      </c>
      <c r="B168" s="34">
        <v>594</v>
      </c>
      <c r="C168" s="34">
        <v>528</v>
      </c>
      <c r="D168" s="50">
        <v>0</v>
      </c>
      <c r="E168" s="50">
        <v>0</v>
      </c>
      <c r="F168" s="54">
        <v>0</v>
      </c>
      <c r="G168" s="54">
        <v>0</v>
      </c>
      <c r="H168" s="58">
        <v>0</v>
      </c>
      <c r="I168" s="58">
        <v>0</v>
      </c>
      <c r="J168" s="34">
        <f t="shared" si="36"/>
        <v>8</v>
      </c>
      <c r="K168" s="34">
        <f t="shared" si="37"/>
        <v>11</v>
      </c>
      <c r="L168" s="49">
        <f t="shared" si="38"/>
        <v>0</v>
      </c>
      <c r="M168" s="49">
        <f t="shared" si="39"/>
        <v>0</v>
      </c>
      <c r="N168" s="53">
        <f t="shared" si="40"/>
        <v>0</v>
      </c>
      <c r="O168" s="53">
        <f t="shared" si="41"/>
        <v>0</v>
      </c>
      <c r="P168" s="57">
        <f t="shared" si="42"/>
        <v>0</v>
      </c>
      <c r="Q168" s="57">
        <f t="shared" si="43"/>
        <v>0</v>
      </c>
      <c r="R168" s="34">
        <f t="shared" si="44"/>
        <v>8</v>
      </c>
      <c r="S168" s="34">
        <f t="shared" si="45"/>
        <v>11</v>
      </c>
      <c r="T168" s="34">
        <f t="shared" si="46"/>
        <v>19</v>
      </c>
      <c r="U168" s="71">
        <f>J168*Prix!N$12</f>
        <v>1.4623999999999999</v>
      </c>
      <c r="V168" s="71">
        <f>K168*Prix!O$12</f>
        <v>2.706</v>
      </c>
      <c r="W168" s="72">
        <f>L168*Prix!P$12</f>
        <v>0</v>
      </c>
      <c r="X168" s="72">
        <f>M168*Prix!Q$12</f>
        <v>0</v>
      </c>
      <c r="Y168" s="73">
        <f>N168*Prix!R$12</f>
        <v>0</v>
      </c>
      <c r="Z168" s="73">
        <f>O168*Prix!S$12</f>
        <v>0</v>
      </c>
      <c r="AA168" s="74">
        <f>P168*Prix!T$12</f>
        <v>0</v>
      </c>
      <c r="AB168" s="74">
        <f>Q168*Prix!U$12</f>
        <v>0</v>
      </c>
      <c r="AC168" s="71">
        <f t="shared" si="47"/>
        <v>4.1684000000000001</v>
      </c>
      <c r="AD168" s="34">
        <v>0</v>
      </c>
      <c r="AE168" s="34">
        <v>1</v>
      </c>
      <c r="AF168" s="34">
        <v>1</v>
      </c>
      <c r="AG168" s="34">
        <v>0</v>
      </c>
      <c r="AH168" s="34" t="s">
        <v>58</v>
      </c>
      <c r="AI168" s="36">
        <v>1</v>
      </c>
      <c r="AJ168" s="2"/>
    </row>
    <row r="169" spans="1:36" x14ac:dyDescent="0.2">
      <c r="A169" s="37">
        <v>44863</v>
      </c>
      <c r="B169" s="38">
        <v>602</v>
      </c>
      <c r="C169" s="38">
        <v>539</v>
      </c>
      <c r="D169" s="49">
        <v>0</v>
      </c>
      <c r="E169" s="49">
        <v>0</v>
      </c>
      <c r="F169" s="53">
        <v>0</v>
      </c>
      <c r="G169" s="53">
        <v>0</v>
      </c>
      <c r="H169" s="57">
        <v>0</v>
      </c>
      <c r="I169" s="57">
        <v>0</v>
      </c>
      <c r="J169" s="38">
        <f t="shared" si="36"/>
        <v>5</v>
      </c>
      <c r="K169" s="38">
        <f t="shared" si="37"/>
        <v>8</v>
      </c>
      <c r="L169" s="50">
        <f t="shared" si="38"/>
        <v>0</v>
      </c>
      <c r="M169" s="50">
        <f t="shared" si="39"/>
        <v>0</v>
      </c>
      <c r="N169" s="54">
        <f t="shared" si="40"/>
        <v>0</v>
      </c>
      <c r="O169" s="54">
        <f t="shared" si="41"/>
        <v>0</v>
      </c>
      <c r="P169" s="58">
        <f t="shared" si="42"/>
        <v>0</v>
      </c>
      <c r="Q169" s="58">
        <f t="shared" si="43"/>
        <v>0</v>
      </c>
      <c r="R169" s="38">
        <f t="shared" si="44"/>
        <v>5</v>
      </c>
      <c r="S169" s="38">
        <f t="shared" si="45"/>
        <v>8</v>
      </c>
      <c r="T169" s="38">
        <f t="shared" si="46"/>
        <v>13</v>
      </c>
      <c r="U169" s="75">
        <f>J169*Prix!N$12</f>
        <v>0.91399999999999992</v>
      </c>
      <c r="V169" s="75">
        <f>K169*Prix!O$12</f>
        <v>1.968</v>
      </c>
      <c r="W169" s="76">
        <f>L169*Prix!P$12</f>
        <v>0</v>
      </c>
      <c r="X169" s="76">
        <f>M169*Prix!Q$12</f>
        <v>0</v>
      </c>
      <c r="Y169" s="77">
        <f>N169*Prix!R$12</f>
        <v>0</v>
      </c>
      <c r="Z169" s="77">
        <f>O169*Prix!S$12</f>
        <v>0</v>
      </c>
      <c r="AA169" s="78">
        <f>P169*Prix!T$12</f>
        <v>0</v>
      </c>
      <c r="AB169" s="78">
        <f>Q169*Prix!U$12</f>
        <v>0</v>
      </c>
      <c r="AC169" s="73">
        <f t="shared" si="47"/>
        <v>2.8820000000000001</v>
      </c>
      <c r="AD169" s="38">
        <v>0</v>
      </c>
      <c r="AE169" s="38">
        <v>0</v>
      </c>
      <c r="AF169" s="38">
        <v>1</v>
      </c>
      <c r="AG169" s="38">
        <v>0</v>
      </c>
      <c r="AH169" s="38" t="s">
        <v>58</v>
      </c>
      <c r="AI169" s="39">
        <v>1</v>
      </c>
      <c r="AJ169" s="2"/>
    </row>
    <row r="170" spans="1:36" x14ac:dyDescent="0.2">
      <c r="A170" s="33">
        <v>44864</v>
      </c>
      <c r="B170" s="34">
        <v>607</v>
      </c>
      <c r="C170" s="34">
        <v>547</v>
      </c>
      <c r="D170" s="50">
        <v>0</v>
      </c>
      <c r="E170" s="50">
        <v>0</v>
      </c>
      <c r="F170" s="54">
        <v>0</v>
      </c>
      <c r="G170" s="54">
        <v>0</v>
      </c>
      <c r="H170" s="58">
        <v>0</v>
      </c>
      <c r="I170" s="58">
        <v>0</v>
      </c>
      <c r="J170" s="34">
        <f t="shared" si="36"/>
        <v>2</v>
      </c>
      <c r="K170" s="34">
        <f t="shared" si="37"/>
        <v>4</v>
      </c>
      <c r="L170" s="49">
        <f t="shared" si="38"/>
        <v>0</v>
      </c>
      <c r="M170" s="49">
        <f t="shared" si="39"/>
        <v>0</v>
      </c>
      <c r="N170" s="53">
        <f t="shared" si="40"/>
        <v>0</v>
      </c>
      <c r="O170" s="53">
        <f t="shared" si="41"/>
        <v>0</v>
      </c>
      <c r="P170" s="57">
        <f t="shared" si="42"/>
        <v>0</v>
      </c>
      <c r="Q170" s="57">
        <f t="shared" si="43"/>
        <v>0</v>
      </c>
      <c r="R170" s="34">
        <f t="shared" si="44"/>
        <v>2</v>
      </c>
      <c r="S170" s="34">
        <f t="shared" si="45"/>
        <v>4</v>
      </c>
      <c r="T170" s="34">
        <f t="shared" si="46"/>
        <v>6</v>
      </c>
      <c r="U170" s="71">
        <f>J170*Prix!N$12</f>
        <v>0.36559999999999998</v>
      </c>
      <c r="V170" s="71">
        <f>K170*Prix!O$12</f>
        <v>0.98399999999999999</v>
      </c>
      <c r="W170" s="72">
        <f>L170*Prix!P$12</f>
        <v>0</v>
      </c>
      <c r="X170" s="72">
        <f>M170*Prix!Q$12</f>
        <v>0</v>
      </c>
      <c r="Y170" s="73">
        <f>N170*Prix!R$12</f>
        <v>0</v>
      </c>
      <c r="Z170" s="73">
        <f>O170*Prix!S$12</f>
        <v>0</v>
      </c>
      <c r="AA170" s="74">
        <f>P170*Prix!T$12</f>
        <v>0</v>
      </c>
      <c r="AB170" s="74">
        <f>Q170*Prix!U$12</f>
        <v>0</v>
      </c>
      <c r="AC170" s="71">
        <f t="shared" si="47"/>
        <v>1.3495999999999999</v>
      </c>
      <c r="AD170" s="34">
        <v>0</v>
      </c>
      <c r="AE170" s="34">
        <v>0</v>
      </c>
      <c r="AF170" s="34">
        <v>1</v>
      </c>
      <c r="AG170" s="34">
        <v>0</v>
      </c>
      <c r="AH170" s="34" t="s">
        <v>58</v>
      </c>
      <c r="AI170" s="36">
        <v>1</v>
      </c>
      <c r="AJ170" s="2"/>
    </row>
    <row r="171" spans="1:36" x14ac:dyDescent="0.2">
      <c r="A171" s="37">
        <v>44865</v>
      </c>
      <c r="B171" s="38">
        <v>609</v>
      </c>
      <c r="C171" s="38">
        <v>551</v>
      </c>
      <c r="D171" s="49">
        <v>0</v>
      </c>
      <c r="E171" s="49">
        <v>0</v>
      </c>
      <c r="F171" s="53">
        <v>0</v>
      </c>
      <c r="G171" s="53">
        <v>0</v>
      </c>
      <c r="H171" s="57">
        <v>0</v>
      </c>
      <c r="I171" s="57">
        <v>0</v>
      </c>
      <c r="J171" s="38">
        <f t="shared" si="36"/>
        <v>2</v>
      </c>
      <c r="K171" s="38">
        <f t="shared" si="37"/>
        <v>4</v>
      </c>
      <c r="L171" s="50">
        <f t="shared" si="38"/>
        <v>0</v>
      </c>
      <c r="M171" s="50">
        <f t="shared" si="39"/>
        <v>0</v>
      </c>
      <c r="N171" s="54">
        <f t="shared" si="40"/>
        <v>0</v>
      </c>
      <c r="O171" s="54">
        <f t="shared" si="41"/>
        <v>0</v>
      </c>
      <c r="P171" s="58">
        <f t="shared" si="42"/>
        <v>0</v>
      </c>
      <c r="Q171" s="58">
        <f t="shared" si="43"/>
        <v>0</v>
      </c>
      <c r="R171" s="38">
        <f t="shared" si="44"/>
        <v>2</v>
      </c>
      <c r="S171" s="38">
        <f t="shared" si="45"/>
        <v>4</v>
      </c>
      <c r="T171" s="38">
        <f t="shared" si="46"/>
        <v>6</v>
      </c>
      <c r="U171" s="75">
        <f>J171*Prix!N$12</f>
        <v>0.36559999999999998</v>
      </c>
      <c r="V171" s="75">
        <f>K171*Prix!O$12</f>
        <v>0.98399999999999999</v>
      </c>
      <c r="W171" s="76">
        <f>L171*Prix!P$12</f>
        <v>0</v>
      </c>
      <c r="X171" s="76">
        <f>M171*Prix!Q$12</f>
        <v>0</v>
      </c>
      <c r="Y171" s="77">
        <f>N171*Prix!R$12</f>
        <v>0</v>
      </c>
      <c r="Z171" s="77">
        <f>O171*Prix!S$12</f>
        <v>0</v>
      </c>
      <c r="AA171" s="78">
        <f>P171*Prix!T$12</f>
        <v>0</v>
      </c>
      <c r="AB171" s="78">
        <f>Q171*Prix!U$12</f>
        <v>0</v>
      </c>
      <c r="AC171" s="73">
        <f t="shared" si="47"/>
        <v>1.3495999999999999</v>
      </c>
      <c r="AD171" s="38">
        <v>0</v>
      </c>
      <c r="AE171" s="38">
        <v>0</v>
      </c>
      <c r="AF171" s="38">
        <v>1</v>
      </c>
      <c r="AG171" s="38">
        <v>0</v>
      </c>
      <c r="AH171" s="38" t="s">
        <v>58</v>
      </c>
      <c r="AI171" s="39">
        <v>1</v>
      </c>
      <c r="AJ171" s="2"/>
    </row>
    <row r="172" spans="1:36" x14ac:dyDescent="0.2">
      <c r="A172" s="33">
        <v>44866</v>
      </c>
      <c r="B172" s="34">
        <v>611</v>
      </c>
      <c r="C172" s="34">
        <v>555</v>
      </c>
      <c r="D172" s="50">
        <v>0</v>
      </c>
      <c r="E172" s="50">
        <v>0</v>
      </c>
      <c r="F172" s="54">
        <v>0</v>
      </c>
      <c r="G172" s="54">
        <v>0</v>
      </c>
      <c r="H172" s="58">
        <v>0</v>
      </c>
      <c r="I172" s="58">
        <v>0</v>
      </c>
      <c r="J172" s="34">
        <f t="shared" si="36"/>
        <v>2</v>
      </c>
      <c r="K172" s="34">
        <f t="shared" si="37"/>
        <v>5</v>
      </c>
      <c r="L172" s="49">
        <f t="shared" si="38"/>
        <v>0</v>
      </c>
      <c r="M172" s="49">
        <f t="shared" si="39"/>
        <v>0</v>
      </c>
      <c r="N172" s="53">
        <f t="shared" si="40"/>
        <v>0</v>
      </c>
      <c r="O172" s="53">
        <f t="shared" si="41"/>
        <v>0</v>
      </c>
      <c r="P172" s="57">
        <f t="shared" si="42"/>
        <v>0</v>
      </c>
      <c r="Q172" s="57">
        <f t="shared" si="43"/>
        <v>0</v>
      </c>
      <c r="R172" s="34">
        <f t="shared" si="44"/>
        <v>2</v>
      </c>
      <c r="S172" s="34">
        <f t="shared" si="45"/>
        <v>5</v>
      </c>
      <c r="T172" s="34">
        <f t="shared" si="46"/>
        <v>7</v>
      </c>
      <c r="U172" s="71">
        <f>J172*Prix!N$12</f>
        <v>0.36559999999999998</v>
      </c>
      <c r="V172" s="71">
        <f>K172*Prix!O$12</f>
        <v>1.23</v>
      </c>
      <c r="W172" s="72">
        <f>L172*Prix!P$12</f>
        <v>0</v>
      </c>
      <c r="X172" s="72">
        <f>M172*Prix!Q$12</f>
        <v>0</v>
      </c>
      <c r="Y172" s="73">
        <f>N172*Prix!R$12</f>
        <v>0</v>
      </c>
      <c r="Z172" s="73">
        <f>O172*Prix!S$12</f>
        <v>0</v>
      </c>
      <c r="AA172" s="74">
        <f>P172*Prix!T$12</f>
        <v>0</v>
      </c>
      <c r="AB172" s="74">
        <f>Q172*Prix!U$12</f>
        <v>0</v>
      </c>
      <c r="AC172" s="71">
        <f t="shared" si="47"/>
        <v>1.5955999999999999</v>
      </c>
      <c r="AD172" s="34">
        <v>0</v>
      </c>
      <c r="AE172" s="34">
        <v>0</v>
      </c>
      <c r="AF172" s="34">
        <v>1</v>
      </c>
      <c r="AG172" s="34">
        <v>0</v>
      </c>
      <c r="AH172" s="34" t="s">
        <v>58</v>
      </c>
      <c r="AI172" s="36">
        <v>1</v>
      </c>
      <c r="AJ172" s="2"/>
    </row>
    <row r="173" spans="1:36" x14ac:dyDescent="0.2">
      <c r="A173" s="37">
        <v>44867</v>
      </c>
      <c r="B173" s="38">
        <v>613</v>
      </c>
      <c r="C173" s="38">
        <v>560</v>
      </c>
      <c r="D173" s="49">
        <v>0</v>
      </c>
      <c r="E173" s="49">
        <v>0</v>
      </c>
      <c r="F173" s="53">
        <v>0</v>
      </c>
      <c r="G173" s="53">
        <v>0</v>
      </c>
      <c r="H173" s="57">
        <v>0</v>
      </c>
      <c r="I173" s="57">
        <v>0</v>
      </c>
      <c r="J173" s="38">
        <f t="shared" si="36"/>
        <v>3</v>
      </c>
      <c r="K173" s="38">
        <f t="shared" si="37"/>
        <v>5</v>
      </c>
      <c r="L173" s="50">
        <f t="shared" si="38"/>
        <v>0</v>
      </c>
      <c r="M173" s="50">
        <f t="shared" si="39"/>
        <v>0</v>
      </c>
      <c r="N173" s="54">
        <f t="shared" si="40"/>
        <v>0</v>
      </c>
      <c r="O173" s="54">
        <f t="shared" si="41"/>
        <v>0</v>
      </c>
      <c r="P173" s="58">
        <f t="shared" si="42"/>
        <v>0</v>
      </c>
      <c r="Q173" s="58">
        <f t="shared" si="43"/>
        <v>0</v>
      </c>
      <c r="R173" s="38">
        <f t="shared" si="44"/>
        <v>3</v>
      </c>
      <c r="S173" s="38">
        <f t="shared" si="45"/>
        <v>5</v>
      </c>
      <c r="T173" s="38">
        <f t="shared" si="46"/>
        <v>8</v>
      </c>
      <c r="U173" s="75">
        <f>J173*Prix!N$12</f>
        <v>0.5484</v>
      </c>
      <c r="V173" s="75">
        <f>K173*Prix!O$12</f>
        <v>1.23</v>
      </c>
      <c r="W173" s="76">
        <f>L173*Prix!P$12</f>
        <v>0</v>
      </c>
      <c r="X173" s="76">
        <f>M173*Prix!Q$12</f>
        <v>0</v>
      </c>
      <c r="Y173" s="77">
        <f>N173*Prix!R$12</f>
        <v>0</v>
      </c>
      <c r="Z173" s="77">
        <f>O173*Prix!S$12</f>
        <v>0</v>
      </c>
      <c r="AA173" s="78">
        <f>P173*Prix!T$12</f>
        <v>0</v>
      </c>
      <c r="AB173" s="78">
        <f>Q173*Prix!U$12</f>
        <v>0</v>
      </c>
      <c r="AC173" s="73">
        <f t="shared" si="47"/>
        <v>1.7784</v>
      </c>
      <c r="AD173" s="38">
        <v>0</v>
      </c>
      <c r="AE173" s="38">
        <v>0</v>
      </c>
      <c r="AF173" s="38">
        <v>1</v>
      </c>
      <c r="AG173" s="38">
        <v>0</v>
      </c>
      <c r="AH173" s="38" t="s">
        <v>58</v>
      </c>
      <c r="AI173" s="39">
        <v>1</v>
      </c>
      <c r="AJ173" s="2"/>
    </row>
    <row r="174" spans="1:36" x14ac:dyDescent="0.2">
      <c r="A174" s="33">
        <v>44868</v>
      </c>
      <c r="B174" s="34">
        <v>616</v>
      </c>
      <c r="C174" s="34">
        <v>565</v>
      </c>
      <c r="D174" s="50">
        <v>0</v>
      </c>
      <c r="E174" s="50">
        <v>0</v>
      </c>
      <c r="F174" s="54">
        <v>0</v>
      </c>
      <c r="G174" s="54">
        <v>0</v>
      </c>
      <c r="H174" s="58">
        <v>0</v>
      </c>
      <c r="I174" s="58">
        <v>0</v>
      </c>
      <c r="J174" s="34">
        <f t="shared" si="36"/>
        <v>2</v>
      </c>
      <c r="K174" s="34">
        <f t="shared" si="37"/>
        <v>0</v>
      </c>
      <c r="L174" s="49">
        <f t="shared" si="38"/>
        <v>0</v>
      </c>
      <c r="M174" s="49">
        <f t="shared" si="39"/>
        <v>0</v>
      </c>
      <c r="N174" s="53">
        <f t="shared" si="40"/>
        <v>0</v>
      </c>
      <c r="O174" s="53">
        <f t="shared" si="41"/>
        <v>0</v>
      </c>
      <c r="P174" s="57">
        <f t="shared" si="42"/>
        <v>0</v>
      </c>
      <c r="Q174" s="57">
        <f t="shared" si="43"/>
        <v>0</v>
      </c>
      <c r="R174" s="34">
        <f t="shared" si="44"/>
        <v>2</v>
      </c>
      <c r="S174" s="34">
        <f t="shared" si="45"/>
        <v>0</v>
      </c>
      <c r="T174" s="34">
        <f t="shared" si="46"/>
        <v>2</v>
      </c>
      <c r="U174" s="71">
        <f>J174*Prix!N$12</f>
        <v>0.36559999999999998</v>
      </c>
      <c r="V174" s="71">
        <f>K174*Prix!O$12</f>
        <v>0</v>
      </c>
      <c r="W174" s="72">
        <f>L174*Prix!P$12</f>
        <v>0</v>
      </c>
      <c r="X174" s="72">
        <f>M174*Prix!Q$12</f>
        <v>0</v>
      </c>
      <c r="Y174" s="73">
        <f>N174*Prix!R$12</f>
        <v>0</v>
      </c>
      <c r="Z174" s="73">
        <f>O174*Prix!S$12</f>
        <v>0</v>
      </c>
      <c r="AA174" s="74">
        <f>P174*Prix!T$12</f>
        <v>0</v>
      </c>
      <c r="AB174" s="74">
        <f>Q174*Prix!U$12</f>
        <v>0</v>
      </c>
      <c r="AC174" s="71">
        <f t="shared" si="47"/>
        <v>0.36559999999999998</v>
      </c>
      <c r="AD174" s="34">
        <v>0</v>
      </c>
      <c r="AE174" s="34">
        <v>0</v>
      </c>
      <c r="AF174" s="34">
        <v>1</v>
      </c>
      <c r="AG174" s="34">
        <v>0</v>
      </c>
      <c r="AH174" s="34" t="s">
        <v>58</v>
      </c>
      <c r="AI174" s="36">
        <v>1</v>
      </c>
      <c r="AJ174" s="2"/>
    </row>
    <row r="175" spans="1:36" x14ac:dyDescent="0.2">
      <c r="A175" s="37">
        <v>44869</v>
      </c>
      <c r="B175" s="38">
        <v>618</v>
      </c>
      <c r="C175" s="38">
        <v>565</v>
      </c>
      <c r="D175" s="50">
        <v>0</v>
      </c>
      <c r="E175" s="50">
        <v>0</v>
      </c>
      <c r="F175" s="54">
        <v>0</v>
      </c>
      <c r="G175" s="54">
        <v>0</v>
      </c>
      <c r="H175" s="58">
        <v>0</v>
      </c>
      <c r="I175" s="58">
        <v>0</v>
      </c>
      <c r="J175" s="38">
        <f t="shared" si="36"/>
        <v>2</v>
      </c>
      <c r="K175" s="38">
        <f t="shared" si="37"/>
        <v>1</v>
      </c>
      <c r="L175" s="50">
        <f t="shared" si="38"/>
        <v>0</v>
      </c>
      <c r="M175" s="50">
        <f t="shared" si="39"/>
        <v>0</v>
      </c>
      <c r="N175" s="54">
        <f t="shared" si="40"/>
        <v>0</v>
      </c>
      <c r="O175" s="54">
        <f t="shared" si="41"/>
        <v>0</v>
      </c>
      <c r="P175" s="58">
        <f t="shared" si="42"/>
        <v>0</v>
      </c>
      <c r="Q175" s="58">
        <f t="shared" si="43"/>
        <v>0</v>
      </c>
      <c r="R175" s="38">
        <f t="shared" si="44"/>
        <v>2</v>
      </c>
      <c r="S175" s="38">
        <f t="shared" si="45"/>
        <v>1</v>
      </c>
      <c r="T175" s="38">
        <f t="shared" si="46"/>
        <v>3</v>
      </c>
      <c r="U175" s="75">
        <f>J175*Prix!N$12</f>
        <v>0.36559999999999998</v>
      </c>
      <c r="V175" s="75">
        <f>K175*Prix!O$12</f>
        <v>0.246</v>
      </c>
      <c r="W175" s="76">
        <f>L175*Prix!P$12</f>
        <v>0</v>
      </c>
      <c r="X175" s="76">
        <f>M175*Prix!Q$12</f>
        <v>0</v>
      </c>
      <c r="Y175" s="77">
        <f>N175*Prix!R$12</f>
        <v>0</v>
      </c>
      <c r="Z175" s="77">
        <f>O175*Prix!S$12</f>
        <v>0</v>
      </c>
      <c r="AA175" s="78">
        <f>P175*Prix!T$12</f>
        <v>0</v>
      </c>
      <c r="AB175" s="78">
        <f>Q175*Prix!U$12</f>
        <v>0</v>
      </c>
      <c r="AC175" s="73">
        <f t="shared" si="47"/>
        <v>0.61160000000000003</v>
      </c>
      <c r="AD175" s="38">
        <v>0</v>
      </c>
      <c r="AE175" s="38">
        <v>0</v>
      </c>
      <c r="AF175" s="38">
        <v>1</v>
      </c>
      <c r="AG175" s="38">
        <v>0</v>
      </c>
      <c r="AH175" s="38" t="s">
        <v>58</v>
      </c>
      <c r="AI175" s="39">
        <v>1</v>
      </c>
      <c r="AJ175" s="2"/>
    </row>
    <row r="176" spans="1:36" x14ac:dyDescent="0.2">
      <c r="A176" s="33">
        <v>44870</v>
      </c>
      <c r="B176" s="34">
        <v>620</v>
      </c>
      <c r="C176" s="34">
        <v>566</v>
      </c>
      <c r="D176" s="49">
        <v>0</v>
      </c>
      <c r="E176" s="49">
        <v>0</v>
      </c>
      <c r="F176" s="53">
        <v>0</v>
      </c>
      <c r="G176" s="53">
        <v>0</v>
      </c>
      <c r="H176" s="57">
        <v>0</v>
      </c>
      <c r="I176" s="57">
        <v>0</v>
      </c>
      <c r="J176" s="34">
        <f t="shared" si="36"/>
        <v>2</v>
      </c>
      <c r="K176" s="34">
        <f t="shared" si="37"/>
        <v>0</v>
      </c>
      <c r="L176" s="49">
        <f t="shared" si="38"/>
        <v>0</v>
      </c>
      <c r="M176" s="49">
        <f t="shared" si="39"/>
        <v>0</v>
      </c>
      <c r="N176" s="53">
        <f t="shared" si="40"/>
        <v>0</v>
      </c>
      <c r="O176" s="53">
        <f t="shared" si="41"/>
        <v>0</v>
      </c>
      <c r="P176" s="57">
        <f t="shared" si="42"/>
        <v>0</v>
      </c>
      <c r="Q176" s="57">
        <f t="shared" si="43"/>
        <v>0</v>
      </c>
      <c r="R176" s="34">
        <f t="shared" si="44"/>
        <v>2</v>
      </c>
      <c r="S176" s="34">
        <f t="shared" si="45"/>
        <v>0</v>
      </c>
      <c r="T176" s="34">
        <f t="shared" si="46"/>
        <v>2</v>
      </c>
      <c r="U176" s="71">
        <f>J176*Prix!N$12</f>
        <v>0.36559999999999998</v>
      </c>
      <c r="V176" s="71">
        <f>K176*Prix!O$12</f>
        <v>0</v>
      </c>
      <c r="W176" s="72">
        <f>L176*Prix!P$12</f>
        <v>0</v>
      </c>
      <c r="X176" s="72">
        <f>M176*Prix!Q$12</f>
        <v>0</v>
      </c>
      <c r="Y176" s="73">
        <f>N176*Prix!R$12</f>
        <v>0</v>
      </c>
      <c r="Z176" s="73">
        <f>O176*Prix!S$12</f>
        <v>0</v>
      </c>
      <c r="AA176" s="74">
        <f>P176*Prix!T$12</f>
        <v>0</v>
      </c>
      <c r="AB176" s="74">
        <f>Q176*Prix!U$12</f>
        <v>0</v>
      </c>
      <c r="AC176" s="71">
        <f t="shared" si="47"/>
        <v>0.36559999999999998</v>
      </c>
      <c r="AD176" s="34">
        <v>0</v>
      </c>
      <c r="AE176" s="34">
        <v>0</v>
      </c>
      <c r="AF176" s="34">
        <v>1</v>
      </c>
      <c r="AG176" s="34">
        <v>0</v>
      </c>
      <c r="AH176" s="34" t="s">
        <v>58</v>
      </c>
      <c r="AI176" s="36">
        <v>1</v>
      </c>
      <c r="AJ176" s="2"/>
    </row>
    <row r="177" spans="1:36" x14ac:dyDescent="0.2">
      <c r="A177" s="37">
        <v>44871</v>
      </c>
      <c r="B177" s="38">
        <v>622</v>
      </c>
      <c r="C177" s="38">
        <v>566</v>
      </c>
      <c r="D177" s="50">
        <v>0</v>
      </c>
      <c r="E177" s="50">
        <v>0</v>
      </c>
      <c r="F177" s="54">
        <v>0</v>
      </c>
      <c r="G177" s="54">
        <v>0</v>
      </c>
      <c r="H177" s="58">
        <v>0</v>
      </c>
      <c r="I177" s="58">
        <v>0</v>
      </c>
      <c r="J177" s="38">
        <f t="shared" si="36"/>
        <v>2</v>
      </c>
      <c r="K177" s="38">
        <f t="shared" si="37"/>
        <v>0</v>
      </c>
      <c r="L177" s="50">
        <f t="shared" si="38"/>
        <v>0</v>
      </c>
      <c r="M177" s="50">
        <f t="shared" si="39"/>
        <v>0</v>
      </c>
      <c r="N177" s="54">
        <f t="shared" si="40"/>
        <v>0</v>
      </c>
      <c r="O177" s="54">
        <f t="shared" si="41"/>
        <v>0</v>
      </c>
      <c r="P177" s="58">
        <f t="shared" si="42"/>
        <v>0</v>
      </c>
      <c r="Q177" s="58">
        <f t="shared" si="43"/>
        <v>0</v>
      </c>
      <c r="R177" s="38">
        <f t="shared" si="44"/>
        <v>2</v>
      </c>
      <c r="S177" s="38">
        <f t="shared" si="45"/>
        <v>0</v>
      </c>
      <c r="T177" s="38">
        <f t="shared" si="46"/>
        <v>2</v>
      </c>
      <c r="U177" s="75">
        <f>J177*Prix!N$12</f>
        <v>0.36559999999999998</v>
      </c>
      <c r="V177" s="75">
        <f>K177*Prix!O$12</f>
        <v>0</v>
      </c>
      <c r="W177" s="76">
        <f>L177*Prix!P$12</f>
        <v>0</v>
      </c>
      <c r="X177" s="76">
        <f>M177*Prix!Q$12</f>
        <v>0</v>
      </c>
      <c r="Y177" s="77">
        <f>N177*Prix!R$12</f>
        <v>0</v>
      </c>
      <c r="Z177" s="77">
        <f>O177*Prix!S$12</f>
        <v>0</v>
      </c>
      <c r="AA177" s="78">
        <f>P177*Prix!T$12</f>
        <v>0</v>
      </c>
      <c r="AB177" s="78">
        <f>Q177*Prix!U$12</f>
        <v>0</v>
      </c>
      <c r="AC177" s="73">
        <f t="shared" si="47"/>
        <v>0.36559999999999998</v>
      </c>
      <c r="AD177" s="38">
        <v>0</v>
      </c>
      <c r="AE177" s="38">
        <v>0</v>
      </c>
      <c r="AF177" s="38">
        <v>1</v>
      </c>
      <c r="AG177" s="38">
        <v>0</v>
      </c>
      <c r="AH177" s="38" t="s">
        <v>58</v>
      </c>
      <c r="AI177" s="39">
        <v>1</v>
      </c>
      <c r="AJ177" s="2"/>
    </row>
    <row r="178" spans="1:36" x14ac:dyDescent="0.2">
      <c r="A178" s="33">
        <v>44872</v>
      </c>
      <c r="B178" s="34">
        <v>624</v>
      </c>
      <c r="C178" s="34">
        <v>566</v>
      </c>
      <c r="D178" s="49">
        <v>0</v>
      </c>
      <c r="E178" s="49">
        <v>0</v>
      </c>
      <c r="F178" s="53">
        <v>0</v>
      </c>
      <c r="G178" s="53">
        <v>0</v>
      </c>
      <c r="H178" s="57">
        <v>0</v>
      </c>
      <c r="I178" s="57">
        <v>0</v>
      </c>
      <c r="J178" s="34">
        <f t="shared" si="36"/>
        <v>3</v>
      </c>
      <c r="K178" s="34">
        <f t="shared" si="37"/>
        <v>23</v>
      </c>
      <c r="L178" s="49">
        <f t="shared" si="38"/>
        <v>0</v>
      </c>
      <c r="M178" s="49">
        <f t="shared" si="39"/>
        <v>0</v>
      </c>
      <c r="N178" s="53">
        <f t="shared" si="40"/>
        <v>0</v>
      </c>
      <c r="O178" s="53">
        <f t="shared" si="41"/>
        <v>0</v>
      </c>
      <c r="P178" s="57">
        <f t="shared" si="42"/>
        <v>0</v>
      </c>
      <c r="Q178" s="57">
        <f t="shared" si="43"/>
        <v>0</v>
      </c>
      <c r="R178" s="34">
        <f t="shared" si="44"/>
        <v>3</v>
      </c>
      <c r="S178" s="34">
        <f t="shared" si="45"/>
        <v>23</v>
      </c>
      <c r="T178" s="34">
        <f t="shared" si="46"/>
        <v>26</v>
      </c>
      <c r="U178" s="71">
        <f>J178*Prix!N$12</f>
        <v>0.5484</v>
      </c>
      <c r="V178" s="71">
        <f>K178*Prix!O$12</f>
        <v>5.6579999999999995</v>
      </c>
      <c r="W178" s="72">
        <f>L178*Prix!P$12</f>
        <v>0</v>
      </c>
      <c r="X178" s="72">
        <f>M178*Prix!Q$12</f>
        <v>0</v>
      </c>
      <c r="Y178" s="73">
        <f>N178*Prix!R$12</f>
        <v>0</v>
      </c>
      <c r="Z178" s="73">
        <f>O178*Prix!S$12</f>
        <v>0</v>
      </c>
      <c r="AA178" s="74">
        <f>P178*Prix!T$12</f>
        <v>0</v>
      </c>
      <c r="AB178" s="74">
        <f>Q178*Prix!U$12</f>
        <v>0</v>
      </c>
      <c r="AC178" s="71">
        <f t="shared" si="47"/>
        <v>6.2064000000000004</v>
      </c>
      <c r="AD178" s="34">
        <v>0</v>
      </c>
      <c r="AE178" s="34">
        <v>1</v>
      </c>
      <c r="AF178" s="34">
        <v>1</v>
      </c>
      <c r="AG178" s="34">
        <v>0</v>
      </c>
      <c r="AH178" s="34" t="s">
        <v>58</v>
      </c>
      <c r="AI178" s="36">
        <v>1</v>
      </c>
      <c r="AJ178" s="2"/>
    </row>
    <row r="179" spans="1:36" x14ac:dyDescent="0.2">
      <c r="A179" s="37">
        <v>44873</v>
      </c>
      <c r="B179" s="38">
        <v>627</v>
      </c>
      <c r="C179" s="38">
        <v>589</v>
      </c>
      <c r="D179" s="50">
        <v>0</v>
      </c>
      <c r="E179" s="50">
        <v>0</v>
      </c>
      <c r="F179" s="54">
        <v>0</v>
      </c>
      <c r="G179" s="54">
        <v>0</v>
      </c>
      <c r="H179" s="58">
        <v>0</v>
      </c>
      <c r="I179" s="58">
        <v>0</v>
      </c>
      <c r="J179" s="38">
        <f t="shared" si="36"/>
        <v>9</v>
      </c>
      <c r="K179" s="38">
        <f t="shared" si="37"/>
        <v>29</v>
      </c>
      <c r="L179" s="50">
        <f t="shared" si="38"/>
        <v>0</v>
      </c>
      <c r="M179" s="50">
        <f t="shared" si="39"/>
        <v>0</v>
      </c>
      <c r="N179" s="54">
        <f t="shared" si="40"/>
        <v>0</v>
      </c>
      <c r="O179" s="54">
        <f t="shared" si="41"/>
        <v>0</v>
      </c>
      <c r="P179" s="58">
        <f t="shared" si="42"/>
        <v>0</v>
      </c>
      <c r="Q179" s="58">
        <f t="shared" si="43"/>
        <v>0</v>
      </c>
      <c r="R179" s="38">
        <f t="shared" si="44"/>
        <v>9</v>
      </c>
      <c r="S179" s="38">
        <f t="shared" si="45"/>
        <v>29</v>
      </c>
      <c r="T179" s="38">
        <f t="shared" si="46"/>
        <v>38</v>
      </c>
      <c r="U179" s="75">
        <f>J179*Prix!N$12</f>
        <v>1.6452</v>
      </c>
      <c r="V179" s="75">
        <f>K179*Prix!O$12</f>
        <v>7.1340000000000003</v>
      </c>
      <c r="W179" s="76">
        <f>L179*Prix!P$12</f>
        <v>0</v>
      </c>
      <c r="X179" s="76">
        <f>M179*Prix!Q$12</f>
        <v>0</v>
      </c>
      <c r="Y179" s="77">
        <f>N179*Prix!R$12</f>
        <v>0</v>
      </c>
      <c r="Z179" s="77">
        <f>O179*Prix!S$12</f>
        <v>0</v>
      </c>
      <c r="AA179" s="78">
        <f>P179*Prix!T$12</f>
        <v>0</v>
      </c>
      <c r="AB179" s="78">
        <f>Q179*Prix!U$12</f>
        <v>0</v>
      </c>
      <c r="AC179" s="73">
        <f t="shared" si="47"/>
        <v>8.7791999999999994</v>
      </c>
      <c r="AD179" s="38">
        <v>0</v>
      </c>
      <c r="AE179" s="38">
        <v>1</v>
      </c>
      <c r="AF179" s="38">
        <v>1</v>
      </c>
      <c r="AG179" s="38">
        <v>0</v>
      </c>
      <c r="AH179" s="38" t="s">
        <v>58</v>
      </c>
      <c r="AI179" s="39">
        <v>1</v>
      </c>
      <c r="AJ179" s="2"/>
    </row>
    <row r="180" spans="1:36" x14ac:dyDescent="0.2">
      <c r="A180" s="33">
        <v>44874</v>
      </c>
      <c r="B180" s="34">
        <v>636</v>
      </c>
      <c r="C180" s="34">
        <v>618</v>
      </c>
      <c r="D180" s="49">
        <v>0</v>
      </c>
      <c r="E180" s="49">
        <v>0</v>
      </c>
      <c r="F180" s="53">
        <v>0</v>
      </c>
      <c r="G180" s="53">
        <v>0</v>
      </c>
      <c r="H180" s="57">
        <v>0</v>
      </c>
      <c r="I180" s="57">
        <v>0</v>
      </c>
      <c r="J180" s="34">
        <f t="shared" si="36"/>
        <v>5</v>
      </c>
      <c r="K180" s="34">
        <f t="shared" si="37"/>
        <v>23</v>
      </c>
      <c r="L180" s="49">
        <f t="shared" si="38"/>
        <v>0</v>
      </c>
      <c r="M180" s="49">
        <f t="shared" si="39"/>
        <v>0</v>
      </c>
      <c r="N180" s="53">
        <f t="shared" si="40"/>
        <v>0</v>
      </c>
      <c r="O180" s="53">
        <f t="shared" si="41"/>
        <v>0</v>
      </c>
      <c r="P180" s="57">
        <f t="shared" si="42"/>
        <v>0</v>
      </c>
      <c r="Q180" s="57">
        <f t="shared" si="43"/>
        <v>0</v>
      </c>
      <c r="R180" s="34">
        <f t="shared" si="44"/>
        <v>5</v>
      </c>
      <c r="S180" s="34">
        <f t="shared" si="45"/>
        <v>23</v>
      </c>
      <c r="T180" s="34">
        <f t="shared" si="46"/>
        <v>28</v>
      </c>
      <c r="U180" s="71">
        <f>J180*Prix!N$12</f>
        <v>0.91399999999999992</v>
      </c>
      <c r="V180" s="71">
        <f>K180*Prix!O$12</f>
        <v>5.6579999999999995</v>
      </c>
      <c r="W180" s="72">
        <f>L180*Prix!P$12</f>
        <v>0</v>
      </c>
      <c r="X180" s="72">
        <f>M180*Prix!Q$12</f>
        <v>0</v>
      </c>
      <c r="Y180" s="73">
        <f>N180*Prix!R$12</f>
        <v>0</v>
      </c>
      <c r="Z180" s="73">
        <f>O180*Prix!S$12</f>
        <v>0</v>
      </c>
      <c r="AA180" s="74">
        <f>P180*Prix!T$12</f>
        <v>0</v>
      </c>
      <c r="AB180" s="74">
        <f>Q180*Prix!U$12</f>
        <v>0</v>
      </c>
      <c r="AC180" s="71">
        <f t="shared" si="47"/>
        <v>6.5720000000000001</v>
      </c>
      <c r="AD180" s="34">
        <v>0</v>
      </c>
      <c r="AE180" s="34">
        <v>1</v>
      </c>
      <c r="AF180" s="34">
        <v>1</v>
      </c>
      <c r="AG180" s="34">
        <v>0</v>
      </c>
      <c r="AH180" s="34" t="s">
        <v>58</v>
      </c>
      <c r="AI180" s="36">
        <v>1</v>
      </c>
      <c r="AJ180" s="2"/>
    </row>
    <row r="181" spans="1:36" x14ac:dyDescent="0.2">
      <c r="A181" s="37">
        <v>44875</v>
      </c>
      <c r="B181" s="38">
        <v>641</v>
      </c>
      <c r="C181" s="38">
        <v>641</v>
      </c>
      <c r="D181" s="50">
        <v>0</v>
      </c>
      <c r="E181" s="50">
        <v>0</v>
      </c>
      <c r="F181" s="54">
        <v>0</v>
      </c>
      <c r="G181" s="54">
        <v>0</v>
      </c>
      <c r="H181" s="58">
        <v>0</v>
      </c>
      <c r="I181" s="58">
        <v>0</v>
      </c>
      <c r="J181" s="38">
        <f t="shared" si="36"/>
        <v>4</v>
      </c>
      <c r="K181" s="38">
        <f t="shared" si="37"/>
        <v>21</v>
      </c>
      <c r="L181" s="50">
        <f t="shared" si="38"/>
        <v>0</v>
      </c>
      <c r="M181" s="50">
        <f t="shared" si="39"/>
        <v>0</v>
      </c>
      <c r="N181" s="54">
        <f t="shared" si="40"/>
        <v>0</v>
      </c>
      <c r="O181" s="54">
        <f t="shared" si="41"/>
        <v>0</v>
      </c>
      <c r="P181" s="58">
        <f t="shared" si="42"/>
        <v>0</v>
      </c>
      <c r="Q181" s="58">
        <f t="shared" si="43"/>
        <v>0</v>
      </c>
      <c r="R181" s="38">
        <f t="shared" si="44"/>
        <v>4</v>
      </c>
      <c r="S181" s="38">
        <f t="shared" si="45"/>
        <v>21</v>
      </c>
      <c r="T181" s="38">
        <f t="shared" si="46"/>
        <v>25</v>
      </c>
      <c r="U181" s="75">
        <f>J181*Prix!N$12</f>
        <v>0.73119999999999996</v>
      </c>
      <c r="V181" s="75">
        <f>K181*Prix!O$12</f>
        <v>5.1660000000000004</v>
      </c>
      <c r="W181" s="76">
        <f>L181*Prix!P$12</f>
        <v>0</v>
      </c>
      <c r="X181" s="76">
        <f>M181*Prix!Q$12</f>
        <v>0</v>
      </c>
      <c r="Y181" s="77">
        <f>N181*Prix!R$12</f>
        <v>0</v>
      </c>
      <c r="Z181" s="77">
        <f>O181*Prix!S$12</f>
        <v>0</v>
      </c>
      <c r="AA181" s="78">
        <f>P181*Prix!T$12</f>
        <v>0</v>
      </c>
      <c r="AB181" s="78">
        <f>Q181*Prix!U$12</f>
        <v>0</v>
      </c>
      <c r="AC181" s="73">
        <f t="shared" si="47"/>
        <v>5.8971999999999998</v>
      </c>
      <c r="AD181" s="38">
        <v>0</v>
      </c>
      <c r="AE181" s="38">
        <v>1</v>
      </c>
      <c r="AF181" s="38">
        <v>1</v>
      </c>
      <c r="AG181" s="38">
        <v>0</v>
      </c>
      <c r="AH181" s="38" t="s">
        <v>58</v>
      </c>
      <c r="AI181" s="39">
        <v>1</v>
      </c>
      <c r="AJ181" s="2"/>
    </row>
    <row r="182" spans="1:36" x14ac:dyDescent="0.2">
      <c r="A182" s="33">
        <v>44876</v>
      </c>
      <c r="B182" s="34">
        <v>645</v>
      </c>
      <c r="C182" s="34">
        <v>662</v>
      </c>
      <c r="D182" s="49">
        <v>0</v>
      </c>
      <c r="E182" s="49">
        <v>0</v>
      </c>
      <c r="F182" s="53">
        <v>0</v>
      </c>
      <c r="G182" s="53">
        <v>0</v>
      </c>
      <c r="H182" s="57">
        <v>0</v>
      </c>
      <c r="I182" s="57">
        <v>0</v>
      </c>
      <c r="J182" s="34">
        <f t="shared" si="36"/>
        <v>3</v>
      </c>
      <c r="K182" s="34">
        <f t="shared" si="37"/>
        <v>1</v>
      </c>
      <c r="L182" s="49">
        <f t="shared" si="38"/>
        <v>0</v>
      </c>
      <c r="M182" s="49">
        <f t="shared" si="39"/>
        <v>0</v>
      </c>
      <c r="N182" s="53">
        <f t="shared" si="40"/>
        <v>0</v>
      </c>
      <c r="O182" s="53">
        <f t="shared" si="41"/>
        <v>0</v>
      </c>
      <c r="P182" s="57">
        <f t="shared" si="42"/>
        <v>0</v>
      </c>
      <c r="Q182" s="57">
        <f t="shared" si="43"/>
        <v>0</v>
      </c>
      <c r="R182" s="34">
        <f t="shared" si="44"/>
        <v>3</v>
      </c>
      <c r="S182" s="34">
        <f t="shared" si="45"/>
        <v>1</v>
      </c>
      <c r="T182" s="34">
        <f t="shared" si="46"/>
        <v>4</v>
      </c>
      <c r="U182" s="71">
        <f>J182*Prix!N$12</f>
        <v>0.5484</v>
      </c>
      <c r="V182" s="71">
        <f>K182*Prix!O$12</f>
        <v>0.246</v>
      </c>
      <c r="W182" s="72">
        <f>L182*Prix!P$12</f>
        <v>0</v>
      </c>
      <c r="X182" s="72">
        <f>M182*Prix!Q$12</f>
        <v>0</v>
      </c>
      <c r="Y182" s="73">
        <f>N182*Prix!R$12</f>
        <v>0</v>
      </c>
      <c r="Z182" s="73">
        <f>O182*Prix!S$12</f>
        <v>0</v>
      </c>
      <c r="AA182" s="74">
        <f>P182*Prix!T$12</f>
        <v>0</v>
      </c>
      <c r="AB182" s="74">
        <f>Q182*Prix!U$12</f>
        <v>0</v>
      </c>
      <c r="AC182" s="71">
        <f t="shared" si="47"/>
        <v>0.7944</v>
      </c>
      <c r="AD182" s="34">
        <v>0</v>
      </c>
      <c r="AE182" s="34">
        <v>0</v>
      </c>
      <c r="AF182" s="34">
        <v>1</v>
      </c>
      <c r="AG182" s="34">
        <v>0</v>
      </c>
      <c r="AH182" s="34" t="s">
        <v>58</v>
      </c>
      <c r="AI182" s="36">
        <v>1</v>
      </c>
      <c r="AJ182" s="2"/>
    </row>
    <row r="183" spans="1:36" x14ac:dyDescent="0.2">
      <c r="A183" s="37">
        <v>44877</v>
      </c>
      <c r="B183" s="38">
        <v>648</v>
      </c>
      <c r="C183" s="38">
        <v>663</v>
      </c>
      <c r="D183" s="50">
        <v>0</v>
      </c>
      <c r="E183" s="50">
        <v>0</v>
      </c>
      <c r="F183" s="54">
        <v>0</v>
      </c>
      <c r="G183" s="54">
        <v>0</v>
      </c>
      <c r="H183" s="58">
        <v>0</v>
      </c>
      <c r="I183" s="58">
        <v>0</v>
      </c>
      <c r="J183" s="38">
        <f t="shared" si="36"/>
        <v>2</v>
      </c>
      <c r="K183" s="38">
        <f t="shared" si="37"/>
        <v>0</v>
      </c>
      <c r="L183" s="50">
        <f t="shared" si="38"/>
        <v>0</v>
      </c>
      <c r="M183" s="50">
        <f t="shared" si="39"/>
        <v>0</v>
      </c>
      <c r="N183" s="54">
        <f t="shared" si="40"/>
        <v>0</v>
      </c>
      <c r="O183" s="54">
        <f t="shared" si="41"/>
        <v>0</v>
      </c>
      <c r="P183" s="58">
        <f t="shared" si="42"/>
        <v>0</v>
      </c>
      <c r="Q183" s="58">
        <f t="shared" si="43"/>
        <v>0</v>
      </c>
      <c r="R183" s="38">
        <f t="shared" si="44"/>
        <v>2</v>
      </c>
      <c r="S183" s="38">
        <f t="shared" si="45"/>
        <v>0</v>
      </c>
      <c r="T183" s="38">
        <f t="shared" si="46"/>
        <v>2</v>
      </c>
      <c r="U183" s="75">
        <f>J183*Prix!N$12</f>
        <v>0.36559999999999998</v>
      </c>
      <c r="V183" s="75">
        <f>K183*Prix!O$12</f>
        <v>0</v>
      </c>
      <c r="W183" s="76">
        <f>L183*Prix!P$12</f>
        <v>0</v>
      </c>
      <c r="X183" s="76">
        <f>M183*Prix!Q$12</f>
        <v>0</v>
      </c>
      <c r="Y183" s="77">
        <f>N183*Prix!R$12</f>
        <v>0</v>
      </c>
      <c r="Z183" s="77">
        <f>O183*Prix!S$12</f>
        <v>0</v>
      </c>
      <c r="AA183" s="78">
        <f>P183*Prix!T$12</f>
        <v>0</v>
      </c>
      <c r="AB183" s="78">
        <f>Q183*Prix!U$12</f>
        <v>0</v>
      </c>
      <c r="AC183" s="73">
        <f t="shared" si="47"/>
        <v>0.36559999999999998</v>
      </c>
      <c r="AD183" s="38">
        <v>0</v>
      </c>
      <c r="AE183" s="38">
        <v>0</v>
      </c>
      <c r="AF183" s="38">
        <v>0</v>
      </c>
      <c r="AG183" s="38">
        <v>0</v>
      </c>
      <c r="AH183" s="38" t="s">
        <v>58</v>
      </c>
      <c r="AI183" s="39">
        <v>1</v>
      </c>
      <c r="AJ183" s="2"/>
    </row>
    <row r="184" spans="1:36" x14ac:dyDescent="0.2">
      <c r="A184" s="33">
        <v>44878</v>
      </c>
      <c r="B184" s="34">
        <v>650</v>
      </c>
      <c r="C184" s="34">
        <v>663</v>
      </c>
      <c r="D184" s="49">
        <v>0</v>
      </c>
      <c r="E184" s="49">
        <v>0</v>
      </c>
      <c r="F184" s="53">
        <v>0</v>
      </c>
      <c r="G184" s="53">
        <v>0</v>
      </c>
      <c r="H184" s="57">
        <v>0</v>
      </c>
      <c r="I184" s="57">
        <v>0</v>
      </c>
      <c r="J184" s="34">
        <f t="shared" si="36"/>
        <v>5</v>
      </c>
      <c r="K184" s="34">
        <f t="shared" si="37"/>
        <v>4</v>
      </c>
      <c r="L184" s="49">
        <f t="shared" si="38"/>
        <v>0</v>
      </c>
      <c r="M184" s="49">
        <f t="shared" si="39"/>
        <v>0</v>
      </c>
      <c r="N184" s="53">
        <f t="shared" si="40"/>
        <v>0</v>
      </c>
      <c r="O184" s="53">
        <f t="shared" si="41"/>
        <v>0</v>
      </c>
      <c r="P184" s="57">
        <f t="shared" si="42"/>
        <v>0</v>
      </c>
      <c r="Q184" s="57">
        <f t="shared" si="43"/>
        <v>0</v>
      </c>
      <c r="R184" s="34">
        <f t="shared" si="44"/>
        <v>5</v>
      </c>
      <c r="S184" s="34">
        <f t="shared" si="45"/>
        <v>4</v>
      </c>
      <c r="T184" s="34">
        <f t="shared" si="46"/>
        <v>9</v>
      </c>
      <c r="U184" s="71">
        <f>J184*Prix!N$12</f>
        <v>0.91399999999999992</v>
      </c>
      <c r="V184" s="71">
        <f>K184*Prix!O$12</f>
        <v>0.98399999999999999</v>
      </c>
      <c r="W184" s="72">
        <f>L184*Prix!P$12</f>
        <v>0</v>
      </c>
      <c r="X184" s="72">
        <f>M184*Prix!Q$12</f>
        <v>0</v>
      </c>
      <c r="Y184" s="73">
        <f>N184*Prix!R$12</f>
        <v>0</v>
      </c>
      <c r="Z184" s="73">
        <f>O184*Prix!S$12</f>
        <v>0</v>
      </c>
      <c r="AA184" s="74">
        <f>P184*Prix!T$12</f>
        <v>0</v>
      </c>
      <c r="AB184" s="74">
        <f>Q184*Prix!U$12</f>
        <v>0</v>
      </c>
      <c r="AC184" s="71">
        <f t="shared" si="47"/>
        <v>1.8979999999999999</v>
      </c>
      <c r="AD184" s="34">
        <v>0</v>
      </c>
      <c r="AE184" s="34">
        <v>0</v>
      </c>
      <c r="AF184" s="34">
        <v>0</v>
      </c>
      <c r="AG184" s="34">
        <v>0</v>
      </c>
      <c r="AH184" s="34" t="s">
        <v>58</v>
      </c>
      <c r="AI184" s="36">
        <v>1</v>
      </c>
      <c r="AJ184" s="2"/>
    </row>
    <row r="185" spans="1:36" x14ac:dyDescent="0.2">
      <c r="A185" s="37">
        <v>44879</v>
      </c>
      <c r="B185" s="38">
        <v>655</v>
      </c>
      <c r="C185" s="38">
        <v>667</v>
      </c>
      <c r="D185" s="50">
        <v>0</v>
      </c>
      <c r="E185" s="50">
        <v>0</v>
      </c>
      <c r="F185" s="54">
        <v>0</v>
      </c>
      <c r="G185" s="54">
        <v>0</v>
      </c>
      <c r="H185" s="58">
        <v>0</v>
      </c>
      <c r="I185" s="58">
        <v>0</v>
      </c>
      <c r="J185" s="38">
        <f t="shared" si="36"/>
        <v>9</v>
      </c>
      <c r="K185" s="38">
        <f t="shared" si="37"/>
        <v>30</v>
      </c>
      <c r="L185" s="50">
        <f t="shared" si="38"/>
        <v>0</v>
      </c>
      <c r="M185" s="50">
        <f t="shared" si="39"/>
        <v>0</v>
      </c>
      <c r="N185" s="54">
        <f t="shared" si="40"/>
        <v>0</v>
      </c>
      <c r="O185" s="54">
        <f t="shared" si="41"/>
        <v>0</v>
      </c>
      <c r="P185" s="58">
        <f t="shared" si="42"/>
        <v>0</v>
      </c>
      <c r="Q185" s="58">
        <f t="shared" si="43"/>
        <v>0</v>
      </c>
      <c r="R185" s="38">
        <f t="shared" si="44"/>
        <v>9</v>
      </c>
      <c r="S185" s="38">
        <f t="shared" si="45"/>
        <v>30</v>
      </c>
      <c r="T185" s="38">
        <f t="shared" si="46"/>
        <v>39</v>
      </c>
      <c r="U185" s="75">
        <f>J185*Prix!N$12</f>
        <v>1.6452</v>
      </c>
      <c r="V185" s="75">
        <f>K185*Prix!O$12</f>
        <v>7.38</v>
      </c>
      <c r="W185" s="76">
        <f>L185*Prix!P$12</f>
        <v>0</v>
      </c>
      <c r="X185" s="76">
        <f>M185*Prix!Q$12</f>
        <v>0</v>
      </c>
      <c r="Y185" s="77">
        <f>N185*Prix!R$12</f>
        <v>0</v>
      </c>
      <c r="Z185" s="77">
        <f>O185*Prix!S$12</f>
        <v>0</v>
      </c>
      <c r="AA185" s="78">
        <f>P185*Prix!T$12</f>
        <v>0</v>
      </c>
      <c r="AB185" s="78">
        <f>Q185*Prix!U$12</f>
        <v>0</v>
      </c>
      <c r="AC185" s="73">
        <f t="shared" si="47"/>
        <v>9.0251999999999999</v>
      </c>
      <c r="AD185" s="38">
        <v>0</v>
      </c>
      <c r="AE185" s="38">
        <v>1</v>
      </c>
      <c r="AF185" s="38">
        <v>1</v>
      </c>
      <c r="AG185" s="38">
        <v>0</v>
      </c>
      <c r="AH185" s="38" t="s">
        <v>58</v>
      </c>
      <c r="AI185" s="39">
        <v>1</v>
      </c>
      <c r="AJ185" s="2"/>
    </row>
    <row r="186" spans="1:36" x14ac:dyDescent="0.2">
      <c r="A186" s="33">
        <v>44880</v>
      </c>
      <c r="B186" s="34">
        <v>664</v>
      </c>
      <c r="C186" s="34">
        <v>697</v>
      </c>
      <c r="D186" s="49">
        <v>0</v>
      </c>
      <c r="E186" s="49">
        <v>0</v>
      </c>
      <c r="F186" s="53">
        <v>0</v>
      </c>
      <c r="G186" s="53">
        <v>0</v>
      </c>
      <c r="H186" s="57">
        <v>0</v>
      </c>
      <c r="I186" s="57">
        <v>0</v>
      </c>
      <c r="J186" s="34">
        <f t="shared" si="36"/>
        <v>9</v>
      </c>
      <c r="K186" s="34">
        <f t="shared" si="37"/>
        <v>24</v>
      </c>
      <c r="L186" s="49">
        <f t="shared" si="38"/>
        <v>0</v>
      </c>
      <c r="M186" s="49">
        <f t="shared" si="39"/>
        <v>0</v>
      </c>
      <c r="N186" s="53">
        <f t="shared" si="40"/>
        <v>0</v>
      </c>
      <c r="O186" s="53">
        <f t="shared" si="41"/>
        <v>0</v>
      </c>
      <c r="P186" s="57">
        <f t="shared" si="42"/>
        <v>0</v>
      </c>
      <c r="Q186" s="57">
        <f t="shared" si="43"/>
        <v>0</v>
      </c>
      <c r="R186" s="34">
        <f t="shared" si="44"/>
        <v>9</v>
      </c>
      <c r="S186" s="34">
        <f t="shared" si="45"/>
        <v>24</v>
      </c>
      <c r="T186" s="34">
        <f t="shared" si="46"/>
        <v>33</v>
      </c>
      <c r="U186" s="71">
        <f>J186*Prix!N$12</f>
        <v>1.6452</v>
      </c>
      <c r="V186" s="71">
        <f>K186*Prix!O$12</f>
        <v>5.9039999999999999</v>
      </c>
      <c r="W186" s="72">
        <f>L186*Prix!P$12</f>
        <v>0</v>
      </c>
      <c r="X186" s="72">
        <f>M186*Prix!Q$12</f>
        <v>0</v>
      </c>
      <c r="Y186" s="73">
        <f>N186*Prix!R$12</f>
        <v>0</v>
      </c>
      <c r="Z186" s="73">
        <f>O186*Prix!S$12</f>
        <v>0</v>
      </c>
      <c r="AA186" s="74">
        <f>P186*Prix!T$12</f>
        <v>0</v>
      </c>
      <c r="AB186" s="74">
        <f>Q186*Prix!U$12</f>
        <v>0</v>
      </c>
      <c r="AC186" s="71">
        <f t="shared" si="47"/>
        <v>7.5491999999999999</v>
      </c>
      <c r="AD186" s="34">
        <v>0</v>
      </c>
      <c r="AE186" s="34">
        <v>1</v>
      </c>
      <c r="AF186" s="34">
        <v>1</v>
      </c>
      <c r="AG186" s="34">
        <v>0</v>
      </c>
      <c r="AH186" s="34" t="s">
        <v>58</v>
      </c>
      <c r="AI186" s="36">
        <v>1</v>
      </c>
      <c r="AJ186" s="2"/>
    </row>
    <row r="187" spans="1:36" x14ac:dyDescent="0.2">
      <c r="A187" s="37">
        <v>44881</v>
      </c>
      <c r="B187" s="38">
        <v>673</v>
      </c>
      <c r="C187" s="38">
        <v>721</v>
      </c>
      <c r="D187" s="50">
        <v>0</v>
      </c>
      <c r="E187" s="50">
        <v>0</v>
      </c>
      <c r="F187" s="54">
        <v>0</v>
      </c>
      <c r="G187" s="54">
        <v>0</v>
      </c>
      <c r="H187" s="58">
        <v>0</v>
      </c>
      <c r="I187" s="58">
        <v>0</v>
      </c>
      <c r="J187" s="38">
        <f t="shared" si="36"/>
        <v>9</v>
      </c>
      <c r="K187" s="38">
        <f t="shared" si="37"/>
        <v>27</v>
      </c>
      <c r="L187" s="50">
        <f t="shared" si="38"/>
        <v>0</v>
      </c>
      <c r="M187" s="50">
        <f t="shared" si="39"/>
        <v>0</v>
      </c>
      <c r="N187" s="54">
        <f t="shared" si="40"/>
        <v>0</v>
      </c>
      <c r="O187" s="54">
        <f t="shared" si="41"/>
        <v>0</v>
      </c>
      <c r="P187" s="58">
        <f t="shared" si="42"/>
        <v>0</v>
      </c>
      <c r="Q187" s="58">
        <f t="shared" si="43"/>
        <v>0</v>
      </c>
      <c r="R187" s="38">
        <f t="shared" si="44"/>
        <v>9</v>
      </c>
      <c r="S187" s="38">
        <f t="shared" si="45"/>
        <v>27</v>
      </c>
      <c r="T187" s="38">
        <f t="shared" si="46"/>
        <v>36</v>
      </c>
      <c r="U187" s="75">
        <f>J187*Prix!N$12</f>
        <v>1.6452</v>
      </c>
      <c r="V187" s="75">
        <f>K187*Prix!O$12</f>
        <v>6.6419999999999995</v>
      </c>
      <c r="W187" s="76">
        <f>L187*Prix!P$12</f>
        <v>0</v>
      </c>
      <c r="X187" s="76">
        <f>M187*Prix!Q$12</f>
        <v>0</v>
      </c>
      <c r="Y187" s="77">
        <f>N187*Prix!R$12</f>
        <v>0</v>
      </c>
      <c r="Z187" s="77">
        <f>O187*Prix!S$12</f>
        <v>0</v>
      </c>
      <c r="AA187" s="78">
        <f>P187*Prix!T$12</f>
        <v>0</v>
      </c>
      <c r="AB187" s="78">
        <f>Q187*Prix!U$12</f>
        <v>0</v>
      </c>
      <c r="AC187" s="73">
        <f t="shared" si="47"/>
        <v>8.2872000000000003</v>
      </c>
      <c r="AD187" s="38">
        <v>0</v>
      </c>
      <c r="AE187" s="38">
        <v>1</v>
      </c>
      <c r="AF187" s="38">
        <v>1</v>
      </c>
      <c r="AG187" s="38">
        <v>0</v>
      </c>
      <c r="AH187" s="38" t="s">
        <v>58</v>
      </c>
      <c r="AI187" s="39">
        <v>1</v>
      </c>
      <c r="AJ187" s="2"/>
    </row>
    <row r="188" spans="1:36" x14ac:dyDescent="0.2">
      <c r="A188" s="33">
        <v>44882</v>
      </c>
      <c r="B188" s="34">
        <v>682</v>
      </c>
      <c r="C188" s="34">
        <v>748</v>
      </c>
      <c r="D188" s="49">
        <v>0</v>
      </c>
      <c r="E188" s="49">
        <v>0</v>
      </c>
      <c r="F188" s="53">
        <v>0</v>
      </c>
      <c r="G188" s="53">
        <v>0</v>
      </c>
      <c r="H188" s="57">
        <v>0</v>
      </c>
      <c r="I188" s="57">
        <v>0</v>
      </c>
      <c r="J188" s="34">
        <f t="shared" si="36"/>
        <v>6</v>
      </c>
      <c r="K188" s="34">
        <f t="shared" si="37"/>
        <v>20</v>
      </c>
      <c r="L188" s="49">
        <f t="shared" si="38"/>
        <v>0</v>
      </c>
      <c r="M188" s="49">
        <f t="shared" si="39"/>
        <v>0</v>
      </c>
      <c r="N188" s="53">
        <f t="shared" si="40"/>
        <v>0</v>
      </c>
      <c r="O188" s="53">
        <f t="shared" si="41"/>
        <v>0</v>
      </c>
      <c r="P188" s="57">
        <f t="shared" si="42"/>
        <v>0</v>
      </c>
      <c r="Q188" s="57">
        <f t="shared" si="43"/>
        <v>0</v>
      </c>
      <c r="R188" s="34">
        <f t="shared" si="44"/>
        <v>6</v>
      </c>
      <c r="S188" s="34">
        <f t="shared" si="45"/>
        <v>20</v>
      </c>
      <c r="T188" s="34">
        <f t="shared" si="46"/>
        <v>26</v>
      </c>
      <c r="U188" s="71">
        <f>J188*Prix!N$12</f>
        <v>1.0968</v>
      </c>
      <c r="V188" s="71">
        <f>K188*Prix!O$12</f>
        <v>4.92</v>
      </c>
      <c r="W188" s="72">
        <f>L188*Prix!P$12</f>
        <v>0</v>
      </c>
      <c r="X188" s="72">
        <f>M188*Prix!Q$12</f>
        <v>0</v>
      </c>
      <c r="Y188" s="73">
        <f>N188*Prix!R$12</f>
        <v>0</v>
      </c>
      <c r="Z188" s="73">
        <f>O188*Prix!S$12</f>
        <v>0</v>
      </c>
      <c r="AA188" s="74">
        <f>P188*Prix!T$12</f>
        <v>0</v>
      </c>
      <c r="AB188" s="74">
        <f>Q188*Prix!U$12</f>
        <v>0</v>
      </c>
      <c r="AC188" s="71">
        <f t="shared" si="47"/>
        <v>6.0167999999999999</v>
      </c>
      <c r="AD188" s="34">
        <v>0</v>
      </c>
      <c r="AE188" s="34">
        <v>1</v>
      </c>
      <c r="AF188" s="34">
        <v>1</v>
      </c>
      <c r="AG188" s="34">
        <v>0</v>
      </c>
      <c r="AH188" s="34" t="s">
        <v>58</v>
      </c>
      <c r="AI188" s="36">
        <v>1</v>
      </c>
      <c r="AJ188" s="2"/>
    </row>
    <row r="189" spans="1:36" x14ac:dyDescent="0.2">
      <c r="A189" s="37">
        <v>44883</v>
      </c>
      <c r="B189" s="38">
        <v>688</v>
      </c>
      <c r="C189" s="38">
        <v>768</v>
      </c>
      <c r="D189" s="50">
        <v>0</v>
      </c>
      <c r="E189" s="50">
        <v>0</v>
      </c>
      <c r="F189" s="54">
        <v>0</v>
      </c>
      <c r="G189" s="54">
        <v>0</v>
      </c>
      <c r="H189" s="58">
        <v>0</v>
      </c>
      <c r="I189" s="58">
        <v>0</v>
      </c>
      <c r="J189" s="38">
        <f t="shared" si="36"/>
        <v>3</v>
      </c>
      <c r="K189" s="38">
        <f t="shared" si="37"/>
        <v>1</v>
      </c>
      <c r="L189" s="50">
        <f t="shared" si="38"/>
        <v>0</v>
      </c>
      <c r="M189" s="50">
        <f t="shared" si="39"/>
        <v>0</v>
      </c>
      <c r="N189" s="54">
        <f t="shared" si="40"/>
        <v>0</v>
      </c>
      <c r="O189" s="54">
        <f t="shared" si="41"/>
        <v>0</v>
      </c>
      <c r="P189" s="58">
        <f t="shared" si="42"/>
        <v>0</v>
      </c>
      <c r="Q189" s="58">
        <f t="shared" si="43"/>
        <v>0</v>
      </c>
      <c r="R189" s="38">
        <f t="shared" si="44"/>
        <v>3</v>
      </c>
      <c r="S189" s="38">
        <f t="shared" si="45"/>
        <v>1</v>
      </c>
      <c r="T189" s="38">
        <f t="shared" si="46"/>
        <v>4</v>
      </c>
      <c r="U189" s="75">
        <f>J189*Prix!N$12</f>
        <v>0.5484</v>
      </c>
      <c r="V189" s="75">
        <f>K189*Prix!O$12</f>
        <v>0.246</v>
      </c>
      <c r="W189" s="76">
        <f>L189*Prix!P$12</f>
        <v>0</v>
      </c>
      <c r="X189" s="76">
        <f>M189*Prix!Q$12</f>
        <v>0</v>
      </c>
      <c r="Y189" s="77">
        <f>N189*Prix!R$12</f>
        <v>0</v>
      </c>
      <c r="Z189" s="77">
        <f>O189*Prix!S$12</f>
        <v>0</v>
      </c>
      <c r="AA189" s="78">
        <f>P189*Prix!T$12</f>
        <v>0</v>
      </c>
      <c r="AB189" s="78">
        <f>Q189*Prix!U$12</f>
        <v>0</v>
      </c>
      <c r="AC189" s="73">
        <f t="shared" si="47"/>
        <v>0.7944</v>
      </c>
      <c r="AD189" s="38">
        <v>0</v>
      </c>
      <c r="AE189" s="38">
        <v>0</v>
      </c>
      <c r="AF189" s="38">
        <v>0</v>
      </c>
      <c r="AG189" s="38">
        <v>0</v>
      </c>
      <c r="AH189" s="38" t="s">
        <v>58</v>
      </c>
      <c r="AI189" s="39">
        <v>1</v>
      </c>
      <c r="AJ189" s="2"/>
    </row>
    <row r="190" spans="1:36" x14ac:dyDescent="0.2">
      <c r="A190" s="33">
        <v>44884</v>
      </c>
      <c r="B190" s="34">
        <v>691</v>
      </c>
      <c r="C190" s="34">
        <v>769</v>
      </c>
      <c r="D190" s="49">
        <v>0</v>
      </c>
      <c r="E190" s="49">
        <v>0</v>
      </c>
      <c r="F190" s="53">
        <v>0</v>
      </c>
      <c r="G190" s="53">
        <v>0</v>
      </c>
      <c r="H190" s="57">
        <v>0</v>
      </c>
      <c r="I190" s="57">
        <v>0</v>
      </c>
      <c r="J190" s="34">
        <f t="shared" si="36"/>
        <v>2</v>
      </c>
      <c r="K190" s="34">
        <f t="shared" si="37"/>
        <v>0</v>
      </c>
      <c r="L190" s="49">
        <f t="shared" si="38"/>
        <v>0</v>
      </c>
      <c r="M190" s="49">
        <f t="shared" si="39"/>
        <v>0</v>
      </c>
      <c r="N190" s="53">
        <f t="shared" si="40"/>
        <v>0</v>
      </c>
      <c r="O190" s="53">
        <f t="shared" si="41"/>
        <v>0</v>
      </c>
      <c r="P190" s="57">
        <f t="shared" si="42"/>
        <v>0</v>
      </c>
      <c r="Q190" s="57">
        <f t="shared" si="43"/>
        <v>0</v>
      </c>
      <c r="R190" s="34">
        <f t="shared" si="44"/>
        <v>2</v>
      </c>
      <c r="S190" s="34">
        <f t="shared" si="45"/>
        <v>0</v>
      </c>
      <c r="T190" s="34">
        <f t="shared" si="46"/>
        <v>2</v>
      </c>
      <c r="U190" s="71">
        <f>J190*Prix!N$12</f>
        <v>0.36559999999999998</v>
      </c>
      <c r="V190" s="71">
        <f>K190*Prix!O$12</f>
        <v>0</v>
      </c>
      <c r="W190" s="72">
        <f>L190*Prix!P$12</f>
        <v>0</v>
      </c>
      <c r="X190" s="72">
        <f>M190*Prix!Q$12</f>
        <v>0</v>
      </c>
      <c r="Y190" s="73">
        <f>N190*Prix!R$12</f>
        <v>0</v>
      </c>
      <c r="Z190" s="73">
        <f>O190*Prix!S$12</f>
        <v>0</v>
      </c>
      <c r="AA190" s="74">
        <f>P190*Prix!T$12</f>
        <v>0</v>
      </c>
      <c r="AB190" s="74">
        <f>Q190*Prix!U$12</f>
        <v>0</v>
      </c>
      <c r="AC190" s="71">
        <f t="shared" si="47"/>
        <v>0.36559999999999998</v>
      </c>
      <c r="AD190" s="34">
        <v>0</v>
      </c>
      <c r="AE190" s="34">
        <v>0</v>
      </c>
      <c r="AF190" s="34">
        <v>0</v>
      </c>
      <c r="AG190" s="34">
        <v>0</v>
      </c>
      <c r="AH190" s="34" t="s">
        <v>58</v>
      </c>
      <c r="AI190" s="36">
        <v>1</v>
      </c>
      <c r="AJ190" s="2"/>
    </row>
    <row r="191" spans="1:36" x14ac:dyDescent="0.2">
      <c r="A191" s="37">
        <v>44885</v>
      </c>
      <c r="B191" s="38">
        <v>693</v>
      </c>
      <c r="C191" s="38">
        <v>769</v>
      </c>
      <c r="D191" s="50">
        <v>0</v>
      </c>
      <c r="E191" s="50">
        <v>0</v>
      </c>
      <c r="F191" s="54">
        <v>0</v>
      </c>
      <c r="G191" s="54">
        <v>0</v>
      </c>
      <c r="H191" s="58">
        <v>0</v>
      </c>
      <c r="I191" s="58">
        <v>0</v>
      </c>
      <c r="J191" s="38">
        <f t="shared" si="36"/>
        <v>2</v>
      </c>
      <c r="K191" s="38">
        <f t="shared" si="37"/>
        <v>0</v>
      </c>
      <c r="L191" s="50">
        <f t="shared" si="38"/>
        <v>0</v>
      </c>
      <c r="M191" s="50">
        <f t="shared" si="39"/>
        <v>0</v>
      </c>
      <c r="N191" s="54">
        <f t="shared" si="40"/>
        <v>0</v>
      </c>
      <c r="O191" s="54">
        <f t="shared" si="41"/>
        <v>0</v>
      </c>
      <c r="P191" s="58">
        <f t="shared" si="42"/>
        <v>0</v>
      </c>
      <c r="Q191" s="58">
        <f t="shared" si="43"/>
        <v>0</v>
      </c>
      <c r="R191" s="38">
        <f t="shared" si="44"/>
        <v>2</v>
      </c>
      <c r="S191" s="38">
        <f t="shared" si="45"/>
        <v>0</v>
      </c>
      <c r="T191" s="38">
        <f t="shared" si="46"/>
        <v>2</v>
      </c>
      <c r="U191" s="75">
        <f>J191*Prix!N$12</f>
        <v>0.36559999999999998</v>
      </c>
      <c r="V191" s="75">
        <f>K191*Prix!O$12</f>
        <v>0</v>
      </c>
      <c r="W191" s="76">
        <f>L191*Prix!P$12</f>
        <v>0</v>
      </c>
      <c r="X191" s="76">
        <f>M191*Prix!Q$12</f>
        <v>0</v>
      </c>
      <c r="Y191" s="77">
        <f>N191*Prix!R$12</f>
        <v>0</v>
      </c>
      <c r="Z191" s="77">
        <f>O191*Prix!S$12</f>
        <v>0</v>
      </c>
      <c r="AA191" s="78">
        <f>P191*Prix!T$12</f>
        <v>0</v>
      </c>
      <c r="AB191" s="78">
        <f>Q191*Prix!U$12</f>
        <v>0</v>
      </c>
      <c r="AC191" s="73">
        <f t="shared" si="47"/>
        <v>0.36559999999999998</v>
      </c>
      <c r="AD191" s="38">
        <v>0</v>
      </c>
      <c r="AE191" s="38">
        <v>0</v>
      </c>
      <c r="AF191" s="38">
        <v>0</v>
      </c>
      <c r="AG191" s="38">
        <v>0</v>
      </c>
      <c r="AH191" s="38" t="s">
        <v>58</v>
      </c>
      <c r="AI191" s="39">
        <v>1</v>
      </c>
      <c r="AJ191" s="2"/>
    </row>
    <row r="192" spans="1:36" x14ac:dyDescent="0.2">
      <c r="A192" s="33">
        <v>44886</v>
      </c>
      <c r="B192" s="34">
        <v>695</v>
      </c>
      <c r="C192" s="34">
        <v>769</v>
      </c>
      <c r="D192" s="49">
        <v>0</v>
      </c>
      <c r="E192" s="49">
        <v>0</v>
      </c>
      <c r="F192" s="53">
        <v>0</v>
      </c>
      <c r="G192" s="53">
        <v>0</v>
      </c>
      <c r="H192" s="57">
        <v>0</v>
      </c>
      <c r="I192" s="57">
        <v>0</v>
      </c>
      <c r="J192" s="34">
        <f t="shared" si="36"/>
        <v>2</v>
      </c>
      <c r="K192" s="34">
        <f t="shared" si="37"/>
        <v>0</v>
      </c>
      <c r="L192" s="49">
        <f t="shared" si="38"/>
        <v>0</v>
      </c>
      <c r="M192" s="49">
        <f t="shared" si="39"/>
        <v>0</v>
      </c>
      <c r="N192" s="53">
        <f t="shared" si="40"/>
        <v>0</v>
      </c>
      <c r="O192" s="53">
        <f t="shared" si="41"/>
        <v>0</v>
      </c>
      <c r="P192" s="57">
        <f t="shared" si="42"/>
        <v>0</v>
      </c>
      <c r="Q192" s="57">
        <f t="shared" si="43"/>
        <v>0</v>
      </c>
      <c r="R192" s="34">
        <f t="shared" si="44"/>
        <v>2</v>
      </c>
      <c r="S192" s="34">
        <f t="shared" si="45"/>
        <v>0</v>
      </c>
      <c r="T192" s="34">
        <f t="shared" si="46"/>
        <v>2</v>
      </c>
      <c r="U192" s="71">
        <f>J192*Prix!N$12</f>
        <v>0.36559999999999998</v>
      </c>
      <c r="V192" s="71">
        <f>K192*Prix!O$12</f>
        <v>0</v>
      </c>
      <c r="W192" s="72">
        <f>L192*Prix!P$12</f>
        <v>0</v>
      </c>
      <c r="X192" s="72">
        <f>M192*Prix!Q$12</f>
        <v>0</v>
      </c>
      <c r="Y192" s="73">
        <f>N192*Prix!R$12</f>
        <v>0</v>
      </c>
      <c r="Z192" s="73">
        <f>O192*Prix!S$12</f>
        <v>0</v>
      </c>
      <c r="AA192" s="74">
        <f>P192*Prix!T$12</f>
        <v>0</v>
      </c>
      <c r="AB192" s="74">
        <f>Q192*Prix!U$12</f>
        <v>0</v>
      </c>
      <c r="AC192" s="71">
        <f t="shared" si="47"/>
        <v>0.36559999999999998</v>
      </c>
      <c r="AD192" s="34">
        <v>0</v>
      </c>
      <c r="AE192" s="34">
        <v>0</v>
      </c>
      <c r="AF192" s="34">
        <v>0</v>
      </c>
      <c r="AG192" s="34">
        <v>0</v>
      </c>
      <c r="AH192" s="34" t="s">
        <v>58</v>
      </c>
      <c r="AI192" s="36">
        <v>1</v>
      </c>
      <c r="AJ192" s="2"/>
    </row>
    <row r="193" spans="1:36" x14ac:dyDescent="0.2">
      <c r="A193" s="37">
        <v>44887</v>
      </c>
      <c r="B193" s="38">
        <v>697</v>
      </c>
      <c r="C193" s="38">
        <v>769</v>
      </c>
      <c r="D193" s="50">
        <v>0</v>
      </c>
      <c r="E193" s="50">
        <v>0</v>
      </c>
      <c r="F193" s="54">
        <v>0</v>
      </c>
      <c r="G193" s="54">
        <v>0</v>
      </c>
      <c r="H193" s="58">
        <v>0</v>
      </c>
      <c r="I193" s="58">
        <v>0</v>
      </c>
      <c r="J193" s="38">
        <f t="shared" si="36"/>
        <v>2</v>
      </c>
      <c r="K193" s="38">
        <f t="shared" si="37"/>
        <v>0</v>
      </c>
      <c r="L193" s="50">
        <f t="shared" si="38"/>
        <v>0</v>
      </c>
      <c r="M193" s="50">
        <f t="shared" si="39"/>
        <v>0</v>
      </c>
      <c r="N193" s="54">
        <f t="shared" si="40"/>
        <v>0</v>
      </c>
      <c r="O193" s="54">
        <f t="shared" si="41"/>
        <v>0</v>
      </c>
      <c r="P193" s="58">
        <f t="shared" si="42"/>
        <v>0</v>
      </c>
      <c r="Q193" s="58">
        <f t="shared" si="43"/>
        <v>0</v>
      </c>
      <c r="R193" s="38">
        <f t="shared" si="44"/>
        <v>2</v>
      </c>
      <c r="S193" s="38">
        <f t="shared" si="45"/>
        <v>0</v>
      </c>
      <c r="T193" s="38">
        <f t="shared" si="46"/>
        <v>2</v>
      </c>
      <c r="U193" s="75">
        <f>J193*Prix!N$12</f>
        <v>0.36559999999999998</v>
      </c>
      <c r="V193" s="75">
        <f>K193*Prix!O$12</f>
        <v>0</v>
      </c>
      <c r="W193" s="76">
        <f>L193*Prix!P$12</f>
        <v>0</v>
      </c>
      <c r="X193" s="76">
        <f>M193*Prix!Q$12</f>
        <v>0</v>
      </c>
      <c r="Y193" s="77">
        <f>N193*Prix!R$12</f>
        <v>0</v>
      </c>
      <c r="Z193" s="77">
        <f>O193*Prix!S$12</f>
        <v>0</v>
      </c>
      <c r="AA193" s="78">
        <f>P193*Prix!T$12</f>
        <v>0</v>
      </c>
      <c r="AB193" s="78">
        <f>Q193*Prix!U$12</f>
        <v>0</v>
      </c>
      <c r="AC193" s="73">
        <f t="shared" si="47"/>
        <v>0.36559999999999998</v>
      </c>
      <c r="AD193" s="38">
        <v>0</v>
      </c>
      <c r="AE193" s="38">
        <v>0</v>
      </c>
      <c r="AF193" s="38">
        <v>0</v>
      </c>
      <c r="AG193" s="38">
        <v>0</v>
      </c>
      <c r="AH193" s="38" t="s">
        <v>58</v>
      </c>
      <c r="AI193" s="39">
        <v>1</v>
      </c>
      <c r="AJ193" s="2"/>
    </row>
    <row r="194" spans="1:36" x14ac:dyDescent="0.2">
      <c r="A194" s="33">
        <v>44888</v>
      </c>
      <c r="B194" s="34">
        <v>699</v>
      </c>
      <c r="C194" s="34">
        <v>769</v>
      </c>
      <c r="D194" s="49">
        <v>0</v>
      </c>
      <c r="E194" s="49">
        <v>0</v>
      </c>
      <c r="F194" s="53">
        <v>0</v>
      </c>
      <c r="G194" s="53">
        <v>0</v>
      </c>
      <c r="H194" s="57">
        <v>0</v>
      </c>
      <c r="I194" s="57">
        <v>0</v>
      </c>
      <c r="J194" s="34">
        <f t="shared" si="36"/>
        <v>2</v>
      </c>
      <c r="K194" s="34">
        <f t="shared" si="37"/>
        <v>0</v>
      </c>
      <c r="L194" s="49">
        <f t="shared" si="38"/>
        <v>0</v>
      </c>
      <c r="M194" s="49">
        <f t="shared" si="39"/>
        <v>0</v>
      </c>
      <c r="N194" s="53">
        <f t="shared" si="40"/>
        <v>0</v>
      </c>
      <c r="O194" s="53">
        <f t="shared" si="41"/>
        <v>0</v>
      </c>
      <c r="P194" s="57">
        <f t="shared" si="42"/>
        <v>0</v>
      </c>
      <c r="Q194" s="57">
        <f t="shared" si="43"/>
        <v>0</v>
      </c>
      <c r="R194" s="34">
        <f t="shared" si="44"/>
        <v>2</v>
      </c>
      <c r="S194" s="34">
        <f t="shared" si="45"/>
        <v>0</v>
      </c>
      <c r="T194" s="34">
        <f t="shared" si="46"/>
        <v>2</v>
      </c>
      <c r="U194" s="71">
        <f>J194*Prix!N$12</f>
        <v>0.36559999999999998</v>
      </c>
      <c r="V194" s="71">
        <f>K194*Prix!O$12</f>
        <v>0</v>
      </c>
      <c r="W194" s="72">
        <f>L194*Prix!P$12</f>
        <v>0</v>
      </c>
      <c r="X194" s="72">
        <f>M194*Prix!Q$12</f>
        <v>0</v>
      </c>
      <c r="Y194" s="73">
        <f>N194*Prix!R$12</f>
        <v>0</v>
      </c>
      <c r="Z194" s="73">
        <f>O194*Prix!S$12</f>
        <v>0</v>
      </c>
      <c r="AA194" s="74">
        <f>P194*Prix!T$12</f>
        <v>0</v>
      </c>
      <c r="AB194" s="74">
        <f>Q194*Prix!U$12</f>
        <v>0</v>
      </c>
      <c r="AC194" s="71">
        <f t="shared" si="47"/>
        <v>0.36559999999999998</v>
      </c>
      <c r="AD194" s="34">
        <v>0</v>
      </c>
      <c r="AE194" s="34">
        <v>0</v>
      </c>
      <c r="AF194" s="34">
        <v>0</v>
      </c>
      <c r="AG194" s="34">
        <v>0</v>
      </c>
      <c r="AH194" s="34" t="s">
        <v>58</v>
      </c>
      <c r="AI194" s="36">
        <v>1</v>
      </c>
      <c r="AJ194" s="2"/>
    </row>
    <row r="195" spans="1:36" x14ac:dyDescent="0.2">
      <c r="A195" s="37">
        <v>44889</v>
      </c>
      <c r="B195" s="38">
        <v>701</v>
      </c>
      <c r="C195" s="38">
        <v>769</v>
      </c>
      <c r="D195" s="50">
        <v>0</v>
      </c>
      <c r="E195" s="50">
        <v>0</v>
      </c>
      <c r="F195" s="54">
        <v>0</v>
      </c>
      <c r="G195" s="54">
        <v>0</v>
      </c>
      <c r="H195" s="58">
        <v>0</v>
      </c>
      <c r="I195" s="58">
        <v>0</v>
      </c>
      <c r="J195" s="38">
        <f t="shared" si="36"/>
        <v>2</v>
      </c>
      <c r="K195" s="38">
        <f t="shared" si="37"/>
        <v>0</v>
      </c>
      <c r="L195" s="50">
        <f t="shared" si="38"/>
        <v>0</v>
      </c>
      <c r="M195" s="50">
        <f t="shared" si="39"/>
        <v>0</v>
      </c>
      <c r="N195" s="54">
        <f t="shared" si="40"/>
        <v>0</v>
      </c>
      <c r="O195" s="54">
        <f t="shared" si="41"/>
        <v>0</v>
      </c>
      <c r="P195" s="58">
        <f t="shared" si="42"/>
        <v>0</v>
      </c>
      <c r="Q195" s="58">
        <f t="shared" si="43"/>
        <v>0</v>
      </c>
      <c r="R195" s="38">
        <f t="shared" si="44"/>
        <v>2</v>
      </c>
      <c r="S195" s="38">
        <f t="shared" si="45"/>
        <v>0</v>
      </c>
      <c r="T195" s="38">
        <f t="shared" si="46"/>
        <v>2</v>
      </c>
      <c r="U195" s="75">
        <f>J195*Prix!N$12</f>
        <v>0.36559999999999998</v>
      </c>
      <c r="V195" s="75">
        <f>K195*Prix!O$12</f>
        <v>0</v>
      </c>
      <c r="W195" s="76">
        <f>L195*Prix!P$12</f>
        <v>0</v>
      </c>
      <c r="X195" s="76">
        <f>M195*Prix!Q$12</f>
        <v>0</v>
      </c>
      <c r="Y195" s="77">
        <f>N195*Prix!R$12</f>
        <v>0</v>
      </c>
      <c r="Z195" s="77">
        <f>O195*Prix!S$12</f>
        <v>0</v>
      </c>
      <c r="AA195" s="78">
        <f>P195*Prix!T$12</f>
        <v>0</v>
      </c>
      <c r="AB195" s="78">
        <f>Q195*Prix!U$12</f>
        <v>0</v>
      </c>
      <c r="AC195" s="73">
        <f t="shared" si="47"/>
        <v>0.36559999999999998</v>
      </c>
      <c r="AD195" s="38">
        <v>0</v>
      </c>
      <c r="AE195" s="38">
        <v>0</v>
      </c>
      <c r="AF195" s="38">
        <v>0</v>
      </c>
      <c r="AG195" s="38">
        <v>0</v>
      </c>
      <c r="AH195" s="38" t="s">
        <v>58</v>
      </c>
      <c r="AI195" s="39">
        <v>1</v>
      </c>
      <c r="AJ195" s="2"/>
    </row>
    <row r="196" spans="1:36" x14ac:dyDescent="0.2">
      <c r="A196" s="33">
        <v>44890</v>
      </c>
      <c r="B196" s="34">
        <v>703</v>
      </c>
      <c r="C196" s="34">
        <v>769</v>
      </c>
      <c r="D196" s="49">
        <v>0</v>
      </c>
      <c r="E196" s="49">
        <v>0</v>
      </c>
      <c r="F196" s="53">
        <v>0</v>
      </c>
      <c r="G196" s="53">
        <v>0</v>
      </c>
      <c r="H196" s="57">
        <v>0</v>
      </c>
      <c r="I196" s="57">
        <v>0</v>
      </c>
      <c r="J196" s="34">
        <f t="shared" ref="J196:J259" si="48">IFERROR(IF(OR(B196="",B197="",B196=0,B197=0),0,B197-B196),0)</f>
        <v>2</v>
      </c>
      <c r="K196" s="34">
        <f t="shared" ref="K196:K259" si="49">IFERROR(IF(OR(C196="",C197="",C196=0,C197=0),0,C197-C196),0)</f>
        <v>0</v>
      </c>
      <c r="L196" s="49">
        <f t="shared" ref="L196:L259" si="50">IFERROR(IF(OR(D196="",D197="",D196=0,D197=0),0,D197-D196),0)</f>
        <v>0</v>
      </c>
      <c r="M196" s="49">
        <f t="shared" ref="M196:M259" si="51">IFERROR(IF(OR(E196="",E197="",E196=0,E197=0),0,E197-E196),0)</f>
        <v>0</v>
      </c>
      <c r="N196" s="53">
        <f t="shared" ref="N196:N259" si="52">IFERROR(IF(OR(F196="",F197="",F196=0,F197=0),0,F197-F196),0)</f>
        <v>0</v>
      </c>
      <c r="O196" s="53">
        <f t="shared" ref="O196:O259" si="53">IFERROR(IF(OR(G196="",G197="",G196=0,G197=0),0,G197-G196),0)</f>
        <v>0</v>
      </c>
      <c r="P196" s="57">
        <f t="shared" ref="P196:P259" si="54">IFERROR(IF(OR(H196="",H197="",H196=0,H197=0),0,H197-H196),0)</f>
        <v>0</v>
      </c>
      <c r="Q196" s="57">
        <f t="shared" ref="Q196:Q259" si="55">IFERROR(IF(OR(I196="",I197="",I196=0,I197=0),0,I197-I196),0)</f>
        <v>0</v>
      </c>
      <c r="R196" s="34">
        <f t="shared" ref="R196:R259" si="56">J196+L196+N196+P196</f>
        <v>2</v>
      </c>
      <c r="S196" s="34">
        <f t="shared" ref="S196:S259" si="57">K196+M196+O196+Q196</f>
        <v>0</v>
      </c>
      <c r="T196" s="34">
        <f t="shared" ref="T196:T259" si="58">SUM(J196:Q196)</f>
        <v>2</v>
      </c>
      <c r="U196" s="71">
        <f>J196*Prix!N$12</f>
        <v>0.36559999999999998</v>
      </c>
      <c r="V196" s="71">
        <f>K196*Prix!O$12</f>
        <v>0</v>
      </c>
      <c r="W196" s="72">
        <f>L196*Prix!P$12</f>
        <v>0</v>
      </c>
      <c r="X196" s="72">
        <f>M196*Prix!Q$12</f>
        <v>0</v>
      </c>
      <c r="Y196" s="73">
        <f>N196*Prix!R$12</f>
        <v>0</v>
      </c>
      <c r="Z196" s="73">
        <f>O196*Prix!S$12</f>
        <v>0</v>
      </c>
      <c r="AA196" s="74">
        <f>P196*Prix!T$12</f>
        <v>0</v>
      </c>
      <c r="AB196" s="74">
        <f>Q196*Prix!U$12</f>
        <v>0</v>
      </c>
      <c r="AC196" s="71">
        <f t="shared" si="47"/>
        <v>0.36559999999999998</v>
      </c>
      <c r="AD196" s="34">
        <v>0</v>
      </c>
      <c r="AE196" s="34">
        <v>0</v>
      </c>
      <c r="AF196" s="34">
        <v>0</v>
      </c>
      <c r="AG196" s="34">
        <v>0</v>
      </c>
      <c r="AH196" s="34" t="s">
        <v>58</v>
      </c>
      <c r="AI196" s="36">
        <v>1</v>
      </c>
      <c r="AJ196" s="2"/>
    </row>
    <row r="197" spans="1:36" x14ac:dyDescent="0.2">
      <c r="A197" s="37">
        <v>44891</v>
      </c>
      <c r="B197" s="38">
        <v>705</v>
      </c>
      <c r="C197" s="38">
        <v>769</v>
      </c>
      <c r="D197" s="50">
        <v>0</v>
      </c>
      <c r="E197" s="50">
        <v>0</v>
      </c>
      <c r="F197" s="54">
        <v>0</v>
      </c>
      <c r="G197" s="54">
        <v>0</v>
      </c>
      <c r="H197" s="58">
        <v>0</v>
      </c>
      <c r="I197" s="58">
        <v>0</v>
      </c>
      <c r="J197" s="38">
        <f t="shared" si="48"/>
        <v>3</v>
      </c>
      <c r="K197" s="38">
        <f t="shared" si="49"/>
        <v>0</v>
      </c>
      <c r="L197" s="50">
        <f t="shared" si="50"/>
        <v>0</v>
      </c>
      <c r="M197" s="50">
        <f t="shared" si="51"/>
        <v>0</v>
      </c>
      <c r="N197" s="54">
        <f t="shared" si="52"/>
        <v>0</v>
      </c>
      <c r="O197" s="54">
        <f t="shared" si="53"/>
        <v>0</v>
      </c>
      <c r="P197" s="58">
        <f t="shared" si="54"/>
        <v>0</v>
      </c>
      <c r="Q197" s="58">
        <f t="shared" si="55"/>
        <v>0</v>
      </c>
      <c r="R197" s="38">
        <f t="shared" si="56"/>
        <v>3</v>
      </c>
      <c r="S197" s="38">
        <f t="shared" si="57"/>
        <v>0</v>
      </c>
      <c r="T197" s="38">
        <f t="shared" si="58"/>
        <v>3</v>
      </c>
      <c r="U197" s="75">
        <f>J197*Prix!N$12</f>
        <v>0.5484</v>
      </c>
      <c r="V197" s="75">
        <f>K197*Prix!O$12</f>
        <v>0</v>
      </c>
      <c r="W197" s="76">
        <f>L197*Prix!P$12</f>
        <v>0</v>
      </c>
      <c r="X197" s="76">
        <f>M197*Prix!Q$12</f>
        <v>0</v>
      </c>
      <c r="Y197" s="77">
        <f>N197*Prix!R$12</f>
        <v>0</v>
      </c>
      <c r="Z197" s="77">
        <f>O197*Prix!S$12</f>
        <v>0</v>
      </c>
      <c r="AA197" s="78">
        <f>P197*Prix!T$12</f>
        <v>0</v>
      </c>
      <c r="AB197" s="78">
        <f>Q197*Prix!U$12</f>
        <v>0</v>
      </c>
      <c r="AC197" s="73">
        <f t="shared" ref="AC197:AC260" si="59">ROUND(SUM(U197:AB197),4)</f>
        <v>0.5484</v>
      </c>
      <c r="AD197" s="38">
        <v>0</v>
      </c>
      <c r="AE197" s="38">
        <v>0</v>
      </c>
      <c r="AF197" s="38">
        <v>0</v>
      </c>
      <c r="AG197" s="38">
        <v>0</v>
      </c>
      <c r="AH197" s="38" t="s">
        <v>58</v>
      </c>
      <c r="AI197" s="39">
        <v>1</v>
      </c>
      <c r="AJ197" s="2"/>
    </row>
    <row r="198" spans="1:36" x14ac:dyDescent="0.2">
      <c r="A198" s="33">
        <v>44892</v>
      </c>
      <c r="B198" s="34">
        <v>708</v>
      </c>
      <c r="C198" s="34">
        <v>769</v>
      </c>
      <c r="D198" s="49">
        <v>0</v>
      </c>
      <c r="E198" s="49">
        <v>0</v>
      </c>
      <c r="F198" s="53">
        <v>0</v>
      </c>
      <c r="G198" s="53">
        <v>0</v>
      </c>
      <c r="H198" s="57">
        <v>0</v>
      </c>
      <c r="I198" s="57">
        <v>0</v>
      </c>
      <c r="J198" s="34">
        <f t="shared" si="48"/>
        <v>11</v>
      </c>
      <c r="K198" s="34">
        <f t="shared" si="49"/>
        <v>16</v>
      </c>
      <c r="L198" s="49">
        <f t="shared" si="50"/>
        <v>0</v>
      </c>
      <c r="M198" s="49">
        <f t="shared" si="51"/>
        <v>0</v>
      </c>
      <c r="N198" s="53">
        <f t="shared" si="52"/>
        <v>0</v>
      </c>
      <c r="O198" s="53">
        <f t="shared" si="53"/>
        <v>0</v>
      </c>
      <c r="P198" s="57">
        <f t="shared" si="54"/>
        <v>0</v>
      </c>
      <c r="Q198" s="57">
        <f t="shared" si="55"/>
        <v>0</v>
      </c>
      <c r="R198" s="34">
        <f t="shared" si="56"/>
        <v>11</v>
      </c>
      <c r="S198" s="34">
        <f t="shared" si="57"/>
        <v>16</v>
      </c>
      <c r="T198" s="34">
        <f t="shared" si="58"/>
        <v>27</v>
      </c>
      <c r="U198" s="71">
        <f>J198*Prix!N$12</f>
        <v>2.0107999999999997</v>
      </c>
      <c r="V198" s="71">
        <f>K198*Prix!O$12</f>
        <v>3.9359999999999999</v>
      </c>
      <c r="W198" s="72">
        <f>L198*Prix!P$12</f>
        <v>0</v>
      </c>
      <c r="X198" s="72">
        <f>M198*Prix!Q$12</f>
        <v>0</v>
      </c>
      <c r="Y198" s="73">
        <f>N198*Prix!R$12</f>
        <v>0</v>
      </c>
      <c r="Z198" s="73">
        <f>O198*Prix!S$12</f>
        <v>0</v>
      </c>
      <c r="AA198" s="74">
        <f>P198*Prix!T$12</f>
        <v>0</v>
      </c>
      <c r="AB198" s="74">
        <f>Q198*Prix!U$12</f>
        <v>0</v>
      </c>
      <c r="AC198" s="71">
        <f t="shared" si="59"/>
        <v>5.9467999999999996</v>
      </c>
      <c r="AD198" s="34">
        <v>1</v>
      </c>
      <c r="AE198" s="34">
        <v>1</v>
      </c>
      <c r="AF198" s="34">
        <v>1</v>
      </c>
      <c r="AG198" s="34">
        <v>0</v>
      </c>
      <c r="AH198" s="34" t="s">
        <v>58</v>
      </c>
      <c r="AI198" s="36">
        <v>1</v>
      </c>
      <c r="AJ198" s="2"/>
    </row>
    <row r="199" spans="1:36" x14ac:dyDescent="0.2">
      <c r="A199" s="37">
        <v>44893</v>
      </c>
      <c r="B199" s="38">
        <v>719</v>
      </c>
      <c r="C199" s="38">
        <v>785</v>
      </c>
      <c r="D199" s="50">
        <v>0</v>
      </c>
      <c r="E199" s="50">
        <v>0</v>
      </c>
      <c r="F199" s="54">
        <v>0</v>
      </c>
      <c r="G199" s="54">
        <v>0</v>
      </c>
      <c r="H199" s="58">
        <v>0</v>
      </c>
      <c r="I199" s="58">
        <v>0</v>
      </c>
      <c r="J199" s="38">
        <f t="shared" si="48"/>
        <v>28</v>
      </c>
      <c r="K199" s="38">
        <f t="shared" si="49"/>
        <v>32</v>
      </c>
      <c r="L199" s="50">
        <f t="shared" si="50"/>
        <v>0</v>
      </c>
      <c r="M199" s="50">
        <f t="shared" si="51"/>
        <v>0</v>
      </c>
      <c r="N199" s="54">
        <f t="shared" si="52"/>
        <v>0</v>
      </c>
      <c r="O199" s="54">
        <f t="shared" si="53"/>
        <v>0</v>
      </c>
      <c r="P199" s="58">
        <f t="shared" si="54"/>
        <v>0</v>
      </c>
      <c r="Q199" s="58">
        <f t="shared" si="55"/>
        <v>0</v>
      </c>
      <c r="R199" s="38">
        <f t="shared" si="56"/>
        <v>28</v>
      </c>
      <c r="S199" s="38">
        <f t="shared" si="57"/>
        <v>32</v>
      </c>
      <c r="T199" s="38">
        <f t="shared" si="58"/>
        <v>60</v>
      </c>
      <c r="U199" s="75">
        <f>J199*Prix!N$12</f>
        <v>5.1183999999999994</v>
      </c>
      <c r="V199" s="75">
        <f>K199*Prix!O$12</f>
        <v>7.8719999999999999</v>
      </c>
      <c r="W199" s="76">
        <f>L199*Prix!P$12</f>
        <v>0</v>
      </c>
      <c r="X199" s="76">
        <f>M199*Prix!Q$12</f>
        <v>0</v>
      </c>
      <c r="Y199" s="77">
        <f>N199*Prix!R$12</f>
        <v>0</v>
      </c>
      <c r="Z199" s="77">
        <f>O199*Prix!S$12</f>
        <v>0</v>
      </c>
      <c r="AA199" s="78">
        <f>P199*Prix!T$12</f>
        <v>0</v>
      </c>
      <c r="AB199" s="78">
        <f>Q199*Prix!U$12</f>
        <v>0</v>
      </c>
      <c r="AC199" s="73">
        <f t="shared" si="59"/>
        <v>12.990399999999999</v>
      </c>
      <c r="AD199" s="38">
        <v>1</v>
      </c>
      <c r="AE199" s="38">
        <v>1</v>
      </c>
      <c r="AF199" s="38">
        <v>1</v>
      </c>
      <c r="AG199" s="38">
        <v>0</v>
      </c>
      <c r="AH199" s="38" t="s">
        <v>58</v>
      </c>
      <c r="AI199" s="39">
        <v>1</v>
      </c>
      <c r="AJ199" s="2"/>
    </row>
    <row r="200" spans="1:36" x14ac:dyDescent="0.2">
      <c r="A200" s="33">
        <v>44894</v>
      </c>
      <c r="B200" s="34">
        <v>747</v>
      </c>
      <c r="C200" s="34">
        <v>817</v>
      </c>
      <c r="D200" s="49">
        <v>0</v>
      </c>
      <c r="E200" s="49">
        <v>0</v>
      </c>
      <c r="F200" s="53">
        <v>0</v>
      </c>
      <c r="G200" s="53">
        <v>0</v>
      </c>
      <c r="H200" s="57">
        <v>0</v>
      </c>
      <c r="I200" s="57">
        <v>0</v>
      </c>
      <c r="J200" s="34">
        <f t="shared" si="48"/>
        <v>19</v>
      </c>
      <c r="K200" s="34">
        <f t="shared" si="49"/>
        <v>37</v>
      </c>
      <c r="L200" s="49">
        <f t="shared" si="50"/>
        <v>0</v>
      </c>
      <c r="M200" s="49">
        <f t="shared" si="51"/>
        <v>0</v>
      </c>
      <c r="N200" s="53">
        <f t="shared" si="52"/>
        <v>0</v>
      </c>
      <c r="O200" s="53">
        <f t="shared" si="53"/>
        <v>0</v>
      </c>
      <c r="P200" s="57">
        <f t="shared" si="54"/>
        <v>0</v>
      </c>
      <c r="Q200" s="57">
        <f t="shared" si="55"/>
        <v>0</v>
      </c>
      <c r="R200" s="34">
        <f t="shared" si="56"/>
        <v>19</v>
      </c>
      <c r="S200" s="34">
        <f t="shared" si="57"/>
        <v>37</v>
      </c>
      <c r="T200" s="34">
        <f t="shared" si="58"/>
        <v>56</v>
      </c>
      <c r="U200" s="71">
        <f>J200*Prix!N$12</f>
        <v>3.4731999999999998</v>
      </c>
      <c r="V200" s="71">
        <f>K200*Prix!O$12</f>
        <v>9.1020000000000003</v>
      </c>
      <c r="W200" s="72">
        <f>L200*Prix!P$12</f>
        <v>0</v>
      </c>
      <c r="X200" s="72">
        <f>M200*Prix!Q$12</f>
        <v>0</v>
      </c>
      <c r="Y200" s="73">
        <f>N200*Prix!R$12</f>
        <v>0</v>
      </c>
      <c r="Z200" s="73">
        <f>O200*Prix!S$12</f>
        <v>0</v>
      </c>
      <c r="AA200" s="74">
        <f>P200*Prix!T$12</f>
        <v>0</v>
      </c>
      <c r="AB200" s="74">
        <f>Q200*Prix!U$12</f>
        <v>0</v>
      </c>
      <c r="AC200" s="71">
        <f t="shared" si="59"/>
        <v>12.575200000000001</v>
      </c>
      <c r="AD200" s="34">
        <v>1</v>
      </c>
      <c r="AE200" s="34">
        <v>1</v>
      </c>
      <c r="AF200" s="34">
        <v>1</v>
      </c>
      <c r="AG200" s="34">
        <v>0</v>
      </c>
      <c r="AH200" s="34" t="s">
        <v>58</v>
      </c>
      <c r="AI200" s="36">
        <v>1</v>
      </c>
      <c r="AJ200" s="2"/>
    </row>
    <row r="201" spans="1:36" x14ac:dyDescent="0.2">
      <c r="A201" s="37">
        <v>44895</v>
      </c>
      <c r="B201" s="38">
        <v>766</v>
      </c>
      <c r="C201" s="38">
        <v>854</v>
      </c>
      <c r="D201" s="50">
        <v>0</v>
      </c>
      <c r="E201" s="50">
        <v>0</v>
      </c>
      <c r="F201" s="54">
        <v>0</v>
      </c>
      <c r="G201" s="54">
        <v>0</v>
      </c>
      <c r="H201" s="58">
        <v>0</v>
      </c>
      <c r="I201" s="58">
        <v>0</v>
      </c>
      <c r="J201" s="38">
        <f t="shared" si="48"/>
        <v>17</v>
      </c>
      <c r="K201" s="38">
        <f t="shared" si="49"/>
        <v>31</v>
      </c>
      <c r="L201" s="50">
        <f t="shared" si="50"/>
        <v>0</v>
      </c>
      <c r="M201" s="50">
        <f t="shared" si="51"/>
        <v>0</v>
      </c>
      <c r="N201" s="54">
        <f t="shared" si="52"/>
        <v>0</v>
      </c>
      <c r="O201" s="54">
        <f t="shared" si="53"/>
        <v>0</v>
      </c>
      <c r="P201" s="58">
        <f t="shared" si="54"/>
        <v>0</v>
      </c>
      <c r="Q201" s="58">
        <f t="shared" si="55"/>
        <v>0</v>
      </c>
      <c r="R201" s="38">
        <f t="shared" si="56"/>
        <v>17</v>
      </c>
      <c r="S201" s="38">
        <f t="shared" si="57"/>
        <v>31</v>
      </c>
      <c r="T201" s="38">
        <f t="shared" si="58"/>
        <v>48</v>
      </c>
      <c r="U201" s="75">
        <f>J201*Prix!N$12</f>
        <v>3.1075999999999997</v>
      </c>
      <c r="V201" s="75">
        <f>K201*Prix!O$12</f>
        <v>7.6259999999999994</v>
      </c>
      <c r="W201" s="76">
        <f>L201*Prix!P$12</f>
        <v>0</v>
      </c>
      <c r="X201" s="76">
        <f>M201*Prix!Q$12</f>
        <v>0</v>
      </c>
      <c r="Y201" s="77">
        <f>N201*Prix!R$12</f>
        <v>0</v>
      </c>
      <c r="Z201" s="77">
        <f>O201*Prix!S$12</f>
        <v>0</v>
      </c>
      <c r="AA201" s="78">
        <f>P201*Prix!T$12</f>
        <v>0</v>
      </c>
      <c r="AB201" s="78">
        <f>Q201*Prix!U$12</f>
        <v>0</v>
      </c>
      <c r="AC201" s="73">
        <f t="shared" si="59"/>
        <v>10.733599999999999</v>
      </c>
      <c r="AD201" s="38">
        <v>1</v>
      </c>
      <c r="AE201" s="38">
        <v>1</v>
      </c>
      <c r="AF201" s="38">
        <v>1</v>
      </c>
      <c r="AG201" s="38">
        <v>0</v>
      </c>
      <c r="AH201" s="38" t="s">
        <v>58</v>
      </c>
      <c r="AI201" s="39">
        <v>1</v>
      </c>
      <c r="AJ201" s="2"/>
    </row>
    <row r="202" spans="1:36" x14ac:dyDescent="0.2">
      <c r="A202" s="33">
        <v>44896</v>
      </c>
      <c r="B202" s="34">
        <v>783</v>
      </c>
      <c r="C202" s="34">
        <v>885</v>
      </c>
      <c r="D202" s="49">
        <v>0</v>
      </c>
      <c r="E202" s="49">
        <v>0</v>
      </c>
      <c r="F202" s="53">
        <v>0</v>
      </c>
      <c r="G202" s="53">
        <v>0</v>
      </c>
      <c r="H202" s="57">
        <v>0</v>
      </c>
      <c r="I202" s="57">
        <v>0</v>
      </c>
      <c r="J202" s="34">
        <f t="shared" si="48"/>
        <v>14</v>
      </c>
      <c r="K202" s="34">
        <f t="shared" si="49"/>
        <v>30</v>
      </c>
      <c r="L202" s="49">
        <f t="shared" si="50"/>
        <v>0</v>
      </c>
      <c r="M202" s="49">
        <f t="shared" si="51"/>
        <v>0</v>
      </c>
      <c r="N202" s="53">
        <f t="shared" si="52"/>
        <v>0</v>
      </c>
      <c r="O202" s="53">
        <f t="shared" si="53"/>
        <v>0</v>
      </c>
      <c r="P202" s="57">
        <f t="shared" si="54"/>
        <v>0</v>
      </c>
      <c r="Q202" s="57">
        <f t="shared" si="55"/>
        <v>0</v>
      </c>
      <c r="R202" s="34">
        <f t="shared" si="56"/>
        <v>14</v>
      </c>
      <c r="S202" s="34">
        <f t="shared" si="57"/>
        <v>30</v>
      </c>
      <c r="T202" s="34">
        <f t="shared" si="58"/>
        <v>44</v>
      </c>
      <c r="U202" s="71">
        <f>J202*Prix!N$12</f>
        <v>2.5591999999999997</v>
      </c>
      <c r="V202" s="71">
        <f>K202*Prix!O$12</f>
        <v>7.38</v>
      </c>
      <c r="W202" s="72">
        <f>L202*Prix!P$12</f>
        <v>0</v>
      </c>
      <c r="X202" s="72">
        <f>M202*Prix!Q$12</f>
        <v>0</v>
      </c>
      <c r="Y202" s="73">
        <f>N202*Prix!R$12</f>
        <v>0</v>
      </c>
      <c r="Z202" s="73">
        <f>O202*Prix!S$12</f>
        <v>0</v>
      </c>
      <c r="AA202" s="74">
        <f>P202*Prix!T$12</f>
        <v>0</v>
      </c>
      <c r="AB202" s="74">
        <f>Q202*Prix!U$12</f>
        <v>0</v>
      </c>
      <c r="AC202" s="71">
        <f t="shared" si="59"/>
        <v>9.9391999999999996</v>
      </c>
      <c r="AD202" s="34">
        <v>1</v>
      </c>
      <c r="AE202" s="34">
        <v>1</v>
      </c>
      <c r="AF202" s="34">
        <v>1</v>
      </c>
      <c r="AG202" s="34">
        <v>0</v>
      </c>
      <c r="AH202" s="34" t="s">
        <v>58</v>
      </c>
      <c r="AI202" s="36">
        <v>1</v>
      </c>
      <c r="AJ202" s="2"/>
    </row>
    <row r="203" spans="1:36" x14ac:dyDescent="0.2">
      <c r="A203" s="37">
        <v>44897</v>
      </c>
      <c r="B203" s="38">
        <v>797</v>
      </c>
      <c r="C203" s="38">
        <v>915</v>
      </c>
      <c r="D203" s="50">
        <v>0</v>
      </c>
      <c r="E203" s="50">
        <v>0</v>
      </c>
      <c r="F203" s="54">
        <v>0</v>
      </c>
      <c r="G203" s="54">
        <v>0</v>
      </c>
      <c r="H203" s="58">
        <v>0</v>
      </c>
      <c r="I203" s="58">
        <v>0</v>
      </c>
      <c r="J203" s="38">
        <f t="shared" si="48"/>
        <v>3</v>
      </c>
      <c r="K203" s="38">
        <f t="shared" si="49"/>
        <v>0</v>
      </c>
      <c r="L203" s="50">
        <f t="shared" si="50"/>
        <v>0</v>
      </c>
      <c r="M203" s="50">
        <f t="shared" si="51"/>
        <v>0</v>
      </c>
      <c r="N203" s="54">
        <f t="shared" si="52"/>
        <v>0</v>
      </c>
      <c r="O203" s="54">
        <f t="shared" si="53"/>
        <v>0</v>
      </c>
      <c r="P203" s="58">
        <f t="shared" si="54"/>
        <v>0</v>
      </c>
      <c r="Q203" s="58">
        <f t="shared" si="55"/>
        <v>0</v>
      </c>
      <c r="R203" s="38">
        <f t="shared" si="56"/>
        <v>3</v>
      </c>
      <c r="S203" s="38">
        <f t="shared" si="57"/>
        <v>0</v>
      </c>
      <c r="T203" s="38">
        <f t="shared" si="58"/>
        <v>3</v>
      </c>
      <c r="U203" s="75">
        <f>J203*Prix!N$12</f>
        <v>0.5484</v>
      </c>
      <c r="V203" s="75">
        <f>K203*Prix!O$12</f>
        <v>0</v>
      </c>
      <c r="W203" s="76">
        <f>L203*Prix!P$12</f>
        <v>0</v>
      </c>
      <c r="X203" s="76">
        <f>M203*Prix!Q$12</f>
        <v>0</v>
      </c>
      <c r="Y203" s="77">
        <f>N203*Prix!R$12</f>
        <v>0</v>
      </c>
      <c r="Z203" s="77">
        <f>O203*Prix!S$12</f>
        <v>0</v>
      </c>
      <c r="AA203" s="78">
        <f>P203*Prix!T$12</f>
        <v>0</v>
      </c>
      <c r="AB203" s="78">
        <f>Q203*Prix!U$12</f>
        <v>0</v>
      </c>
      <c r="AC203" s="73">
        <f t="shared" si="59"/>
        <v>0.5484</v>
      </c>
      <c r="AD203" s="38">
        <v>0</v>
      </c>
      <c r="AE203" s="38">
        <v>0</v>
      </c>
      <c r="AF203" s="38">
        <v>0</v>
      </c>
      <c r="AG203" s="38">
        <v>0</v>
      </c>
      <c r="AH203" s="38" t="s">
        <v>58</v>
      </c>
      <c r="AI203" s="39">
        <v>1</v>
      </c>
      <c r="AJ203" s="2"/>
    </row>
    <row r="204" spans="1:36" x14ac:dyDescent="0.2">
      <c r="A204" s="33">
        <v>44898</v>
      </c>
      <c r="B204" s="34">
        <v>800</v>
      </c>
      <c r="C204" s="34">
        <v>915</v>
      </c>
      <c r="D204" s="49">
        <v>0</v>
      </c>
      <c r="E204" s="49">
        <v>0</v>
      </c>
      <c r="F204" s="53">
        <v>0</v>
      </c>
      <c r="G204" s="53">
        <v>0</v>
      </c>
      <c r="H204" s="57">
        <v>0</v>
      </c>
      <c r="I204" s="57">
        <v>0</v>
      </c>
      <c r="J204" s="34">
        <f t="shared" si="48"/>
        <v>2</v>
      </c>
      <c r="K204" s="34">
        <f t="shared" si="49"/>
        <v>0</v>
      </c>
      <c r="L204" s="49">
        <f t="shared" si="50"/>
        <v>0</v>
      </c>
      <c r="M204" s="49">
        <f t="shared" si="51"/>
        <v>0</v>
      </c>
      <c r="N204" s="53">
        <f t="shared" si="52"/>
        <v>0</v>
      </c>
      <c r="O204" s="53">
        <f t="shared" si="53"/>
        <v>0</v>
      </c>
      <c r="P204" s="57">
        <f t="shared" si="54"/>
        <v>0</v>
      </c>
      <c r="Q204" s="57">
        <f t="shared" si="55"/>
        <v>0</v>
      </c>
      <c r="R204" s="34">
        <f t="shared" si="56"/>
        <v>2</v>
      </c>
      <c r="S204" s="34">
        <f t="shared" si="57"/>
        <v>0</v>
      </c>
      <c r="T204" s="34">
        <f t="shared" si="58"/>
        <v>2</v>
      </c>
      <c r="U204" s="71">
        <f>J204*Prix!N$12</f>
        <v>0.36559999999999998</v>
      </c>
      <c r="V204" s="71">
        <f>K204*Prix!O$12</f>
        <v>0</v>
      </c>
      <c r="W204" s="72">
        <f>L204*Prix!P$12</f>
        <v>0</v>
      </c>
      <c r="X204" s="72">
        <f>M204*Prix!Q$12</f>
        <v>0</v>
      </c>
      <c r="Y204" s="73">
        <f>N204*Prix!R$12</f>
        <v>0</v>
      </c>
      <c r="Z204" s="73">
        <f>O204*Prix!S$12</f>
        <v>0</v>
      </c>
      <c r="AA204" s="74">
        <f>P204*Prix!T$12</f>
        <v>0</v>
      </c>
      <c r="AB204" s="74">
        <f>Q204*Prix!U$12</f>
        <v>0</v>
      </c>
      <c r="AC204" s="71">
        <f t="shared" si="59"/>
        <v>0.36559999999999998</v>
      </c>
      <c r="AD204" s="34">
        <v>0</v>
      </c>
      <c r="AE204" s="34">
        <v>0</v>
      </c>
      <c r="AF204" s="34">
        <v>0</v>
      </c>
      <c r="AG204" s="34">
        <v>0</v>
      </c>
      <c r="AH204" s="34" t="s">
        <v>58</v>
      </c>
      <c r="AI204" s="36">
        <v>1</v>
      </c>
      <c r="AJ204" s="2"/>
    </row>
    <row r="205" spans="1:36" x14ac:dyDescent="0.2">
      <c r="A205" s="37">
        <v>44899</v>
      </c>
      <c r="B205" s="38">
        <v>802</v>
      </c>
      <c r="C205" s="38">
        <v>915</v>
      </c>
      <c r="D205" s="50">
        <v>0</v>
      </c>
      <c r="E205" s="50">
        <v>0</v>
      </c>
      <c r="F205" s="54">
        <v>0</v>
      </c>
      <c r="G205" s="54">
        <v>0</v>
      </c>
      <c r="H205" s="58">
        <v>0</v>
      </c>
      <c r="I205" s="58">
        <v>0</v>
      </c>
      <c r="J205" s="38">
        <f t="shared" si="48"/>
        <v>2</v>
      </c>
      <c r="K205" s="38">
        <f t="shared" si="49"/>
        <v>0</v>
      </c>
      <c r="L205" s="50">
        <f t="shared" si="50"/>
        <v>0</v>
      </c>
      <c r="M205" s="50">
        <f t="shared" si="51"/>
        <v>0</v>
      </c>
      <c r="N205" s="54">
        <f t="shared" si="52"/>
        <v>0</v>
      </c>
      <c r="O205" s="54">
        <f t="shared" si="53"/>
        <v>0</v>
      </c>
      <c r="P205" s="58">
        <f t="shared" si="54"/>
        <v>0</v>
      </c>
      <c r="Q205" s="58">
        <f t="shared" si="55"/>
        <v>0</v>
      </c>
      <c r="R205" s="38">
        <f t="shared" si="56"/>
        <v>2</v>
      </c>
      <c r="S205" s="38">
        <f t="shared" si="57"/>
        <v>0</v>
      </c>
      <c r="T205" s="38">
        <f t="shared" si="58"/>
        <v>2</v>
      </c>
      <c r="U205" s="75">
        <f>J205*Prix!N$12</f>
        <v>0.36559999999999998</v>
      </c>
      <c r="V205" s="75">
        <f>K205*Prix!O$12</f>
        <v>0</v>
      </c>
      <c r="W205" s="76">
        <f>L205*Prix!P$12</f>
        <v>0</v>
      </c>
      <c r="X205" s="76">
        <f>M205*Prix!Q$12</f>
        <v>0</v>
      </c>
      <c r="Y205" s="77">
        <f>N205*Prix!R$12</f>
        <v>0</v>
      </c>
      <c r="Z205" s="77">
        <f>O205*Prix!S$12</f>
        <v>0</v>
      </c>
      <c r="AA205" s="78">
        <f>P205*Prix!T$12</f>
        <v>0</v>
      </c>
      <c r="AB205" s="78">
        <f>Q205*Prix!U$12</f>
        <v>0</v>
      </c>
      <c r="AC205" s="73">
        <f t="shared" si="59"/>
        <v>0.36559999999999998</v>
      </c>
      <c r="AD205" s="38">
        <v>0</v>
      </c>
      <c r="AE205" s="38">
        <v>0</v>
      </c>
      <c r="AF205" s="38">
        <v>0</v>
      </c>
      <c r="AG205" s="38">
        <v>0</v>
      </c>
      <c r="AH205" s="38" t="s">
        <v>58</v>
      </c>
      <c r="AI205" s="39">
        <v>1</v>
      </c>
      <c r="AJ205" s="2"/>
    </row>
    <row r="206" spans="1:36" x14ac:dyDescent="0.2">
      <c r="A206" s="33">
        <v>44900</v>
      </c>
      <c r="B206" s="34">
        <v>804</v>
      </c>
      <c r="C206" s="34">
        <v>915</v>
      </c>
      <c r="D206" s="49">
        <v>0</v>
      </c>
      <c r="E206" s="49">
        <v>0</v>
      </c>
      <c r="F206" s="53">
        <v>0</v>
      </c>
      <c r="G206" s="53">
        <v>0</v>
      </c>
      <c r="H206" s="57">
        <v>0</v>
      </c>
      <c r="I206" s="57">
        <v>0</v>
      </c>
      <c r="J206" s="34">
        <f t="shared" si="48"/>
        <v>2</v>
      </c>
      <c r="K206" s="34">
        <f t="shared" si="49"/>
        <v>0</v>
      </c>
      <c r="L206" s="49">
        <f t="shared" si="50"/>
        <v>0</v>
      </c>
      <c r="M206" s="49">
        <f t="shared" si="51"/>
        <v>0</v>
      </c>
      <c r="N206" s="53">
        <f t="shared" si="52"/>
        <v>0</v>
      </c>
      <c r="O206" s="53">
        <f t="shared" si="53"/>
        <v>0</v>
      </c>
      <c r="P206" s="57">
        <f t="shared" si="54"/>
        <v>0</v>
      </c>
      <c r="Q206" s="57">
        <f t="shared" si="55"/>
        <v>0</v>
      </c>
      <c r="R206" s="34">
        <f t="shared" si="56"/>
        <v>2</v>
      </c>
      <c r="S206" s="34">
        <f t="shared" si="57"/>
        <v>0</v>
      </c>
      <c r="T206" s="34">
        <f t="shared" si="58"/>
        <v>2</v>
      </c>
      <c r="U206" s="71">
        <f>J206*Prix!N$12</f>
        <v>0.36559999999999998</v>
      </c>
      <c r="V206" s="71">
        <f>K206*Prix!O$12</f>
        <v>0</v>
      </c>
      <c r="W206" s="72">
        <f>L206*Prix!P$12</f>
        <v>0</v>
      </c>
      <c r="X206" s="72">
        <f>M206*Prix!Q$12</f>
        <v>0</v>
      </c>
      <c r="Y206" s="73">
        <f>N206*Prix!R$12</f>
        <v>0</v>
      </c>
      <c r="Z206" s="73">
        <f>O206*Prix!S$12</f>
        <v>0</v>
      </c>
      <c r="AA206" s="74">
        <f>P206*Prix!T$12</f>
        <v>0</v>
      </c>
      <c r="AB206" s="74">
        <f>Q206*Prix!U$12</f>
        <v>0</v>
      </c>
      <c r="AC206" s="71">
        <f t="shared" si="59"/>
        <v>0.36559999999999998</v>
      </c>
      <c r="AD206" s="34">
        <v>0</v>
      </c>
      <c r="AE206" s="34">
        <v>0</v>
      </c>
      <c r="AF206" s="34">
        <v>0</v>
      </c>
      <c r="AG206" s="34">
        <v>0</v>
      </c>
      <c r="AH206" s="34" t="s">
        <v>58</v>
      </c>
      <c r="AI206" s="36">
        <v>1</v>
      </c>
      <c r="AJ206" s="2"/>
    </row>
    <row r="207" spans="1:36" x14ac:dyDescent="0.2">
      <c r="A207" s="37">
        <v>44901</v>
      </c>
      <c r="B207" s="38">
        <v>806</v>
      </c>
      <c r="C207" s="38">
        <v>915</v>
      </c>
      <c r="D207" s="50">
        <v>0</v>
      </c>
      <c r="E207" s="50">
        <v>0</v>
      </c>
      <c r="F207" s="54">
        <v>0</v>
      </c>
      <c r="G207" s="54">
        <v>0</v>
      </c>
      <c r="H207" s="58">
        <v>0</v>
      </c>
      <c r="I207" s="58">
        <v>0</v>
      </c>
      <c r="J207" s="38">
        <f t="shared" si="48"/>
        <v>2</v>
      </c>
      <c r="K207" s="38">
        <f t="shared" si="49"/>
        <v>0</v>
      </c>
      <c r="L207" s="50">
        <f t="shared" si="50"/>
        <v>0</v>
      </c>
      <c r="M207" s="50">
        <f t="shared" si="51"/>
        <v>0</v>
      </c>
      <c r="N207" s="54">
        <f t="shared" si="52"/>
        <v>0</v>
      </c>
      <c r="O207" s="54">
        <f t="shared" si="53"/>
        <v>0</v>
      </c>
      <c r="P207" s="58">
        <f t="shared" si="54"/>
        <v>0</v>
      </c>
      <c r="Q207" s="58">
        <f t="shared" si="55"/>
        <v>0</v>
      </c>
      <c r="R207" s="38">
        <f t="shared" si="56"/>
        <v>2</v>
      </c>
      <c r="S207" s="38">
        <f t="shared" si="57"/>
        <v>0</v>
      </c>
      <c r="T207" s="38">
        <f t="shared" si="58"/>
        <v>2</v>
      </c>
      <c r="U207" s="75">
        <f>J207*Prix!N$12</f>
        <v>0.36559999999999998</v>
      </c>
      <c r="V207" s="75">
        <f>K207*Prix!O$12</f>
        <v>0</v>
      </c>
      <c r="W207" s="76">
        <f>L207*Prix!P$12</f>
        <v>0</v>
      </c>
      <c r="X207" s="76">
        <f>M207*Prix!Q$12</f>
        <v>0</v>
      </c>
      <c r="Y207" s="77">
        <f>N207*Prix!R$12</f>
        <v>0</v>
      </c>
      <c r="Z207" s="77">
        <f>O207*Prix!S$12</f>
        <v>0</v>
      </c>
      <c r="AA207" s="78">
        <f>P207*Prix!T$12</f>
        <v>0</v>
      </c>
      <c r="AB207" s="78">
        <f>Q207*Prix!U$12</f>
        <v>0</v>
      </c>
      <c r="AC207" s="73">
        <f t="shared" si="59"/>
        <v>0.36559999999999998</v>
      </c>
      <c r="AD207" s="38">
        <v>0</v>
      </c>
      <c r="AE207" s="38">
        <v>0</v>
      </c>
      <c r="AF207" s="38">
        <v>0</v>
      </c>
      <c r="AG207" s="38">
        <v>0</v>
      </c>
      <c r="AH207" s="38" t="s">
        <v>58</v>
      </c>
      <c r="AI207" s="39">
        <v>1</v>
      </c>
      <c r="AJ207" s="2"/>
    </row>
    <row r="208" spans="1:36" x14ac:dyDescent="0.2">
      <c r="A208" s="33">
        <v>44902</v>
      </c>
      <c r="B208" s="34">
        <v>808</v>
      </c>
      <c r="C208" s="34">
        <v>915</v>
      </c>
      <c r="D208" s="49">
        <v>0</v>
      </c>
      <c r="E208" s="49">
        <v>0</v>
      </c>
      <c r="F208" s="53">
        <v>0</v>
      </c>
      <c r="G208" s="53">
        <v>0</v>
      </c>
      <c r="H208" s="57">
        <v>0</v>
      </c>
      <c r="I208" s="57">
        <v>0</v>
      </c>
      <c r="J208" s="34">
        <f t="shared" si="48"/>
        <v>2</v>
      </c>
      <c r="K208" s="34">
        <f t="shared" si="49"/>
        <v>0</v>
      </c>
      <c r="L208" s="49">
        <f t="shared" si="50"/>
        <v>0</v>
      </c>
      <c r="M208" s="49">
        <f t="shared" si="51"/>
        <v>0</v>
      </c>
      <c r="N208" s="53">
        <f t="shared" si="52"/>
        <v>0</v>
      </c>
      <c r="O208" s="53">
        <f t="shared" si="53"/>
        <v>0</v>
      </c>
      <c r="P208" s="57">
        <f t="shared" si="54"/>
        <v>0</v>
      </c>
      <c r="Q208" s="57">
        <f t="shared" si="55"/>
        <v>0</v>
      </c>
      <c r="R208" s="34">
        <f t="shared" si="56"/>
        <v>2</v>
      </c>
      <c r="S208" s="34">
        <f t="shared" si="57"/>
        <v>0</v>
      </c>
      <c r="T208" s="34">
        <f t="shared" si="58"/>
        <v>2</v>
      </c>
      <c r="U208" s="71">
        <f>J208*Prix!N$12</f>
        <v>0.36559999999999998</v>
      </c>
      <c r="V208" s="71">
        <f>K208*Prix!O$12</f>
        <v>0</v>
      </c>
      <c r="W208" s="72">
        <f>L208*Prix!P$12</f>
        <v>0</v>
      </c>
      <c r="X208" s="72">
        <f>M208*Prix!Q$12</f>
        <v>0</v>
      </c>
      <c r="Y208" s="73">
        <f>N208*Prix!R$12</f>
        <v>0</v>
      </c>
      <c r="Z208" s="73">
        <f>O208*Prix!S$12</f>
        <v>0</v>
      </c>
      <c r="AA208" s="74">
        <f>P208*Prix!T$12</f>
        <v>0</v>
      </c>
      <c r="AB208" s="74">
        <f>Q208*Prix!U$12</f>
        <v>0</v>
      </c>
      <c r="AC208" s="71">
        <f t="shared" si="59"/>
        <v>0.36559999999999998</v>
      </c>
      <c r="AD208" s="34">
        <v>0</v>
      </c>
      <c r="AE208" s="34">
        <v>0</v>
      </c>
      <c r="AF208" s="34">
        <v>0</v>
      </c>
      <c r="AG208" s="34">
        <v>0</v>
      </c>
      <c r="AH208" s="34" t="s">
        <v>58</v>
      </c>
      <c r="AI208" s="36">
        <v>1</v>
      </c>
      <c r="AJ208" s="2"/>
    </row>
    <row r="209" spans="1:36" x14ac:dyDescent="0.2">
      <c r="A209" s="37">
        <v>44903</v>
      </c>
      <c r="B209" s="38">
        <v>810</v>
      </c>
      <c r="C209" s="38">
        <v>915</v>
      </c>
      <c r="D209" s="50">
        <v>0</v>
      </c>
      <c r="E209" s="50">
        <v>0</v>
      </c>
      <c r="F209" s="54">
        <v>0</v>
      </c>
      <c r="G209" s="54">
        <v>0</v>
      </c>
      <c r="H209" s="58">
        <v>0</v>
      </c>
      <c r="I209" s="58">
        <v>0</v>
      </c>
      <c r="J209" s="38">
        <f t="shared" si="48"/>
        <v>2</v>
      </c>
      <c r="K209" s="38">
        <f t="shared" si="49"/>
        <v>0</v>
      </c>
      <c r="L209" s="50">
        <f t="shared" si="50"/>
        <v>0</v>
      </c>
      <c r="M209" s="50">
        <f t="shared" si="51"/>
        <v>0</v>
      </c>
      <c r="N209" s="54">
        <f t="shared" si="52"/>
        <v>0</v>
      </c>
      <c r="O209" s="54">
        <f t="shared" si="53"/>
        <v>0</v>
      </c>
      <c r="P209" s="58">
        <f t="shared" si="54"/>
        <v>0</v>
      </c>
      <c r="Q209" s="58">
        <f t="shared" si="55"/>
        <v>0</v>
      </c>
      <c r="R209" s="38">
        <f t="shared" si="56"/>
        <v>2</v>
      </c>
      <c r="S209" s="38">
        <f t="shared" si="57"/>
        <v>0</v>
      </c>
      <c r="T209" s="38">
        <f t="shared" si="58"/>
        <v>2</v>
      </c>
      <c r="U209" s="75">
        <f>J209*Prix!N$12</f>
        <v>0.36559999999999998</v>
      </c>
      <c r="V209" s="75">
        <f>K209*Prix!O$12</f>
        <v>0</v>
      </c>
      <c r="W209" s="76">
        <f>L209*Prix!P$12</f>
        <v>0</v>
      </c>
      <c r="X209" s="76">
        <f>M209*Prix!Q$12</f>
        <v>0</v>
      </c>
      <c r="Y209" s="77">
        <f>N209*Prix!R$12</f>
        <v>0</v>
      </c>
      <c r="Z209" s="77">
        <f>O209*Prix!S$12</f>
        <v>0</v>
      </c>
      <c r="AA209" s="78">
        <f>P209*Prix!T$12</f>
        <v>0</v>
      </c>
      <c r="AB209" s="78">
        <f>Q209*Prix!U$12</f>
        <v>0</v>
      </c>
      <c r="AC209" s="73">
        <f t="shared" si="59"/>
        <v>0.36559999999999998</v>
      </c>
      <c r="AD209" s="38">
        <v>0</v>
      </c>
      <c r="AE209" s="38">
        <v>0</v>
      </c>
      <c r="AF209" s="38">
        <v>0</v>
      </c>
      <c r="AG209" s="38">
        <v>0</v>
      </c>
      <c r="AH209" s="38" t="s">
        <v>58</v>
      </c>
      <c r="AI209" s="39">
        <v>1</v>
      </c>
      <c r="AJ209" s="2"/>
    </row>
    <row r="210" spans="1:36" x14ac:dyDescent="0.2">
      <c r="A210" s="33">
        <v>44904</v>
      </c>
      <c r="B210" s="34">
        <v>812</v>
      </c>
      <c r="C210" s="34">
        <v>915</v>
      </c>
      <c r="D210" s="49">
        <v>0</v>
      </c>
      <c r="E210" s="49">
        <v>0</v>
      </c>
      <c r="F210" s="53">
        <v>0</v>
      </c>
      <c r="G210" s="53">
        <v>0</v>
      </c>
      <c r="H210" s="57">
        <v>0</v>
      </c>
      <c r="I210" s="57">
        <v>0</v>
      </c>
      <c r="J210" s="34">
        <f t="shared" si="48"/>
        <v>7</v>
      </c>
      <c r="K210" s="34">
        <f t="shared" si="49"/>
        <v>14</v>
      </c>
      <c r="L210" s="49">
        <f t="shared" si="50"/>
        <v>0</v>
      </c>
      <c r="M210" s="49">
        <f t="shared" si="51"/>
        <v>0</v>
      </c>
      <c r="N210" s="53">
        <f t="shared" si="52"/>
        <v>0</v>
      </c>
      <c r="O210" s="53">
        <f t="shared" si="53"/>
        <v>0</v>
      </c>
      <c r="P210" s="57">
        <f t="shared" si="54"/>
        <v>0</v>
      </c>
      <c r="Q210" s="57">
        <f t="shared" si="55"/>
        <v>0</v>
      </c>
      <c r="R210" s="34">
        <f t="shared" si="56"/>
        <v>7</v>
      </c>
      <c r="S210" s="34">
        <f t="shared" si="57"/>
        <v>14</v>
      </c>
      <c r="T210" s="34">
        <f t="shared" si="58"/>
        <v>21</v>
      </c>
      <c r="U210" s="71">
        <f>J210*Prix!N$12</f>
        <v>1.2795999999999998</v>
      </c>
      <c r="V210" s="71">
        <f>K210*Prix!O$12</f>
        <v>3.444</v>
      </c>
      <c r="W210" s="72">
        <f>L210*Prix!P$12</f>
        <v>0</v>
      </c>
      <c r="X210" s="72">
        <f>M210*Prix!Q$12</f>
        <v>0</v>
      </c>
      <c r="Y210" s="73">
        <f>N210*Prix!R$12</f>
        <v>0</v>
      </c>
      <c r="Z210" s="73">
        <f>O210*Prix!S$12</f>
        <v>0</v>
      </c>
      <c r="AA210" s="74">
        <f>P210*Prix!T$12</f>
        <v>0</v>
      </c>
      <c r="AB210" s="74">
        <f>Q210*Prix!U$12</f>
        <v>0</v>
      </c>
      <c r="AC210" s="71">
        <f t="shared" si="59"/>
        <v>4.7236000000000002</v>
      </c>
      <c r="AD210" s="34">
        <v>0</v>
      </c>
      <c r="AE210" s="34">
        <v>1</v>
      </c>
      <c r="AF210" s="34">
        <v>0</v>
      </c>
      <c r="AG210" s="34">
        <v>0</v>
      </c>
      <c r="AH210" s="34" t="s">
        <v>58</v>
      </c>
      <c r="AI210" s="36">
        <v>1</v>
      </c>
      <c r="AJ210" s="2"/>
    </row>
    <row r="211" spans="1:36" x14ac:dyDescent="0.2">
      <c r="A211" s="37">
        <v>44905</v>
      </c>
      <c r="B211" s="38">
        <v>819</v>
      </c>
      <c r="C211" s="38">
        <v>929</v>
      </c>
      <c r="D211" s="50">
        <v>0</v>
      </c>
      <c r="E211" s="50">
        <v>0</v>
      </c>
      <c r="F211" s="54">
        <v>0</v>
      </c>
      <c r="G211" s="54">
        <v>0</v>
      </c>
      <c r="H211" s="58">
        <v>0</v>
      </c>
      <c r="I211" s="58">
        <v>0</v>
      </c>
      <c r="J211" s="38">
        <f t="shared" si="48"/>
        <v>15</v>
      </c>
      <c r="K211" s="38">
        <f t="shared" si="49"/>
        <v>21</v>
      </c>
      <c r="L211" s="50">
        <f t="shared" si="50"/>
        <v>0</v>
      </c>
      <c r="M211" s="50">
        <f t="shared" si="51"/>
        <v>0</v>
      </c>
      <c r="N211" s="54">
        <f t="shared" si="52"/>
        <v>0</v>
      </c>
      <c r="O211" s="54">
        <f t="shared" si="53"/>
        <v>0</v>
      </c>
      <c r="P211" s="58">
        <f t="shared" si="54"/>
        <v>0</v>
      </c>
      <c r="Q211" s="58">
        <f t="shared" si="55"/>
        <v>0</v>
      </c>
      <c r="R211" s="38">
        <f t="shared" si="56"/>
        <v>15</v>
      </c>
      <c r="S211" s="38">
        <f t="shared" si="57"/>
        <v>21</v>
      </c>
      <c r="T211" s="38">
        <f t="shared" si="58"/>
        <v>36</v>
      </c>
      <c r="U211" s="75">
        <f>J211*Prix!N$12</f>
        <v>2.742</v>
      </c>
      <c r="V211" s="75">
        <f>K211*Prix!O$12</f>
        <v>5.1660000000000004</v>
      </c>
      <c r="W211" s="76">
        <f>L211*Prix!P$12</f>
        <v>0</v>
      </c>
      <c r="X211" s="76">
        <f>M211*Prix!Q$12</f>
        <v>0</v>
      </c>
      <c r="Y211" s="77">
        <f>N211*Prix!R$12</f>
        <v>0</v>
      </c>
      <c r="Z211" s="77">
        <f>O211*Prix!S$12</f>
        <v>0</v>
      </c>
      <c r="AA211" s="78">
        <f>P211*Prix!T$12</f>
        <v>0</v>
      </c>
      <c r="AB211" s="78">
        <f>Q211*Prix!U$12</f>
        <v>0</v>
      </c>
      <c r="AC211" s="73">
        <f t="shared" si="59"/>
        <v>7.9080000000000004</v>
      </c>
      <c r="AD211" s="38">
        <v>1</v>
      </c>
      <c r="AE211" s="38">
        <v>1</v>
      </c>
      <c r="AF211" s="38">
        <v>0</v>
      </c>
      <c r="AG211" s="38">
        <v>0</v>
      </c>
      <c r="AH211" s="38" t="s">
        <v>58</v>
      </c>
      <c r="AI211" s="39">
        <v>1</v>
      </c>
      <c r="AJ211" s="2"/>
    </row>
    <row r="212" spans="1:36" x14ac:dyDescent="0.2">
      <c r="A212" s="33">
        <v>44906</v>
      </c>
      <c r="B212" s="34">
        <v>834</v>
      </c>
      <c r="C212" s="34">
        <v>950</v>
      </c>
      <c r="D212" s="49">
        <v>0</v>
      </c>
      <c r="E212" s="49">
        <v>0</v>
      </c>
      <c r="F212" s="53">
        <v>0</v>
      </c>
      <c r="G212" s="53">
        <v>0</v>
      </c>
      <c r="H212" s="57">
        <v>0</v>
      </c>
      <c r="I212" s="57">
        <v>0</v>
      </c>
      <c r="J212" s="34">
        <f t="shared" si="48"/>
        <v>12</v>
      </c>
      <c r="K212" s="34">
        <f t="shared" si="49"/>
        <v>19</v>
      </c>
      <c r="L212" s="49">
        <f t="shared" si="50"/>
        <v>0</v>
      </c>
      <c r="M212" s="49">
        <f t="shared" si="51"/>
        <v>0</v>
      </c>
      <c r="N212" s="53">
        <f t="shared" si="52"/>
        <v>0</v>
      </c>
      <c r="O212" s="53">
        <f t="shared" si="53"/>
        <v>0</v>
      </c>
      <c r="P212" s="57">
        <f t="shared" si="54"/>
        <v>0</v>
      </c>
      <c r="Q212" s="57">
        <f t="shared" si="55"/>
        <v>0</v>
      </c>
      <c r="R212" s="34">
        <f t="shared" si="56"/>
        <v>12</v>
      </c>
      <c r="S212" s="34">
        <f t="shared" si="57"/>
        <v>19</v>
      </c>
      <c r="T212" s="34">
        <f t="shared" si="58"/>
        <v>31</v>
      </c>
      <c r="U212" s="71">
        <f>J212*Prix!N$12</f>
        <v>2.1936</v>
      </c>
      <c r="V212" s="71">
        <f>K212*Prix!O$12</f>
        <v>4.6739999999999995</v>
      </c>
      <c r="W212" s="72">
        <f>L212*Prix!P$12</f>
        <v>0</v>
      </c>
      <c r="X212" s="72">
        <f>M212*Prix!Q$12</f>
        <v>0</v>
      </c>
      <c r="Y212" s="73">
        <f>N212*Prix!R$12</f>
        <v>0</v>
      </c>
      <c r="Z212" s="73">
        <f>O212*Prix!S$12</f>
        <v>0</v>
      </c>
      <c r="AA212" s="74">
        <f>P212*Prix!T$12</f>
        <v>0</v>
      </c>
      <c r="AB212" s="74">
        <f>Q212*Prix!U$12</f>
        <v>0</v>
      </c>
      <c r="AC212" s="71">
        <f t="shared" si="59"/>
        <v>6.8676000000000004</v>
      </c>
      <c r="AD212" s="34">
        <v>1</v>
      </c>
      <c r="AE212" s="34">
        <v>1</v>
      </c>
      <c r="AF212" s="34">
        <v>0</v>
      </c>
      <c r="AG212" s="34">
        <v>0</v>
      </c>
      <c r="AH212" s="34" t="s">
        <v>58</v>
      </c>
      <c r="AI212" s="36">
        <v>1</v>
      </c>
      <c r="AJ212" s="2"/>
    </row>
    <row r="213" spans="1:36" x14ac:dyDescent="0.2">
      <c r="A213" s="37">
        <v>44907</v>
      </c>
      <c r="B213" s="38">
        <v>846</v>
      </c>
      <c r="C213" s="38">
        <v>969</v>
      </c>
      <c r="D213" s="50">
        <v>0</v>
      </c>
      <c r="E213" s="50">
        <v>0</v>
      </c>
      <c r="F213" s="54">
        <v>0</v>
      </c>
      <c r="G213" s="54">
        <v>0</v>
      </c>
      <c r="H213" s="58">
        <v>0</v>
      </c>
      <c r="I213" s="58">
        <v>0</v>
      </c>
      <c r="J213" s="38">
        <f t="shared" si="48"/>
        <v>15</v>
      </c>
      <c r="K213" s="38">
        <f t="shared" si="49"/>
        <v>24</v>
      </c>
      <c r="L213" s="50">
        <f t="shared" si="50"/>
        <v>0</v>
      </c>
      <c r="M213" s="50">
        <f t="shared" si="51"/>
        <v>0</v>
      </c>
      <c r="N213" s="54">
        <f t="shared" si="52"/>
        <v>0</v>
      </c>
      <c r="O213" s="54">
        <f t="shared" si="53"/>
        <v>0</v>
      </c>
      <c r="P213" s="58">
        <f t="shared" si="54"/>
        <v>0</v>
      </c>
      <c r="Q213" s="58">
        <f t="shared" si="55"/>
        <v>0</v>
      </c>
      <c r="R213" s="38">
        <f t="shared" si="56"/>
        <v>15</v>
      </c>
      <c r="S213" s="38">
        <f t="shared" si="57"/>
        <v>24</v>
      </c>
      <c r="T213" s="38">
        <f t="shared" si="58"/>
        <v>39</v>
      </c>
      <c r="U213" s="75">
        <f>J213*Prix!N$12</f>
        <v>2.742</v>
      </c>
      <c r="V213" s="75">
        <f>K213*Prix!O$12</f>
        <v>5.9039999999999999</v>
      </c>
      <c r="W213" s="76">
        <f>L213*Prix!P$12</f>
        <v>0</v>
      </c>
      <c r="X213" s="76">
        <f>M213*Prix!Q$12</f>
        <v>0</v>
      </c>
      <c r="Y213" s="77">
        <f>N213*Prix!R$12</f>
        <v>0</v>
      </c>
      <c r="Z213" s="77">
        <f>O213*Prix!S$12</f>
        <v>0</v>
      </c>
      <c r="AA213" s="78">
        <f>P213*Prix!T$12</f>
        <v>0</v>
      </c>
      <c r="AB213" s="78">
        <f>Q213*Prix!U$12</f>
        <v>0</v>
      </c>
      <c r="AC213" s="73">
        <f t="shared" si="59"/>
        <v>8.6460000000000008</v>
      </c>
      <c r="AD213" s="38">
        <v>1</v>
      </c>
      <c r="AE213" s="38">
        <v>1</v>
      </c>
      <c r="AF213" s="38">
        <v>0</v>
      </c>
      <c r="AG213" s="38">
        <v>0</v>
      </c>
      <c r="AH213" s="38" t="s">
        <v>58</v>
      </c>
      <c r="AI213" s="39">
        <v>1</v>
      </c>
      <c r="AJ213" s="2"/>
    </row>
    <row r="214" spans="1:36" x14ac:dyDescent="0.2">
      <c r="A214" s="33">
        <v>44908</v>
      </c>
      <c r="B214" s="34">
        <v>861</v>
      </c>
      <c r="C214" s="34">
        <v>993</v>
      </c>
      <c r="D214" s="49">
        <v>0</v>
      </c>
      <c r="E214" s="49">
        <v>0</v>
      </c>
      <c r="F214" s="53">
        <v>0</v>
      </c>
      <c r="G214" s="53">
        <v>0</v>
      </c>
      <c r="H214" s="57">
        <v>0</v>
      </c>
      <c r="I214" s="57">
        <v>0</v>
      </c>
      <c r="J214" s="34">
        <f t="shared" si="48"/>
        <v>13</v>
      </c>
      <c r="K214" s="34">
        <f t="shared" si="49"/>
        <v>20</v>
      </c>
      <c r="L214" s="49">
        <f t="shared" si="50"/>
        <v>0</v>
      </c>
      <c r="M214" s="49">
        <f t="shared" si="51"/>
        <v>0</v>
      </c>
      <c r="N214" s="53">
        <f t="shared" si="52"/>
        <v>0</v>
      </c>
      <c r="O214" s="53">
        <f t="shared" si="53"/>
        <v>0</v>
      </c>
      <c r="P214" s="57">
        <f t="shared" si="54"/>
        <v>0</v>
      </c>
      <c r="Q214" s="57">
        <f t="shared" si="55"/>
        <v>0</v>
      </c>
      <c r="R214" s="34">
        <f t="shared" si="56"/>
        <v>13</v>
      </c>
      <c r="S214" s="34">
        <f t="shared" si="57"/>
        <v>20</v>
      </c>
      <c r="T214" s="34">
        <f t="shared" si="58"/>
        <v>33</v>
      </c>
      <c r="U214" s="71">
        <f>J214*Prix!N$12</f>
        <v>2.3763999999999998</v>
      </c>
      <c r="V214" s="71">
        <f>K214*Prix!O$12</f>
        <v>4.92</v>
      </c>
      <c r="W214" s="72">
        <f>L214*Prix!P$12</f>
        <v>0</v>
      </c>
      <c r="X214" s="72">
        <f>M214*Prix!Q$12</f>
        <v>0</v>
      </c>
      <c r="Y214" s="73">
        <f>N214*Prix!R$12</f>
        <v>0</v>
      </c>
      <c r="Z214" s="73">
        <f>O214*Prix!S$12</f>
        <v>0</v>
      </c>
      <c r="AA214" s="74">
        <f>P214*Prix!T$12</f>
        <v>0</v>
      </c>
      <c r="AB214" s="74">
        <f>Q214*Prix!U$12</f>
        <v>0</v>
      </c>
      <c r="AC214" s="71">
        <f t="shared" si="59"/>
        <v>7.2964000000000002</v>
      </c>
      <c r="AD214" s="34">
        <v>1</v>
      </c>
      <c r="AE214" s="34">
        <v>1</v>
      </c>
      <c r="AF214" s="34">
        <v>0</v>
      </c>
      <c r="AG214" s="34">
        <v>0</v>
      </c>
      <c r="AH214" s="34" t="s">
        <v>58</v>
      </c>
      <c r="AI214" s="36">
        <v>1</v>
      </c>
      <c r="AJ214" s="2"/>
    </row>
    <row r="215" spans="1:36" x14ac:dyDescent="0.2">
      <c r="A215" s="37">
        <v>44909</v>
      </c>
      <c r="B215" s="38">
        <v>874</v>
      </c>
      <c r="C215" s="38">
        <v>1013</v>
      </c>
      <c r="D215" s="50">
        <v>0</v>
      </c>
      <c r="E215" s="50">
        <v>0</v>
      </c>
      <c r="F215" s="54">
        <v>0</v>
      </c>
      <c r="G215" s="54">
        <v>0</v>
      </c>
      <c r="H215" s="58">
        <v>0</v>
      </c>
      <c r="I215" s="58">
        <v>0</v>
      </c>
      <c r="J215" s="38">
        <f t="shared" si="48"/>
        <v>11</v>
      </c>
      <c r="K215" s="38">
        <f t="shared" si="49"/>
        <v>15</v>
      </c>
      <c r="L215" s="50">
        <f t="shared" si="50"/>
        <v>0</v>
      </c>
      <c r="M215" s="50">
        <f t="shared" si="51"/>
        <v>0</v>
      </c>
      <c r="N215" s="54">
        <f t="shared" si="52"/>
        <v>0</v>
      </c>
      <c r="O215" s="54">
        <f t="shared" si="53"/>
        <v>0</v>
      </c>
      <c r="P215" s="58">
        <f t="shared" si="54"/>
        <v>0</v>
      </c>
      <c r="Q215" s="58">
        <f t="shared" si="55"/>
        <v>0</v>
      </c>
      <c r="R215" s="38">
        <f t="shared" si="56"/>
        <v>11</v>
      </c>
      <c r="S215" s="38">
        <f t="shared" si="57"/>
        <v>15</v>
      </c>
      <c r="T215" s="38">
        <f t="shared" si="58"/>
        <v>26</v>
      </c>
      <c r="U215" s="75">
        <f>J215*Prix!N$12</f>
        <v>2.0107999999999997</v>
      </c>
      <c r="V215" s="75">
        <f>K215*Prix!O$12</f>
        <v>3.69</v>
      </c>
      <c r="W215" s="76">
        <f>L215*Prix!P$12</f>
        <v>0</v>
      </c>
      <c r="X215" s="76">
        <f>M215*Prix!Q$12</f>
        <v>0</v>
      </c>
      <c r="Y215" s="77">
        <f>N215*Prix!R$12</f>
        <v>0</v>
      </c>
      <c r="Z215" s="77">
        <f>O215*Prix!S$12</f>
        <v>0</v>
      </c>
      <c r="AA215" s="78">
        <f>P215*Prix!T$12</f>
        <v>0</v>
      </c>
      <c r="AB215" s="78">
        <f>Q215*Prix!U$12</f>
        <v>0</v>
      </c>
      <c r="AC215" s="73">
        <f t="shared" si="59"/>
        <v>5.7008000000000001</v>
      </c>
      <c r="AD215" s="38">
        <v>1</v>
      </c>
      <c r="AE215" s="38">
        <v>1</v>
      </c>
      <c r="AF215" s="38">
        <v>0</v>
      </c>
      <c r="AG215" s="38">
        <v>0</v>
      </c>
      <c r="AH215" s="38" t="s">
        <v>58</v>
      </c>
      <c r="AI215" s="39">
        <v>1</v>
      </c>
      <c r="AJ215" s="2"/>
    </row>
    <row r="216" spans="1:36" x14ac:dyDescent="0.2">
      <c r="A216" s="33">
        <v>44910</v>
      </c>
      <c r="B216" s="34">
        <v>885</v>
      </c>
      <c r="C216" s="34">
        <v>1028</v>
      </c>
      <c r="D216" s="49">
        <v>0</v>
      </c>
      <c r="E216" s="49">
        <v>0</v>
      </c>
      <c r="F216" s="53">
        <v>0</v>
      </c>
      <c r="G216" s="53">
        <v>0</v>
      </c>
      <c r="H216" s="57">
        <v>0</v>
      </c>
      <c r="I216" s="57">
        <v>0</v>
      </c>
      <c r="J216" s="34">
        <f t="shared" si="48"/>
        <v>9</v>
      </c>
      <c r="K216" s="34">
        <f t="shared" si="49"/>
        <v>16</v>
      </c>
      <c r="L216" s="49">
        <f t="shared" si="50"/>
        <v>0</v>
      </c>
      <c r="M216" s="49">
        <f t="shared" si="51"/>
        <v>0</v>
      </c>
      <c r="N216" s="53">
        <f t="shared" si="52"/>
        <v>0</v>
      </c>
      <c r="O216" s="53">
        <f t="shared" si="53"/>
        <v>0</v>
      </c>
      <c r="P216" s="57">
        <f t="shared" si="54"/>
        <v>0</v>
      </c>
      <c r="Q216" s="57">
        <f t="shared" si="55"/>
        <v>0</v>
      </c>
      <c r="R216" s="34">
        <f t="shared" si="56"/>
        <v>9</v>
      </c>
      <c r="S216" s="34">
        <f t="shared" si="57"/>
        <v>16</v>
      </c>
      <c r="T216" s="34">
        <f t="shared" si="58"/>
        <v>25</v>
      </c>
      <c r="U216" s="71">
        <f>J216*Prix!N$12</f>
        <v>1.6452</v>
      </c>
      <c r="V216" s="71">
        <f>K216*Prix!O$12</f>
        <v>3.9359999999999999</v>
      </c>
      <c r="W216" s="72">
        <f>L216*Prix!P$12</f>
        <v>0</v>
      </c>
      <c r="X216" s="72">
        <f>M216*Prix!Q$12</f>
        <v>0</v>
      </c>
      <c r="Y216" s="73">
        <f>N216*Prix!R$12</f>
        <v>0</v>
      </c>
      <c r="Z216" s="73">
        <f>O216*Prix!S$12</f>
        <v>0</v>
      </c>
      <c r="AA216" s="74">
        <f>P216*Prix!T$12</f>
        <v>0</v>
      </c>
      <c r="AB216" s="74">
        <f>Q216*Prix!U$12</f>
        <v>0</v>
      </c>
      <c r="AC216" s="71">
        <f t="shared" si="59"/>
        <v>5.5811999999999999</v>
      </c>
      <c r="AD216" s="34">
        <v>0</v>
      </c>
      <c r="AE216" s="34">
        <v>1</v>
      </c>
      <c r="AF216" s="34">
        <v>0</v>
      </c>
      <c r="AG216" s="34">
        <v>0</v>
      </c>
      <c r="AH216" s="34" t="s">
        <v>58</v>
      </c>
      <c r="AI216" s="36">
        <v>1</v>
      </c>
      <c r="AJ216" s="2"/>
    </row>
    <row r="217" spans="1:36" x14ac:dyDescent="0.2">
      <c r="A217" s="37">
        <v>44911</v>
      </c>
      <c r="B217" s="38">
        <v>894</v>
      </c>
      <c r="C217" s="38">
        <v>1044</v>
      </c>
      <c r="D217" s="50">
        <v>0</v>
      </c>
      <c r="E217" s="50">
        <v>0</v>
      </c>
      <c r="F217" s="54">
        <v>0</v>
      </c>
      <c r="G217" s="54">
        <v>0</v>
      </c>
      <c r="H217" s="58">
        <v>0</v>
      </c>
      <c r="I217" s="58">
        <v>0</v>
      </c>
      <c r="J217" s="38">
        <f t="shared" si="48"/>
        <v>12</v>
      </c>
      <c r="K217" s="38">
        <f t="shared" si="49"/>
        <v>27</v>
      </c>
      <c r="L217" s="50">
        <f t="shared" si="50"/>
        <v>0</v>
      </c>
      <c r="M217" s="50">
        <f t="shared" si="51"/>
        <v>0</v>
      </c>
      <c r="N217" s="54">
        <f t="shared" si="52"/>
        <v>0</v>
      </c>
      <c r="O217" s="54">
        <f t="shared" si="53"/>
        <v>0</v>
      </c>
      <c r="P217" s="58">
        <f t="shared" si="54"/>
        <v>0</v>
      </c>
      <c r="Q217" s="58">
        <f t="shared" si="55"/>
        <v>0</v>
      </c>
      <c r="R217" s="38">
        <f t="shared" si="56"/>
        <v>12</v>
      </c>
      <c r="S217" s="38">
        <f t="shared" si="57"/>
        <v>27</v>
      </c>
      <c r="T217" s="38">
        <f t="shared" si="58"/>
        <v>39</v>
      </c>
      <c r="U217" s="75">
        <f>J217*Prix!N$12</f>
        <v>2.1936</v>
      </c>
      <c r="V217" s="75">
        <f>K217*Prix!O$12</f>
        <v>6.6419999999999995</v>
      </c>
      <c r="W217" s="76">
        <f>L217*Prix!P$12</f>
        <v>0</v>
      </c>
      <c r="X217" s="76">
        <f>M217*Prix!Q$12</f>
        <v>0</v>
      </c>
      <c r="Y217" s="77">
        <f>N217*Prix!R$12</f>
        <v>0</v>
      </c>
      <c r="Z217" s="77">
        <f>O217*Prix!S$12</f>
        <v>0</v>
      </c>
      <c r="AA217" s="78">
        <f>P217*Prix!T$12</f>
        <v>0</v>
      </c>
      <c r="AB217" s="78">
        <f>Q217*Prix!U$12</f>
        <v>0</v>
      </c>
      <c r="AC217" s="73">
        <f t="shared" si="59"/>
        <v>8.8355999999999995</v>
      </c>
      <c r="AD217" s="38">
        <v>1</v>
      </c>
      <c r="AE217" s="38">
        <v>1</v>
      </c>
      <c r="AF217" s="38">
        <v>1</v>
      </c>
      <c r="AG217" s="38">
        <v>0</v>
      </c>
      <c r="AH217" s="38" t="s">
        <v>58</v>
      </c>
      <c r="AI217" s="39">
        <v>1</v>
      </c>
      <c r="AJ217" s="2"/>
    </row>
    <row r="218" spans="1:36" x14ac:dyDescent="0.2">
      <c r="A218" s="33">
        <v>44912</v>
      </c>
      <c r="B218" s="34">
        <v>906</v>
      </c>
      <c r="C218" s="34">
        <v>1071</v>
      </c>
      <c r="D218" s="49">
        <v>0</v>
      </c>
      <c r="E218" s="49">
        <v>0</v>
      </c>
      <c r="F218" s="53">
        <v>0</v>
      </c>
      <c r="G218" s="53">
        <v>0</v>
      </c>
      <c r="H218" s="57">
        <v>0</v>
      </c>
      <c r="I218" s="57">
        <v>0</v>
      </c>
      <c r="J218" s="34">
        <f t="shared" si="48"/>
        <v>14</v>
      </c>
      <c r="K218" s="34">
        <f t="shared" si="49"/>
        <v>23</v>
      </c>
      <c r="L218" s="49">
        <f t="shared" si="50"/>
        <v>0</v>
      </c>
      <c r="M218" s="49">
        <f t="shared" si="51"/>
        <v>0</v>
      </c>
      <c r="N218" s="53">
        <f t="shared" si="52"/>
        <v>0</v>
      </c>
      <c r="O218" s="53">
        <f t="shared" si="53"/>
        <v>0</v>
      </c>
      <c r="P218" s="57">
        <f t="shared" si="54"/>
        <v>0</v>
      </c>
      <c r="Q218" s="57">
        <f t="shared" si="55"/>
        <v>0</v>
      </c>
      <c r="R218" s="34">
        <f t="shared" si="56"/>
        <v>14</v>
      </c>
      <c r="S218" s="34">
        <f t="shared" si="57"/>
        <v>23</v>
      </c>
      <c r="T218" s="34">
        <f t="shared" si="58"/>
        <v>37</v>
      </c>
      <c r="U218" s="71">
        <f>J218*Prix!N$12</f>
        <v>2.5591999999999997</v>
      </c>
      <c r="V218" s="71">
        <f>K218*Prix!O$12</f>
        <v>5.6579999999999995</v>
      </c>
      <c r="W218" s="72">
        <f>L218*Prix!P$12</f>
        <v>0</v>
      </c>
      <c r="X218" s="72">
        <f>M218*Prix!Q$12</f>
        <v>0</v>
      </c>
      <c r="Y218" s="73">
        <f>N218*Prix!R$12</f>
        <v>0</v>
      </c>
      <c r="Z218" s="73">
        <f>O218*Prix!S$12</f>
        <v>0</v>
      </c>
      <c r="AA218" s="74">
        <f>P218*Prix!T$12</f>
        <v>0</v>
      </c>
      <c r="AB218" s="74">
        <f>Q218*Prix!U$12</f>
        <v>0</v>
      </c>
      <c r="AC218" s="71">
        <f t="shared" si="59"/>
        <v>8.2172000000000001</v>
      </c>
      <c r="AD218" s="34">
        <v>1</v>
      </c>
      <c r="AE218" s="34">
        <v>1</v>
      </c>
      <c r="AF218" s="34">
        <v>1</v>
      </c>
      <c r="AG218" s="34">
        <v>0</v>
      </c>
      <c r="AH218" s="34" t="s">
        <v>58</v>
      </c>
      <c r="AI218" s="36">
        <v>1</v>
      </c>
      <c r="AJ218" s="2"/>
    </row>
    <row r="219" spans="1:36" x14ac:dyDescent="0.2">
      <c r="A219" s="37">
        <v>44913</v>
      </c>
      <c r="B219" s="38">
        <v>920</v>
      </c>
      <c r="C219" s="38">
        <v>1094</v>
      </c>
      <c r="D219" s="50">
        <v>0</v>
      </c>
      <c r="E219" s="50">
        <v>0</v>
      </c>
      <c r="F219" s="54">
        <v>0</v>
      </c>
      <c r="G219" s="54">
        <v>0</v>
      </c>
      <c r="H219" s="58">
        <v>0</v>
      </c>
      <c r="I219" s="58">
        <v>0</v>
      </c>
      <c r="J219" s="38">
        <f t="shared" si="48"/>
        <v>16</v>
      </c>
      <c r="K219" s="38">
        <f t="shared" si="49"/>
        <v>26</v>
      </c>
      <c r="L219" s="50">
        <f t="shared" si="50"/>
        <v>0</v>
      </c>
      <c r="M219" s="50">
        <f t="shared" si="51"/>
        <v>0</v>
      </c>
      <c r="N219" s="54">
        <f t="shared" si="52"/>
        <v>0</v>
      </c>
      <c r="O219" s="54">
        <f t="shared" si="53"/>
        <v>0</v>
      </c>
      <c r="P219" s="58">
        <f t="shared" si="54"/>
        <v>0</v>
      </c>
      <c r="Q219" s="58">
        <f t="shared" si="55"/>
        <v>0</v>
      </c>
      <c r="R219" s="38">
        <f t="shared" si="56"/>
        <v>16</v>
      </c>
      <c r="S219" s="38">
        <f t="shared" si="57"/>
        <v>26</v>
      </c>
      <c r="T219" s="38">
        <f t="shared" si="58"/>
        <v>42</v>
      </c>
      <c r="U219" s="75">
        <f>J219*Prix!N$12</f>
        <v>2.9247999999999998</v>
      </c>
      <c r="V219" s="75">
        <f>K219*Prix!O$12</f>
        <v>6.3959999999999999</v>
      </c>
      <c r="W219" s="76">
        <f>L219*Prix!P$12</f>
        <v>0</v>
      </c>
      <c r="X219" s="76">
        <f>M219*Prix!Q$12</f>
        <v>0</v>
      </c>
      <c r="Y219" s="77">
        <f>N219*Prix!R$12</f>
        <v>0</v>
      </c>
      <c r="Z219" s="77">
        <f>O219*Prix!S$12</f>
        <v>0</v>
      </c>
      <c r="AA219" s="78">
        <f>P219*Prix!T$12</f>
        <v>0</v>
      </c>
      <c r="AB219" s="78">
        <f>Q219*Prix!U$12</f>
        <v>0</v>
      </c>
      <c r="AC219" s="73">
        <f t="shared" si="59"/>
        <v>9.3208000000000002</v>
      </c>
      <c r="AD219" s="38">
        <v>1</v>
      </c>
      <c r="AE219" s="38">
        <v>1</v>
      </c>
      <c r="AF219" s="38">
        <v>1</v>
      </c>
      <c r="AG219" s="38">
        <v>0</v>
      </c>
      <c r="AH219" s="38" t="s">
        <v>58</v>
      </c>
      <c r="AI219" s="39">
        <v>1</v>
      </c>
      <c r="AJ219" s="2"/>
    </row>
    <row r="220" spans="1:36" x14ac:dyDescent="0.2">
      <c r="A220" s="33">
        <v>44914</v>
      </c>
      <c r="B220" s="34">
        <v>936</v>
      </c>
      <c r="C220" s="34">
        <v>1120</v>
      </c>
      <c r="D220" s="49">
        <v>0</v>
      </c>
      <c r="E220" s="49">
        <v>0</v>
      </c>
      <c r="F220" s="53">
        <v>0</v>
      </c>
      <c r="G220" s="53">
        <v>0</v>
      </c>
      <c r="H220" s="57">
        <v>0</v>
      </c>
      <c r="I220" s="57">
        <v>0</v>
      </c>
      <c r="J220" s="34">
        <f t="shared" si="48"/>
        <v>30</v>
      </c>
      <c r="K220" s="34">
        <f t="shared" si="49"/>
        <v>47</v>
      </c>
      <c r="L220" s="49">
        <f t="shared" si="50"/>
        <v>0</v>
      </c>
      <c r="M220" s="49">
        <f t="shared" si="51"/>
        <v>0</v>
      </c>
      <c r="N220" s="53">
        <f t="shared" si="52"/>
        <v>0</v>
      </c>
      <c r="O220" s="53">
        <f t="shared" si="53"/>
        <v>0</v>
      </c>
      <c r="P220" s="57">
        <f t="shared" si="54"/>
        <v>0</v>
      </c>
      <c r="Q220" s="57">
        <f t="shared" si="55"/>
        <v>0</v>
      </c>
      <c r="R220" s="34">
        <f t="shared" si="56"/>
        <v>30</v>
      </c>
      <c r="S220" s="34">
        <f t="shared" si="57"/>
        <v>47</v>
      </c>
      <c r="T220" s="34">
        <f t="shared" si="58"/>
        <v>77</v>
      </c>
      <c r="U220" s="71">
        <f>J220*Prix!N$12</f>
        <v>5.484</v>
      </c>
      <c r="V220" s="71">
        <f>K220*Prix!O$12</f>
        <v>11.561999999999999</v>
      </c>
      <c r="W220" s="72">
        <f>L220*Prix!P$12</f>
        <v>0</v>
      </c>
      <c r="X220" s="72">
        <f>M220*Prix!Q$12</f>
        <v>0</v>
      </c>
      <c r="Y220" s="73">
        <f>N220*Prix!R$12</f>
        <v>0</v>
      </c>
      <c r="Z220" s="73">
        <f>O220*Prix!S$12</f>
        <v>0</v>
      </c>
      <c r="AA220" s="74">
        <f>P220*Prix!T$12</f>
        <v>0</v>
      </c>
      <c r="AB220" s="74">
        <f>Q220*Prix!U$12</f>
        <v>0</v>
      </c>
      <c r="AC220" s="71">
        <f t="shared" si="59"/>
        <v>17.045999999999999</v>
      </c>
      <c r="AD220" s="34">
        <v>1</v>
      </c>
      <c r="AE220" s="34">
        <v>1</v>
      </c>
      <c r="AF220" s="34">
        <v>1</v>
      </c>
      <c r="AG220" s="34">
        <v>0</v>
      </c>
      <c r="AH220" s="34" t="s">
        <v>58</v>
      </c>
      <c r="AI220" s="36">
        <v>1</v>
      </c>
      <c r="AJ220" s="2"/>
    </row>
    <row r="221" spans="1:36" x14ac:dyDescent="0.2">
      <c r="A221" s="37">
        <v>44915</v>
      </c>
      <c r="B221" s="38">
        <v>966</v>
      </c>
      <c r="C221" s="38">
        <v>1167</v>
      </c>
      <c r="D221" s="50">
        <v>0</v>
      </c>
      <c r="E221" s="50">
        <v>0</v>
      </c>
      <c r="F221" s="54">
        <v>0</v>
      </c>
      <c r="G221" s="54">
        <v>0</v>
      </c>
      <c r="H221" s="58">
        <v>0</v>
      </c>
      <c r="I221" s="58">
        <v>0</v>
      </c>
      <c r="J221" s="38">
        <f t="shared" si="48"/>
        <v>42</v>
      </c>
      <c r="K221" s="38">
        <f t="shared" si="49"/>
        <v>25</v>
      </c>
      <c r="L221" s="50">
        <f t="shared" si="50"/>
        <v>0</v>
      </c>
      <c r="M221" s="50">
        <f t="shared" si="51"/>
        <v>0</v>
      </c>
      <c r="N221" s="54">
        <f t="shared" si="52"/>
        <v>0</v>
      </c>
      <c r="O221" s="54">
        <f t="shared" si="53"/>
        <v>0</v>
      </c>
      <c r="P221" s="58">
        <f t="shared" si="54"/>
        <v>0</v>
      </c>
      <c r="Q221" s="58">
        <f t="shared" si="55"/>
        <v>0</v>
      </c>
      <c r="R221" s="38">
        <f t="shared" si="56"/>
        <v>42</v>
      </c>
      <c r="S221" s="38">
        <f t="shared" si="57"/>
        <v>25</v>
      </c>
      <c r="T221" s="38">
        <f t="shared" si="58"/>
        <v>67</v>
      </c>
      <c r="U221" s="75">
        <f>J221*Prix!N$12</f>
        <v>7.6776</v>
      </c>
      <c r="V221" s="75">
        <f>K221*Prix!O$12</f>
        <v>6.15</v>
      </c>
      <c r="W221" s="76">
        <f>L221*Prix!P$12</f>
        <v>0</v>
      </c>
      <c r="X221" s="76">
        <f>M221*Prix!Q$12</f>
        <v>0</v>
      </c>
      <c r="Y221" s="77">
        <f>N221*Prix!R$12</f>
        <v>0</v>
      </c>
      <c r="Z221" s="77">
        <f>O221*Prix!S$12</f>
        <v>0</v>
      </c>
      <c r="AA221" s="78">
        <f>P221*Prix!T$12</f>
        <v>0</v>
      </c>
      <c r="AB221" s="78">
        <f>Q221*Prix!U$12</f>
        <v>0</v>
      </c>
      <c r="AC221" s="73">
        <f t="shared" si="59"/>
        <v>13.8276</v>
      </c>
      <c r="AD221" s="38">
        <v>1</v>
      </c>
      <c r="AE221" s="38">
        <v>1</v>
      </c>
      <c r="AF221" s="38">
        <v>1</v>
      </c>
      <c r="AG221" s="38">
        <v>0</v>
      </c>
      <c r="AH221" s="38" t="s">
        <v>58</v>
      </c>
      <c r="AI221" s="39">
        <v>1</v>
      </c>
      <c r="AJ221" s="2"/>
    </row>
    <row r="222" spans="1:36" x14ac:dyDescent="0.2">
      <c r="A222" s="33">
        <v>44916</v>
      </c>
      <c r="B222" s="34">
        <v>1008</v>
      </c>
      <c r="C222" s="34">
        <v>1192</v>
      </c>
      <c r="D222" s="49">
        <v>0</v>
      </c>
      <c r="E222" s="49">
        <v>0</v>
      </c>
      <c r="F222" s="53">
        <v>0</v>
      </c>
      <c r="G222" s="53">
        <v>0</v>
      </c>
      <c r="H222" s="57">
        <v>0</v>
      </c>
      <c r="I222" s="57">
        <v>0</v>
      </c>
      <c r="J222" s="34">
        <f t="shared" si="48"/>
        <v>16</v>
      </c>
      <c r="K222" s="34">
        <f t="shared" si="49"/>
        <v>21</v>
      </c>
      <c r="L222" s="49">
        <f t="shared" si="50"/>
        <v>0</v>
      </c>
      <c r="M222" s="49">
        <f t="shared" si="51"/>
        <v>0</v>
      </c>
      <c r="N222" s="53">
        <f t="shared" si="52"/>
        <v>0</v>
      </c>
      <c r="O222" s="53">
        <f t="shared" si="53"/>
        <v>0</v>
      </c>
      <c r="P222" s="57">
        <f t="shared" si="54"/>
        <v>0</v>
      </c>
      <c r="Q222" s="57">
        <f t="shared" si="55"/>
        <v>0</v>
      </c>
      <c r="R222" s="34">
        <f t="shared" si="56"/>
        <v>16</v>
      </c>
      <c r="S222" s="34">
        <f t="shared" si="57"/>
        <v>21</v>
      </c>
      <c r="T222" s="34">
        <f t="shared" si="58"/>
        <v>37</v>
      </c>
      <c r="U222" s="71">
        <f>J222*Prix!N$12</f>
        <v>2.9247999999999998</v>
      </c>
      <c r="V222" s="71">
        <f>K222*Prix!O$12</f>
        <v>5.1660000000000004</v>
      </c>
      <c r="W222" s="72">
        <f>L222*Prix!P$12</f>
        <v>0</v>
      </c>
      <c r="X222" s="72">
        <f>M222*Prix!Q$12</f>
        <v>0</v>
      </c>
      <c r="Y222" s="73">
        <f>N222*Prix!R$12</f>
        <v>0</v>
      </c>
      <c r="Z222" s="73">
        <f>O222*Prix!S$12</f>
        <v>0</v>
      </c>
      <c r="AA222" s="74">
        <f>P222*Prix!T$12</f>
        <v>0</v>
      </c>
      <c r="AB222" s="74">
        <f>Q222*Prix!U$12</f>
        <v>0</v>
      </c>
      <c r="AC222" s="71">
        <f t="shared" si="59"/>
        <v>8.0907999999999998</v>
      </c>
      <c r="AD222" s="34">
        <v>1</v>
      </c>
      <c r="AE222" s="34">
        <v>1</v>
      </c>
      <c r="AF222" s="34">
        <v>1</v>
      </c>
      <c r="AG222" s="34">
        <v>0</v>
      </c>
      <c r="AH222" s="34" t="s">
        <v>58</v>
      </c>
      <c r="AI222" s="36">
        <v>1</v>
      </c>
      <c r="AJ222" s="2"/>
    </row>
    <row r="223" spans="1:36" x14ac:dyDescent="0.2">
      <c r="A223" s="37">
        <v>44917</v>
      </c>
      <c r="B223" s="38">
        <v>1024</v>
      </c>
      <c r="C223" s="38">
        <v>1213</v>
      </c>
      <c r="D223" s="50">
        <v>0</v>
      </c>
      <c r="E223" s="50">
        <v>0</v>
      </c>
      <c r="F223" s="54">
        <v>0</v>
      </c>
      <c r="G223" s="54">
        <v>0</v>
      </c>
      <c r="H223" s="58">
        <v>0</v>
      </c>
      <c r="I223" s="58">
        <v>0</v>
      </c>
      <c r="J223" s="38">
        <f t="shared" si="48"/>
        <v>17</v>
      </c>
      <c r="K223" s="38">
        <f t="shared" si="49"/>
        <v>22</v>
      </c>
      <c r="L223" s="50">
        <f t="shared" si="50"/>
        <v>0</v>
      </c>
      <c r="M223" s="50">
        <f t="shared" si="51"/>
        <v>0</v>
      </c>
      <c r="N223" s="54">
        <f t="shared" si="52"/>
        <v>0</v>
      </c>
      <c r="O223" s="54">
        <f t="shared" si="53"/>
        <v>0</v>
      </c>
      <c r="P223" s="58">
        <f t="shared" si="54"/>
        <v>0</v>
      </c>
      <c r="Q223" s="58">
        <f t="shared" si="55"/>
        <v>0</v>
      </c>
      <c r="R223" s="38">
        <f t="shared" si="56"/>
        <v>17</v>
      </c>
      <c r="S223" s="38">
        <f t="shared" si="57"/>
        <v>22</v>
      </c>
      <c r="T223" s="38">
        <f t="shared" si="58"/>
        <v>39</v>
      </c>
      <c r="U223" s="75">
        <f>J223*Prix!N$12</f>
        <v>3.1075999999999997</v>
      </c>
      <c r="V223" s="75">
        <f>K223*Prix!O$12</f>
        <v>5.4119999999999999</v>
      </c>
      <c r="W223" s="76">
        <f>L223*Prix!P$12</f>
        <v>0</v>
      </c>
      <c r="X223" s="76">
        <f>M223*Prix!Q$12</f>
        <v>0</v>
      </c>
      <c r="Y223" s="77">
        <f>N223*Prix!R$12</f>
        <v>0</v>
      </c>
      <c r="Z223" s="77">
        <f>O223*Prix!S$12</f>
        <v>0</v>
      </c>
      <c r="AA223" s="78">
        <f>P223*Prix!T$12</f>
        <v>0</v>
      </c>
      <c r="AB223" s="78">
        <f>Q223*Prix!U$12</f>
        <v>0</v>
      </c>
      <c r="AC223" s="73">
        <f t="shared" si="59"/>
        <v>8.5196000000000005</v>
      </c>
      <c r="AD223" s="38">
        <v>1</v>
      </c>
      <c r="AE223" s="38">
        <v>1</v>
      </c>
      <c r="AF223" s="38">
        <v>1</v>
      </c>
      <c r="AG223" s="38">
        <v>0</v>
      </c>
      <c r="AH223" s="38" t="s">
        <v>58</v>
      </c>
      <c r="AI223" s="39">
        <v>1</v>
      </c>
      <c r="AJ223" s="2"/>
    </row>
    <row r="224" spans="1:36" x14ac:dyDescent="0.2">
      <c r="A224" s="33">
        <v>44918</v>
      </c>
      <c r="B224" s="34">
        <v>1041</v>
      </c>
      <c r="C224" s="34">
        <v>1235</v>
      </c>
      <c r="D224" s="49">
        <v>0</v>
      </c>
      <c r="E224" s="49">
        <v>0</v>
      </c>
      <c r="F224" s="53">
        <v>0</v>
      </c>
      <c r="G224" s="53">
        <v>0</v>
      </c>
      <c r="H224" s="57">
        <v>0</v>
      </c>
      <c r="I224" s="57">
        <v>0</v>
      </c>
      <c r="J224" s="34">
        <f t="shared" si="48"/>
        <v>20</v>
      </c>
      <c r="K224" s="34">
        <f t="shared" si="49"/>
        <v>22</v>
      </c>
      <c r="L224" s="49">
        <f t="shared" si="50"/>
        <v>0</v>
      </c>
      <c r="M224" s="49">
        <f t="shared" si="51"/>
        <v>0</v>
      </c>
      <c r="N224" s="53">
        <f t="shared" si="52"/>
        <v>0</v>
      </c>
      <c r="O224" s="53">
        <f t="shared" si="53"/>
        <v>0</v>
      </c>
      <c r="P224" s="57">
        <f t="shared" si="54"/>
        <v>0</v>
      </c>
      <c r="Q224" s="57">
        <f t="shared" si="55"/>
        <v>0</v>
      </c>
      <c r="R224" s="34">
        <f t="shared" si="56"/>
        <v>20</v>
      </c>
      <c r="S224" s="34">
        <f t="shared" si="57"/>
        <v>22</v>
      </c>
      <c r="T224" s="34">
        <f t="shared" si="58"/>
        <v>42</v>
      </c>
      <c r="U224" s="71">
        <f>J224*Prix!N$12</f>
        <v>3.6559999999999997</v>
      </c>
      <c r="V224" s="71">
        <f>K224*Prix!O$12</f>
        <v>5.4119999999999999</v>
      </c>
      <c r="W224" s="72">
        <f>L224*Prix!P$12</f>
        <v>0</v>
      </c>
      <c r="X224" s="72">
        <f>M224*Prix!Q$12</f>
        <v>0</v>
      </c>
      <c r="Y224" s="73">
        <f>N224*Prix!R$12</f>
        <v>0</v>
      </c>
      <c r="Z224" s="73">
        <f>O224*Prix!S$12</f>
        <v>0</v>
      </c>
      <c r="AA224" s="74">
        <f>P224*Prix!T$12</f>
        <v>0</v>
      </c>
      <c r="AB224" s="74">
        <f>Q224*Prix!U$12</f>
        <v>0</v>
      </c>
      <c r="AC224" s="71">
        <f t="shared" si="59"/>
        <v>9.0679999999999996</v>
      </c>
      <c r="AD224" s="34">
        <v>1</v>
      </c>
      <c r="AE224" s="34">
        <v>1</v>
      </c>
      <c r="AF224" s="34">
        <v>1</v>
      </c>
      <c r="AG224" s="34">
        <v>0</v>
      </c>
      <c r="AH224" s="34" t="s">
        <v>58</v>
      </c>
      <c r="AI224" s="36">
        <v>1</v>
      </c>
      <c r="AJ224" s="2"/>
    </row>
    <row r="225" spans="1:36" x14ac:dyDescent="0.2">
      <c r="A225" s="37">
        <v>44919</v>
      </c>
      <c r="B225" s="38">
        <v>1061</v>
      </c>
      <c r="C225" s="38">
        <v>1257</v>
      </c>
      <c r="D225" s="50">
        <v>0</v>
      </c>
      <c r="E225" s="50">
        <v>0</v>
      </c>
      <c r="F225" s="54">
        <v>0</v>
      </c>
      <c r="G225" s="54">
        <v>0</v>
      </c>
      <c r="H225" s="58">
        <v>0</v>
      </c>
      <c r="I225" s="58">
        <v>0</v>
      </c>
      <c r="J225" s="38">
        <f t="shared" si="48"/>
        <v>20</v>
      </c>
      <c r="K225" s="38">
        <f t="shared" si="49"/>
        <v>26</v>
      </c>
      <c r="L225" s="50">
        <f t="shared" si="50"/>
        <v>0</v>
      </c>
      <c r="M225" s="50">
        <f t="shared" si="51"/>
        <v>0</v>
      </c>
      <c r="N225" s="54">
        <f t="shared" si="52"/>
        <v>0</v>
      </c>
      <c r="O225" s="54">
        <f t="shared" si="53"/>
        <v>0</v>
      </c>
      <c r="P225" s="58">
        <f t="shared" si="54"/>
        <v>0</v>
      </c>
      <c r="Q225" s="58">
        <f t="shared" si="55"/>
        <v>0</v>
      </c>
      <c r="R225" s="38">
        <f t="shared" si="56"/>
        <v>20</v>
      </c>
      <c r="S225" s="38">
        <f t="shared" si="57"/>
        <v>26</v>
      </c>
      <c r="T225" s="38">
        <f t="shared" si="58"/>
        <v>46</v>
      </c>
      <c r="U225" s="75">
        <f>J225*Prix!N$12</f>
        <v>3.6559999999999997</v>
      </c>
      <c r="V225" s="75">
        <f>K225*Prix!O$12</f>
        <v>6.3959999999999999</v>
      </c>
      <c r="W225" s="76">
        <f>L225*Prix!P$12</f>
        <v>0</v>
      </c>
      <c r="X225" s="76">
        <f>M225*Prix!Q$12</f>
        <v>0</v>
      </c>
      <c r="Y225" s="77">
        <f>N225*Prix!R$12</f>
        <v>0</v>
      </c>
      <c r="Z225" s="77">
        <f>O225*Prix!S$12</f>
        <v>0</v>
      </c>
      <c r="AA225" s="78">
        <f>P225*Prix!T$12</f>
        <v>0</v>
      </c>
      <c r="AB225" s="78">
        <f>Q225*Prix!U$12</f>
        <v>0</v>
      </c>
      <c r="AC225" s="73">
        <f t="shared" si="59"/>
        <v>10.052</v>
      </c>
      <c r="AD225" s="38">
        <v>1</v>
      </c>
      <c r="AE225" s="38">
        <v>1</v>
      </c>
      <c r="AF225" s="38">
        <v>1</v>
      </c>
      <c r="AG225" s="38">
        <v>0</v>
      </c>
      <c r="AH225" s="38" t="s">
        <v>58</v>
      </c>
      <c r="AI225" s="39">
        <v>1</v>
      </c>
      <c r="AJ225" s="2"/>
    </row>
    <row r="226" spans="1:36" x14ac:dyDescent="0.2">
      <c r="A226" s="33">
        <v>44920</v>
      </c>
      <c r="B226" s="34">
        <v>1081</v>
      </c>
      <c r="C226" s="34">
        <v>1283</v>
      </c>
      <c r="D226" s="49">
        <v>0</v>
      </c>
      <c r="E226" s="49">
        <v>0</v>
      </c>
      <c r="F226" s="53">
        <v>0</v>
      </c>
      <c r="G226" s="53">
        <v>0</v>
      </c>
      <c r="H226" s="57">
        <v>0</v>
      </c>
      <c r="I226" s="57">
        <v>0</v>
      </c>
      <c r="J226" s="34">
        <f t="shared" si="48"/>
        <v>6</v>
      </c>
      <c r="K226" s="34">
        <f t="shared" si="49"/>
        <v>5</v>
      </c>
      <c r="L226" s="49">
        <f t="shared" si="50"/>
        <v>0</v>
      </c>
      <c r="M226" s="49">
        <f t="shared" si="51"/>
        <v>0</v>
      </c>
      <c r="N226" s="53">
        <f t="shared" si="52"/>
        <v>0</v>
      </c>
      <c r="O226" s="53">
        <f t="shared" si="53"/>
        <v>0</v>
      </c>
      <c r="P226" s="57">
        <f t="shared" si="54"/>
        <v>0</v>
      </c>
      <c r="Q226" s="57">
        <f t="shared" si="55"/>
        <v>0</v>
      </c>
      <c r="R226" s="34">
        <f t="shared" si="56"/>
        <v>6</v>
      </c>
      <c r="S226" s="34">
        <f t="shared" si="57"/>
        <v>5</v>
      </c>
      <c r="T226" s="34">
        <f t="shared" si="58"/>
        <v>11</v>
      </c>
      <c r="U226" s="71">
        <f>J226*Prix!N$12</f>
        <v>1.0968</v>
      </c>
      <c r="V226" s="71">
        <f>K226*Prix!O$12</f>
        <v>1.23</v>
      </c>
      <c r="W226" s="72">
        <f>L226*Prix!P$12</f>
        <v>0</v>
      </c>
      <c r="X226" s="72">
        <f>M226*Prix!Q$12</f>
        <v>0</v>
      </c>
      <c r="Y226" s="73">
        <f>N226*Prix!R$12</f>
        <v>0</v>
      </c>
      <c r="Z226" s="73">
        <f>O226*Prix!S$12</f>
        <v>0</v>
      </c>
      <c r="AA226" s="74">
        <f>P226*Prix!T$12</f>
        <v>0</v>
      </c>
      <c r="AB226" s="74">
        <f>Q226*Prix!U$12</f>
        <v>0</v>
      </c>
      <c r="AC226" s="71">
        <f t="shared" si="59"/>
        <v>2.3268</v>
      </c>
      <c r="AD226" s="34">
        <v>0</v>
      </c>
      <c r="AE226" s="34">
        <v>0</v>
      </c>
      <c r="AF226" s="34">
        <v>1</v>
      </c>
      <c r="AG226" s="34">
        <v>0</v>
      </c>
      <c r="AH226" s="34" t="s">
        <v>58</v>
      </c>
      <c r="AI226" s="36">
        <v>1</v>
      </c>
      <c r="AJ226" s="2"/>
    </row>
    <row r="227" spans="1:36" x14ac:dyDescent="0.2">
      <c r="A227" s="37">
        <v>44921</v>
      </c>
      <c r="B227" s="38">
        <v>1087</v>
      </c>
      <c r="C227" s="38">
        <v>1288</v>
      </c>
      <c r="D227" s="50">
        <v>0</v>
      </c>
      <c r="E227" s="50">
        <v>0</v>
      </c>
      <c r="F227" s="54">
        <v>0</v>
      </c>
      <c r="G227" s="54">
        <v>0</v>
      </c>
      <c r="H227" s="58">
        <v>0</v>
      </c>
      <c r="I227" s="58">
        <v>0</v>
      </c>
      <c r="J227" s="38">
        <f t="shared" si="48"/>
        <v>14</v>
      </c>
      <c r="K227" s="38">
        <f t="shared" si="49"/>
        <v>13</v>
      </c>
      <c r="L227" s="50">
        <f t="shared" si="50"/>
        <v>0</v>
      </c>
      <c r="M227" s="50">
        <f t="shared" si="51"/>
        <v>0</v>
      </c>
      <c r="N227" s="54">
        <f t="shared" si="52"/>
        <v>0</v>
      </c>
      <c r="O227" s="54">
        <f t="shared" si="53"/>
        <v>0</v>
      </c>
      <c r="P227" s="58">
        <f t="shared" si="54"/>
        <v>0</v>
      </c>
      <c r="Q227" s="58">
        <f t="shared" si="55"/>
        <v>0</v>
      </c>
      <c r="R227" s="38">
        <f t="shared" si="56"/>
        <v>14</v>
      </c>
      <c r="S227" s="38">
        <f t="shared" si="57"/>
        <v>13</v>
      </c>
      <c r="T227" s="38">
        <f t="shared" si="58"/>
        <v>27</v>
      </c>
      <c r="U227" s="75">
        <f>J227*Prix!N$12</f>
        <v>2.5591999999999997</v>
      </c>
      <c r="V227" s="75">
        <f>K227*Prix!O$12</f>
        <v>3.198</v>
      </c>
      <c r="W227" s="76">
        <f>L227*Prix!P$12</f>
        <v>0</v>
      </c>
      <c r="X227" s="76">
        <f>M227*Prix!Q$12</f>
        <v>0</v>
      </c>
      <c r="Y227" s="77">
        <f>N227*Prix!R$12</f>
        <v>0</v>
      </c>
      <c r="Z227" s="77">
        <f>O227*Prix!S$12</f>
        <v>0</v>
      </c>
      <c r="AA227" s="78">
        <f>P227*Prix!T$12</f>
        <v>0</v>
      </c>
      <c r="AB227" s="78">
        <f>Q227*Prix!U$12</f>
        <v>0</v>
      </c>
      <c r="AC227" s="73">
        <f t="shared" si="59"/>
        <v>5.7572000000000001</v>
      </c>
      <c r="AD227" s="38">
        <v>1</v>
      </c>
      <c r="AE227" s="38">
        <v>1</v>
      </c>
      <c r="AF227" s="38">
        <v>1</v>
      </c>
      <c r="AG227" s="38">
        <v>0</v>
      </c>
      <c r="AH227" s="38" t="s">
        <v>58</v>
      </c>
      <c r="AI227" s="39">
        <v>1</v>
      </c>
      <c r="AJ227" s="2"/>
    </row>
    <row r="228" spans="1:36" x14ac:dyDescent="0.2">
      <c r="A228" s="33">
        <v>44922</v>
      </c>
      <c r="B228" s="34">
        <v>1101</v>
      </c>
      <c r="C228" s="34">
        <v>1301</v>
      </c>
      <c r="D228" s="49">
        <v>0</v>
      </c>
      <c r="E228" s="49">
        <v>0</v>
      </c>
      <c r="F228" s="53">
        <v>0</v>
      </c>
      <c r="G228" s="53">
        <v>0</v>
      </c>
      <c r="H228" s="57">
        <v>0</v>
      </c>
      <c r="I228" s="57">
        <v>0</v>
      </c>
      <c r="J228" s="34">
        <f t="shared" si="48"/>
        <v>28</v>
      </c>
      <c r="K228" s="34">
        <f t="shared" si="49"/>
        <v>25</v>
      </c>
      <c r="L228" s="49">
        <f t="shared" si="50"/>
        <v>0</v>
      </c>
      <c r="M228" s="49">
        <f t="shared" si="51"/>
        <v>0</v>
      </c>
      <c r="N228" s="53">
        <f t="shared" si="52"/>
        <v>0</v>
      </c>
      <c r="O228" s="53">
        <f t="shared" si="53"/>
        <v>0</v>
      </c>
      <c r="P228" s="57">
        <f t="shared" si="54"/>
        <v>0</v>
      </c>
      <c r="Q228" s="57">
        <f t="shared" si="55"/>
        <v>0</v>
      </c>
      <c r="R228" s="34">
        <f t="shared" si="56"/>
        <v>28</v>
      </c>
      <c r="S228" s="34">
        <f t="shared" si="57"/>
        <v>25</v>
      </c>
      <c r="T228" s="34">
        <f t="shared" si="58"/>
        <v>53</v>
      </c>
      <c r="U228" s="71">
        <f>J228*Prix!N$12</f>
        <v>5.1183999999999994</v>
      </c>
      <c r="V228" s="71">
        <f>K228*Prix!O$12</f>
        <v>6.15</v>
      </c>
      <c r="W228" s="72">
        <f>L228*Prix!P$12</f>
        <v>0</v>
      </c>
      <c r="X228" s="72">
        <f>M228*Prix!Q$12</f>
        <v>0</v>
      </c>
      <c r="Y228" s="73">
        <f>N228*Prix!R$12</f>
        <v>0</v>
      </c>
      <c r="Z228" s="73">
        <f>O228*Prix!S$12</f>
        <v>0</v>
      </c>
      <c r="AA228" s="74">
        <f>P228*Prix!T$12</f>
        <v>0</v>
      </c>
      <c r="AB228" s="74">
        <f>Q228*Prix!U$12</f>
        <v>0</v>
      </c>
      <c r="AC228" s="71">
        <f t="shared" si="59"/>
        <v>11.2684</v>
      </c>
      <c r="AD228" s="34">
        <v>1</v>
      </c>
      <c r="AE228" s="34">
        <v>1</v>
      </c>
      <c r="AF228" s="34">
        <v>1</v>
      </c>
      <c r="AG228" s="34">
        <v>0</v>
      </c>
      <c r="AH228" s="34" t="s">
        <v>58</v>
      </c>
      <c r="AI228" s="36">
        <v>1</v>
      </c>
      <c r="AJ228" s="2"/>
    </row>
    <row r="229" spans="1:36" x14ac:dyDescent="0.2">
      <c r="A229" s="37">
        <v>44923</v>
      </c>
      <c r="B229" s="38">
        <v>1129</v>
      </c>
      <c r="C229" s="38">
        <v>1326</v>
      </c>
      <c r="D229" s="50">
        <v>0</v>
      </c>
      <c r="E229" s="50">
        <v>0</v>
      </c>
      <c r="F229" s="54">
        <v>0</v>
      </c>
      <c r="G229" s="54">
        <v>0</v>
      </c>
      <c r="H229" s="58">
        <v>0</v>
      </c>
      <c r="I229" s="58">
        <v>0</v>
      </c>
      <c r="J229" s="38">
        <f t="shared" si="48"/>
        <v>18</v>
      </c>
      <c r="K229" s="38">
        <f t="shared" si="49"/>
        <v>25</v>
      </c>
      <c r="L229" s="50">
        <f t="shared" si="50"/>
        <v>0</v>
      </c>
      <c r="M229" s="50">
        <f t="shared" si="51"/>
        <v>0</v>
      </c>
      <c r="N229" s="54">
        <f t="shared" si="52"/>
        <v>0</v>
      </c>
      <c r="O229" s="54">
        <f t="shared" si="53"/>
        <v>0</v>
      </c>
      <c r="P229" s="58">
        <f t="shared" si="54"/>
        <v>0</v>
      </c>
      <c r="Q229" s="58">
        <f t="shared" si="55"/>
        <v>0</v>
      </c>
      <c r="R229" s="38">
        <f t="shared" si="56"/>
        <v>18</v>
      </c>
      <c r="S229" s="38">
        <f t="shared" si="57"/>
        <v>25</v>
      </c>
      <c r="T229" s="38">
        <f t="shared" si="58"/>
        <v>43</v>
      </c>
      <c r="U229" s="75">
        <f>J229*Prix!N$12</f>
        <v>3.2904</v>
      </c>
      <c r="V229" s="75">
        <f>K229*Prix!O$12</f>
        <v>6.15</v>
      </c>
      <c r="W229" s="76">
        <f>L229*Prix!P$12</f>
        <v>0</v>
      </c>
      <c r="X229" s="76">
        <f>M229*Prix!Q$12</f>
        <v>0</v>
      </c>
      <c r="Y229" s="77">
        <f>N229*Prix!R$12</f>
        <v>0</v>
      </c>
      <c r="Z229" s="77">
        <f>O229*Prix!S$12</f>
        <v>0</v>
      </c>
      <c r="AA229" s="78">
        <f>P229*Prix!T$12</f>
        <v>0</v>
      </c>
      <c r="AB229" s="78">
        <f>Q229*Prix!U$12</f>
        <v>0</v>
      </c>
      <c r="AC229" s="73">
        <f t="shared" si="59"/>
        <v>9.4404000000000003</v>
      </c>
      <c r="AD229" s="38">
        <v>1</v>
      </c>
      <c r="AE229" s="38">
        <v>1</v>
      </c>
      <c r="AF229" s="38">
        <v>1</v>
      </c>
      <c r="AG229" s="38">
        <v>0</v>
      </c>
      <c r="AH229" s="38" t="s">
        <v>58</v>
      </c>
      <c r="AI229" s="39">
        <v>1</v>
      </c>
      <c r="AJ229" s="2"/>
    </row>
    <row r="230" spans="1:36" x14ac:dyDescent="0.2">
      <c r="A230" s="33">
        <v>44924</v>
      </c>
      <c r="B230" s="34">
        <v>1147</v>
      </c>
      <c r="C230" s="34">
        <v>1351</v>
      </c>
      <c r="D230" s="49">
        <v>0</v>
      </c>
      <c r="E230" s="49">
        <v>0</v>
      </c>
      <c r="F230" s="53">
        <v>0</v>
      </c>
      <c r="G230" s="53">
        <v>0</v>
      </c>
      <c r="H230" s="57">
        <v>0</v>
      </c>
      <c r="I230" s="57">
        <v>0</v>
      </c>
      <c r="J230" s="34">
        <f t="shared" si="48"/>
        <v>21</v>
      </c>
      <c r="K230" s="34">
        <f t="shared" si="49"/>
        <v>28</v>
      </c>
      <c r="L230" s="49">
        <f t="shared" si="50"/>
        <v>0</v>
      </c>
      <c r="M230" s="49">
        <f t="shared" si="51"/>
        <v>0</v>
      </c>
      <c r="N230" s="53">
        <f t="shared" si="52"/>
        <v>0</v>
      </c>
      <c r="O230" s="53">
        <f t="shared" si="53"/>
        <v>0</v>
      </c>
      <c r="P230" s="57">
        <f t="shared" si="54"/>
        <v>0</v>
      </c>
      <c r="Q230" s="57">
        <f t="shared" si="55"/>
        <v>0</v>
      </c>
      <c r="R230" s="34">
        <f t="shared" si="56"/>
        <v>21</v>
      </c>
      <c r="S230" s="34">
        <f t="shared" si="57"/>
        <v>28</v>
      </c>
      <c r="T230" s="34">
        <f t="shared" si="58"/>
        <v>49</v>
      </c>
      <c r="U230" s="71">
        <f>J230*Prix!N$12</f>
        <v>3.8388</v>
      </c>
      <c r="V230" s="71">
        <f>K230*Prix!O$12</f>
        <v>6.8879999999999999</v>
      </c>
      <c r="W230" s="72">
        <f>L230*Prix!P$12</f>
        <v>0</v>
      </c>
      <c r="X230" s="72">
        <f>M230*Prix!Q$12</f>
        <v>0</v>
      </c>
      <c r="Y230" s="73">
        <f>N230*Prix!R$12</f>
        <v>0</v>
      </c>
      <c r="Z230" s="73">
        <f>O230*Prix!S$12</f>
        <v>0</v>
      </c>
      <c r="AA230" s="74">
        <f>P230*Prix!T$12</f>
        <v>0</v>
      </c>
      <c r="AB230" s="74">
        <f>Q230*Prix!U$12</f>
        <v>0</v>
      </c>
      <c r="AC230" s="71">
        <f t="shared" si="59"/>
        <v>10.726800000000001</v>
      </c>
      <c r="AD230" s="34">
        <v>1</v>
      </c>
      <c r="AE230" s="34">
        <v>1</v>
      </c>
      <c r="AF230" s="34">
        <v>1</v>
      </c>
      <c r="AG230" s="34">
        <v>0</v>
      </c>
      <c r="AH230" s="34" t="s">
        <v>58</v>
      </c>
      <c r="AI230" s="36">
        <v>1</v>
      </c>
      <c r="AJ230" s="2"/>
    </row>
    <row r="231" spans="1:36" x14ac:dyDescent="0.2">
      <c r="A231" s="37">
        <v>44925</v>
      </c>
      <c r="B231" s="38">
        <v>1168</v>
      </c>
      <c r="C231" s="38">
        <v>1379</v>
      </c>
      <c r="D231" s="50">
        <v>0</v>
      </c>
      <c r="E231" s="50">
        <v>0</v>
      </c>
      <c r="F231" s="54">
        <v>0</v>
      </c>
      <c r="G231" s="54">
        <v>0</v>
      </c>
      <c r="H231" s="58">
        <v>0</v>
      </c>
      <c r="I231" s="58">
        <v>0</v>
      </c>
      <c r="J231" s="38">
        <f t="shared" si="48"/>
        <v>24</v>
      </c>
      <c r="K231" s="38">
        <f t="shared" si="49"/>
        <v>23</v>
      </c>
      <c r="L231" s="50">
        <f t="shared" si="50"/>
        <v>0</v>
      </c>
      <c r="M231" s="50">
        <f t="shared" si="51"/>
        <v>0</v>
      </c>
      <c r="N231" s="54">
        <f t="shared" si="52"/>
        <v>0</v>
      </c>
      <c r="O231" s="54">
        <f t="shared" si="53"/>
        <v>0</v>
      </c>
      <c r="P231" s="58">
        <f t="shared" si="54"/>
        <v>0</v>
      </c>
      <c r="Q231" s="58">
        <f t="shared" si="55"/>
        <v>0</v>
      </c>
      <c r="R231" s="38">
        <f t="shared" si="56"/>
        <v>24</v>
      </c>
      <c r="S231" s="38">
        <f t="shared" si="57"/>
        <v>23</v>
      </c>
      <c r="T231" s="38">
        <f t="shared" si="58"/>
        <v>47</v>
      </c>
      <c r="U231" s="75">
        <f>J231*Prix!N$12</f>
        <v>4.3872</v>
      </c>
      <c r="V231" s="75">
        <f>K231*Prix!O$12</f>
        <v>5.6579999999999995</v>
      </c>
      <c r="W231" s="76">
        <f>L231*Prix!P$12</f>
        <v>0</v>
      </c>
      <c r="X231" s="76">
        <f>M231*Prix!Q$12</f>
        <v>0</v>
      </c>
      <c r="Y231" s="77">
        <f>N231*Prix!R$12</f>
        <v>0</v>
      </c>
      <c r="Z231" s="77">
        <f>O231*Prix!S$12</f>
        <v>0</v>
      </c>
      <c r="AA231" s="78">
        <f>P231*Prix!T$12</f>
        <v>0</v>
      </c>
      <c r="AB231" s="78">
        <f>Q231*Prix!U$12</f>
        <v>0</v>
      </c>
      <c r="AC231" s="73">
        <f t="shared" si="59"/>
        <v>10.045199999999999</v>
      </c>
      <c r="AD231" s="38">
        <v>1</v>
      </c>
      <c r="AE231" s="38">
        <v>1</v>
      </c>
      <c r="AF231" s="38">
        <v>1</v>
      </c>
      <c r="AG231" s="38">
        <v>0</v>
      </c>
      <c r="AH231" s="38" t="s">
        <v>58</v>
      </c>
      <c r="AI231" s="39">
        <v>1</v>
      </c>
      <c r="AJ231" s="2"/>
    </row>
    <row r="232" spans="1:36" x14ac:dyDescent="0.2">
      <c r="A232" s="33">
        <v>44926</v>
      </c>
      <c r="B232" s="34">
        <v>1192</v>
      </c>
      <c r="C232" s="34">
        <v>1402</v>
      </c>
      <c r="D232" s="49">
        <v>0</v>
      </c>
      <c r="E232" s="49">
        <v>0</v>
      </c>
      <c r="F232" s="53">
        <v>0</v>
      </c>
      <c r="G232" s="53">
        <v>0</v>
      </c>
      <c r="H232" s="57">
        <v>0</v>
      </c>
      <c r="I232" s="57">
        <v>0</v>
      </c>
      <c r="J232" s="34">
        <f t="shared" si="48"/>
        <v>15</v>
      </c>
      <c r="K232" s="34">
        <f t="shared" si="49"/>
        <v>33</v>
      </c>
      <c r="L232" s="49">
        <f t="shared" si="50"/>
        <v>0</v>
      </c>
      <c r="M232" s="49">
        <f t="shared" si="51"/>
        <v>0</v>
      </c>
      <c r="N232" s="53">
        <f t="shared" si="52"/>
        <v>0</v>
      </c>
      <c r="O232" s="53">
        <f t="shared" si="53"/>
        <v>0</v>
      </c>
      <c r="P232" s="57">
        <f t="shared" si="54"/>
        <v>0</v>
      </c>
      <c r="Q232" s="57">
        <f t="shared" si="55"/>
        <v>0</v>
      </c>
      <c r="R232" s="34">
        <f t="shared" si="56"/>
        <v>15</v>
      </c>
      <c r="S232" s="34">
        <f t="shared" si="57"/>
        <v>33</v>
      </c>
      <c r="T232" s="34">
        <f t="shared" si="58"/>
        <v>48</v>
      </c>
      <c r="U232" s="71">
        <f>J232*Prix!N$12</f>
        <v>2.742</v>
      </c>
      <c r="V232" s="71">
        <f>K232*Prix!O$12</f>
        <v>8.1180000000000003</v>
      </c>
      <c r="W232" s="72">
        <f>L232*Prix!P$12</f>
        <v>0</v>
      </c>
      <c r="X232" s="72">
        <f>M232*Prix!Q$12</f>
        <v>0</v>
      </c>
      <c r="Y232" s="73">
        <f>N232*Prix!R$12</f>
        <v>0</v>
      </c>
      <c r="Z232" s="73">
        <f>O232*Prix!S$12</f>
        <v>0</v>
      </c>
      <c r="AA232" s="74">
        <f>P232*Prix!T$12</f>
        <v>0</v>
      </c>
      <c r="AB232" s="74">
        <f>Q232*Prix!U$12</f>
        <v>0</v>
      </c>
      <c r="AC232" s="71">
        <f t="shared" si="59"/>
        <v>10.86</v>
      </c>
      <c r="AD232" s="34">
        <v>1</v>
      </c>
      <c r="AE232" s="34">
        <v>1</v>
      </c>
      <c r="AF232" s="34">
        <v>1</v>
      </c>
      <c r="AG232" s="34">
        <v>0</v>
      </c>
      <c r="AH232" s="34" t="s">
        <v>58</v>
      </c>
      <c r="AI232" s="36">
        <v>1</v>
      </c>
      <c r="AJ232" s="2"/>
    </row>
    <row r="233" spans="1:36" x14ac:dyDescent="0.2">
      <c r="A233" s="37">
        <v>44927</v>
      </c>
      <c r="B233" s="38">
        <v>1207</v>
      </c>
      <c r="C233" s="38">
        <v>1435</v>
      </c>
      <c r="D233" s="50">
        <v>0</v>
      </c>
      <c r="E233" s="50">
        <v>0</v>
      </c>
      <c r="F233" s="54">
        <v>0</v>
      </c>
      <c r="G233" s="54">
        <v>0</v>
      </c>
      <c r="H233" s="58">
        <v>0</v>
      </c>
      <c r="I233" s="58">
        <v>0</v>
      </c>
      <c r="J233" s="38">
        <f t="shared" si="48"/>
        <v>22</v>
      </c>
      <c r="K233" s="38">
        <f t="shared" si="49"/>
        <v>22</v>
      </c>
      <c r="L233" s="50">
        <f t="shared" si="50"/>
        <v>0</v>
      </c>
      <c r="M233" s="50">
        <f t="shared" si="51"/>
        <v>0</v>
      </c>
      <c r="N233" s="54">
        <f t="shared" si="52"/>
        <v>0</v>
      </c>
      <c r="O233" s="54">
        <f t="shared" si="53"/>
        <v>0</v>
      </c>
      <c r="P233" s="58">
        <f t="shared" si="54"/>
        <v>0</v>
      </c>
      <c r="Q233" s="58">
        <f t="shared" si="55"/>
        <v>0</v>
      </c>
      <c r="R233" s="38">
        <f t="shared" si="56"/>
        <v>22</v>
      </c>
      <c r="S233" s="38">
        <f t="shared" si="57"/>
        <v>22</v>
      </c>
      <c r="T233" s="38">
        <f t="shared" si="58"/>
        <v>44</v>
      </c>
      <c r="U233" s="75">
        <f>J233*Prix!N$12</f>
        <v>4.0215999999999994</v>
      </c>
      <c r="V233" s="75">
        <f>K233*Prix!O$12</f>
        <v>5.4119999999999999</v>
      </c>
      <c r="W233" s="76">
        <f>L233*Prix!P$12</f>
        <v>0</v>
      </c>
      <c r="X233" s="76">
        <f>M233*Prix!Q$12</f>
        <v>0</v>
      </c>
      <c r="Y233" s="77">
        <f>N233*Prix!R$12</f>
        <v>0</v>
      </c>
      <c r="Z233" s="77">
        <f>O233*Prix!S$12</f>
        <v>0</v>
      </c>
      <c r="AA233" s="78">
        <f>P233*Prix!T$12</f>
        <v>0</v>
      </c>
      <c r="AB233" s="78">
        <f>Q233*Prix!U$12</f>
        <v>0</v>
      </c>
      <c r="AC233" s="73">
        <f t="shared" si="59"/>
        <v>9.4336000000000002</v>
      </c>
      <c r="AD233" s="38">
        <v>1</v>
      </c>
      <c r="AE233" s="38">
        <v>1</v>
      </c>
      <c r="AF233" s="38">
        <v>1</v>
      </c>
      <c r="AG233" s="38">
        <v>0</v>
      </c>
      <c r="AH233" s="38" t="s">
        <v>58</v>
      </c>
      <c r="AI233" s="39">
        <v>1</v>
      </c>
      <c r="AJ233" s="2"/>
    </row>
    <row r="234" spans="1:36" x14ac:dyDescent="0.2">
      <c r="A234" s="33">
        <v>44928</v>
      </c>
      <c r="B234" s="34">
        <v>1229</v>
      </c>
      <c r="C234" s="34">
        <v>1457</v>
      </c>
      <c r="D234" s="49">
        <v>0</v>
      </c>
      <c r="E234" s="49">
        <v>0</v>
      </c>
      <c r="F234" s="53">
        <v>0</v>
      </c>
      <c r="G234" s="53">
        <v>0</v>
      </c>
      <c r="H234" s="57">
        <v>0</v>
      </c>
      <c r="I234" s="57">
        <v>0</v>
      </c>
      <c r="J234" s="34">
        <f t="shared" si="48"/>
        <v>17</v>
      </c>
      <c r="K234" s="34">
        <f t="shared" si="49"/>
        <v>22</v>
      </c>
      <c r="L234" s="49">
        <f t="shared" si="50"/>
        <v>0</v>
      </c>
      <c r="M234" s="49">
        <f t="shared" si="51"/>
        <v>0</v>
      </c>
      <c r="N234" s="53">
        <f t="shared" si="52"/>
        <v>0</v>
      </c>
      <c r="O234" s="53">
        <f t="shared" si="53"/>
        <v>0</v>
      </c>
      <c r="P234" s="57">
        <f t="shared" si="54"/>
        <v>0</v>
      </c>
      <c r="Q234" s="57">
        <f t="shared" si="55"/>
        <v>0</v>
      </c>
      <c r="R234" s="34">
        <f t="shared" si="56"/>
        <v>17</v>
      </c>
      <c r="S234" s="34">
        <f t="shared" si="57"/>
        <v>22</v>
      </c>
      <c r="T234" s="34">
        <f t="shared" si="58"/>
        <v>39</v>
      </c>
      <c r="U234" s="71">
        <f>J234*Prix!N$12</f>
        <v>3.1075999999999997</v>
      </c>
      <c r="V234" s="71">
        <f>K234*Prix!O$12</f>
        <v>5.4119999999999999</v>
      </c>
      <c r="W234" s="72">
        <f>L234*Prix!P$12</f>
        <v>0</v>
      </c>
      <c r="X234" s="72">
        <f>M234*Prix!Q$12</f>
        <v>0</v>
      </c>
      <c r="Y234" s="73">
        <f>N234*Prix!R$12</f>
        <v>0</v>
      </c>
      <c r="Z234" s="73">
        <f>O234*Prix!S$12</f>
        <v>0</v>
      </c>
      <c r="AA234" s="74">
        <f>P234*Prix!T$12</f>
        <v>0</v>
      </c>
      <c r="AB234" s="74">
        <f>Q234*Prix!U$12</f>
        <v>0</v>
      </c>
      <c r="AC234" s="71">
        <f t="shared" si="59"/>
        <v>8.5196000000000005</v>
      </c>
      <c r="AD234" s="34">
        <v>1</v>
      </c>
      <c r="AE234" s="34">
        <v>1</v>
      </c>
      <c r="AF234" s="34">
        <v>1</v>
      </c>
      <c r="AG234" s="34">
        <v>0</v>
      </c>
      <c r="AH234" s="34" t="s">
        <v>58</v>
      </c>
      <c r="AI234" s="36">
        <v>1</v>
      </c>
      <c r="AJ234" s="2"/>
    </row>
    <row r="235" spans="1:36" x14ac:dyDescent="0.2">
      <c r="A235" s="37">
        <v>44929</v>
      </c>
      <c r="B235" s="38">
        <v>1246</v>
      </c>
      <c r="C235" s="38">
        <v>1479</v>
      </c>
      <c r="D235" s="50">
        <v>0</v>
      </c>
      <c r="E235" s="50">
        <v>0</v>
      </c>
      <c r="F235" s="54">
        <v>0</v>
      </c>
      <c r="G235" s="54">
        <v>0</v>
      </c>
      <c r="H235" s="58">
        <v>0</v>
      </c>
      <c r="I235" s="58">
        <v>0</v>
      </c>
      <c r="J235" s="38">
        <f t="shared" si="48"/>
        <v>16</v>
      </c>
      <c r="K235" s="38">
        <f t="shared" si="49"/>
        <v>20</v>
      </c>
      <c r="L235" s="50">
        <f t="shared" si="50"/>
        <v>0</v>
      </c>
      <c r="M235" s="50">
        <f t="shared" si="51"/>
        <v>0</v>
      </c>
      <c r="N235" s="54">
        <f t="shared" si="52"/>
        <v>0</v>
      </c>
      <c r="O235" s="54">
        <f t="shared" si="53"/>
        <v>0</v>
      </c>
      <c r="P235" s="58">
        <f t="shared" si="54"/>
        <v>0</v>
      </c>
      <c r="Q235" s="58">
        <f t="shared" si="55"/>
        <v>0</v>
      </c>
      <c r="R235" s="38">
        <f t="shared" si="56"/>
        <v>16</v>
      </c>
      <c r="S235" s="38">
        <f t="shared" si="57"/>
        <v>20</v>
      </c>
      <c r="T235" s="38">
        <f t="shared" si="58"/>
        <v>36</v>
      </c>
      <c r="U235" s="75">
        <f>J235*Prix!N$12</f>
        <v>2.9247999999999998</v>
      </c>
      <c r="V235" s="75">
        <f>K235*Prix!O$12</f>
        <v>4.92</v>
      </c>
      <c r="W235" s="76">
        <f>L235*Prix!P$12</f>
        <v>0</v>
      </c>
      <c r="X235" s="76">
        <f>M235*Prix!Q$12</f>
        <v>0</v>
      </c>
      <c r="Y235" s="77">
        <f>N235*Prix!R$12</f>
        <v>0</v>
      </c>
      <c r="Z235" s="77">
        <f>O235*Prix!S$12</f>
        <v>0</v>
      </c>
      <c r="AA235" s="78">
        <f>P235*Prix!T$12</f>
        <v>0</v>
      </c>
      <c r="AB235" s="78">
        <f>Q235*Prix!U$12</f>
        <v>0</v>
      </c>
      <c r="AC235" s="73">
        <f t="shared" si="59"/>
        <v>7.8448000000000002</v>
      </c>
      <c r="AD235" s="38">
        <v>1</v>
      </c>
      <c r="AE235" s="38">
        <v>1</v>
      </c>
      <c r="AF235" s="38">
        <v>1</v>
      </c>
      <c r="AG235" s="38">
        <v>0</v>
      </c>
      <c r="AH235" s="38" t="s">
        <v>58</v>
      </c>
      <c r="AI235" s="39">
        <v>1</v>
      </c>
      <c r="AJ235" s="2"/>
    </row>
    <row r="236" spans="1:36" x14ac:dyDescent="0.2">
      <c r="A236" s="33">
        <v>44930</v>
      </c>
      <c r="B236" s="34">
        <v>1262</v>
      </c>
      <c r="C236" s="34">
        <v>1499</v>
      </c>
      <c r="D236" s="49">
        <v>0</v>
      </c>
      <c r="E236" s="49">
        <v>0</v>
      </c>
      <c r="F236" s="53">
        <v>0</v>
      </c>
      <c r="G236" s="53">
        <v>0</v>
      </c>
      <c r="H236" s="57">
        <v>0</v>
      </c>
      <c r="I236" s="57">
        <v>0</v>
      </c>
      <c r="J236" s="34">
        <f t="shared" si="48"/>
        <v>22</v>
      </c>
      <c r="K236" s="34">
        <f t="shared" si="49"/>
        <v>30</v>
      </c>
      <c r="L236" s="49">
        <f t="shared" si="50"/>
        <v>0</v>
      </c>
      <c r="M236" s="49">
        <f t="shared" si="51"/>
        <v>0</v>
      </c>
      <c r="N236" s="53">
        <f t="shared" si="52"/>
        <v>0</v>
      </c>
      <c r="O236" s="53">
        <f t="shared" si="53"/>
        <v>0</v>
      </c>
      <c r="P236" s="57">
        <f t="shared" si="54"/>
        <v>0</v>
      </c>
      <c r="Q236" s="57">
        <f t="shared" si="55"/>
        <v>0</v>
      </c>
      <c r="R236" s="34">
        <f t="shared" si="56"/>
        <v>22</v>
      </c>
      <c r="S236" s="34">
        <f t="shared" si="57"/>
        <v>30</v>
      </c>
      <c r="T236" s="34">
        <f t="shared" si="58"/>
        <v>52</v>
      </c>
      <c r="U236" s="71">
        <f>J236*Prix!N$12</f>
        <v>4.0215999999999994</v>
      </c>
      <c r="V236" s="71">
        <f>K236*Prix!O$12</f>
        <v>7.38</v>
      </c>
      <c r="W236" s="72">
        <f>L236*Prix!P$12</f>
        <v>0</v>
      </c>
      <c r="X236" s="72">
        <f>M236*Prix!Q$12</f>
        <v>0</v>
      </c>
      <c r="Y236" s="73">
        <f>N236*Prix!R$12</f>
        <v>0</v>
      </c>
      <c r="Z236" s="73">
        <f>O236*Prix!S$12</f>
        <v>0</v>
      </c>
      <c r="AA236" s="74">
        <f>P236*Prix!T$12</f>
        <v>0</v>
      </c>
      <c r="AB236" s="74">
        <f>Q236*Prix!U$12</f>
        <v>0</v>
      </c>
      <c r="AC236" s="71">
        <f t="shared" si="59"/>
        <v>11.4016</v>
      </c>
      <c r="AD236" s="34">
        <v>1</v>
      </c>
      <c r="AE236" s="34">
        <v>1</v>
      </c>
      <c r="AF236" s="34">
        <v>1</v>
      </c>
      <c r="AG236" s="34">
        <v>0</v>
      </c>
      <c r="AH236" s="34" t="s">
        <v>58</v>
      </c>
      <c r="AI236" s="36">
        <v>1</v>
      </c>
      <c r="AJ236" s="2"/>
    </row>
    <row r="237" spans="1:36" x14ac:dyDescent="0.2">
      <c r="A237" s="37">
        <v>44931</v>
      </c>
      <c r="B237" s="38">
        <v>1284</v>
      </c>
      <c r="C237" s="38">
        <v>1529</v>
      </c>
      <c r="D237" s="50">
        <v>0</v>
      </c>
      <c r="E237" s="50">
        <v>0</v>
      </c>
      <c r="F237" s="54">
        <v>0</v>
      </c>
      <c r="G237" s="54">
        <v>0</v>
      </c>
      <c r="H237" s="58">
        <v>0</v>
      </c>
      <c r="I237" s="58">
        <v>0</v>
      </c>
      <c r="J237" s="38">
        <f t="shared" si="48"/>
        <v>20</v>
      </c>
      <c r="K237" s="38">
        <f t="shared" si="49"/>
        <v>19</v>
      </c>
      <c r="L237" s="50">
        <f t="shared" si="50"/>
        <v>0</v>
      </c>
      <c r="M237" s="50">
        <f t="shared" si="51"/>
        <v>0</v>
      </c>
      <c r="N237" s="54">
        <f t="shared" si="52"/>
        <v>0</v>
      </c>
      <c r="O237" s="54">
        <f t="shared" si="53"/>
        <v>0</v>
      </c>
      <c r="P237" s="58">
        <f t="shared" si="54"/>
        <v>0</v>
      </c>
      <c r="Q237" s="58">
        <f t="shared" si="55"/>
        <v>0</v>
      </c>
      <c r="R237" s="38">
        <f t="shared" si="56"/>
        <v>20</v>
      </c>
      <c r="S237" s="38">
        <f t="shared" si="57"/>
        <v>19</v>
      </c>
      <c r="T237" s="38">
        <f t="shared" si="58"/>
        <v>39</v>
      </c>
      <c r="U237" s="75">
        <f>J237*Prix!N$12</f>
        <v>3.6559999999999997</v>
      </c>
      <c r="V237" s="75">
        <f>K237*Prix!O$12</f>
        <v>4.6739999999999995</v>
      </c>
      <c r="W237" s="76">
        <f>L237*Prix!P$12</f>
        <v>0</v>
      </c>
      <c r="X237" s="76">
        <f>M237*Prix!Q$12</f>
        <v>0</v>
      </c>
      <c r="Y237" s="77">
        <f>N237*Prix!R$12</f>
        <v>0</v>
      </c>
      <c r="Z237" s="77">
        <f>O237*Prix!S$12</f>
        <v>0</v>
      </c>
      <c r="AA237" s="78">
        <f>P237*Prix!T$12</f>
        <v>0</v>
      </c>
      <c r="AB237" s="78">
        <f>Q237*Prix!U$12</f>
        <v>0</v>
      </c>
      <c r="AC237" s="73">
        <f t="shared" si="59"/>
        <v>8.33</v>
      </c>
      <c r="AD237" s="38">
        <v>1</v>
      </c>
      <c r="AE237" s="38">
        <v>1</v>
      </c>
      <c r="AF237" s="38">
        <v>1</v>
      </c>
      <c r="AG237" s="38">
        <v>0</v>
      </c>
      <c r="AH237" s="38" t="s">
        <v>58</v>
      </c>
      <c r="AI237" s="39">
        <v>1</v>
      </c>
      <c r="AJ237" s="2"/>
    </row>
    <row r="238" spans="1:36" x14ac:dyDescent="0.2">
      <c r="A238" s="33">
        <v>44932</v>
      </c>
      <c r="B238" s="34">
        <v>1304</v>
      </c>
      <c r="C238" s="34">
        <v>1548</v>
      </c>
      <c r="D238" s="49">
        <v>0</v>
      </c>
      <c r="E238" s="49">
        <v>0</v>
      </c>
      <c r="F238" s="53">
        <v>0</v>
      </c>
      <c r="G238" s="53">
        <v>0</v>
      </c>
      <c r="H238" s="57">
        <v>0</v>
      </c>
      <c r="I238" s="57">
        <v>0</v>
      </c>
      <c r="J238" s="34">
        <f t="shared" si="48"/>
        <v>17</v>
      </c>
      <c r="K238" s="34">
        <f t="shared" si="49"/>
        <v>21</v>
      </c>
      <c r="L238" s="49">
        <f t="shared" si="50"/>
        <v>0</v>
      </c>
      <c r="M238" s="49">
        <f t="shared" si="51"/>
        <v>0</v>
      </c>
      <c r="N238" s="53">
        <f t="shared" si="52"/>
        <v>0</v>
      </c>
      <c r="O238" s="53">
        <f t="shared" si="53"/>
        <v>0</v>
      </c>
      <c r="P238" s="57">
        <f t="shared" si="54"/>
        <v>0</v>
      </c>
      <c r="Q238" s="57">
        <f t="shared" si="55"/>
        <v>0</v>
      </c>
      <c r="R238" s="34">
        <f t="shared" si="56"/>
        <v>17</v>
      </c>
      <c r="S238" s="34">
        <f t="shared" si="57"/>
        <v>21</v>
      </c>
      <c r="T238" s="34">
        <f t="shared" si="58"/>
        <v>38</v>
      </c>
      <c r="U238" s="71">
        <f>J238*Prix!N$12</f>
        <v>3.1075999999999997</v>
      </c>
      <c r="V238" s="71">
        <f>K238*Prix!O$12</f>
        <v>5.1660000000000004</v>
      </c>
      <c r="W238" s="72">
        <f>L238*Prix!P$12</f>
        <v>0</v>
      </c>
      <c r="X238" s="72">
        <f>M238*Prix!Q$12</f>
        <v>0</v>
      </c>
      <c r="Y238" s="73">
        <f>N238*Prix!R$12</f>
        <v>0</v>
      </c>
      <c r="Z238" s="73">
        <f>O238*Prix!S$12</f>
        <v>0</v>
      </c>
      <c r="AA238" s="74">
        <f>P238*Prix!T$12</f>
        <v>0</v>
      </c>
      <c r="AB238" s="74">
        <f>Q238*Prix!U$12</f>
        <v>0</v>
      </c>
      <c r="AC238" s="71">
        <f t="shared" si="59"/>
        <v>8.2736000000000001</v>
      </c>
      <c r="AD238" s="34">
        <v>1</v>
      </c>
      <c r="AE238" s="34">
        <v>1</v>
      </c>
      <c r="AF238" s="34">
        <v>1</v>
      </c>
      <c r="AG238" s="34">
        <v>0</v>
      </c>
      <c r="AH238" s="34" t="s">
        <v>58</v>
      </c>
      <c r="AI238" s="36">
        <v>1</v>
      </c>
      <c r="AJ238" s="2"/>
    </row>
    <row r="239" spans="1:36" x14ac:dyDescent="0.2">
      <c r="A239" s="37">
        <v>44933</v>
      </c>
      <c r="B239" s="38">
        <v>1321</v>
      </c>
      <c r="C239" s="38">
        <v>1569</v>
      </c>
      <c r="D239" s="50">
        <v>0</v>
      </c>
      <c r="E239" s="50">
        <v>0</v>
      </c>
      <c r="F239" s="54">
        <v>0</v>
      </c>
      <c r="G239" s="54">
        <v>0</v>
      </c>
      <c r="H239" s="58">
        <v>0</v>
      </c>
      <c r="I239" s="58">
        <v>0</v>
      </c>
      <c r="J239" s="38">
        <f t="shared" si="48"/>
        <v>23</v>
      </c>
      <c r="K239" s="38">
        <f t="shared" si="49"/>
        <v>23</v>
      </c>
      <c r="L239" s="50">
        <f t="shared" si="50"/>
        <v>0</v>
      </c>
      <c r="M239" s="50">
        <f t="shared" si="51"/>
        <v>0</v>
      </c>
      <c r="N239" s="54">
        <f t="shared" si="52"/>
        <v>0</v>
      </c>
      <c r="O239" s="54">
        <f t="shared" si="53"/>
        <v>0</v>
      </c>
      <c r="P239" s="58">
        <f t="shared" si="54"/>
        <v>0</v>
      </c>
      <c r="Q239" s="58">
        <f t="shared" si="55"/>
        <v>0</v>
      </c>
      <c r="R239" s="38">
        <f t="shared" si="56"/>
        <v>23</v>
      </c>
      <c r="S239" s="38">
        <f t="shared" si="57"/>
        <v>23</v>
      </c>
      <c r="T239" s="38">
        <f t="shared" si="58"/>
        <v>46</v>
      </c>
      <c r="U239" s="75">
        <f>J239*Prix!N$12</f>
        <v>4.2043999999999997</v>
      </c>
      <c r="V239" s="75">
        <f>K239*Prix!O$12</f>
        <v>5.6579999999999995</v>
      </c>
      <c r="W239" s="76">
        <f>L239*Prix!P$12</f>
        <v>0</v>
      </c>
      <c r="X239" s="76">
        <f>M239*Prix!Q$12</f>
        <v>0</v>
      </c>
      <c r="Y239" s="77">
        <f>N239*Prix!R$12</f>
        <v>0</v>
      </c>
      <c r="Z239" s="77">
        <f>O239*Prix!S$12</f>
        <v>0</v>
      </c>
      <c r="AA239" s="78">
        <f>P239*Prix!T$12</f>
        <v>0</v>
      </c>
      <c r="AB239" s="78">
        <f>Q239*Prix!U$12</f>
        <v>0</v>
      </c>
      <c r="AC239" s="73">
        <f t="shared" si="59"/>
        <v>9.8623999999999992</v>
      </c>
      <c r="AD239" s="38">
        <v>1</v>
      </c>
      <c r="AE239" s="38">
        <v>1</v>
      </c>
      <c r="AF239" s="38">
        <v>1</v>
      </c>
      <c r="AG239" s="38">
        <v>0</v>
      </c>
      <c r="AH239" s="38" t="s">
        <v>58</v>
      </c>
      <c r="AI239" s="39">
        <v>1</v>
      </c>
      <c r="AJ239" s="2"/>
    </row>
    <row r="240" spans="1:36" x14ac:dyDescent="0.2">
      <c r="A240" s="33">
        <v>44934</v>
      </c>
      <c r="B240" s="34">
        <v>1344</v>
      </c>
      <c r="C240" s="34">
        <v>1592</v>
      </c>
      <c r="D240" s="49">
        <v>0</v>
      </c>
      <c r="E240" s="49">
        <v>0</v>
      </c>
      <c r="F240" s="53">
        <v>0</v>
      </c>
      <c r="G240" s="53">
        <v>0</v>
      </c>
      <c r="H240" s="57">
        <v>0</v>
      </c>
      <c r="I240" s="57">
        <v>0</v>
      </c>
      <c r="J240" s="34">
        <f t="shared" si="48"/>
        <v>21</v>
      </c>
      <c r="K240" s="34">
        <f t="shared" si="49"/>
        <v>24</v>
      </c>
      <c r="L240" s="49">
        <f t="shared" si="50"/>
        <v>0</v>
      </c>
      <c r="M240" s="49">
        <f t="shared" si="51"/>
        <v>0</v>
      </c>
      <c r="N240" s="53">
        <f t="shared" si="52"/>
        <v>0</v>
      </c>
      <c r="O240" s="53">
        <f t="shared" si="53"/>
        <v>0</v>
      </c>
      <c r="P240" s="57">
        <f t="shared" si="54"/>
        <v>0</v>
      </c>
      <c r="Q240" s="57">
        <f t="shared" si="55"/>
        <v>0</v>
      </c>
      <c r="R240" s="34">
        <f t="shared" si="56"/>
        <v>21</v>
      </c>
      <c r="S240" s="34">
        <f t="shared" si="57"/>
        <v>24</v>
      </c>
      <c r="T240" s="34">
        <f t="shared" si="58"/>
        <v>45</v>
      </c>
      <c r="U240" s="71">
        <f>J240*Prix!N$12</f>
        <v>3.8388</v>
      </c>
      <c r="V240" s="71">
        <f>K240*Prix!O$12</f>
        <v>5.9039999999999999</v>
      </c>
      <c r="W240" s="72">
        <f>L240*Prix!P$12</f>
        <v>0</v>
      </c>
      <c r="X240" s="72">
        <f>M240*Prix!Q$12</f>
        <v>0</v>
      </c>
      <c r="Y240" s="73">
        <f>N240*Prix!R$12</f>
        <v>0</v>
      </c>
      <c r="Z240" s="73">
        <f>O240*Prix!S$12</f>
        <v>0</v>
      </c>
      <c r="AA240" s="74">
        <f>P240*Prix!T$12</f>
        <v>0</v>
      </c>
      <c r="AB240" s="74">
        <f>Q240*Prix!U$12</f>
        <v>0</v>
      </c>
      <c r="AC240" s="71">
        <f t="shared" si="59"/>
        <v>9.7428000000000008</v>
      </c>
      <c r="AD240" s="34">
        <v>1</v>
      </c>
      <c r="AE240" s="34">
        <v>1</v>
      </c>
      <c r="AF240" s="34">
        <v>1</v>
      </c>
      <c r="AG240" s="34">
        <v>0</v>
      </c>
      <c r="AH240" s="34" t="s">
        <v>58</v>
      </c>
      <c r="AI240" s="36">
        <v>1</v>
      </c>
      <c r="AJ240" s="2"/>
    </row>
    <row r="241" spans="1:36" x14ac:dyDescent="0.2">
      <c r="A241" s="37">
        <v>44935</v>
      </c>
      <c r="B241" s="38">
        <v>1365</v>
      </c>
      <c r="C241" s="38">
        <v>1616</v>
      </c>
      <c r="D241" s="50">
        <v>0</v>
      </c>
      <c r="E241" s="50">
        <v>0</v>
      </c>
      <c r="F241" s="54">
        <v>0</v>
      </c>
      <c r="G241" s="54">
        <v>0</v>
      </c>
      <c r="H241" s="58">
        <v>0</v>
      </c>
      <c r="I241" s="58">
        <v>0</v>
      </c>
      <c r="J241" s="38">
        <f t="shared" si="48"/>
        <v>23</v>
      </c>
      <c r="K241" s="38">
        <f t="shared" si="49"/>
        <v>22</v>
      </c>
      <c r="L241" s="50">
        <f t="shared" si="50"/>
        <v>0</v>
      </c>
      <c r="M241" s="50">
        <f t="shared" si="51"/>
        <v>0</v>
      </c>
      <c r="N241" s="54">
        <f t="shared" si="52"/>
        <v>0</v>
      </c>
      <c r="O241" s="54">
        <f t="shared" si="53"/>
        <v>0</v>
      </c>
      <c r="P241" s="58">
        <f t="shared" si="54"/>
        <v>0</v>
      </c>
      <c r="Q241" s="58">
        <f t="shared" si="55"/>
        <v>0</v>
      </c>
      <c r="R241" s="38">
        <f t="shared" si="56"/>
        <v>23</v>
      </c>
      <c r="S241" s="38">
        <f t="shared" si="57"/>
        <v>22</v>
      </c>
      <c r="T241" s="38">
        <f t="shared" si="58"/>
        <v>45</v>
      </c>
      <c r="U241" s="75">
        <f>J241*Prix!N$12</f>
        <v>4.2043999999999997</v>
      </c>
      <c r="V241" s="75">
        <f>K241*Prix!O$12</f>
        <v>5.4119999999999999</v>
      </c>
      <c r="W241" s="76">
        <f>L241*Prix!P$12</f>
        <v>0</v>
      </c>
      <c r="X241" s="76">
        <f>M241*Prix!Q$12</f>
        <v>0</v>
      </c>
      <c r="Y241" s="77">
        <f>N241*Prix!R$12</f>
        <v>0</v>
      </c>
      <c r="Z241" s="77">
        <f>O241*Prix!S$12</f>
        <v>0</v>
      </c>
      <c r="AA241" s="78">
        <f>P241*Prix!T$12</f>
        <v>0</v>
      </c>
      <c r="AB241" s="78">
        <f>Q241*Prix!U$12</f>
        <v>0</v>
      </c>
      <c r="AC241" s="73">
        <f t="shared" si="59"/>
        <v>9.6164000000000005</v>
      </c>
      <c r="AD241" s="38">
        <v>1</v>
      </c>
      <c r="AE241" s="38">
        <v>1</v>
      </c>
      <c r="AF241" s="38">
        <v>1</v>
      </c>
      <c r="AG241" s="38">
        <v>0</v>
      </c>
      <c r="AH241" s="38" t="s">
        <v>58</v>
      </c>
      <c r="AI241" s="39">
        <v>1</v>
      </c>
      <c r="AJ241" s="2"/>
    </row>
    <row r="242" spans="1:36" x14ac:dyDescent="0.2">
      <c r="A242" s="33">
        <v>44936</v>
      </c>
      <c r="B242" s="34">
        <v>1388</v>
      </c>
      <c r="C242" s="34">
        <v>1638</v>
      </c>
      <c r="D242" s="49">
        <v>0</v>
      </c>
      <c r="E242" s="49">
        <v>0</v>
      </c>
      <c r="F242" s="53">
        <v>0</v>
      </c>
      <c r="G242" s="53">
        <v>0</v>
      </c>
      <c r="H242" s="57">
        <v>0</v>
      </c>
      <c r="I242" s="57">
        <v>0</v>
      </c>
      <c r="J242" s="34">
        <f t="shared" si="48"/>
        <v>19</v>
      </c>
      <c r="K242" s="34">
        <f t="shared" si="49"/>
        <v>23</v>
      </c>
      <c r="L242" s="49">
        <f t="shared" si="50"/>
        <v>0</v>
      </c>
      <c r="M242" s="49">
        <f t="shared" si="51"/>
        <v>0</v>
      </c>
      <c r="N242" s="53">
        <f t="shared" si="52"/>
        <v>0</v>
      </c>
      <c r="O242" s="53">
        <f t="shared" si="53"/>
        <v>0</v>
      </c>
      <c r="P242" s="57">
        <f t="shared" si="54"/>
        <v>0</v>
      </c>
      <c r="Q242" s="57">
        <f t="shared" si="55"/>
        <v>0</v>
      </c>
      <c r="R242" s="34">
        <f t="shared" si="56"/>
        <v>19</v>
      </c>
      <c r="S242" s="34">
        <f t="shared" si="57"/>
        <v>23</v>
      </c>
      <c r="T242" s="34">
        <f t="shared" si="58"/>
        <v>42</v>
      </c>
      <c r="U242" s="71">
        <f>J242*Prix!N$12</f>
        <v>3.4731999999999998</v>
      </c>
      <c r="V242" s="71">
        <f>K242*Prix!O$12</f>
        <v>5.6579999999999995</v>
      </c>
      <c r="W242" s="72">
        <f>L242*Prix!P$12</f>
        <v>0</v>
      </c>
      <c r="X242" s="72">
        <f>M242*Prix!Q$12</f>
        <v>0</v>
      </c>
      <c r="Y242" s="73">
        <f>N242*Prix!R$12</f>
        <v>0</v>
      </c>
      <c r="Z242" s="73">
        <f>O242*Prix!S$12</f>
        <v>0</v>
      </c>
      <c r="AA242" s="74">
        <f>P242*Prix!T$12</f>
        <v>0</v>
      </c>
      <c r="AB242" s="74">
        <f>Q242*Prix!U$12</f>
        <v>0</v>
      </c>
      <c r="AC242" s="71">
        <f t="shared" si="59"/>
        <v>9.1311999999999998</v>
      </c>
      <c r="AD242" s="34">
        <v>1</v>
      </c>
      <c r="AE242" s="34">
        <v>1</v>
      </c>
      <c r="AF242" s="34">
        <v>1</v>
      </c>
      <c r="AG242" s="34">
        <v>0</v>
      </c>
      <c r="AH242" s="34" t="s">
        <v>58</v>
      </c>
      <c r="AI242" s="36">
        <v>1</v>
      </c>
      <c r="AJ242" s="2"/>
    </row>
    <row r="243" spans="1:36" x14ac:dyDescent="0.2">
      <c r="A243" s="37">
        <v>44937</v>
      </c>
      <c r="B243" s="38">
        <v>1407</v>
      </c>
      <c r="C243" s="38">
        <v>1661</v>
      </c>
      <c r="D243" s="50">
        <v>0</v>
      </c>
      <c r="E243" s="50">
        <v>0</v>
      </c>
      <c r="F243" s="54">
        <v>0</v>
      </c>
      <c r="G243" s="54">
        <v>0</v>
      </c>
      <c r="H243" s="58">
        <v>0</v>
      </c>
      <c r="I243" s="58">
        <v>0</v>
      </c>
      <c r="J243" s="38">
        <f t="shared" si="48"/>
        <v>15</v>
      </c>
      <c r="K243" s="38">
        <f t="shared" si="49"/>
        <v>26</v>
      </c>
      <c r="L243" s="50">
        <f t="shared" si="50"/>
        <v>0</v>
      </c>
      <c r="M243" s="50">
        <f t="shared" si="51"/>
        <v>0</v>
      </c>
      <c r="N243" s="54">
        <f t="shared" si="52"/>
        <v>0</v>
      </c>
      <c r="O243" s="54">
        <f t="shared" si="53"/>
        <v>0</v>
      </c>
      <c r="P243" s="58">
        <f t="shared" si="54"/>
        <v>0</v>
      </c>
      <c r="Q243" s="58">
        <f t="shared" si="55"/>
        <v>0</v>
      </c>
      <c r="R243" s="38">
        <f t="shared" si="56"/>
        <v>15</v>
      </c>
      <c r="S243" s="38">
        <f t="shared" si="57"/>
        <v>26</v>
      </c>
      <c r="T243" s="38">
        <f t="shared" si="58"/>
        <v>41</v>
      </c>
      <c r="U243" s="75">
        <f>J243*Prix!N$12</f>
        <v>2.742</v>
      </c>
      <c r="V243" s="75">
        <f>K243*Prix!O$12</f>
        <v>6.3959999999999999</v>
      </c>
      <c r="W243" s="76">
        <f>L243*Prix!P$12</f>
        <v>0</v>
      </c>
      <c r="X243" s="76">
        <f>M243*Prix!Q$12</f>
        <v>0</v>
      </c>
      <c r="Y243" s="77">
        <f>N243*Prix!R$12</f>
        <v>0</v>
      </c>
      <c r="Z243" s="77">
        <f>O243*Prix!S$12</f>
        <v>0</v>
      </c>
      <c r="AA243" s="78">
        <f>P243*Prix!T$12</f>
        <v>0</v>
      </c>
      <c r="AB243" s="78">
        <f>Q243*Prix!U$12</f>
        <v>0</v>
      </c>
      <c r="AC243" s="73">
        <f t="shared" si="59"/>
        <v>9.1379999999999999</v>
      </c>
      <c r="AD243" s="38">
        <v>1</v>
      </c>
      <c r="AE243" s="38">
        <v>1</v>
      </c>
      <c r="AF243" s="38">
        <v>1</v>
      </c>
      <c r="AG243" s="38">
        <v>0</v>
      </c>
      <c r="AH243" s="38" t="s">
        <v>58</v>
      </c>
      <c r="AI243" s="39">
        <v>1</v>
      </c>
      <c r="AJ243" s="2"/>
    </row>
    <row r="244" spans="1:36" x14ac:dyDescent="0.2">
      <c r="A244" s="33">
        <v>44938</v>
      </c>
      <c r="B244" s="34">
        <v>1422</v>
      </c>
      <c r="C244" s="34">
        <v>1687</v>
      </c>
      <c r="D244" s="49">
        <v>0</v>
      </c>
      <c r="E244" s="49">
        <v>0</v>
      </c>
      <c r="F244" s="53">
        <v>0</v>
      </c>
      <c r="G244" s="53">
        <v>0</v>
      </c>
      <c r="H244" s="57">
        <v>0</v>
      </c>
      <c r="I244" s="57">
        <v>0</v>
      </c>
      <c r="J244" s="34">
        <f t="shared" si="48"/>
        <v>17</v>
      </c>
      <c r="K244" s="34">
        <f t="shared" si="49"/>
        <v>30</v>
      </c>
      <c r="L244" s="49">
        <f t="shared" si="50"/>
        <v>0</v>
      </c>
      <c r="M244" s="49">
        <f t="shared" si="51"/>
        <v>0</v>
      </c>
      <c r="N244" s="53">
        <f t="shared" si="52"/>
        <v>0</v>
      </c>
      <c r="O244" s="53">
        <f t="shared" si="53"/>
        <v>0</v>
      </c>
      <c r="P244" s="57">
        <f t="shared" si="54"/>
        <v>0</v>
      </c>
      <c r="Q244" s="57">
        <f t="shared" si="55"/>
        <v>0</v>
      </c>
      <c r="R244" s="34">
        <f t="shared" si="56"/>
        <v>17</v>
      </c>
      <c r="S244" s="34">
        <f t="shared" si="57"/>
        <v>30</v>
      </c>
      <c r="T244" s="34">
        <f t="shared" si="58"/>
        <v>47</v>
      </c>
      <c r="U244" s="71">
        <f>J244*Prix!N$12</f>
        <v>3.1075999999999997</v>
      </c>
      <c r="V244" s="71">
        <f>K244*Prix!O$12</f>
        <v>7.38</v>
      </c>
      <c r="W244" s="72">
        <f>L244*Prix!P$12</f>
        <v>0</v>
      </c>
      <c r="X244" s="72">
        <f>M244*Prix!Q$12</f>
        <v>0</v>
      </c>
      <c r="Y244" s="73">
        <f>N244*Prix!R$12</f>
        <v>0</v>
      </c>
      <c r="Z244" s="73">
        <f>O244*Prix!S$12</f>
        <v>0</v>
      </c>
      <c r="AA244" s="74">
        <f>P244*Prix!T$12</f>
        <v>0</v>
      </c>
      <c r="AB244" s="74">
        <f>Q244*Prix!U$12</f>
        <v>0</v>
      </c>
      <c r="AC244" s="71">
        <f t="shared" si="59"/>
        <v>10.4876</v>
      </c>
      <c r="AD244" s="34">
        <v>1</v>
      </c>
      <c r="AE244" s="34">
        <v>1</v>
      </c>
      <c r="AF244" s="34">
        <v>1</v>
      </c>
      <c r="AG244" s="34">
        <v>0</v>
      </c>
      <c r="AH244" s="34" t="s">
        <v>58</v>
      </c>
      <c r="AI244" s="36">
        <v>1</v>
      </c>
      <c r="AJ244" s="2"/>
    </row>
    <row r="245" spans="1:36" x14ac:dyDescent="0.2">
      <c r="A245" s="37">
        <v>44939</v>
      </c>
      <c r="B245" s="38">
        <v>1439</v>
      </c>
      <c r="C245" s="38">
        <v>1717</v>
      </c>
      <c r="D245" s="50">
        <v>0</v>
      </c>
      <c r="E245" s="50">
        <v>0</v>
      </c>
      <c r="F245" s="54">
        <v>0</v>
      </c>
      <c r="G245" s="54">
        <v>0</v>
      </c>
      <c r="H245" s="58">
        <v>0</v>
      </c>
      <c r="I245" s="58">
        <v>0</v>
      </c>
      <c r="J245" s="38">
        <f t="shared" si="48"/>
        <v>20</v>
      </c>
      <c r="K245" s="38">
        <f t="shared" si="49"/>
        <v>27</v>
      </c>
      <c r="L245" s="50">
        <f t="shared" si="50"/>
        <v>0</v>
      </c>
      <c r="M245" s="50">
        <f t="shared" si="51"/>
        <v>0</v>
      </c>
      <c r="N245" s="54">
        <f t="shared" si="52"/>
        <v>0</v>
      </c>
      <c r="O245" s="54">
        <f t="shared" si="53"/>
        <v>0</v>
      </c>
      <c r="P245" s="58">
        <f t="shared" si="54"/>
        <v>0</v>
      </c>
      <c r="Q245" s="58">
        <f t="shared" si="55"/>
        <v>0</v>
      </c>
      <c r="R245" s="38">
        <f t="shared" si="56"/>
        <v>20</v>
      </c>
      <c r="S245" s="38">
        <f t="shared" si="57"/>
        <v>27</v>
      </c>
      <c r="T245" s="38">
        <f t="shared" si="58"/>
        <v>47</v>
      </c>
      <c r="U245" s="75">
        <f>J245*Prix!N$12</f>
        <v>3.6559999999999997</v>
      </c>
      <c r="V245" s="75">
        <f>K245*Prix!O$12</f>
        <v>6.6419999999999995</v>
      </c>
      <c r="W245" s="76">
        <f>L245*Prix!P$12</f>
        <v>0</v>
      </c>
      <c r="X245" s="76">
        <f>M245*Prix!Q$12</f>
        <v>0</v>
      </c>
      <c r="Y245" s="77">
        <f>N245*Prix!R$12</f>
        <v>0</v>
      </c>
      <c r="Z245" s="77">
        <f>O245*Prix!S$12</f>
        <v>0</v>
      </c>
      <c r="AA245" s="78">
        <f>P245*Prix!T$12</f>
        <v>0</v>
      </c>
      <c r="AB245" s="78">
        <f>Q245*Prix!U$12</f>
        <v>0</v>
      </c>
      <c r="AC245" s="73">
        <f t="shared" si="59"/>
        <v>10.298</v>
      </c>
      <c r="AD245" s="38">
        <v>1</v>
      </c>
      <c r="AE245" s="38">
        <v>1</v>
      </c>
      <c r="AF245" s="38">
        <v>1</v>
      </c>
      <c r="AG245" s="38">
        <v>0</v>
      </c>
      <c r="AH245" s="38" t="s">
        <v>58</v>
      </c>
      <c r="AI245" s="39">
        <v>1</v>
      </c>
      <c r="AJ245" s="2"/>
    </row>
    <row r="246" spans="1:36" x14ac:dyDescent="0.2">
      <c r="A246" s="33">
        <v>44940</v>
      </c>
      <c r="B246" s="34">
        <v>1459</v>
      </c>
      <c r="C246" s="34">
        <v>1744</v>
      </c>
      <c r="D246" s="49">
        <v>0</v>
      </c>
      <c r="E246" s="49">
        <v>0</v>
      </c>
      <c r="F246" s="53">
        <v>0</v>
      </c>
      <c r="G246" s="53">
        <v>0</v>
      </c>
      <c r="H246" s="57">
        <v>0</v>
      </c>
      <c r="I246" s="57">
        <v>0</v>
      </c>
      <c r="J246" s="34">
        <f t="shared" si="48"/>
        <v>16</v>
      </c>
      <c r="K246" s="34">
        <f t="shared" si="49"/>
        <v>28</v>
      </c>
      <c r="L246" s="49">
        <f t="shared" si="50"/>
        <v>0</v>
      </c>
      <c r="M246" s="49">
        <f t="shared" si="51"/>
        <v>0</v>
      </c>
      <c r="N246" s="53">
        <f t="shared" si="52"/>
        <v>0</v>
      </c>
      <c r="O246" s="53">
        <f t="shared" si="53"/>
        <v>0</v>
      </c>
      <c r="P246" s="57">
        <f t="shared" si="54"/>
        <v>0</v>
      </c>
      <c r="Q246" s="57">
        <f t="shared" si="55"/>
        <v>0</v>
      </c>
      <c r="R246" s="34">
        <f t="shared" si="56"/>
        <v>16</v>
      </c>
      <c r="S246" s="34">
        <f t="shared" si="57"/>
        <v>28</v>
      </c>
      <c r="T246" s="34">
        <f t="shared" si="58"/>
        <v>44</v>
      </c>
      <c r="U246" s="71">
        <f>J246*Prix!N$12</f>
        <v>2.9247999999999998</v>
      </c>
      <c r="V246" s="71">
        <f>K246*Prix!O$12</f>
        <v>6.8879999999999999</v>
      </c>
      <c r="W246" s="72">
        <f>L246*Prix!P$12</f>
        <v>0</v>
      </c>
      <c r="X246" s="72">
        <f>M246*Prix!Q$12</f>
        <v>0</v>
      </c>
      <c r="Y246" s="73">
        <f>N246*Prix!R$12</f>
        <v>0</v>
      </c>
      <c r="Z246" s="73">
        <f>O246*Prix!S$12</f>
        <v>0</v>
      </c>
      <c r="AA246" s="74">
        <f>P246*Prix!T$12</f>
        <v>0</v>
      </c>
      <c r="AB246" s="74">
        <f>Q246*Prix!U$12</f>
        <v>0</v>
      </c>
      <c r="AC246" s="71">
        <f t="shared" si="59"/>
        <v>9.8127999999999993</v>
      </c>
      <c r="AD246" s="34">
        <v>1</v>
      </c>
      <c r="AE246" s="34">
        <v>1</v>
      </c>
      <c r="AF246" s="34">
        <v>1</v>
      </c>
      <c r="AG246" s="34">
        <v>0</v>
      </c>
      <c r="AH246" s="34" t="s">
        <v>58</v>
      </c>
      <c r="AI246" s="36">
        <v>1</v>
      </c>
      <c r="AJ246" s="2"/>
    </row>
    <row r="247" spans="1:36" x14ac:dyDescent="0.2">
      <c r="A247" s="37">
        <v>44941</v>
      </c>
      <c r="B247" s="38">
        <v>1475</v>
      </c>
      <c r="C247" s="38">
        <v>1772</v>
      </c>
      <c r="D247" s="50">
        <v>0</v>
      </c>
      <c r="E247" s="50">
        <v>0</v>
      </c>
      <c r="F247" s="54">
        <v>0</v>
      </c>
      <c r="G247" s="54">
        <v>0</v>
      </c>
      <c r="H247" s="58">
        <v>0</v>
      </c>
      <c r="I247" s="58">
        <v>0</v>
      </c>
      <c r="J247" s="38">
        <f t="shared" si="48"/>
        <v>15</v>
      </c>
      <c r="K247" s="38">
        <f t="shared" si="49"/>
        <v>30</v>
      </c>
      <c r="L247" s="50">
        <f t="shared" si="50"/>
        <v>0</v>
      </c>
      <c r="M247" s="50">
        <f t="shared" si="51"/>
        <v>0</v>
      </c>
      <c r="N247" s="54">
        <f t="shared" si="52"/>
        <v>0</v>
      </c>
      <c r="O247" s="54">
        <f t="shared" si="53"/>
        <v>0</v>
      </c>
      <c r="P247" s="58">
        <f t="shared" si="54"/>
        <v>0</v>
      </c>
      <c r="Q247" s="58">
        <f t="shared" si="55"/>
        <v>0</v>
      </c>
      <c r="R247" s="38">
        <f t="shared" si="56"/>
        <v>15</v>
      </c>
      <c r="S247" s="38">
        <f t="shared" si="57"/>
        <v>30</v>
      </c>
      <c r="T247" s="38">
        <f t="shared" si="58"/>
        <v>45</v>
      </c>
      <c r="U247" s="75">
        <f>J247*Prix!N$12</f>
        <v>2.742</v>
      </c>
      <c r="V247" s="75">
        <f>K247*Prix!O$12</f>
        <v>7.38</v>
      </c>
      <c r="W247" s="76">
        <f>L247*Prix!P$12</f>
        <v>0</v>
      </c>
      <c r="X247" s="76">
        <f>M247*Prix!Q$12</f>
        <v>0</v>
      </c>
      <c r="Y247" s="77">
        <f>N247*Prix!R$12</f>
        <v>0</v>
      </c>
      <c r="Z247" s="77">
        <f>O247*Prix!S$12</f>
        <v>0</v>
      </c>
      <c r="AA247" s="78">
        <f>P247*Prix!T$12</f>
        <v>0</v>
      </c>
      <c r="AB247" s="78">
        <f>Q247*Prix!U$12</f>
        <v>0</v>
      </c>
      <c r="AC247" s="73">
        <f t="shared" si="59"/>
        <v>10.122</v>
      </c>
      <c r="AD247" s="38">
        <v>1</v>
      </c>
      <c r="AE247" s="38">
        <v>1</v>
      </c>
      <c r="AF247" s="38">
        <v>1</v>
      </c>
      <c r="AG247" s="38">
        <v>0</v>
      </c>
      <c r="AH247" s="38" t="s">
        <v>58</v>
      </c>
      <c r="AI247" s="39">
        <v>1</v>
      </c>
      <c r="AJ247" s="2"/>
    </row>
    <row r="248" spans="1:36" x14ac:dyDescent="0.2">
      <c r="A248" s="33">
        <v>44942</v>
      </c>
      <c r="B248" s="34">
        <v>1490</v>
      </c>
      <c r="C248" s="34">
        <v>1802</v>
      </c>
      <c r="D248" s="49">
        <v>0</v>
      </c>
      <c r="E248" s="49">
        <v>0</v>
      </c>
      <c r="F248" s="53">
        <v>0</v>
      </c>
      <c r="G248" s="53">
        <v>0</v>
      </c>
      <c r="H248" s="57">
        <v>0</v>
      </c>
      <c r="I248" s="57">
        <v>0</v>
      </c>
      <c r="J248" s="34">
        <f t="shared" si="48"/>
        <v>22</v>
      </c>
      <c r="K248" s="34">
        <f t="shared" si="49"/>
        <v>31</v>
      </c>
      <c r="L248" s="49">
        <f t="shared" si="50"/>
        <v>0</v>
      </c>
      <c r="M248" s="49">
        <f t="shared" si="51"/>
        <v>0</v>
      </c>
      <c r="N248" s="53">
        <f t="shared" si="52"/>
        <v>0</v>
      </c>
      <c r="O248" s="53">
        <f t="shared" si="53"/>
        <v>0</v>
      </c>
      <c r="P248" s="57">
        <f t="shared" si="54"/>
        <v>0</v>
      </c>
      <c r="Q248" s="57">
        <f t="shared" si="55"/>
        <v>0</v>
      </c>
      <c r="R248" s="34">
        <f t="shared" si="56"/>
        <v>22</v>
      </c>
      <c r="S248" s="34">
        <f t="shared" si="57"/>
        <v>31</v>
      </c>
      <c r="T248" s="34">
        <f t="shared" si="58"/>
        <v>53</v>
      </c>
      <c r="U248" s="71">
        <f>J248*Prix!N$12</f>
        <v>4.0215999999999994</v>
      </c>
      <c r="V248" s="71">
        <f>K248*Prix!O$12</f>
        <v>7.6259999999999994</v>
      </c>
      <c r="W248" s="72">
        <f>L248*Prix!P$12</f>
        <v>0</v>
      </c>
      <c r="X248" s="72">
        <f>M248*Prix!Q$12</f>
        <v>0</v>
      </c>
      <c r="Y248" s="73">
        <f>N248*Prix!R$12</f>
        <v>0</v>
      </c>
      <c r="Z248" s="73">
        <f>O248*Prix!S$12</f>
        <v>0</v>
      </c>
      <c r="AA248" s="74">
        <f>P248*Prix!T$12</f>
        <v>0</v>
      </c>
      <c r="AB248" s="74">
        <f>Q248*Prix!U$12</f>
        <v>0</v>
      </c>
      <c r="AC248" s="71">
        <f t="shared" si="59"/>
        <v>11.647600000000001</v>
      </c>
      <c r="AD248" s="34">
        <v>1</v>
      </c>
      <c r="AE248" s="34">
        <v>1</v>
      </c>
      <c r="AF248" s="34">
        <v>1</v>
      </c>
      <c r="AG248" s="34">
        <v>0</v>
      </c>
      <c r="AH248" s="34" t="s">
        <v>58</v>
      </c>
      <c r="AI248" s="36">
        <v>1</v>
      </c>
      <c r="AJ248" s="2"/>
    </row>
    <row r="249" spans="1:36" x14ac:dyDescent="0.2">
      <c r="A249" s="37">
        <v>44943</v>
      </c>
      <c r="B249" s="38">
        <v>1512</v>
      </c>
      <c r="C249" s="38">
        <v>1833</v>
      </c>
      <c r="D249" s="50">
        <v>0</v>
      </c>
      <c r="E249" s="50">
        <v>0</v>
      </c>
      <c r="F249" s="54">
        <v>0</v>
      </c>
      <c r="G249" s="54">
        <v>0</v>
      </c>
      <c r="H249" s="58">
        <v>0</v>
      </c>
      <c r="I249" s="58">
        <v>0</v>
      </c>
      <c r="J249" s="38">
        <f t="shared" si="48"/>
        <v>22</v>
      </c>
      <c r="K249" s="38">
        <f t="shared" si="49"/>
        <v>29</v>
      </c>
      <c r="L249" s="50">
        <f t="shared" si="50"/>
        <v>0</v>
      </c>
      <c r="M249" s="50">
        <f t="shared" si="51"/>
        <v>0</v>
      </c>
      <c r="N249" s="54">
        <f t="shared" si="52"/>
        <v>0</v>
      </c>
      <c r="O249" s="54">
        <f t="shared" si="53"/>
        <v>0</v>
      </c>
      <c r="P249" s="58">
        <f t="shared" si="54"/>
        <v>0</v>
      </c>
      <c r="Q249" s="58">
        <f t="shared" si="55"/>
        <v>0</v>
      </c>
      <c r="R249" s="38">
        <f t="shared" si="56"/>
        <v>22</v>
      </c>
      <c r="S249" s="38">
        <f t="shared" si="57"/>
        <v>29</v>
      </c>
      <c r="T249" s="38">
        <f t="shared" si="58"/>
        <v>51</v>
      </c>
      <c r="U249" s="75">
        <f>J249*Prix!N$12</f>
        <v>4.0215999999999994</v>
      </c>
      <c r="V249" s="75">
        <f>K249*Prix!O$12</f>
        <v>7.1340000000000003</v>
      </c>
      <c r="W249" s="76">
        <f>L249*Prix!P$12</f>
        <v>0</v>
      </c>
      <c r="X249" s="76">
        <f>M249*Prix!Q$12</f>
        <v>0</v>
      </c>
      <c r="Y249" s="77">
        <f>N249*Prix!R$12</f>
        <v>0</v>
      </c>
      <c r="Z249" s="77">
        <f>O249*Prix!S$12</f>
        <v>0</v>
      </c>
      <c r="AA249" s="78">
        <f>P249*Prix!T$12</f>
        <v>0</v>
      </c>
      <c r="AB249" s="78">
        <f>Q249*Prix!U$12</f>
        <v>0</v>
      </c>
      <c r="AC249" s="73">
        <f t="shared" si="59"/>
        <v>11.1556</v>
      </c>
      <c r="AD249" s="38">
        <v>1</v>
      </c>
      <c r="AE249" s="38">
        <v>1</v>
      </c>
      <c r="AF249" s="38">
        <v>1</v>
      </c>
      <c r="AG249" s="38">
        <v>0</v>
      </c>
      <c r="AH249" s="38" t="s">
        <v>58</v>
      </c>
      <c r="AI249" s="39">
        <v>1</v>
      </c>
      <c r="AJ249" s="2"/>
    </row>
    <row r="250" spans="1:36" x14ac:dyDescent="0.2">
      <c r="A250" s="33">
        <v>44944</v>
      </c>
      <c r="B250" s="34">
        <v>1534</v>
      </c>
      <c r="C250" s="34">
        <v>1862</v>
      </c>
      <c r="D250" s="49">
        <v>0</v>
      </c>
      <c r="E250" s="49">
        <v>0</v>
      </c>
      <c r="F250" s="53">
        <v>0</v>
      </c>
      <c r="G250" s="53">
        <v>0</v>
      </c>
      <c r="H250" s="57">
        <v>0</v>
      </c>
      <c r="I250" s="57">
        <v>0</v>
      </c>
      <c r="J250" s="34">
        <f t="shared" si="48"/>
        <v>20</v>
      </c>
      <c r="K250" s="34">
        <f t="shared" si="49"/>
        <v>29</v>
      </c>
      <c r="L250" s="49">
        <f t="shared" si="50"/>
        <v>0</v>
      </c>
      <c r="M250" s="49">
        <f t="shared" si="51"/>
        <v>0</v>
      </c>
      <c r="N250" s="53">
        <f t="shared" si="52"/>
        <v>0</v>
      </c>
      <c r="O250" s="53">
        <f t="shared" si="53"/>
        <v>0</v>
      </c>
      <c r="P250" s="57">
        <f t="shared" si="54"/>
        <v>0</v>
      </c>
      <c r="Q250" s="57">
        <f t="shared" si="55"/>
        <v>0</v>
      </c>
      <c r="R250" s="34">
        <f t="shared" si="56"/>
        <v>20</v>
      </c>
      <c r="S250" s="34">
        <f t="shared" si="57"/>
        <v>29</v>
      </c>
      <c r="T250" s="34">
        <f t="shared" si="58"/>
        <v>49</v>
      </c>
      <c r="U250" s="71">
        <f>J250*Prix!N$12</f>
        <v>3.6559999999999997</v>
      </c>
      <c r="V250" s="71">
        <f>K250*Prix!O$12</f>
        <v>7.1340000000000003</v>
      </c>
      <c r="W250" s="72">
        <f>L250*Prix!P$12</f>
        <v>0</v>
      </c>
      <c r="X250" s="72">
        <f>M250*Prix!Q$12</f>
        <v>0</v>
      </c>
      <c r="Y250" s="73">
        <f>N250*Prix!R$12</f>
        <v>0</v>
      </c>
      <c r="Z250" s="73">
        <f>O250*Prix!S$12</f>
        <v>0</v>
      </c>
      <c r="AA250" s="74">
        <f>P250*Prix!T$12</f>
        <v>0</v>
      </c>
      <c r="AB250" s="74">
        <f>Q250*Prix!U$12</f>
        <v>0</v>
      </c>
      <c r="AC250" s="71">
        <f t="shared" si="59"/>
        <v>10.79</v>
      </c>
      <c r="AD250" s="34">
        <v>1</v>
      </c>
      <c r="AE250" s="34">
        <v>1</v>
      </c>
      <c r="AF250" s="34">
        <v>1</v>
      </c>
      <c r="AG250" s="34">
        <v>0</v>
      </c>
      <c r="AH250" s="34" t="s">
        <v>58</v>
      </c>
      <c r="AI250" s="36">
        <v>1</v>
      </c>
      <c r="AJ250" s="2"/>
    </row>
    <row r="251" spans="1:36" x14ac:dyDescent="0.2">
      <c r="A251" s="37">
        <v>44945</v>
      </c>
      <c r="B251" s="38">
        <v>1554</v>
      </c>
      <c r="C251" s="38">
        <v>1891</v>
      </c>
      <c r="D251" s="50">
        <v>0</v>
      </c>
      <c r="E251" s="50">
        <v>0</v>
      </c>
      <c r="F251" s="54">
        <v>0</v>
      </c>
      <c r="G251" s="54">
        <v>0</v>
      </c>
      <c r="H251" s="58">
        <v>0</v>
      </c>
      <c r="I251" s="58">
        <v>0</v>
      </c>
      <c r="J251" s="38">
        <f t="shared" si="48"/>
        <v>23</v>
      </c>
      <c r="K251" s="38">
        <f t="shared" si="49"/>
        <v>34</v>
      </c>
      <c r="L251" s="50">
        <f t="shared" si="50"/>
        <v>0</v>
      </c>
      <c r="M251" s="50">
        <f t="shared" si="51"/>
        <v>0</v>
      </c>
      <c r="N251" s="54">
        <f t="shared" si="52"/>
        <v>0</v>
      </c>
      <c r="O251" s="54">
        <f t="shared" si="53"/>
        <v>0</v>
      </c>
      <c r="P251" s="58">
        <f t="shared" si="54"/>
        <v>0</v>
      </c>
      <c r="Q251" s="58">
        <f t="shared" si="55"/>
        <v>0</v>
      </c>
      <c r="R251" s="38">
        <f t="shared" si="56"/>
        <v>23</v>
      </c>
      <c r="S251" s="38">
        <f t="shared" si="57"/>
        <v>34</v>
      </c>
      <c r="T251" s="38">
        <f t="shared" si="58"/>
        <v>57</v>
      </c>
      <c r="U251" s="75">
        <f>J251*Prix!N$12</f>
        <v>4.2043999999999997</v>
      </c>
      <c r="V251" s="75">
        <f>K251*Prix!O$12</f>
        <v>8.3640000000000008</v>
      </c>
      <c r="W251" s="76">
        <f>L251*Prix!P$12</f>
        <v>0</v>
      </c>
      <c r="X251" s="76">
        <f>M251*Prix!Q$12</f>
        <v>0</v>
      </c>
      <c r="Y251" s="77">
        <f>N251*Prix!R$12</f>
        <v>0</v>
      </c>
      <c r="Z251" s="77">
        <f>O251*Prix!S$12</f>
        <v>0</v>
      </c>
      <c r="AA251" s="78">
        <f>P251*Prix!T$12</f>
        <v>0</v>
      </c>
      <c r="AB251" s="78">
        <f>Q251*Prix!U$12</f>
        <v>0</v>
      </c>
      <c r="AC251" s="73">
        <f t="shared" si="59"/>
        <v>12.5684</v>
      </c>
      <c r="AD251" s="38">
        <v>1</v>
      </c>
      <c r="AE251" s="38">
        <v>1</v>
      </c>
      <c r="AF251" s="38">
        <v>1</v>
      </c>
      <c r="AG251" s="38">
        <v>0</v>
      </c>
      <c r="AH251" s="38" t="s">
        <v>58</v>
      </c>
      <c r="AI251" s="39">
        <v>1</v>
      </c>
      <c r="AJ251" s="2"/>
    </row>
    <row r="252" spans="1:36" x14ac:dyDescent="0.2">
      <c r="A252" s="33">
        <v>44946</v>
      </c>
      <c r="B252" s="34">
        <v>1577</v>
      </c>
      <c r="C252" s="34">
        <v>1925</v>
      </c>
      <c r="D252" s="49">
        <v>0</v>
      </c>
      <c r="E252" s="49">
        <v>0</v>
      </c>
      <c r="F252" s="53">
        <v>0</v>
      </c>
      <c r="G252" s="53">
        <v>0</v>
      </c>
      <c r="H252" s="57">
        <v>0</v>
      </c>
      <c r="I252" s="57">
        <v>0</v>
      </c>
      <c r="J252" s="34">
        <f t="shared" si="48"/>
        <v>26</v>
      </c>
      <c r="K252" s="34">
        <f t="shared" si="49"/>
        <v>40</v>
      </c>
      <c r="L252" s="49">
        <f t="shared" si="50"/>
        <v>0</v>
      </c>
      <c r="M252" s="49">
        <f t="shared" si="51"/>
        <v>0</v>
      </c>
      <c r="N252" s="53">
        <f t="shared" si="52"/>
        <v>0</v>
      </c>
      <c r="O252" s="53">
        <f t="shared" si="53"/>
        <v>0</v>
      </c>
      <c r="P252" s="57">
        <f t="shared" si="54"/>
        <v>0</v>
      </c>
      <c r="Q252" s="57">
        <f t="shared" si="55"/>
        <v>0</v>
      </c>
      <c r="R252" s="34">
        <f t="shared" si="56"/>
        <v>26</v>
      </c>
      <c r="S252" s="34">
        <f t="shared" si="57"/>
        <v>40</v>
      </c>
      <c r="T252" s="34">
        <f t="shared" si="58"/>
        <v>66</v>
      </c>
      <c r="U252" s="71">
        <f>J252*Prix!N$12</f>
        <v>4.7527999999999997</v>
      </c>
      <c r="V252" s="71">
        <f>K252*Prix!O$12</f>
        <v>9.84</v>
      </c>
      <c r="W252" s="72">
        <f>L252*Prix!P$12</f>
        <v>0</v>
      </c>
      <c r="X252" s="72">
        <f>M252*Prix!Q$12</f>
        <v>0</v>
      </c>
      <c r="Y252" s="73">
        <f>N252*Prix!R$12</f>
        <v>0</v>
      </c>
      <c r="Z252" s="73">
        <f>O252*Prix!S$12</f>
        <v>0</v>
      </c>
      <c r="AA252" s="74">
        <f>P252*Prix!T$12</f>
        <v>0</v>
      </c>
      <c r="AB252" s="74">
        <f>Q252*Prix!U$12</f>
        <v>0</v>
      </c>
      <c r="AC252" s="71">
        <f t="shared" si="59"/>
        <v>14.5928</v>
      </c>
      <c r="AD252" s="34">
        <v>1</v>
      </c>
      <c r="AE252" s="34">
        <v>1</v>
      </c>
      <c r="AF252" s="34">
        <v>1</v>
      </c>
      <c r="AG252" s="34">
        <v>0</v>
      </c>
      <c r="AH252" s="34" t="s">
        <v>58</v>
      </c>
      <c r="AI252" s="36">
        <v>1</v>
      </c>
      <c r="AJ252" s="2"/>
    </row>
    <row r="253" spans="1:36" x14ac:dyDescent="0.2">
      <c r="A253" s="37">
        <v>44947</v>
      </c>
      <c r="B253" s="38">
        <v>1603</v>
      </c>
      <c r="C253" s="38">
        <v>1965</v>
      </c>
      <c r="D253" s="50">
        <v>0</v>
      </c>
      <c r="E253" s="50">
        <v>0</v>
      </c>
      <c r="F253" s="54">
        <v>0</v>
      </c>
      <c r="G253" s="54">
        <v>0</v>
      </c>
      <c r="H253" s="58">
        <v>0</v>
      </c>
      <c r="I253" s="58">
        <v>0</v>
      </c>
      <c r="J253" s="38">
        <f t="shared" si="48"/>
        <v>28</v>
      </c>
      <c r="K253" s="38">
        <f t="shared" si="49"/>
        <v>36</v>
      </c>
      <c r="L253" s="50">
        <f t="shared" si="50"/>
        <v>0</v>
      </c>
      <c r="M253" s="50">
        <f t="shared" si="51"/>
        <v>0</v>
      </c>
      <c r="N253" s="54">
        <f t="shared" si="52"/>
        <v>0</v>
      </c>
      <c r="O253" s="54">
        <f t="shared" si="53"/>
        <v>0</v>
      </c>
      <c r="P253" s="58">
        <f t="shared" si="54"/>
        <v>0</v>
      </c>
      <c r="Q253" s="58">
        <f t="shared" si="55"/>
        <v>0</v>
      </c>
      <c r="R253" s="38">
        <f t="shared" si="56"/>
        <v>28</v>
      </c>
      <c r="S253" s="38">
        <f t="shared" si="57"/>
        <v>36</v>
      </c>
      <c r="T253" s="38">
        <f t="shared" si="58"/>
        <v>64</v>
      </c>
      <c r="U253" s="75">
        <f>J253*Prix!N$12</f>
        <v>5.1183999999999994</v>
      </c>
      <c r="V253" s="75">
        <f>K253*Prix!O$12</f>
        <v>8.8559999999999999</v>
      </c>
      <c r="W253" s="76">
        <f>L253*Prix!P$12</f>
        <v>0</v>
      </c>
      <c r="X253" s="76">
        <f>M253*Prix!Q$12</f>
        <v>0</v>
      </c>
      <c r="Y253" s="77">
        <f>N253*Prix!R$12</f>
        <v>0</v>
      </c>
      <c r="Z253" s="77">
        <f>O253*Prix!S$12</f>
        <v>0</v>
      </c>
      <c r="AA253" s="78">
        <f>P253*Prix!T$12</f>
        <v>0</v>
      </c>
      <c r="AB253" s="78">
        <f>Q253*Prix!U$12</f>
        <v>0</v>
      </c>
      <c r="AC253" s="73">
        <f t="shared" si="59"/>
        <v>13.974399999999999</v>
      </c>
      <c r="AD253" s="38">
        <v>1</v>
      </c>
      <c r="AE253" s="38">
        <v>1</v>
      </c>
      <c r="AF253" s="38">
        <v>1</v>
      </c>
      <c r="AG253" s="38">
        <v>0</v>
      </c>
      <c r="AH253" s="38" t="s">
        <v>58</v>
      </c>
      <c r="AI253" s="39">
        <v>1</v>
      </c>
      <c r="AJ253" s="2"/>
    </row>
    <row r="254" spans="1:36" x14ac:dyDescent="0.2">
      <c r="A254" s="33">
        <v>44948</v>
      </c>
      <c r="B254" s="34">
        <v>1631</v>
      </c>
      <c r="C254" s="34">
        <v>2001</v>
      </c>
      <c r="D254" s="49">
        <v>0</v>
      </c>
      <c r="E254" s="49">
        <v>0</v>
      </c>
      <c r="F254" s="53">
        <v>0</v>
      </c>
      <c r="G254" s="53">
        <v>0</v>
      </c>
      <c r="H254" s="57">
        <v>0</v>
      </c>
      <c r="I254" s="57">
        <v>0</v>
      </c>
      <c r="J254" s="34">
        <f t="shared" si="48"/>
        <v>27</v>
      </c>
      <c r="K254" s="34">
        <f t="shared" si="49"/>
        <v>35</v>
      </c>
      <c r="L254" s="49">
        <f t="shared" si="50"/>
        <v>0</v>
      </c>
      <c r="M254" s="49">
        <f t="shared" si="51"/>
        <v>0</v>
      </c>
      <c r="N254" s="53">
        <f t="shared" si="52"/>
        <v>0</v>
      </c>
      <c r="O254" s="53">
        <f t="shared" si="53"/>
        <v>0</v>
      </c>
      <c r="P254" s="57">
        <f t="shared" si="54"/>
        <v>0</v>
      </c>
      <c r="Q254" s="57">
        <f t="shared" si="55"/>
        <v>0</v>
      </c>
      <c r="R254" s="34">
        <f t="shared" si="56"/>
        <v>27</v>
      </c>
      <c r="S254" s="34">
        <f t="shared" si="57"/>
        <v>35</v>
      </c>
      <c r="T254" s="34">
        <f t="shared" si="58"/>
        <v>62</v>
      </c>
      <c r="U254" s="71">
        <f>J254*Prix!N$12</f>
        <v>4.9356</v>
      </c>
      <c r="V254" s="71">
        <f>K254*Prix!O$12</f>
        <v>8.61</v>
      </c>
      <c r="W254" s="72">
        <f>L254*Prix!P$12</f>
        <v>0</v>
      </c>
      <c r="X254" s="72">
        <f>M254*Prix!Q$12</f>
        <v>0</v>
      </c>
      <c r="Y254" s="73">
        <f>N254*Prix!R$12</f>
        <v>0</v>
      </c>
      <c r="Z254" s="73">
        <f>O254*Prix!S$12</f>
        <v>0</v>
      </c>
      <c r="AA254" s="74">
        <f>P254*Prix!T$12</f>
        <v>0</v>
      </c>
      <c r="AB254" s="74">
        <f>Q254*Prix!U$12</f>
        <v>0</v>
      </c>
      <c r="AC254" s="71">
        <f t="shared" si="59"/>
        <v>13.5456</v>
      </c>
      <c r="AD254" s="34">
        <v>1</v>
      </c>
      <c r="AE254" s="34">
        <v>1</v>
      </c>
      <c r="AF254" s="34">
        <v>1</v>
      </c>
      <c r="AG254" s="34">
        <v>0</v>
      </c>
      <c r="AH254" s="34" t="s">
        <v>58</v>
      </c>
      <c r="AI254" s="36">
        <v>1</v>
      </c>
      <c r="AJ254" s="2"/>
    </row>
    <row r="255" spans="1:36" x14ac:dyDescent="0.2">
      <c r="A255" s="37">
        <v>44949</v>
      </c>
      <c r="B255" s="38">
        <v>1658</v>
      </c>
      <c r="C255" s="38">
        <v>2036</v>
      </c>
      <c r="D255" s="50">
        <v>0</v>
      </c>
      <c r="E255" s="50">
        <v>0</v>
      </c>
      <c r="F255" s="54">
        <v>0</v>
      </c>
      <c r="G255" s="54">
        <v>0</v>
      </c>
      <c r="H255" s="58">
        <v>0</v>
      </c>
      <c r="I255" s="58">
        <v>0</v>
      </c>
      <c r="J255" s="38">
        <f t="shared" si="48"/>
        <v>24</v>
      </c>
      <c r="K255" s="38">
        <f t="shared" si="49"/>
        <v>38</v>
      </c>
      <c r="L255" s="50">
        <f t="shared" si="50"/>
        <v>0</v>
      </c>
      <c r="M255" s="50">
        <f t="shared" si="51"/>
        <v>0</v>
      </c>
      <c r="N255" s="54">
        <f t="shared" si="52"/>
        <v>0</v>
      </c>
      <c r="O255" s="54">
        <f t="shared" si="53"/>
        <v>0</v>
      </c>
      <c r="P255" s="58">
        <f t="shared" si="54"/>
        <v>0</v>
      </c>
      <c r="Q255" s="58">
        <f t="shared" si="55"/>
        <v>0</v>
      </c>
      <c r="R255" s="38">
        <f t="shared" si="56"/>
        <v>24</v>
      </c>
      <c r="S255" s="38">
        <f t="shared" si="57"/>
        <v>38</v>
      </c>
      <c r="T255" s="38">
        <f t="shared" si="58"/>
        <v>62</v>
      </c>
      <c r="U255" s="75">
        <f>J255*Prix!N$12</f>
        <v>4.3872</v>
      </c>
      <c r="V255" s="75">
        <f>K255*Prix!O$12</f>
        <v>9.347999999999999</v>
      </c>
      <c r="W255" s="76">
        <f>L255*Prix!P$12</f>
        <v>0</v>
      </c>
      <c r="X255" s="76">
        <f>M255*Prix!Q$12</f>
        <v>0</v>
      </c>
      <c r="Y255" s="77">
        <f>N255*Prix!R$12</f>
        <v>0</v>
      </c>
      <c r="Z255" s="77">
        <f>O255*Prix!S$12</f>
        <v>0</v>
      </c>
      <c r="AA255" s="78">
        <f>P255*Prix!T$12</f>
        <v>0</v>
      </c>
      <c r="AB255" s="78">
        <f>Q255*Prix!U$12</f>
        <v>0</v>
      </c>
      <c r="AC255" s="73">
        <f t="shared" si="59"/>
        <v>13.735200000000001</v>
      </c>
      <c r="AD255" s="38">
        <v>1</v>
      </c>
      <c r="AE255" s="38">
        <v>1</v>
      </c>
      <c r="AF255" s="38">
        <v>1</v>
      </c>
      <c r="AG255" s="38">
        <v>0</v>
      </c>
      <c r="AH255" s="38" t="s">
        <v>58</v>
      </c>
      <c r="AI255" s="39">
        <v>1</v>
      </c>
      <c r="AJ255" s="2"/>
    </row>
    <row r="256" spans="1:36" x14ac:dyDescent="0.2">
      <c r="A256" s="33">
        <v>44950</v>
      </c>
      <c r="B256" s="34">
        <v>1682</v>
      </c>
      <c r="C256" s="34">
        <v>2074</v>
      </c>
      <c r="D256" s="49">
        <v>0</v>
      </c>
      <c r="E256" s="49">
        <v>0</v>
      </c>
      <c r="F256" s="53">
        <v>0</v>
      </c>
      <c r="G256" s="53">
        <v>0</v>
      </c>
      <c r="H256" s="57">
        <v>0</v>
      </c>
      <c r="I256" s="57">
        <v>0</v>
      </c>
      <c r="J256" s="34">
        <f t="shared" si="48"/>
        <v>25</v>
      </c>
      <c r="K256" s="34">
        <f t="shared" si="49"/>
        <v>32</v>
      </c>
      <c r="L256" s="49">
        <f t="shared" si="50"/>
        <v>0</v>
      </c>
      <c r="M256" s="49">
        <f t="shared" si="51"/>
        <v>0</v>
      </c>
      <c r="N256" s="53">
        <f t="shared" si="52"/>
        <v>0</v>
      </c>
      <c r="O256" s="53">
        <f t="shared" si="53"/>
        <v>0</v>
      </c>
      <c r="P256" s="57">
        <f t="shared" si="54"/>
        <v>0</v>
      </c>
      <c r="Q256" s="57">
        <f t="shared" si="55"/>
        <v>0</v>
      </c>
      <c r="R256" s="34">
        <f t="shared" si="56"/>
        <v>25</v>
      </c>
      <c r="S256" s="34">
        <f t="shared" si="57"/>
        <v>32</v>
      </c>
      <c r="T256" s="34">
        <f t="shared" si="58"/>
        <v>57</v>
      </c>
      <c r="U256" s="71">
        <f>J256*Prix!N$12</f>
        <v>4.5699999999999994</v>
      </c>
      <c r="V256" s="71">
        <f>K256*Prix!O$12</f>
        <v>7.8719999999999999</v>
      </c>
      <c r="W256" s="72">
        <f>L256*Prix!P$12</f>
        <v>0</v>
      </c>
      <c r="X256" s="72">
        <f>M256*Prix!Q$12</f>
        <v>0</v>
      </c>
      <c r="Y256" s="73">
        <f>N256*Prix!R$12</f>
        <v>0</v>
      </c>
      <c r="Z256" s="73">
        <f>O256*Prix!S$12</f>
        <v>0</v>
      </c>
      <c r="AA256" s="74">
        <f>P256*Prix!T$12</f>
        <v>0</v>
      </c>
      <c r="AB256" s="74">
        <f>Q256*Prix!U$12</f>
        <v>0</v>
      </c>
      <c r="AC256" s="71">
        <f t="shared" si="59"/>
        <v>12.442</v>
      </c>
      <c r="AD256" s="34">
        <v>1</v>
      </c>
      <c r="AE256" s="34">
        <v>1</v>
      </c>
      <c r="AF256" s="34">
        <v>1</v>
      </c>
      <c r="AG256" s="34">
        <v>0</v>
      </c>
      <c r="AH256" s="34" t="s">
        <v>58</v>
      </c>
      <c r="AI256" s="36">
        <v>1</v>
      </c>
      <c r="AJ256" s="2"/>
    </row>
    <row r="257" spans="1:36" x14ac:dyDescent="0.2">
      <c r="A257" s="37">
        <v>44951</v>
      </c>
      <c r="B257" s="38">
        <v>1707</v>
      </c>
      <c r="C257" s="38">
        <v>2106</v>
      </c>
      <c r="D257" s="50">
        <v>0</v>
      </c>
      <c r="E257" s="50">
        <v>0</v>
      </c>
      <c r="F257" s="54">
        <v>0</v>
      </c>
      <c r="G257" s="54">
        <v>0</v>
      </c>
      <c r="H257" s="58">
        <v>0</v>
      </c>
      <c r="I257" s="58">
        <v>0</v>
      </c>
      <c r="J257" s="38">
        <f t="shared" si="48"/>
        <v>19</v>
      </c>
      <c r="K257" s="38">
        <f t="shared" si="49"/>
        <v>30</v>
      </c>
      <c r="L257" s="50">
        <f t="shared" si="50"/>
        <v>0</v>
      </c>
      <c r="M257" s="50">
        <f t="shared" si="51"/>
        <v>0</v>
      </c>
      <c r="N257" s="54">
        <f t="shared" si="52"/>
        <v>0</v>
      </c>
      <c r="O257" s="54">
        <f t="shared" si="53"/>
        <v>0</v>
      </c>
      <c r="P257" s="58">
        <f t="shared" si="54"/>
        <v>0</v>
      </c>
      <c r="Q257" s="58">
        <f t="shared" si="55"/>
        <v>0</v>
      </c>
      <c r="R257" s="38">
        <f t="shared" si="56"/>
        <v>19</v>
      </c>
      <c r="S257" s="38">
        <f t="shared" si="57"/>
        <v>30</v>
      </c>
      <c r="T257" s="38">
        <f t="shared" si="58"/>
        <v>49</v>
      </c>
      <c r="U257" s="75">
        <f>J257*Prix!N$12</f>
        <v>3.4731999999999998</v>
      </c>
      <c r="V257" s="75">
        <f>K257*Prix!O$12</f>
        <v>7.38</v>
      </c>
      <c r="W257" s="76">
        <f>L257*Prix!P$12</f>
        <v>0</v>
      </c>
      <c r="X257" s="76">
        <f>M257*Prix!Q$12</f>
        <v>0</v>
      </c>
      <c r="Y257" s="77">
        <f>N257*Prix!R$12</f>
        <v>0</v>
      </c>
      <c r="Z257" s="77">
        <f>O257*Prix!S$12</f>
        <v>0</v>
      </c>
      <c r="AA257" s="78">
        <f>P257*Prix!T$12</f>
        <v>0</v>
      </c>
      <c r="AB257" s="78">
        <f>Q257*Prix!U$12</f>
        <v>0</v>
      </c>
      <c r="AC257" s="73">
        <f t="shared" si="59"/>
        <v>10.853199999999999</v>
      </c>
      <c r="AD257" s="38">
        <v>1</v>
      </c>
      <c r="AE257" s="38">
        <v>1</v>
      </c>
      <c r="AF257" s="38">
        <v>1</v>
      </c>
      <c r="AG257" s="38">
        <v>0</v>
      </c>
      <c r="AH257" s="38" t="s">
        <v>58</v>
      </c>
      <c r="AI257" s="39">
        <v>1</v>
      </c>
      <c r="AJ257" s="2"/>
    </row>
    <row r="258" spans="1:36" x14ac:dyDescent="0.2">
      <c r="A258" s="33">
        <v>44952</v>
      </c>
      <c r="B258" s="34">
        <v>1726</v>
      </c>
      <c r="C258" s="34">
        <v>2136</v>
      </c>
      <c r="D258" s="49">
        <v>0</v>
      </c>
      <c r="E258" s="49">
        <v>0</v>
      </c>
      <c r="F258" s="53">
        <v>0</v>
      </c>
      <c r="G258" s="53">
        <v>0</v>
      </c>
      <c r="H258" s="57">
        <v>0</v>
      </c>
      <c r="I258" s="57">
        <v>0</v>
      </c>
      <c r="J258" s="34">
        <f t="shared" si="48"/>
        <v>21</v>
      </c>
      <c r="K258" s="34">
        <f t="shared" si="49"/>
        <v>23</v>
      </c>
      <c r="L258" s="49">
        <f t="shared" si="50"/>
        <v>0</v>
      </c>
      <c r="M258" s="49">
        <f t="shared" si="51"/>
        <v>0</v>
      </c>
      <c r="N258" s="53">
        <f t="shared" si="52"/>
        <v>0</v>
      </c>
      <c r="O258" s="53">
        <f t="shared" si="53"/>
        <v>0</v>
      </c>
      <c r="P258" s="57">
        <f t="shared" si="54"/>
        <v>0</v>
      </c>
      <c r="Q258" s="57">
        <f t="shared" si="55"/>
        <v>0</v>
      </c>
      <c r="R258" s="34">
        <f t="shared" si="56"/>
        <v>21</v>
      </c>
      <c r="S258" s="34">
        <f t="shared" si="57"/>
        <v>23</v>
      </c>
      <c r="T258" s="34">
        <f t="shared" si="58"/>
        <v>44</v>
      </c>
      <c r="U258" s="71">
        <f>J258*Prix!N$12</f>
        <v>3.8388</v>
      </c>
      <c r="V258" s="71">
        <f>K258*Prix!O$12</f>
        <v>5.6579999999999995</v>
      </c>
      <c r="W258" s="72">
        <f>L258*Prix!P$12</f>
        <v>0</v>
      </c>
      <c r="X258" s="72">
        <f>M258*Prix!Q$12</f>
        <v>0</v>
      </c>
      <c r="Y258" s="73">
        <f>N258*Prix!R$12</f>
        <v>0</v>
      </c>
      <c r="Z258" s="73">
        <f>O258*Prix!S$12</f>
        <v>0</v>
      </c>
      <c r="AA258" s="74">
        <f>P258*Prix!T$12</f>
        <v>0</v>
      </c>
      <c r="AB258" s="74">
        <f>Q258*Prix!U$12</f>
        <v>0</v>
      </c>
      <c r="AC258" s="71">
        <f t="shared" si="59"/>
        <v>9.4968000000000004</v>
      </c>
      <c r="AD258" s="34">
        <v>1</v>
      </c>
      <c r="AE258" s="34">
        <v>1</v>
      </c>
      <c r="AF258" s="34">
        <v>1</v>
      </c>
      <c r="AG258" s="34">
        <v>0</v>
      </c>
      <c r="AH258" s="34" t="s">
        <v>58</v>
      </c>
      <c r="AI258" s="36">
        <v>1</v>
      </c>
      <c r="AJ258" s="2"/>
    </row>
    <row r="259" spans="1:36" x14ac:dyDescent="0.2">
      <c r="A259" s="37">
        <v>44953</v>
      </c>
      <c r="B259" s="38">
        <v>1747</v>
      </c>
      <c r="C259" s="38">
        <v>2159</v>
      </c>
      <c r="D259" s="50">
        <v>0</v>
      </c>
      <c r="E259" s="50">
        <v>0</v>
      </c>
      <c r="F259" s="54">
        <v>0</v>
      </c>
      <c r="G259" s="54">
        <v>0</v>
      </c>
      <c r="H259" s="58">
        <v>0</v>
      </c>
      <c r="I259" s="58">
        <v>0</v>
      </c>
      <c r="J259" s="38">
        <f t="shared" si="48"/>
        <v>15</v>
      </c>
      <c r="K259" s="38">
        <f t="shared" si="49"/>
        <v>4</v>
      </c>
      <c r="L259" s="50">
        <f t="shared" si="50"/>
        <v>0</v>
      </c>
      <c r="M259" s="50">
        <f t="shared" si="51"/>
        <v>0</v>
      </c>
      <c r="N259" s="54">
        <f t="shared" si="52"/>
        <v>0</v>
      </c>
      <c r="O259" s="54">
        <f t="shared" si="53"/>
        <v>0</v>
      </c>
      <c r="P259" s="58">
        <f t="shared" si="54"/>
        <v>0</v>
      </c>
      <c r="Q259" s="58">
        <f t="shared" si="55"/>
        <v>0</v>
      </c>
      <c r="R259" s="38">
        <f t="shared" si="56"/>
        <v>15</v>
      </c>
      <c r="S259" s="38">
        <f t="shared" si="57"/>
        <v>4</v>
      </c>
      <c r="T259" s="38">
        <f t="shared" si="58"/>
        <v>19</v>
      </c>
      <c r="U259" s="75">
        <f>J259*Prix!N$12</f>
        <v>2.742</v>
      </c>
      <c r="V259" s="75">
        <f>K259*Prix!O$12</f>
        <v>0.98399999999999999</v>
      </c>
      <c r="W259" s="76">
        <f>L259*Prix!P$12</f>
        <v>0</v>
      </c>
      <c r="X259" s="76">
        <f>M259*Prix!Q$12</f>
        <v>0</v>
      </c>
      <c r="Y259" s="77">
        <f>N259*Prix!R$12</f>
        <v>0</v>
      </c>
      <c r="Z259" s="77">
        <f>O259*Prix!S$12</f>
        <v>0</v>
      </c>
      <c r="AA259" s="78">
        <f>P259*Prix!T$12</f>
        <v>0</v>
      </c>
      <c r="AB259" s="78">
        <f>Q259*Prix!U$12</f>
        <v>0</v>
      </c>
      <c r="AC259" s="73">
        <f t="shared" si="59"/>
        <v>3.726</v>
      </c>
      <c r="AD259" s="38">
        <v>1</v>
      </c>
      <c r="AE259" s="38">
        <v>0</v>
      </c>
      <c r="AF259" s="38">
        <v>1</v>
      </c>
      <c r="AG259" s="38">
        <v>0</v>
      </c>
      <c r="AH259" s="38" t="s">
        <v>58</v>
      </c>
      <c r="AI259" s="39">
        <v>1</v>
      </c>
      <c r="AJ259" s="2"/>
    </row>
    <row r="260" spans="1:36" x14ac:dyDescent="0.2">
      <c r="A260" s="33">
        <v>44954</v>
      </c>
      <c r="B260" s="34">
        <v>1762</v>
      </c>
      <c r="C260" s="34">
        <v>2163</v>
      </c>
      <c r="D260" s="49">
        <v>0</v>
      </c>
      <c r="E260" s="49">
        <v>0</v>
      </c>
      <c r="F260" s="53">
        <v>0</v>
      </c>
      <c r="G260" s="53">
        <v>0</v>
      </c>
      <c r="H260" s="57">
        <v>0</v>
      </c>
      <c r="I260" s="57">
        <v>0</v>
      </c>
      <c r="J260" s="34">
        <f t="shared" ref="J260:J323" si="60">IFERROR(IF(OR(B260="",B261="",B260=0,B261=0),0,B261-B260),0)</f>
        <v>22</v>
      </c>
      <c r="K260" s="34">
        <f t="shared" ref="K260:K323" si="61">IFERROR(IF(OR(C260="",C261="",C260=0,C261=0),0,C261-C260),0)</f>
        <v>4</v>
      </c>
      <c r="L260" s="49">
        <f t="shared" ref="L260:L323" si="62">IFERROR(IF(OR(D260="",D261="",D260=0,D261=0),0,D261-D260),0)</f>
        <v>0</v>
      </c>
      <c r="M260" s="49">
        <f t="shared" ref="M260:M323" si="63">IFERROR(IF(OR(E260="",E261="",E260=0,E261=0),0,E261-E260),0)</f>
        <v>0</v>
      </c>
      <c r="N260" s="53">
        <f t="shared" ref="N260:N323" si="64">IFERROR(IF(OR(F260="",F261="",F260=0,F261=0),0,F261-F260),0)</f>
        <v>0</v>
      </c>
      <c r="O260" s="53">
        <f t="shared" ref="O260:O323" si="65">IFERROR(IF(OR(G260="",G261="",G260=0,G261=0),0,G261-G260),0)</f>
        <v>0</v>
      </c>
      <c r="P260" s="57">
        <f t="shared" ref="P260:P323" si="66">IFERROR(IF(OR(H260="",H261="",H260=0,H261=0),0,H261-H260),0)</f>
        <v>0</v>
      </c>
      <c r="Q260" s="57">
        <f t="shared" ref="Q260:Q323" si="67">IFERROR(IF(OR(I260="",I261="",I260=0,I261=0),0,I261-I260),0)</f>
        <v>0</v>
      </c>
      <c r="R260" s="34">
        <f t="shared" ref="R260:R323" si="68">J260+L260+N260+P260</f>
        <v>22</v>
      </c>
      <c r="S260" s="34">
        <f t="shared" ref="S260:S323" si="69">K260+M260+O260+Q260</f>
        <v>4</v>
      </c>
      <c r="T260" s="34">
        <f t="shared" ref="T260:T323" si="70">SUM(J260:Q260)</f>
        <v>26</v>
      </c>
      <c r="U260" s="71">
        <f>J260*Prix!N$12</f>
        <v>4.0215999999999994</v>
      </c>
      <c r="V260" s="71">
        <f>K260*Prix!O$12</f>
        <v>0.98399999999999999</v>
      </c>
      <c r="W260" s="72">
        <f>L260*Prix!P$12</f>
        <v>0</v>
      </c>
      <c r="X260" s="72">
        <f>M260*Prix!Q$12</f>
        <v>0</v>
      </c>
      <c r="Y260" s="73">
        <f>N260*Prix!R$12</f>
        <v>0</v>
      </c>
      <c r="Z260" s="73">
        <f>O260*Prix!S$12</f>
        <v>0</v>
      </c>
      <c r="AA260" s="74">
        <f>P260*Prix!T$12</f>
        <v>0</v>
      </c>
      <c r="AB260" s="74">
        <f>Q260*Prix!U$12</f>
        <v>0</v>
      </c>
      <c r="AC260" s="71">
        <f t="shared" si="59"/>
        <v>5.0056000000000003</v>
      </c>
      <c r="AD260" s="34">
        <v>1</v>
      </c>
      <c r="AE260" s="34">
        <v>0</v>
      </c>
      <c r="AF260" s="34">
        <v>1</v>
      </c>
      <c r="AG260" s="34">
        <v>0</v>
      </c>
      <c r="AH260" s="34" t="s">
        <v>58</v>
      </c>
      <c r="AI260" s="36">
        <v>1</v>
      </c>
      <c r="AJ260" s="2"/>
    </row>
    <row r="261" spans="1:36" x14ac:dyDescent="0.2">
      <c r="A261" s="37">
        <v>44955</v>
      </c>
      <c r="B261" s="38">
        <v>1784</v>
      </c>
      <c r="C261" s="38">
        <v>2167</v>
      </c>
      <c r="D261" s="50">
        <v>0</v>
      </c>
      <c r="E261" s="50">
        <v>0</v>
      </c>
      <c r="F261" s="54">
        <v>0</v>
      </c>
      <c r="G261" s="54">
        <v>0</v>
      </c>
      <c r="H261" s="58">
        <v>0</v>
      </c>
      <c r="I261" s="58">
        <v>0</v>
      </c>
      <c r="J261" s="38">
        <f t="shared" si="60"/>
        <v>21</v>
      </c>
      <c r="K261" s="38">
        <f t="shared" si="61"/>
        <v>4</v>
      </c>
      <c r="L261" s="50">
        <f t="shared" si="62"/>
        <v>0</v>
      </c>
      <c r="M261" s="50">
        <f t="shared" si="63"/>
        <v>0</v>
      </c>
      <c r="N261" s="54">
        <f t="shared" si="64"/>
        <v>0</v>
      </c>
      <c r="O261" s="54">
        <f t="shared" si="65"/>
        <v>0</v>
      </c>
      <c r="P261" s="58">
        <f t="shared" si="66"/>
        <v>0</v>
      </c>
      <c r="Q261" s="58">
        <f t="shared" si="67"/>
        <v>0</v>
      </c>
      <c r="R261" s="38">
        <f t="shared" si="68"/>
        <v>21</v>
      </c>
      <c r="S261" s="38">
        <f t="shared" si="69"/>
        <v>4</v>
      </c>
      <c r="T261" s="38">
        <f t="shared" si="70"/>
        <v>25</v>
      </c>
      <c r="U261" s="75">
        <f>J261*Prix!N$12</f>
        <v>3.8388</v>
      </c>
      <c r="V261" s="75">
        <f>K261*Prix!O$12</f>
        <v>0.98399999999999999</v>
      </c>
      <c r="W261" s="76">
        <f>L261*Prix!P$12</f>
        <v>0</v>
      </c>
      <c r="X261" s="76">
        <f>M261*Prix!Q$12</f>
        <v>0</v>
      </c>
      <c r="Y261" s="77">
        <f>N261*Prix!R$12</f>
        <v>0</v>
      </c>
      <c r="Z261" s="77">
        <f>O261*Prix!S$12</f>
        <v>0</v>
      </c>
      <c r="AA261" s="78">
        <f>P261*Prix!T$12</f>
        <v>0</v>
      </c>
      <c r="AB261" s="78">
        <f>Q261*Prix!U$12</f>
        <v>0</v>
      </c>
      <c r="AC261" s="73">
        <f t="shared" ref="AC261:AC324" si="71">ROUND(SUM(U261:AB261),4)</f>
        <v>4.8228</v>
      </c>
      <c r="AD261" s="38">
        <v>1</v>
      </c>
      <c r="AE261" s="38">
        <v>0</v>
      </c>
      <c r="AF261" s="38">
        <v>1</v>
      </c>
      <c r="AG261" s="38">
        <v>0</v>
      </c>
      <c r="AH261" s="38" t="s">
        <v>58</v>
      </c>
      <c r="AI261" s="39">
        <v>1</v>
      </c>
      <c r="AJ261" s="2"/>
    </row>
    <row r="262" spans="1:36" x14ac:dyDescent="0.2">
      <c r="A262" s="33">
        <v>44956</v>
      </c>
      <c r="B262" s="34">
        <v>1805</v>
      </c>
      <c r="C262" s="34">
        <v>2171</v>
      </c>
      <c r="D262" s="49">
        <v>0</v>
      </c>
      <c r="E262" s="49">
        <v>0</v>
      </c>
      <c r="F262" s="53">
        <v>0</v>
      </c>
      <c r="G262" s="53">
        <v>0</v>
      </c>
      <c r="H262" s="57">
        <v>0</v>
      </c>
      <c r="I262" s="57">
        <v>0</v>
      </c>
      <c r="J262" s="34">
        <f t="shared" si="60"/>
        <v>23</v>
      </c>
      <c r="K262" s="34">
        <f t="shared" si="61"/>
        <v>5</v>
      </c>
      <c r="L262" s="49">
        <f t="shared" si="62"/>
        <v>0</v>
      </c>
      <c r="M262" s="49">
        <f t="shared" si="63"/>
        <v>0</v>
      </c>
      <c r="N262" s="53">
        <f t="shared" si="64"/>
        <v>0</v>
      </c>
      <c r="O262" s="53">
        <f t="shared" si="65"/>
        <v>0</v>
      </c>
      <c r="P262" s="57">
        <f t="shared" si="66"/>
        <v>0</v>
      </c>
      <c r="Q262" s="57">
        <f t="shared" si="67"/>
        <v>0</v>
      </c>
      <c r="R262" s="34">
        <f t="shared" si="68"/>
        <v>23</v>
      </c>
      <c r="S262" s="34">
        <f t="shared" si="69"/>
        <v>5</v>
      </c>
      <c r="T262" s="34">
        <f t="shared" si="70"/>
        <v>28</v>
      </c>
      <c r="U262" s="71">
        <f>J262*Prix!N$12</f>
        <v>4.2043999999999997</v>
      </c>
      <c r="V262" s="71">
        <f>K262*Prix!O$12</f>
        <v>1.23</v>
      </c>
      <c r="W262" s="72">
        <f>L262*Prix!P$12</f>
        <v>0</v>
      </c>
      <c r="X262" s="72">
        <f>M262*Prix!Q$12</f>
        <v>0</v>
      </c>
      <c r="Y262" s="73">
        <f>N262*Prix!R$12</f>
        <v>0</v>
      </c>
      <c r="Z262" s="73">
        <f>O262*Prix!S$12</f>
        <v>0</v>
      </c>
      <c r="AA262" s="74">
        <f>P262*Prix!T$12</f>
        <v>0</v>
      </c>
      <c r="AB262" s="74">
        <f>Q262*Prix!U$12</f>
        <v>0</v>
      </c>
      <c r="AC262" s="71">
        <f t="shared" si="71"/>
        <v>5.4344000000000001</v>
      </c>
      <c r="AD262" s="34">
        <v>1</v>
      </c>
      <c r="AE262" s="34">
        <v>0</v>
      </c>
      <c r="AF262" s="34">
        <v>1</v>
      </c>
      <c r="AG262" s="34">
        <v>0</v>
      </c>
      <c r="AH262" s="34" t="s">
        <v>58</v>
      </c>
      <c r="AI262" s="36">
        <v>1</v>
      </c>
      <c r="AJ262" s="2"/>
    </row>
    <row r="263" spans="1:36" x14ac:dyDescent="0.2">
      <c r="A263" s="37">
        <v>44957</v>
      </c>
      <c r="B263" s="38">
        <v>1828</v>
      </c>
      <c r="C263" s="38">
        <v>2176</v>
      </c>
      <c r="D263" s="50">
        <v>0</v>
      </c>
      <c r="E263" s="50">
        <v>0</v>
      </c>
      <c r="F263" s="54">
        <v>0</v>
      </c>
      <c r="G263" s="54">
        <v>0</v>
      </c>
      <c r="H263" s="58">
        <v>0</v>
      </c>
      <c r="I263" s="58">
        <v>0</v>
      </c>
      <c r="J263" s="38">
        <f t="shared" si="60"/>
        <v>22</v>
      </c>
      <c r="K263" s="38">
        <f t="shared" si="61"/>
        <v>4</v>
      </c>
      <c r="L263" s="50">
        <f t="shared" si="62"/>
        <v>0</v>
      </c>
      <c r="M263" s="50">
        <f t="shared" si="63"/>
        <v>0</v>
      </c>
      <c r="N263" s="54">
        <f t="shared" si="64"/>
        <v>0</v>
      </c>
      <c r="O263" s="54">
        <f t="shared" si="65"/>
        <v>0</v>
      </c>
      <c r="P263" s="58">
        <f t="shared" si="66"/>
        <v>0</v>
      </c>
      <c r="Q263" s="58">
        <f t="shared" si="67"/>
        <v>0</v>
      </c>
      <c r="R263" s="38">
        <f t="shared" si="68"/>
        <v>22</v>
      </c>
      <c r="S263" s="38">
        <f t="shared" si="69"/>
        <v>4</v>
      </c>
      <c r="T263" s="38">
        <f t="shared" si="70"/>
        <v>26</v>
      </c>
      <c r="U263" s="75">
        <f>J263*Prix!N$12</f>
        <v>4.0215999999999994</v>
      </c>
      <c r="V263" s="75">
        <f>K263*Prix!O$12</f>
        <v>0.98399999999999999</v>
      </c>
      <c r="W263" s="76">
        <f>L263*Prix!P$12</f>
        <v>0</v>
      </c>
      <c r="X263" s="76">
        <f>M263*Prix!Q$12</f>
        <v>0</v>
      </c>
      <c r="Y263" s="77">
        <f>N263*Prix!R$12</f>
        <v>0</v>
      </c>
      <c r="Z263" s="77">
        <f>O263*Prix!S$12</f>
        <v>0</v>
      </c>
      <c r="AA263" s="78">
        <f>P263*Prix!T$12</f>
        <v>0</v>
      </c>
      <c r="AB263" s="78">
        <f>Q263*Prix!U$12</f>
        <v>0</v>
      </c>
      <c r="AC263" s="73">
        <f t="shared" si="71"/>
        <v>5.0056000000000003</v>
      </c>
      <c r="AD263" s="38">
        <v>1</v>
      </c>
      <c r="AE263" s="38">
        <v>0</v>
      </c>
      <c r="AF263" s="38">
        <v>1</v>
      </c>
      <c r="AG263" s="38">
        <v>0</v>
      </c>
      <c r="AH263" s="38" t="s">
        <v>58</v>
      </c>
      <c r="AI263" s="39">
        <v>1</v>
      </c>
      <c r="AJ263" s="2"/>
    </row>
    <row r="264" spans="1:36" x14ac:dyDescent="0.2">
      <c r="A264" s="33">
        <v>44958</v>
      </c>
      <c r="B264" s="34">
        <v>1850</v>
      </c>
      <c r="C264" s="34">
        <v>2180</v>
      </c>
      <c r="D264" s="49">
        <v>0</v>
      </c>
      <c r="E264" s="49">
        <v>0</v>
      </c>
      <c r="F264" s="53">
        <v>0</v>
      </c>
      <c r="G264" s="53">
        <v>0</v>
      </c>
      <c r="H264" s="57">
        <v>0</v>
      </c>
      <c r="I264" s="57">
        <v>0</v>
      </c>
      <c r="J264" s="34">
        <f t="shared" si="60"/>
        <v>26</v>
      </c>
      <c r="K264" s="34">
        <f t="shared" si="61"/>
        <v>30</v>
      </c>
      <c r="L264" s="49">
        <f t="shared" si="62"/>
        <v>0</v>
      </c>
      <c r="M264" s="49">
        <f t="shared" si="63"/>
        <v>0</v>
      </c>
      <c r="N264" s="53">
        <f t="shared" si="64"/>
        <v>0</v>
      </c>
      <c r="O264" s="53">
        <f t="shared" si="65"/>
        <v>0</v>
      </c>
      <c r="P264" s="57">
        <f t="shared" si="66"/>
        <v>0</v>
      </c>
      <c r="Q264" s="57">
        <f t="shared" si="67"/>
        <v>0</v>
      </c>
      <c r="R264" s="34">
        <f t="shared" si="68"/>
        <v>26</v>
      </c>
      <c r="S264" s="34">
        <f t="shared" si="69"/>
        <v>30</v>
      </c>
      <c r="T264" s="34">
        <f t="shared" si="70"/>
        <v>56</v>
      </c>
      <c r="U264" s="71">
        <f>J264*Prix!N$12</f>
        <v>4.7527999999999997</v>
      </c>
      <c r="V264" s="71">
        <f>K264*Prix!O$12</f>
        <v>7.38</v>
      </c>
      <c r="W264" s="72">
        <f>L264*Prix!P$12</f>
        <v>0</v>
      </c>
      <c r="X264" s="72">
        <f>M264*Prix!Q$12</f>
        <v>0</v>
      </c>
      <c r="Y264" s="73">
        <f>N264*Prix!R$12</f>
        <v>0</v>
      </c>
      <c r="Z264" s="73">
        <f>O264*Prix!S$12</f>
        <v>0</v>
      </c>
      <c r="AA264" s="74">
        <f>P264*Prix!T$12</f>
        <v>0</v>
      </c>
      <c r="AB264" s="74">
        <f>Q264*Prix!U$12</f>
        <v>0</v>
      </c>
      <c r="AC264" s="71">
        <f t="shared" si="71"/>
        <v>12.1328</v>
      </c>
      <c r="AD264" s="34">
        <v>1</v>
      </c>
      <c r="AE264" s="34">
        <v>1</v>
      </c>
      <c r="AF264" s="34">
        <v>1</v>
      </c>
      <c r="AG264" s="34">
        <v>0</v>
      </c>
      <c r="AH264" s="34" t="s">
        <v>58</v>
      </c>
      <c r="AI264" s="36">
        <v>1</v>
      </c>
      <c r="AJ264" s="2"/>
    </row>
    <row r="265" spans="1:36" x14ac:dyDescent="0.2">
      <c r="A265" s="37">
        <v>44959</v>
      </c>
      <c r="B265" s="38">
        <v>1876</v>
      </c>
      <c r="C265" s="38">
        <v>2210</v>
      </c>
      <c r="D265" s="50">
        <v>0</v>
      </c>
      <c r="E265" s="50">
        <v>0</v>
      </c>
      <c r="F265" s="54">
        <v>0</v>
      </c>
      <c r="G265" s="54">
        <v>0</v>
      </c>
      <c r="H265" s="58">
        <v>0</v>
      </c>
      <c r="I265" s="58">
        <v>0</v>
      </c>
      <c r="J265" s="38">
        <f t="shared" si="60"/>
        <v>25</v>
      </c>
      <c r="K265" s="38">
        <f t="shared" si="61"/>
        <v>34</v>
      </c>
      <c r="L265" s="50">
        <f t="shared" si="62"/>
        <v>0</v>
      </c>
      <c r="M265" s="50">
        <f t="shared" si="63"/>
        <v>0</v>
      </c>
      <c r="N265" s="54">
        <f t="shared" si="64"/>
        <v>0</v>
      </c>
      <c r="O265" s="54">
        <f t="shared" si="65"/>
        <v>0</v>
      </c>
      <c r="P265" s="58">
        <f t="shared" si="66"/>
        <v>0</v>
      </c>
      <c r="Q265" s="58">
        <f t="shared" si="67"/>
        <v>0</v>
      </c>
      <c r="R265" s="38">
        <f t="shared" si="68"/>
        <v>25</v>
      </c>
      <c r="S265" s="38">
        <f t="shared" si="69"/>
        <v>34</v>
      </c>
      <c r="T265" s="38">
        <f t="shared" si="70"/>
        <v>59</v>
      </c>
      <c r="U265" s="75">
        <f>J265*Prix!N$12</f>
        <v>4.5699999999999994</v>
      </c>
      <c r="V265" s="75">
        <f>K265*Prix!O$12</f>
        <v>8.3640000000000008</v>
      </c>
      <c r="W265" s="76">
        <f>L265*Prix!P$12</f>
        <v>0</v>
      </c>
      <c r="X265" s="76">
        <f>M265*Prix!Q$12</f>
        <v>0</v>
      </c>
      <c r="Y265" s="77">
        <f>N265*Prix!R$12</f>
        <v>0</v>
      </c>
      <c r="Z265" s="77">
        <f>O265*Prix!S$12</f>
        <v>0</v>
      </c>
      <c r="AA265" s="78">
        <f>P265*Prix!T$12</f>
        <v>0</v>
      </c>
      <c r="AB265" s="78">
        <f>Q265*Prix!U$12</f>
        <v>0</v>
      </c>
      <c r="AC265" s="73">
        <f t="shared" si="71"/>
        <v>12.933999999999999</v>
      </c>
      <c r="AD265" s="38">
        <v>1</v>
      </c>
      <c r="AE265" s="38">
        <v>1</v>
      </c>
      <c r="AF265" s="38">
        <v>1</v>
      </c>
      <c r="AG265" s="38">
        <v>0</v>
      </c>
      <c r="AH265" s="38" t="s">
        <v>58</v>
      </c>
      <c r="AI265" s="39">
        <v>1</v>
      </c>
      <c r="AJ265" s="2"/>
    </row>
    <row r="266" spans="1:36" x14ac:dyDescent="0.2">
      <c r="A266" s="33">
        <v>44960</v>
      </c>
      <c r="B266" s="34">
        <v>1901</v>
      </c>
      <c r="C266" s="34">
        <v>2244</v>
      </c>
      <c r="D266" s="49">
        <v>0</v>
      </c>
      <c r="E266" s="49">
        <v>0</v>
      </c>
      <c r="F266" s="53">
        <v>0</v>
      </c>
      <c r="G266" s="53">
        <v>0</v>
      </c>
      <c r="H266" s="57">
        <v>0</v>
      </c>
      <c r="I266" s="57">
        <v>0</v>
      </c>
      <c r="J266" s="34">
        <f t="shared" si="60"/>
        <v>21</v>
      </c>
      <c r="K266" s="34">
        <f t="shared" si="61"/>
        <v>24</v>
      </c>
      <c r="L266" s="49">
        <f t="shared" si="62"/>
        <v>0</v>
      </c>
      <c r="M266" s="49">
        <f t="shared" si="63"/>
        <v>0</v>
      </c>
      <c r="N266" s="53">
        <f t="shared" si="64"/>
        <v>0</v>
      </c>
      <c r="O266" s="53">
        <f t="shared" si="65"/>
        <v>0</v>
      </c>
      <c r="P266" s="57">
        <f t="shared" si="66"/>
        <v>0</v>
      </c>
      <c r="Q266" s="57">
        <f t="shared" si="67"/>
        <v>0</v>
      </c>
      <c r="R266" s="34">
        <f t="shared" si="68"/>
        <v>21</v>
      </c>
      <c r="S266" s="34">
        <f t="shared" si="69"/>
        <v>24</v>
      </c>
      <c r="T266" s="34">
        <f t="shared" si="70"/>
        <v>45</v>
      </c>
      <c r="U266" s="71">
        <f>J266*Prix!N$12</f>
        <v>3.8388</v>
      </c>
      <c r="V266" s="71">
        <f>K266*Prix!O$12</f>
        <v>5.9039999999999999</v>
      </c>
      <c r="W266" s="72">
        <f>L266*Prix!P$12</f>
        <v>0</v>
      </c>
      <c r="X266" s="72">
        <f>M266*Prix!Q$12</f>
        <v>0</v>
      </c>
      <c r="Y266" s="73">
        <f>N266*Prix!R$12</f>
        <v>0</v>
      </c>
      <c r="Z266" s="73">
        <f>O266*Prix!S$12</f>
        <v>0</v>
      </c>
      <c r="AA266" s="74">
        <f>P266*Prix!T$12</f>
        <v>0</v>
      </c>
      <c r="AB266" s="74">
        <f>Q266*Prix!U$12</f>
        <v>0</v>
      </c>
      <c r="AC266" s="71">
        <f t="shared" si="71"/>
        <v>9.7428000000000008</v>
      </c>
      <c r="AD266" s="34">
        <v>1</v>
      </c>
      <c r="AE266" s="34">
        <v>1</v>
      </c>
      <c r="AF266" s="34">
        <v>1</v>
      </c>
      <c r="AG266" s="34">
        <v>0</v>
      </c>
      <c r="AH266" s="34" t="s">
        <v>58</v>
      </c>
      <c r="AI266" s="36">
        <v>1</v>
      </c>
      <c r="AJ266" s="2"/>
    </row>
    <row r="267" spans="1:36" x14ac:dyDescent="0.2">
      <c r="A267" s="37">
        <v>44961</v>
      </c>
      <c r="B267" s="38">
        <v>1922</v>
      </c>
      <c r="C267" s="38">
        <v>2268</v>
      </c>
      <c r="D267" s="50">
        <v>0</v>
      </c>
      <c r="E267" s="50">
        <v>0</v>
      </c>
      <c r="F267" s="54">
        <v>0</v>
      </c>
      <c r="G267" s="54">
        <v>0</v>
      </c>
      <c r="H267" s="58">
        <v>0</v>
      </c>
      <c r="I267" s="58">
        <v>0</v>
      </c>
      <c r="J267" s="38">
        <f t="shared" si="60"/>
        <v>20</v>
      </c>
      <c r="K267" s="38">
        <f t="shared" si="61"/>
        <v>25</v>
      </c>
      <c r="L267" s="50">
        <f t="shared" si="62"/>
        <v>0</v>
      </c>
      <c r="M267" s="50">
        <f t="shared" si="63"/>
        <v>0</v>
      </c>
      <c r="N267" s="54">
        <f t="shared" si="64"/>
        <v>0</v>
      </c>
      <c r="O267" s="54">
        <f t="shared" si="65"/>
        <v>0</v>
      </c>
      <c r="P267" s="58">
        <f t="shared" si="66"/>
        <v>0</v>
      </c>
      <c r="Q267" s="58">
        <f t="shared" si="67"/>
        <v>0</v>
      </c>
      <c r="R267" s="38">
        <f t="shared" si="68"/>
        <v>20</v>
      </c>
      <c r="S267" s="38">
        <f t="shared" si="69"/>
        <v>25</v>
      </c>
      <c r="T267" s="38">
        <f t="shared" si="70"/>
        <v>45</v>
      </c>
      <c r="U267" s="75">
        <f>J267*Prix!N$12</f>
        <v>3.6559999999999997</v>
      </c>
      <c r="V267" s="75">
        <f>K267*Prix!O$12</f>
        <v>6.15</v>
      </c>
      <c r="W267" s="76">
        <f>L267*Prix!P$12</f>
        <v>0</v>
      </c>
      <c r="X267" s="76">
        <f>M267*Prix!Q$12</f>
        <v>0</v>
      </c>
      <c r="Y267" s="77">
        <f>N267*Prix!R$12</f>
        <v>0</v>
      </c>
      <c r="Z267" s="77">
        <f>O267*Prix!S$12</f>
        <v>0</v>
      </c>
      <c r="AA267" s="78">
        <f>P267*Prix!T$12</f>
        <v>0</v>
      </c>
      <c r="AB267" s="78">
        <f>Q267*Prix!U$12</f>
        <v>0</v>
      </c>
      <c r="AC267" s="73">
        <f t="shared" si="71"/>
        <v>9.8059999999999992</v>
      </c>
      <c r="AD267" s="38">
        <v>1</v>
      </c>
      <c r="AE267" s="38">
        <v>1</v>
      </c>
      <c r="AF267" s="38">
        <v>1</v>
      </c>
      <c r="AG267" s="38">
        <v>0</v>
      </c>
      <c r="AH267" s="38" t="s">
        <v>58</v>
      </c>
      <c r="AI267" s="39">
        <v>1</v>
      </c>
      <c r="AJ267" s="2"/>
    </row>
    <row r="268" spans="1:36" x14ac:dyDescent="0.2">
      <c r="A268" s="33">
        <v>44962</v>
      </c>
      <c r="B268" s="34">
        <v>1942</v>
      </c>
      <c r="C268" s="34">
        <v>2293</v>
      </c>
      <c r="D268" s="49">
        <v>0</v>
      </c>
      <c r="E268" s="49">
        <v>0</v>
      </c>
      <c r="F268" s="53">
        <v>0</v>
      </c>
      <c r="G268" s="53">
        <v>0</v>
      </c>
      <c r="H268" s="57">
        <v>0</v>
      </c>
      <c r="I268" s="57">
        <v>0</v>
      </c>
      <c r="J268" s="34">
        <f t="shared" si="60"/>
        <v>22</v>
      </c>
      <c r="K268" s="34">
        <f t="shared" si="61"/>
        <v>28</v>
      </c>
      <c r="L268" s="49">
        <f t="shared" si="62"/>
        <v>0</v>
      </c>
      <c r="M268" s="49">
        <f t="shared" si="63"/>
        <v>0</v>
      </c>
      <c r="N268" s="53">
        <f t="shared" si="64"/>
        <v>0</v>
      </c>
      <c r="O268" s="53">
        <f t="shared" si="65"/>
        <v>0</v>
      </c>
      <c r="P268" s="57">
        <f t="shared" si="66"/>
        <v>0</v>
      </c>
      <c r="Q268" s="57">
        <f t="shared" si="67"/>
        <v>0</v>
      </c>
      <c r="R268" s="34">
        <f t="shared" si="68"/>
        <v>22</v>
      </c>
      <c r="S268" s="34">
        <f t="shared" si="69"/>
        <v>28</v>
      </c>
      <c r="T268" s="34">
        <f t="shared" si="70"/>
        <v>50</v>
      </c>
      <c r="U268" s="71">
        <f>J268*Prix!N$12</f>
        <v>4.0215999999999994</v>
      </c>
      <c r="V268" s="71">
        <f>K268*Prix!O$12</f>
        <v>6.8879999999999999</v>
      </c>
      <c r="W268" s="72">
        <f>L268*Prix!P$12</f>
        <v>0</v>
      </c>
      <c r="X268" s="72">
        <f>M268*Prix!Q$12</f>
        <v>0</v>
      </c>
      <c r="Y268" s="73">
        <f>N268*Prix!R$12</f>
        <v>0</v>
      </c>
      <c r="Z268" s="73">
        <f>O268*Prix!S$12</f>
        <v>0</v>
      </c>
      <c r="AA268" s="74">
        <f>P268*Prix!T$12</f>
        <v>0</v>
      </c>
      <c r="AB268" s="74">
        <f>Q268*Prix!U$12</f>
        <v>0</v>
      </c>
      <c r="AC268" s="71">
        <f t="shared" si="71"/>
        <v>10.909599999999999</v>
      </c>
      <c r="AD268" s="34">
        <v>1</v>
      </c>
      <c r="AE268" s="34">
        <v>1</v>
      </c>
      <c r="AF268" s="34">
        <v>1</v>
      </c>
      <c r="AG268" s="34">
        <v>0</v>
      </c>
      <c r="AH268" s="34" t="s">
        <v>58</v>
      </c>
      <c r="AI268" s="36">
        <v>1</v>
      </c>
      <c r="AJ268" s="2"/>
    </row>
    <row r="269" spans="1:36" x14ac:dyDescent="0.2">
      <c r="A269" s="37">
        <v>44963</v>
      </c>
      <c r="B269" s="38">
        <v>1964</v>
      </c>
      <c r="C269" s="38">
        <v>2321</v>
      </c>
      <c r="D269" s="50">
        <v>0</v>
      </c>
      <c r="E269" s="50">
        <v>0</v>
      </c>
      <c r="F269" s="54">
        <v>0</v>
      </c>
      <c r="G269" s="54">
        <v>0</v>
      </c>
      <c r="H269" s="58">
        <v>0</v>
      </c>
      <c r="I269" s="58">
        <v>0</v>
      </c>
      <c r="J269" s="38">
        <f t="shared" si="60"/>
        <v>17</v>
      </c>
      <c r="K269" s="38">
        <f t="shared" si="61"/>
        <v>25</v>
      </c>
      <c r="L269" s="50">
        <f t="shared" si="62"/>
        <v>0</v>
      </c>
      <c r="M269" s="50">
        <f t="shared" si="63"/>
        <v>0</v>
      </c>
      <c r="N269" s="54">
        <f t="shared" si="64"/>
        <v>0</v>
      </c>
      <c r="O269" s="54">
        <f t="shared" si="65"/>
        <v>0</v>
      </c>
      <c r="P269" s="58">
        <f t="shared" si="66"/>
        <v>0</v>
      </c>
      <c r="Q269" s="58">
        <f t="shared" si="67"/>
        <v>0</v>
      </c>
      <c r="R269" s="38">
        <f t="shared" si="68"/>
        <v>17</v>
      </c>
      <c r="S269" s="38">
        <f t="shared" si="69"/>
        <v>25</v>
      </c>
      <c r="T269" s="38">
        <f t="shared" si="70"/>
        <v>42</v>
      </c>
      <c r="U269" s="75">
        <f>J269*Prix!N$12</f>
        <v>3.1075999999999997</v>
      </c>
      <c r="V269" s="75">
        <f>K269*Prix!O$12</f>
        <v>6.15</v>
      </c>
      <c r="W269" s="76">
        <f>L269*Prix!P$12</f>
        <v>0</v>
      </c>
      <c r="X269" s="76">
        <f>M269*Prix!Q$12</f>
        <v>0</v>
      </c>
      <c r="Y269" s="77">
        <f>N269*Prix!R$12</f>
        <v>0</v>
      </c>
      <c r="Z269" s="77">
        <f>O269*Prix!S$12</f>
        <v>0</v>
      </c>
      <c r="AA269" s="78">
        <f>P269*Prix!T$12</f>
        <v>0</v>
      </c>
      <c r="AB269" s="78">
        <f>Q269*Prix!U$12</f>
        <v>0</v>
      </c>
      <c r="AC269" s="73">
        <f t="shared" si="71"/>
        <v>9.2576000000000001</v>
      </c>
      <c r="AD269" s="38">
        <v>1</v>
      </c>
      <c r="AE269" s="38">
        <v>1</v>
      </c>
      <c r="AF269" s="38">
        <v>1</v>
      </c>
      <c r="AG269" s="38">
        <v>0</v>
      </c>
      <c r="AH269" s="38" t="s">
        <v>58</v>
      </c>
      <c r="AI269" s="39">
        <v>1</v>
      </c>
      <c r="AJ269" s="2"/>
    </row>
    <row r="270" spans="1:36" x14ac:dyDescent="0.2">
      <c r="A270" s="33">
        <v>44964</v>
      </c>
      <c r="B270" s="34">
        <v>1981</v>
      </c>
      <c r="C270" s="34">
        <v>2346</v>
      </c>
      <c r="D270" s="49">
        <v>0</v>
      </c>
      <c r="E270" s="49">
        <v>0</v>
      </c>
      <c r="F270" s="53">
        <v>0</v>
      </c>
      <c r="G270" s="53">
        <v>0</v>
      </c>
      <c r="H270" s="57">
        <v>0</v>
      </c>
      <c r="I270" s="57">
        <v>0</v>
      </c>
      <c r="J270" s="34">
        <f t="shared" si="60"/>
        <v>10</v>
      </c>
      <c r="K270" s="34">
        <f t="shared" si="61"/>
        <v>29</v>
      </c>
      <c r="L270" s="49">
        <f t="shared" si="62"/>
        <v>0</v>
      </c>
      <c r="M270" s="49">
        <f t="shared" si="63"/>
        <v>0</v>
      </c>
      <c r="N270" s="53">
        <f t="shared" si="64"/>
        <v>0</v>
      </c>
      <c r="O270" s="53">
        <f t="shared" si="65"/>
        <v>0</v>
      </c>
      <c r="P270" s="57">
        <f t="shared" si="66"/>
        <v>0</v>
      </c>
      <c r="Q270" s="57">
        <f t="shared" si="67"/>
        <v>0</v>
      </c>
      <c r="R270" s="34">
        <f t="shared" si="68"/>
        <v>10</v>
      </c>
      <c r="S270" s="34">
        <f t="shared" si="69"/>
        <v>29</v>
      </c>
      <c r="T270" s="34">
        <f t="shared" si="70"/>
        <v>39</v>
      </c>
      <c r="U270" s="71">
        <f>J270*Prix!N$12</f>
        <v>1.8279999999999998</v>
      </c>
      <c r="V270" s="71">
        <f>K270*Prix!O$12</f>
        <v>7.1340000000000003</v>
      </c>
      <c r="W270" s="72">
        <f>L270*Prix!P$12</f>
        <v>0</v>
      </c>
      <c r="X270" s="72">
        <f>M270*Prix!Q$12</f>
        <v>0</v>
      </c>
      <c r="Y270" s="73">
        <f>N270*Prix!R$12</f>
        <v>0</v>
      </c>
      <c r="Z270" s="73">
        <f>O270*Prix!S$12</f>
        <v>0</v>
      </c>
      <c r="AA270" s="74">
        <f>P270*Prix!T$12</f>
        <v>0</v>
      </c>
      <c r="AB270" s="74">
        <f>Q270*Prix!U$12</f>
        <v>0</v>
      </c>
      <c r="AC270" s="71">
        <f t="shared" si="71"/>
        <v>8.9619999999999997</v>
      </c>
      <c r="AD270" s="34">
        <v>1</v>
      </c>
      <c r="AE270" s="34">
        <v>1</v>
      </c>
      <c r="AF270" s="34">
        <v>1</v>
      </c>
      <c r="AG270" s="34">
        <v>0</v>
      </c>
      <c r="AH270" s="34" t="s">
        <v>58</v>
      </c>
      <c r="AI270" s="36">
        <v>1</v>
      </c>
      <c r="AJ270" s="2"/>
    </row>
    <row r="271" spans="1:36" x14ac:dyDescent="0.2">
      <c r="A271" s="37">
        <v>44965</v>
      </c>
      <c r="B271" s="38">
        <v>1991</v>
      </c>
      <c r="C271" s="38">
        <v>2375</v>
      </c>
      <c r="D271" s="50">
        <v>0</v>
      </c>
      <c r="E271" s="50">
        <v>0</v>
      </c>
      <c r="F271" s="54">
        <v>0</v>
      </c>
      <c r="G271" s="54">
        <v>0</v>
      </c>
      <c r="H271" s="58">
        <v>0</v>
      </c>
      <c r="I271" s="58">
        <v>0</v>
      </c>
      <c r="J271" s="38">
        <f t="shared" si="60"/>
        <v>21</v>
      </c>
      <c r="K271" s="38">
        <f t="shared" si="61"/>
        <v>30</v>
      </c>
      <c r="L271" s="50">
        <f t="shared" si="62"/>
        <v>0</v>
      </c>
      <c r="M271" s="50">
        <f t="shared" si="63"/>
        <v>0</v>
      </c>
      <c r="N271" s="54">
        <f t="shared" si="64"/>
        <v>0</v>
      </c>
      <c r="O271" s="54">
        <f t="shared" si="65"/>
        <v>0</v>
      </c>
      <c r="P271" s="58">
        <f t="shared" si="66"/>
        <v>0</v>
      </c>
      <c r="Q271" s="58">
        <f t="shared" si="67"/>
        <v>0</v>
      </c>
      <c r="R271" s="38">
        <f t="shared" si="68"/>
        <v>21</v>
      </c>
      <c r="S271" s="38">
        <f t="shared" si="69"/>
        <v>30</v>
      </c>
      <c r="T271" s="38">
        <f t="shared" si="70"/>
        <v>51</v>
      </c>
      <c r="U271" s="75">
        <f>J271*Prix!N$12</f>
        <v>3.8388</v>
      </c>
      <c r="V271" s="75">
        <f>K271*Prix!O$12</f>
        <v>7.38</v>
      </c>
      <c r="W271" s="76">
        <f>L271*Prix!P$12</f>
        <v>0</v>
      </c>
      <c r="X271" s="76">
        <f>M271*Prix!Q$12</f>
        <v>0</v>
      </c>
      <c r="Y271" s="77">
        <f>N271*Prix!R$12</f>
        <v>0</v>
      </c>
      <c r="Z271" s="77">
        <f>O271*Prix!S$12</f>
        <v>0</v>
      </c>
      <c r="AA271" s="78">
        <f>P271*Prix!T$12</f>
        <v>0</v>
      </c>
      <c r="AB271" s="78">
        <f>Q271*Prix!U$12</f>
        <v>0</v>
      </c>
      <c r="AC271" s="73">
        <f t="shared" si="71"/>
        <v>11.2188</v>
      </c>
      <c r="AD271" s="38">
        <v>1</v>
      </c>
      <c r="AE271" s="38">
        <v>1</v>
      </c>
      <c r="AF271" s="38">
        <v>1</v>
      </c>
      <c r="AG271" s="38">
        <v>0</v>
      </c>
      <c r="AH271" s="38" t="s">
        <v>58</v>
      </c>
      <c r="AI271" s="39">
        <v>1</v>
      </c>
      <c r="AJ271" s="2"/>
    </row>
    <row r="272" spans="1:36" x14ac:dyDescent="0.2">
      <c r="A272" s="33">
        <v>44966</v>
      </c>
      <c r="B272" s="34">
        <v>2012</v>
      </c>
      <c r="C272" s="34">
        <v>2405</v>
      </c>
      <c r="D272" s="49">
        <v>0</v>
      </c>
      <c r="E272" s="49">
        <v>0</v>
      </c>
      <c r="F272" s="53">
        <v>0</v>
      </c>
      <c r="G272" s="53">
        <v>0</v>
      </c>
      <c r="H272" s="57">
        <v>0</v>
      </c>
      <c r="I272" s="57">
        <v>0</v>
      </c>
      <c r="J272" s="34">
        <f t="shared" si="60"/>
        <v>16</v>
      </c>
      <c r="K272" s="34">
        <f t="shared" si="61"/>
        <v>36</v>
      </c>
      <c r="L272" s="49">
        <f t="shared" si="62"/>
        <v>0</v>
      </c>
      <c r="M272" s="49">
        <f t="shared" si="63"/>
        <v>0</v>
      </c>
      <c r="N272" s="53">
        <f t="shared" si="64"/>
        <v>0</v>
      </c>
      <c r="O272" s="53">
        <f t="shared" si="65"/>
        <v>0</v>
      </c>
      <c r="P272" s="57">
        <f t="shared" si="66"/>
        <v>0</v>
      </c>
      <c r="Q272" s="57">
        <f t="shared" si="67"/>
        <v>0</v>
      </c>
      <c r="R272" s="34">
        <f t="shared" si="68"/>
        <v>16</v>
      </c>
      <c r="S272" s="34">
        <f t="shared" si="69"/>
        <v>36</v>
      </c>
      <c r="T272" s="34">
        <f t="shared" si="70"/>
        <v>52</v>
      </c>
      <c r="U272" s="71">
        <f>J272*Prix!N$12</f>
        <v>2.9247999999999998</v>
      </c>
      <c r="V272" s="71">
        <f>K272*Prix!O$12</f>
        <v>8.8559999999999999</v>
      </c>
      <c r="W272" s="72">
        <f>L272*Prix!P$12</f>
        <v>0</v>
      </c>
      <c r="X272" s="72">
        <f>M272*Prix!Q$12</f>
        <v>0</v>
      </c>
      <c r="Y272" s="73">
        <f>N272*Prix!R$12</f>
        <v>0</v>
      </c>
      <c r="Z272" s="73">
        <f>O272*Prix!S$12</f>
        <v>0</v>
      </c>
      <c r="AA272" s="74">
        <f>P272*Prix!T$12</f>
        <v>0</v>
      </c>
      <c r="AB272" s="74">
        <f>Q272*Prix!U$12</f>
        <v>0</v>
      </c>
      <c r="AC272" s="71">
        <f t="shared" si="71"/>
        <v>11.780799999999999</v>
      </c>
      <c r="AD272" s="34">
        <v>1</v>
      </c>
      <c r="AE272" s="34">
        <v>1</v>
      </c>
      <c r="AF272" s="34">
        <v>1</v>
      </c>
      <c r="AG272" s="34">
        <v>0</v>
      </c>
      <c r="AH272" s="34" t="s">
        <v>58</v>
      </c>
      <c r="AI272" s="36">
        <v>1</v>
      </c>
      <c r="AJ272" s="2"/>
    </row>
    <row r="273" spans="1:36" x14ac:dyDescent="0.2">
      <c r="A273" s="37">
        <v>44967</v>
      </c>
      <c r="B273" s="38">
        <v>2028</v>
      </c>
      <c r="C273" s="38">
        <v>2441</v>
      </c>
      <c r="D273" s="50">
        <v>0</v>
      </c>
      <c r="E273" s="50">
        <v>0</v>
      </c>
      <c r="F273" s="54">
        <v>0</v>
      </c>
      <c r="G273" s="54">
        <v>0</v>
      </c>
      <c r="H273" s="58">
        <v>0</v>
      </c>
      <c r="I273" s="58">
        <v>0</v>
      </c>
      <c r="J273" s="38">
        <f t="shared" si="60"/>
        <v>21</v>
      </c>
      <c r="K273" s="38">
        <f t="shared" si="61"/>
        <v>27</v>
      </c>
      <c r="L273" s="50">
        <f t="shared" si="62"/>
        <v>0</v>
      </c>
      <c r="M273" s="50">
        <f t="shared" si="63"/>
        <v>0</v>
      </c>
      <c r="N273" s="54">
        <f t="shared" si="64"/>
        <v>0</v>
      </c>
      <c r="O273" s="54">
        <f t="shared" si="65"/>
        <v>0</v>
      </c>
      <c r="P273" s="58">
        <f t="shared" si="66"/>
        <v>0</v>
      </c>
      <c r="Q273" s="58">
        <f t="shared" si="67"/>
        <v>0</v>
      </c>
      <c r="R273" s="38">
        <f t="shared" si="68"/>
        <v>21</v>
      </c>
      <c r="S273" s="38">
        <f t="shared" si="69"/>
        <v>27</v>
      </c>
      <c r="T273" s="38">
        <f t="shared" si="70"/>
        <v>48</v>
      </c>
      <c r="U273" s="75">
        <f>J273*Prix!N$12</f>
        <v>3.8388</v>
      </c>
      <c r="V273" s="75">
        <f>K273*Prix!O$12</f>
        <v>6.6419999999999995</v>
      </c>
      <c r="W273" s="76">
        <f>L273*Prix!P$12</f>
        <v>0</v>
      </c>
      <c r="X273" s="76">
        <f>M273*Prix!Q$12</f>
        <v>0</v>
      </c>
      <c r="Y273" s="77">
        <f>N273*Prix!R$12</f>
        <v>0</v>
      </c>
      <c r="Z273" s="77">
        <f>O273*Prix!S$12</f>
        <v>0</v>
      </c>
      <c r="AA273" s="78">
        <f>P273*Prix!T$12</f>
        <v>0</v>
      </c>
      <c r="AB273" s="78">
        <f>Q273*Prix!U$12</f>
        <v>0</v>
      </c>
      <c r="AC273" s="73">
        <f t="shared" si="71"/>
        <v>10.4808</v>
      </c>
      <c r="AD273" s="38">
        <v>1</v>
      </c>
      <c r="AE273" s="38">
        <v>1</v>
      </c>
      <c r="AF273" s="38">
        <v>1</v>
      </c>
      <c r="AG273" s="38">
        <v>0</v>
      </c>
      <c r="AH273" s="38" t="s">
        <v>58</v>
      </c>
      <c r="AI273" s="39">
        <v>1</v>
      </c>
      <c r="AJ273" s="2"/>
    </row>
    <row r="274" spans="1:36" x14ac:dyDescent="0.2">
      <c r="A274" s="33">
        <v>44968</v>
      </c>
      <c r="B274" s="34">
        <v>2049</v>
      </c>
      <c r="C274" s="34">
        <v>2468</v>
      </c>
      <c r="D274" s="49">
        <v>0</v>
      </c>
      <c r="E274" s="49">
        <v>0</v>
      </c>
      <c r="F274" s="53">
        <v>0</v>
      </c>
      <c r="G274" s="53">
        <v>0</v>
      </c>
      <c r="H274" s="57">
        <v>0</v>
      </c>
      <c r="I274" s="57">
        <v>0</v>
      </c>
      <c r="J274" s="34">
        <f t="shared" si="60"/>
        <v>20</v>
      </c>
      <c r="K274" s="34">
        <f t="shared" si="61"/>
        <v>25</v>
      </c>
      <c r="L274" s="49">
        <f t="shared" si="62"/>
        <v>0</v>
      </c>
      <c r="M274" s="49">
        <f t="shared" si="63"/>
        <v>0</v>
      </c>
      <c r="N274" s="53">
        <f t="shared" si="64"/>
        <v>0</v>
      </c>
      <c r="O274" s="53">
        <f t="shared" si="65"/>
        <v>0</v>
      </c>
      <c r="P274" s="57">
        <f t="shared" si="66"/>
        <v>0</v>
      </c>
      <c r="Q274" s="57">
        <f t="shared" si="67"/>
        <v>0</v>
      </c>
      <c r="R274" s="34">
        <f t="shared" si="68"/>
        <v>20</v>
      </c>
      <c r="S274" s="34">
        <f t="shared" si="69"/>
        <v>25</v>
      </c>
      <c r="T274" s="34">
        <f t="shared" si="70"/>
        <v>45</v>
      </c>
      <c r="U274" s="71">
        <f>J274*Prix!N$12</f>
        <v>3.6559999999999997</v>
      </c>
      <c r="V274" s="71">
        <f>K274*Prix!O$12</f>
        <v>6.15</v>
      </c>
      <c r="W274" s="72">
        <f>L274*Prix!P$12</f>
        <v>0</v>
      </c>
      <c r="X274" s="72">
        <f>M274*Prix!Q$12</f>
        <v>0</v>
      </c>
      <c r="Y274" s="73">
        <f>N274*Prix!R$12</f>
        <v>0</v>
      </c>
      <c r="Z274" s="73">
        <f>O274*Prix!S$12</f>
        <v>0</v>
      </c>
      <c r="AA274" s="74">
        <f>P274*Prix!T$12</f>
        <v>0</v>
      </c>
      <c r="AB274" s="74">
        <f>Q274*Prix!U$12</f>
        <v>0</v>
      </c>
      <c r="AC274" s="71">
        <f t="shared" si="71"/>
        <v>9.8059999999999992</v>
      </c>
      <c r="AD274" s="34">
        <v>1</v>
      </c>
      <c r="AE274" s="34">
        <v>1</v>
      </c>
      <c r="AF274" s="34">
        <v>1</v>
      </c>
      <c r="AG274" s="34">
        <v>0</v>
      </c>
      <c r="AH274" s="34" t="s">
        <v>58</v>
      </c>
      <c r="AI274" s="36">
        <v>1</v>
      </c>
      <c r="AJ274" s="2"/>
    </row>
    <row r="275" spans="1:36" x14ac:dyDescent="0.2">
      <c r="A275" s="37">
        <v>44969</v>
      </c>
      <c r="B275" s="38">
        <v>2069</v>
      </c>
      <c r="C275" s="38">
        <v>2493</v>
      </c>
      <c r="D275" s="50">
        <v>0</v>
      </c>
      <c r="E275" s="50">
        <v>0</v>
      </c>
      <c r="F275" s="54">
        <v>0</v>
      </c>
      <c r="G275" s="54">
        <v>0</v>
      </c>
      <c r="H275" s="58">
        <v>0</v>
      </c>
      <c r="I275" s="58">
        <v>0</v>
      </c>
      <c r="J275" s="38">
        <f t="shared" si="60"/>
        <v>17</v>
      </c>
      <c r="K275" s="38">
        <f t="shared" si="61"/>
        <v>22</v>
      </c>
      <c r="L275" s="50">
        <f t="shared" si="62"/>
        <v>0</v>
      </c>
      <c r="M275" s="50">
        <f t="shared" si="63"/>
        <v>0</v>
      </c>
      <c r="N275" s="54">
        <f t="shared" si="64"/>
        <v>0</v>
      </c>
      <c r="O275" s="54">
        <f t="shared" si="65"/>
        <v>0</v>
      </c>
      <c r="P275" s="58">
        <f t="shared" si="66"/>
        <v>0</v>
      </c>
      <c r="Q275" s="58">
        <f t="shared" si="67"/>
        <v>0</v>
      </c>
      <c r="R275" s="38">
        <f t="shared" si="68"/>
        <v>17</v>
      </c>
      <c r="S275" s="38">
        <f t="shared" si="69"/>
        <v>22</v>
      </c>
      <c r="T275" s="38">
        <f t="shared" si="70"/>
        <v>39</v>
      </c>
      <c r="U275" s="75">
        <f>J275*Prix!N$12</f>
        <v>3.1075999999999997</v>
      </c>
      <c r="V275" s="75">
        <f>K275*Prix!O$12</f>
        <v>5.4119999999999999</v>
      </c>
      <c r="W275" s="76">
        <f>L275*Prix!P$12</f>
        <v>0</v>
      </c>
      <c r="X275" s="76">
        <f>M275*Prix!Q$12</f>
        <v>0</v>
      </c>
      <c r="Y275" s="77">
        <f>N275*Prix!R$12</f>
        <v>0</v>
      </c>
      <c r="Z275" s="77">
        <f>O275*Prix!S$12</f>
        <v>0</v>
      </c>
      <c r="AA275" s="78">
        <f>P275*Prix!T$12</f>
        <v>0</v>
      </c>
      <c r="AB275" s="78">
        <f>Q275*Prix!U$12</f>
        <v>0</v>
      </c>
      <c r="AC275" s="73">
        <f t="shared" si="71"/>
        <v>8.5196000000000005</v>
      </c>
      <c r="AD275" s="38">
        <v>1</v>
      </c>
      <c r="AE275" s="38">
        <v>1</v>
      </c>
      <c r="AF275" s="38">
        <v>1</v>
      </c>
      <c r="AG275" s="38">
        <v>0</v>
      </c>
      <c r="AH275" s="38" t="s">
        <v>58</v>
      </c>
      <c r="AI275" s="39">
        <v>1</v>
      </c>
      <c r="AJ275" s="2"/>
    </row>
    <row r="276" spans="1:36" x14ac:dyDescent="0.2">
      <c r="A276" s="33">
        <v>44970</v>
      </c>
      <c r="B276" s="34">
        <v>2086</v>
      </c>
      <c r="C276" s="34">
        <v>2515</v>
      </c>
      <c r="D276" s="49">
        <v>0</v>
      </c>
      <c r="E276" s="49">
        <v>0</v>
      </c>
      <c r="F276" s="53">
        <v>0</v>
      </c>
      <c r="G276" s="53">
        <v>0</v>
      </c>
      <c r="H276" s="57">
        <v>0</v>
      </c>
      <c r="I276" s="57">
        <v>0</v>
      </c>
      <c r="J276" s="34">
        <f t="shared" si="60"/>
        <v>13</v>
      </c>
      <c r="K276" s="34">
        <f t="shared" si="61"/>
        <v>28</v>
      </c>
      <c r="L276" s="49">
        <f t="shared" si="62"/>
        <v>0</v>
      </c>
      <c r="M276" s="49">
        <f t="shared" si="63"/>
        <v>0</v>
      </c>
      <c r="N276" s="53">
        <f t="shared" si="64"/>
        <v>0</v>
      </c>
      <c r="O276" s="53">
        <f t="shared" si="65"/>
        <v>0</v>
      </c>
      <c r="P276" s="57">
        <f t="shared" si="66"/>
        <v>0</v>
      </c>
      <c r="Q276" s="57">
        <f t="shared" si="67"/>
        <v>0</v>
      </c>
      <c r="R276" s="34">
        <f t="shared" si="68"/>
        <v>13</v>
      </c>
      <c r="S276" s="34">
        <f t="shared" si="69"/>
        <v>28</v>
      </c>
      <c r="T276" s="34">
        <f t="shared" si="70"/>
        <v>41</v>
      </c>
      <c r="U276" s="71">
        <f>J276*Prix!N$12</f>
        <v>2.3763999999999998</v>
      </c>
      <c r="V276" s="71">
        <f>K276*Prix!O$12</f>
        <v>6.8879999999999999</v>
      </c>
      <c r="W276" s="72">
        <f>L276*Prix!P$12</f>
        <v>0</v>
      </c>
      <c r="X276" s="72">
        <f>M276*Prix!Q$12</f>
        <v>0</v>
      </c>
      <c r="Y276" s="73">
        <f>N276*Prix!R$12</f>
        <v>0</v>
      </c>
      <c r="Z276" s="73">
        <f>O276*Prix!S$12</f>
        <v>0</v>
      </c>
      <c r="AA276" s="74">
        <f>P276*Prix!T$12</f>
        <v>0</v>
      </c>
      <c r="AB276" s="74">
        <f>Q276*Prix!U$12</f>
        <v>0</v>
      </c>
      <c r="AC276" s="71">
        <f t="shared" si="71"/>
        <v>9.2644000000000002</v>
      </c>
      <c r="AD276" s="34">
        <v>1</v>
      </c>
      <c r="AE276" s="34">
        <v>1</v>
      </c>
      <c r="AF276" s="34">
        <v>1</v>
      </c>
      <c r="AG276" s="34">
        <v>0</v>
      </c>
      <c r="AH276" s="34" t="s">
        <v>58</v>
      </c>
      <c r="AI276" s="36">
        <v>1</v>
      </c>
      <c r="AJ276" s="2"/>
    </row>
    <row r="277" spans="1:36" x14ac:dyDescent="0.2">
      <c r="A277" s="37">
        <v>44971</v>
      </c>
      <c r="B277" s="38">
        <v>2099</v>
      </c>
      <c r="C277" s="38">
        <v>2543</v>
      </c>
      <c r="D277" s="50">
        <v>0</v>
      </c>
      <c r="E277" s="50">
        <v>0</v>
      </c>
      <c r="F277" s="54">
        <v>0</v>
      </c>
      <c r="G277" s="54">
        <v>0</v>
      </c>
      <c r="H277" s="58">
        <v>0</v>
      </c>
      <c r="I277" s="58">
        <v>0</v>
      </c>
      <c r="J277" s="38">
        <f t="shared" si="60"/>
        <v>13</v>
      </c>
      <c r="K277" s="38">
        <f t="shared" si="61"/>
        <v>25</v>
      </c>
      <c r="L277" s="50">
        <f t="shared" si="62"/>
        <v>0</v>
      </c>
      <c r="M277" s="50">
        <f t="shared" si="63"/>
        <v>0</v>
      </c>
      <c r="N277" s="54">
        <f t="shared" si="64"/>
        <v>0</v>
      </c>
      <c r="O277" s="54">
        <f t="shared" si="65"/>
        <v>0</v>
      </c>
      <c r="P277" s="58">
        <f t="shared" si="66"/>
        <v>0</v>
      </c>
      <c r="Q277" s="58">
        <f t="shared" si="67"/>
        <v>0</v>
      </c>
      <c r="R277" s="38">
        <f t="shared" si="68"/>
        <v>13</v>
      </c>
      <c r="S277" s="38">
        <f t="shared" si="69"/>
        <v>25</v>
      </c>
      <c r="T277" s="38">
        <f t="shared" si="70"/>
        <v>38</v>
      </c>
      <c r="U277" s="75">
        <f>J277*Prix!N$12</f>
        <v>2.3763999999999998</v>
      </c>
      <c r="V277" s="75">
        <f>K277*Prix!O$12</f>
        <v>6.15</v>
      </c>
      <c r="W277" s="76">
        <f>L277*Prix!P$12</f>
        <v>0</v>
      </c>
      <c r="X277" s="76">
        <f>M277*Prix!Q$12</f>
        <v>0</v>
      </c>
      <c r="Y277" s="77">
        <f>N277*Prix!R$12</f>
        <v>0</v>
      </c>
      <c r="Z277" s="77">
        <f>O277*Prix!S$12</f>
        <v>0</v>
      </c>
      <c r="AA277" s="78">
        <f>P277*Prix!T$12</f>
        <v>0</v>
      </c>
      <c r="AB277" s="78">
        <f>Q277*Prix!U$12</f>
        <v>0</v>
      </c>
      <c r="AC277" s="73">
        <f t="shared" si="71"/>
        <v>8.5264000000000006</v>
      </c>
      <c r="AD277" s="38">
        <v>1</v>
      </c>
      <c r="AE277" s="38">
        <v>1</v>
      </c>
      <c r="AF277" s="38">
        <v>1</v>
      </c>
      <c r="AG277" s="38">
        <v>0</v>
      </c>
      <c r="AH277" s="38" t="s">
        <v>58</v>
      </c>
      <c r="AI277" s="39">
        <v>1</v>
      </c>
      <c r="AJ277" s="2"/>
    </row>
    <row r="278" spans="1:36" x14ac:dyDescent="0.2">
      <c r="A278" s="33">
        <v>44972</v>
      </c>
      <c r="B278" s="34">
        <v>2112</v>
      </c>
      <c r="C278" s="34">
        <v>2568</v>
      </c>
      <c r="D278" s="49">
        <v>0</v>
      </c>
      <c r="E278" s="49">
        <v>0</v>
      </c>
      <c r="F278" s="53">
        <v>0</v>
      </c>
      <c r="G278" s="53">
        <v>0</v>
      </c>
      <c r="H278" s="57">
        <v>0</v>
      </c>
      <c r="I278" s="57">
        <v>0</v>
      </c>
      <c r="J278" s="34">
        <f t="shared" si="60"/>
        <v>13</v>
      </c>
      <c r="K278" s="34">
        <f t="shared" si="61"/>
        <v>21</v>
      </c>
      <c r="L278" s="49">
        <f t="shared" si="62"/>
        <v>0</v>
      </c>
      <c r="M278" s="49">
        <f t="shared" si="63"/>
        <v>0</v>
      </c>
      <c r="N278" s="53">
        <f t="shared" si="64"/>
        <v>0</v>
      </c>
      <c r="O278" s="53">
        <f t="shared" si="65"/>
        <v>0</v>
      </c>
      <c r="P278" s="57">
        <f t="shared" si="66"/>
        <v>0</v>
      </c>
      <c r="Q278" s="57">
        <f t="shared" si="67"/>
        <v>0</v>
      </c>
      <c r="R278" s="34">
        <f t="shared" si="68"/>
        <v>13</v>
      </c>
      <c r="S278" s="34">
        <f t="shared" si="69"/>
        <v>21</v>
      </c>
      <c r="T278" s="34">
        <f t="shared" si="70"/>
        <v>34</v>
      </c>
      <c r="U278" s="71">
        <f>J278*Prix!N$12</f>
        <v>2.3763999999999998</v>
      </c>
      <c r="V278" s="71">
        <f>K278*Prix!O$12</f>
        <v>5.1660000000000004</v>
      </c>
      <c r="W278" s="72">
        <f>L278*Prix!P$12</f>
        <v>0</v>
      </c>
      <c r="X278" s="72">
        <f>M278*Prix!Q$12</f>
        <v>0</v>
      </c>
      <c r="Y278" s="73">
        <f>N278*Prix!R$12</f>
        <v>0</v>
      </c>
      <c r="Z278" s="73">
        <f>O278*Prix!S$12</f>
        <v>0</v>
      </c>
      <c r="AA278" s="74">
        <f>P278*Prix!T$12</f>
        <v>0</v>
      </c>
      <c r="AB278" s="74">
        <f>Q278*Prix!U$12</f>
        <v>0</v>
      </c>
      <c r="AC278" s="71">
        <f t="shared" si="71"/>
        <v>7.5423999999999998</v>
      </c>
      <c r="AD278" s="34">
        <v>1</v>
      </c>
      <c r="AE278" s="34">
        <v>1</v>
      </c>
      <c r="AF278" s="34">
        <v>1</v>
      </c>
      <c r="AG278" s="34">
        <v>0</v>
      </c>
      <c r="AH278" s="34" t="s">
        <v>58</v>
      </c>
      <c r="AI278" s="36">
        <v>1</v>
      </c>
      <c r="AJ278" s="2"/>
    </row>
    <row r="279" spans="1:36" x14ac:dyDescent="0.2">
      <c r="A279" s="37">
        <v>44973</v>
      </c>
      <c r="B279" s="38">
        <v>2125</v>
      </c>
      <c r="C279" s="38">
        <v>2589</v>
      </c>
      <c r="D279" s="50">
        <v>0</v>
      </c>
      <c r="E279" s="50">
        <v>0</v>
      </c>
      <c r="F279" s="54">
        <v>0</v>
      </c>
      <c r="G279" s="54">
        <v>0</v>
      </c>
      <c r="H279" s="58">
        <v>0</v>
      </c>
      <c r="I279" s="58">
        <v>0</v>
      </c>
      <c r="J279" s="38">
        <f t="shared" si="60"/>
        <v>13</v>
      </c>
      <c r="K279" s="38">
        <f t="shared" si="61"/>
        <v>24</v>
      </c>
      <c r="L279" s="50">
        <f t="shared" si="62"/>
        <v>0</v>
      </c>
      <c r="M279" s="50">
        <f t="shared" si="63"/>
        <v>0</v>
      </c>
      <c r="N279" s="54">
        <f t="shared" si="64"/>
        <v>0</v>
      </c>
      <c r="O279" s="54">
        <f t="shared" si="65"/>
        <v>0</v>
      </c>
      <c r="P279" s="58">
        <f t="shared" si="66"/>
        <v>0</v>
      </c>
      <c r="Q279" s="58">
        <f t="shared" si="67"/>
        <v>0</v>
      </c>
      <c r="R279" s="38">
        <f t="shared" si="68"/>
        <v>13</v>
      </c>
      <c r="S279" s="38">
        <f t="shared" si="69"/>
        <v>24</v>
      </c>
      <c r="T279" s="38">
        <f t="shared" si="70"/>
        <v>37</v>
      </c>
      <c r="U279" s="75">
        <f>J279*Prix!N$12</f>
        <v>2.3763999999999998</v>
      </c>
      <c r="V279" s="75">
        <f>K279*Prix!O$12</f>
        <v>5.9039999999999999</v>
      </c>
      <c r="W279" s="76">
        <f>L279*Prix!P$12</f>
        <v>0</v>
      </c>
      <c r="X279" s="76">
        <f>M279*Prix!Q$12</f>
        <v>0</v>
      </c>
      <c r="Y279" s="77">
        <f>N279*Prix!R$12</f>
        <v>0</v>
      </c>
      <c r="Z279" s="77">
        <f>O279*Prix!S$12</f>
        <v>0</v>
      </c>
      <c r="AA279" s="78">
        <f>P279*Prix!T$12</f>
        <v>0</v>
      </c>
      <c r="AB279" s="78">
        <f>Q279*Prix!U$12</f>
        <v>0</v>
      </c>
      <c r="AC279" s="73">
        <f t="shared" si="71"/>
        <v>8.2804000000000002</v>
      </c>
      <c r="AD279" s="38">
        <v>1</v>
      </c>
      <c r="AE279" s="38">
        <v>1</v>
      </c>
      <c r="AF279" s="38">
        <v>1</v>
      </c>
      <c r="AG279" s="38">
        <v>0</v>
      </c>
      <c r="AH279" s="38" t="s">
        <v>58</v>
      </c>
      <c r="AI279" s="39">
        <v>1</v>
      </c>
      <c r="AJ279" s="2"/>
    </row>
    <row r="280" spans="1:36" x14ac:dyDescent="0.2">
      <c r="A280" s="33">
        <v>44974</v>
      </c>
      <c r="B280" s="34">
        <v>2138</v>
      </c>
      <c r="C280" s="34">
        <v>2613</v>
      </c>
      <c r="D280" s="49">
        <v>0</v>
      </c>
      <c r="E280" s="49">
        <v>0</v>
      </c>
      <c r="F280" s="53">
        <v>0</v>
      </c>
      <c r="G280" s="53">
        <v>0</v>
      </c>
      <c r="H280" s="57">
        <v>0</v>
      </c>
      <c r="I280" s="57">
        <v>0</v>
      </c>
      <c r="J280" s="34">
        <f t="shared" si="60"/>
        <v>13</v>
      </c>
      <c r="K280" s="34">
        <f t="shared" si="61"/>
        <v>14</v>
      </c>
      <c r="L280" s="49">
        <f t="shared" si="62"/>
        <v>0</v>
      </c>
      <c r="M280" s="49">
        <f t="shared" si="63"/>
        <v>0</v>
      </c>
      <c r="N280" s="53">
        <f t="shared" si="64"/>
        <v>0</v>
      </c>
      <c r="O280" s="53">
        <f t="shared" si="65"/>
        <v>0</v>
      </c>
      <c r="P280" s="57">
        <f t="shared" si="66"/>
        <v>0</v>
      </c>
      <c r="Q280" s="57">
        <f t="shared" si="67"/>
        <v>0</v>
      </c>
      <c r="R280" s="34">
        <f t="shared" si="68"/>
        <v>13</v>
      </c>
      <c r="S280" s="34">
        <f t="shared" si="69"/>
        <v>14</v>
      </c>
      <c r="T280" s="34">
        <f t="shared" si="70"/>
        <v>27</v>
      </c>
      <c r="U280" s="71">
        <f>J280*Prix!N$12</f>
        <v>2.3763999999999998</v>
      </c>
      <c r="V280" s="71">
        <f>K280*Prix!O$12</f>
        <v>3.444</v>
      </c>
      <c r="W280" s="72">
        <f>L280*Prix!P$12</f>
        <v>0</v>
      </c>
      <c r="X280" s="72">
        <f>M280*Prix!Q$12</f>
        <v>0</v>
      </c>
      <c r="Y280" s="73">
        <f>N280*Prix!R$12</f>
        <v>0</v>
      </c>
      <c r="Z280" s="73">
        <f>O280*Prix!S$12</f>
        <v>0</v>
      </c>
      <c r="AA280" s="74">
        <f>P280*Prix!T$12</f>
        <v>0</v>
      </c>
      <c r="AB280" s="74">
        <f>Q280*Prix!U$12</f>
        <v>0</v>
      </c>
      <c r="AC280" s="71">
        <f t="shared" si="71"/>
        <v>5.8204000000000002</v>
      </c>
      <c r="AD280" s="34">
        <v>1</v>
      </c>
      <c r="AE280" s="34">
        <v>1</v>
      </c>
      <c r="AF280" s="34">
        <v>1</v>
      </c>
      <c r="AG280" s="34">
        <v>0</v>
      </c>
      <c r="AH280" s="34" t="s">
        <v>58</v>
      </c>
      <c r="AI280" s="36">
        <v>1</v>
      </c>
      <c r="AJ280" s="2"/>
    </row>
    <row r="281" spans="1:36" x14ac:dyDescent="0.2">
      <c r="A281" s="37">
        <v>44975</v>
      </c>
      <c r="B281" s="38">
        <v>2151</v>
      </c>
      <c r="C281" s="38">
        <v>2627</v>
      </c>
      <c r="D281" s="50">
        <v>0</v>
      </c>
      <c r="E281" s="50">
        <v>0</v>
      </c>
      <c r="F281" s="54">
        <v>0</v>
      </c>
      <c r="G281" s="54">
        <v>0</v>
      </c>
      <c r="H281" s="58">
        <v>0</v>
      </c>
      <c r="I281" s="58">
        <v>0</v>
      </c>
      <c r="J281" s="38">
        <f t="shared" si="60"/>
        <v>14</v>
      </c>
      <c r="K281" s="38">
        <f t="shared" si="61"/>
        <v>15</v>
      </c>
      <c r="L281" s="50">
        <f t="shared" si="62"/>
        <v>0</v>
      </c>
      <c r="M281" s="50">
        <f t="shared" si="63"/>
        <v>0</v>
      </c>
      <c r="N281" s="54">
        <f t="shared" si="64"/>
        <v>0</v>
      </c>
      <c r="O281" s="54">
        <f t="shared" si="65"/>
        <v>0</v>
      </c>
      <c r="P281" s="58">
        <f t="shared" si="66"/>
        <v>0</v>
      </c>
      <c r="Q281" s="58">
        <f t="shared" si="67"/>
        <v>0</v>
      </c>
      <c r="R281" s="38">
        <f t="shared" si="68"/>
        <v>14</v>
      </c>
      <c r="S281" s="38">
        <f t="shared" si="69"/>
        <v>15</v>
      </c>
      <c r="T281" s="38">
        <f t="shared" si="70"/>
        <v>29</v>
      </c>
      <c r="U281" s="75">
        <f>J281*Prix!N$12</f>
        <v>2.5591999999999997</v>
      </c>
      <c r="V281" s="75">
        <f>K281*Prix!O$12</f>
        <v>3.69</v>
      </c>
      <c r="W281" s="76">
        <f>L281*Prix!P$12</f>
        <v>0</v>
      </c>
      <c r="X281" s="76">
        <f>M281*Prix!Q$12</f>
        <v>0</v>
      </c>
      <c r="Y281" s="77">
        <f>N281*Prix!R$12</f>
        <v>0</v>
      </c>
      <c r="Z281" s="77">
        <f>O281*Prix!S$12</f>
        <v>0</v>
      </c>
      <c r="AA281" s="78">
        <f>P281*Prix!T$12</f>
        <v>0</v>
      </c>
      <c r="AB281" s="78">
        <f>Q281*Prix!U$12</f>
        <v>0</v>
      </c>
      <c r="AC281" s="73">
        <f t="shared" si="71"/>
        <v>6.2492000000000001</v>
      </c>
      <c r="AD281" s="38">
        <v>1</v>
      </c>
      <c r="AE281" s="38">
        <v>1</v>
      </c>
      <c r="AF281" s="38">
        <v>1</v>
      </c>
      <c r="AG281" s="38">
        <v>0</v>
      </c>
      <c r="AH281" s="38" t="s">
        <v>58</v>
      </c>
      <c r="AI281" s="39">
        <v>1</v>
      </c>
      <c r="AJ281" s="2"/>
    </row>
    <row r="282" spans="1:36" x14ac:dyDescent="0.2">
      <c r="A282" s="33">
        <v>44976</v>
      </c>
      <c r="B282" s="34">
        <v>2165</v>
      </c>
      <c r="C282" s="34">
        <v>2642</v>
      </c>
      <c r="D282" s="49">
        <v>0</v>
      </c>
      <c r="E282" s="49">
        <v>0</v>
      </c>
      <c r="F282" s="53">
        <v>0</v>
      </c>
      <c r="G282" s="53">
        <v>0</v>
      </c>
      <c r="H282" s="57">
        <v>0</v>
      </c>
      <c r="I282" s="57">
        <v>0</v>
      </c>
      <c r="J282" s="34">
        <f t="shared" si="60"/>
        <v>13</v>
      </c>
      <c r="K282" s="34">
        <f t="shared" si="61"/>
        <v>13</v>
      </c>
      <c r="L282" s="49">
        <f t="shared" si="62"/>
        <v>0</v>
      </c>
      <c r="M282" s="49">
        <f t="shared" si="63"/>
        <v>0</v>
      </c>
      <c r="N282" s="53">
        <f t="shared" si="64"/>
        <v>0</v>
      </c>
      <c r="O282" s="53">
        <f t="shared" si="65"/>
        <v>0</v>
      </c>
      <c r="P282" s="57">
        <f t="shared" si="66"/>
        <v>0</v>
      </c>
      <c r="Q282" s="57">
        <f t="shared" si="67"/>
        <v>0</v>
      </c>
      <c r="R282" s="34">
        <f t="shared" si="68"/>
        <v>13</v>
      </c>
      <c r="S282" s="34">
        <f t="shared" si="69"/>
        <v>13</v>
      </c>
      <c r="T282" s="34">
        <f t="shared" si="70"/>
        <v>26</v>
      </c>
      <c r="U282" s="71">
        <f>J282*Prix!N$12</f>
        <v>2.3763999999999998</v>
      </c>
      <c r="V282" s="71">
        <f>K282*Prix!O$12</f>
        <v>3.198</v>
      </c>
      <c r="W282" s="72">
        <f>L282*Prix!P$12</f>
        <v>0</v>
      </c>
      <c r="X282" s="72">
        <f>M282*Prix!Q$12</f>
        <v>0</v>
      </c>
      <c r="Y282" s="73">
        <f>N282*Prix!R$12</f>
        <v>0</v>
      </c>
      <c r="Z282" s="73">
        <f>O282*Prix!S$12</f>
        <v>0</v>
      </c>
      <c r="AA282" s="74">
        <f>P282*Prix!T$12</f>
        <v>0</v>
      </c>
      <c r="AB282" s="74">
        <f>Q282*Prix!U$12</f>
        <v>0</v>
      </c>
      <c r="AC282" s="71">
        <f t="shared" si="71"/>
        <v>5.5743999999999998</v>
      </c>
      <c r="AD282" s="34">
        <v>1</v>
      </c>
      <c r="AE282" s="34">
        <v>1</v>
      </c>
      <c r="AF282" s="34">
        <v>1</v>
      </c>
      <c r="AG282" s="34">
        <v>0</v>
      </c>
      <c r="AH282" s="34" t="s">
        <v>58</v>
      </c>
      <c r="AI282" s="36">
        <v>1</v>
      </c>
      <c r="AJ282" s="2"/>
    </row>
    <row r="283" spans="1:36" x14ac:dyDescent="0.2">
      <c r="A283" s="37">
        <v>44977</v>
      </c>
      <c r="B283" s="38">
        <v>2178</v>
      </c>
      <c r="C283" s="38">
        <v>2655</v>
      </c>
      <c r="D283" s="50">
        <v>0</v>
      </c>
      <c r="E283" s="50">
        <v>0</v>
      </c>
      <c r="F283" s="54">
        <v>0</v>
      </c>
      <c r="G283" s="54">
        <v>0</v>
      </c>
      <c r="H283" s="58">
        <v>0</v>
      </c>
      <c r="I283" s="58">
        <v>0</v>
      </c>
      <c r="J283" s="38">
        <f t="shared" si="60"/>
        <v>12</v>
      </c>
      <c r="K283" s="38">
        <f t="shared" si="61"/>
        <v>20</v>
      </c>
      <c r="L283" s="50">
        <f t="shared" si="62"/>
        <v>0</v>
      </c>
      <c r="M283" s="50">
        <f t="shared" si="63"/>
        <v>0</v>
      </c>
      <c r="N283" s="54">
        <f t="shared" si="64"/>
        <v>0</v>
      </c>
      <c r="O283" s="54">
        <f t="shared" si="65"/>
        <v>0</v>
      </c>
      <c r="P283" s="58">
        <f t="shared" si="66"/>
        <v>0</v>
      </c>
      <c r="Q283" s="58">
        <f t="shared" si="67"/>
        <v>0</v>
      </c>
      <c r="R283" s="38">
        <f t="shared" si="68"/>
        <v>12</v>
      </c>
      <c r="S283" s="38">
        <f t="shared" si="69"/>
        <v>20</v>
      </c>
      <c r="T283" s="38">
        <f t="shared" si="70"/>
        <v>32</v>
      </c>
      <c r="U283" s="75">
        <f>J283*Prix!N$12</f>
        <v>2.1936</v>
      </c>
      <c r="V283" s="75">
        <f>K283*Prix!O$12</f>
        <v>4.92</v>
      </c>
      <c r="W283" s="76">
        <f>L283*Prix!P$12</f>
        <v>0</v>
      </c>
      <c r="X283" s="76">
        <f>M283*Prix!Q$12</f>
        <v>0</v>
      </c>
      <c r="Y283" s="77">
        <f>N283*Prix!R$12</f>
        <v>0</v>
      </c>
      <c r="Z283" s="77">
        <f>O283*Prix!S$12</f>
        <v>0</v>
      </c>
      <c r="AA283" s="78">
        <f>P283*Prix!T$12</f>
        <v>0</v>
      </c>
      <c r="AB283" s="78">
        <f>Q283*Prix!U$12</f>
        <v>0</v>
      </c>
      <c r="AC283" s="73">
        <f t="shared" si="71"/>
        <v>7.1135999999999999</v>
      </c>
      <c r="AD283" s="38">
        <v>1</v>
      </c>
      <c r="AE283" s="38">
        <v>1</v>
      </c>
      <c r="AF283" s="38">
        <v>1</v>
      </c>
      <c r="AG283" s="38">
        <v>0</v>
      </c>
      <c r="AH283" s="38" t="s">
        <v>58</v>
      </c>
      <c r="AI283" s="39">
        <v>1</v>
      </c>
      <c r="AJ283" s="2"/>
    </row>
    <row r="284" spans="1:36" x14ac:dyDescent="0.2">
      <c r="A284" s="33">
        <v>44978</v>
      </c>
      <c r="B284" s="34">
        <v>2190</v>
      </c>
      <c r="C284" s="34">
        <v>2675</v>
      </c>
      <c r="D284" s="49">
        <v>0</v>
      </c>
      <c r="E284" s="49">
        <v>0</v>
      </c>
      <c r="F284" s="53">
        <v>0</v>
      </c>
      <c r="G284" s="53">
        <v>0</v>
      </c>
      <c r="H284" s="57">
        <v>0</v>
      </c>
      <c r="I284" s="57">
        <v>0</v>
      </c>
      <c r="J284" s="34">
        <f t="shared" si="60"/>
        <v>11</v>
      </c>
      <c r="K284" s="34">
        <f t="shared" si="61"/>
        <v>16</v>
      </c>
      <c r="L284" s="49">
        <f t="shared" si="62"/>
        <v>0</v>
      </c>
      <c r="M284" s="49">
        <f t="shared" si="63"/>
        <v>0</v>
      </c>
      <c r="N284" s="53">
        <f t="shared" si="64"/>
        <v>0</v>
      </c>
      <c r="O284" s="53">
        <f t="shared" si="65"/>
        <v>0</v>
      </c>
      <c r="P284" s="57">
        <f t="shared" si="66"/>
        <v>0</v>
      </c>
      <c r="Q284" s="57">
        <f t="shared" si="67"/>
        <v>0</v>
      </c>
      <c r="R284" s="34">
        <f t="shared" si="68"/>
        <v>11</v>
      </c>
      <c r="S284" s="34">
        <f t="shared" si="69"/>
        <v>16</v>
      </c>
      <c r="T284" s="34">
        <f t="shared" si="70"/>
        <v>27</v>
      </c>
      <c r="U284" s="71">
        <f>J284*Prix!N$12</f>
        <v>2.0107999999999997</v>
      </c>
      <c r="V284" s="71">
        <f>K284*Prix!O$12</f>
        <v>3.9359999999999999</v>
      </c>
      <c r="W284" s="72">
        <f>L284*Prix!P$12</f>
        <v>0</v>
      </c>
      <c r="X284" s="72">
        <f>M284*Prix!Q$12</f>
        <v>0</v>
      </c>
      <c r="Y284" s="73">
        <f>N284*Prix!R$12</f>
        <v>0</v>
      </c>
      <c r="Z284" s="73">
        <f>O284*Prix!S$12</f>
        <v>0</v>
      </c>
      <c r="AA284" s="74">
        <f>P284*Prix!T$12</f>
        <v>0</v>
      </c>
      <c r="AB284" s="74">
        <f>Q284*Prix!U$12</f>
        <v>0</v>
      </c>
      <c r="AC284" s="71">
        <f t="shared" si="71"/>
        <v>5.9467999999999996</v>
      </c>
      <c r="AD284" s="34">
        <v>1</v>
      </c>
      <c r="AE284" s="34">
        <v>1</v>
      </c>
      <c r="AF284" s="34">
        <v>1</v>
      </c>
      <c r="AG284" s="34">
        <v>0</v>
      </c>
      <c r="AH284" s="34" t="s">
        <v>58</v>
      </c>
      <c r="AI284" s="36">
        <v>1</v>
      </c>
      <c r="AJ284" s="2"/>
    </row>
    <row r="285" spans="1:36" x14ac:dyDescent="0.2">
      <c r="A285" s="37">
        <v>44979</v>
      </c>
      <c r="B285" s="38">
        <v>2201</v>
      </c>
      <c r="C285" s="38">
        <v>2691</v>
      </c>
      <c r="D285" s="50">
        <v>0</v>
      </c>
      <c r="E285" s="50">
        <v>0</v>
      </c>
      <c r="F285" s="54">
        <v>0</v>
      </c>
      <c r="G285" s="54">
        <v>0</v>
      </c>
      <c r="H285" s="58">
        <v>0</v>
      </c>
      <c r="I285" s="58">
        <v>0</v>
      </c>
      <c r="J285" s="38">
        <f t="shared" si="60"/>
        <v>13</v>
      </c>
      <c r="K285" s="38">
        <f t="shared" si="61"/>
        <v>18</v>
      </c>
      <c r="L285" s="50">
        <f t="shared" si="62"/>
        <v>0</v>
      </c>
      <c r="M285" s="50">
        <f t="shared" si="63"/>
        <v>0</v>
      </c>
      <c r="N285" s="54">
        <f t="shared" si="64"/>
        <v>0</v>
      </c>
      <c r="O285" s="54">
        <f t="shared" si="65"/>
        <v>0</v>
      </c>
      <c r="P285" s="58">
        <f t="shared" si="66"/>
        <v>0</v>
      </c>
      <c r="Q285" s="58">
        <f t="shared" si="67"/>
        <v>0</v>
      </c>
      <c r="R285" s="38">
        <f t="shared" si="68"/>
        <v>13</v>
      </c>
      <c r="S285" s="38">
        <f t="shared" si="69"/>
        <v>18</v>
      </c>
      <c r="T285" s="38">
        <f t="shared" si="70"/>
        <v>31</v>
      </c>
      <c r="U285" s="75">
        <f>J285*Prix!N$12</f>
        <v>2.3763999999999998</v>
      </c>
      <c r="V285" s="75">
        <f>K285*Prix!O$12</f>
        <v>4.4279999999999999</v>
      </c>
      <c r="W285" s="76">
        <f>L285*Prix!P$12</f>
        <v>0</v>
      </c>
      <c r="X285" s="76">
        <f>M285*Prix!Q$12</f>
        <v>0</v>
      </c>
      <c r="Y285" s="77">
        <f>N285*Prix!R$12</f>
        <v>0</v>
      </c>
      <c r="Z285" s="77">
        <f>O285*Prix!S$12</f>
        <v>0</v>
      </c>
      <c r="AA285" s="78">
        <f>P285*Prix!T$12</f>
        <v>0</v>
      </c>
      <c r="AB285" s="78">
        <f>Q285*Prix!U$12</f>
        <v>0</v>
      </c>
      <c r="AC285" s="73">
        <f t="shared" si="71"/>
        <v>6.8044000000000002</v>
      </c>
      <c r="AD285" s="38">
        <v>1</v>
      </c>
      <c r="AE285" s="38">
        <v>1</v>
      </c>
      <c r="AF285" s="38">
        <v>1</v>
      </c>
      <c r="AG285" s="38">
        <v>0</v>
      </c>
      <c r="AH285" s="38" t="s">
        <v>58</v>
      </c>
      <c r="AI285" s="39">
        <v>1</v>
      </c>
      <c r="AJ285" s="2"/>
    </row>
    <row r="286" spans="1:36" x14ac:dyDescent="0.2">
      <c r="A286" s="33">
        <v>44980</v>
      </c>
      <c r="B286" s="34">
        <v>2214</v>
      </c>
      <c r="C286" s="34">
        <v>2709</v>
      </c>
      <c r="D286" s="49">
        <v>0</v>
      </c>
      <c r="E286" s="49">
        <v>0</v>
      </c>
      <c r="F286" s="53">
        <v>0</v>
      </c>
      <c r="G286" s="53">
        <v>0</v>
      </c>
      <c r="H286" s="57">
        <v>0</v>
      </c>
      <c r="I286" s="57">
        <v>0</v>
      </c>
      <c r="J286" s="34">
        <f t="shared" si="60"/>
        <v>13</v>
      </c>
      <c r="K286" s="34">
        <f t="shared" si="61"/>
        <v>21</v>
      </c>
      <c r="L286" s="49">
        <f t="shared" si="62"/>
        <v>0</v>
      </c>
      <c r="M286" s="49">
        <f t="shared" si="63"/>
        <v>0</v>
      </c>
      <c r="N286" s="53">
        <f t="shared" si="64"/>
        <v>0</v>
      </c>
      <c r="O286" s="53">
        <f t="shared" si="65"/>
        <v>0</v>
      </c>
      <c r="P286" s="57">
        <f t="shared" si="66"/>
        <v>0</v>
      </c>
      <c r="Q286" s="57">
        <f t="shared" si="67"/>
        <v>0</v>
      </c>
      <c r="R286" s="34">
        <f t="shared" si="68"/>
        <v>13</v>
      </c>
      <c r="S286" s="34">
        <f t="shared" si="69"/>
        <v>21</v>
      </c>
      <c r="T286" s="34">
        <f t="shared" si="70"/>
        <v>34</v>
      </c>
      <c r="U286" s="71">
        <f>J286*Prix!N$12</f>
        <v>2.3763999999999998</v>
      </c>
      <c r="V286" s="71">
        <f>K286*Prix!O$12</f>
        <v>5.1660000000000004</v>
      </c>
      <c r="W286" s="72">
        <f>L286*Prix!P$12</f>
        <v>0</v>
      </c>
      <c r="X286" s="72">
        <f>M286*Prix!Q$12</f>
        <v>0</v>
      </c>
      <c r="Y286" s="73">
        <f>N286*Prix!R$12</f>
        <v>0</v>
      </c>
      <c r="Z286" s="73">
        <f>O286*Prix!S$12</f>
        <v>0</v>
      </c>
      <c r="AA286" s="74">
        <f>P286*Prix!T$12</f>
        <v>0</v>
      </c>
      <c r="AB286" s="74">
        <f>Q286*Prix!U$12</f>
        <v>0</v>
      </c>
      <c r="AC286" s="71">
        <f t="shared" si="71"/>
        <v>7.5423999999999998</v>
      </c>
      <c r="AD286" s="34">
        <v>1</v>
      </c>
      <c r="AE286" s="34">
        <v>1</v>
      </c>
      <c r="AF286" s="34">
        <v>1</v>
      </c>
      <c r="AG286" s="34">
        <v>0</v>
      </c>
      <c r="AH286" s="34" t="s">
        <v>58</v>
      </c>
      <c r="AI286" s="36">
        <v>1</v>
      </c>
      <c r="AJ286" s="2"/>
    </row>
    <row r="287" spans="1:36" x14ac:dyDescent="0.2">
      <c r="A287" s="37">
        <v>44981</v>
      </c>
      <c r="B287" s="38">
        <v>2227</v>
      </c>
      <c r="C287" s="38">
        <v>2730</v>
      </c>
      <c r="D287" s="50">
        <v>0</v>
      </c>
      <c r="E287" s="50">
        <v>0</v>
      </c>
      <c r="F287" s="54">
        <v>0</v>
      </c>
      <c r="G287" s="54">
        <v>0</v>
      </c>
      <c r="H287" s="58">
        <v>0</v>
      </c>
      <c r="I287" s="58">
        <v>0</v>
      </c>
      <c r="J287" s="38">
        <f t="shared" si="60"/>
        <v>13</v>
      </c>
      <c r="K287" s="38">
        <f t="shared" si="61"/>
        <v>9</v>
      </c>
      <c r="L287" s="50">
        <f t="shared" si="62"/>
        <v>0</v>
      </c>
      <c r="M287" s="50">
        <f t="shared" si="63"/>
        <v>0</v>
      </c>
      <c r="N287" s="54">
        <f t="shared" si="64"/>
        <v>0</v>
      </c>
      <c r="O287" s="54">
        <f t="shared" si="65"/>
        <v>0</v>
      </c>
      <c r="P287" s="58">
        <f t="shared" si="66"/>
        <v>0</v>
      </c>
      <c r="Q287" s="58">
        <f t="shared" si="67"/>
        <v>0</v>
      </c>
      <c r="R287" s="38">
        <f t="shared" si="68"/>
        <v>13</v>
      </c>
      <c r="S287" s="38">
        <f t="shared" si="69"/>
        <v>9</v>
      </c>
      <c r="T287" s="38">
        <f t="shared" si="70"/>
        <v>22</v>
      </c>
      <c r="U287" s="75">
        <f>J287*Prix!N$12</f>
        <v>2.3763999999999998</v>
      </c>
      <c r="V287" s="75">
        <f>K287*Prix!O$12</f>
        <v>2.214</v>
      </c>
      <c r="W287" s="76">
        <f>L287*Prix!P$12</f>
        <v>0</v>
      </c>
      <c r="X287" s="76">
        <f>M287*Prix!Q$12</f>
        <v>0</v>
      </c>
      <c r="Y287" s="77">
        <f>N287*Prix!R$12</f>
        <v>0</v>
      </c>
      <c r="Z287" s="77">
        <f>O287*Prix!S$12</f>
        <v>0</v>
      </c>
      <c r="AA287" s="78">
        <f>P287*Prix!T$12</f>
        <v>0</v>
      </c>
      <c r="AB287" s="78">
        <f>Q287*Prix!U$12</f>
        <v>0</v>
      </c>
      <c r="AC287" s="73">
        <f t="shared" si="71"/>
        <v>4.5903999999999998</v>
      </c>
      <c r="AD287" s="38">
        <v>1</v>
      </c>
      <c r="AE287" s="38">
        <v>0</v>
      </c>
      <c r="AF287" s="38">
        <v>1</v>
      </c>
      <c r="AG287" s="38">
        <v>0</v>
      </c>
      <c r="AH287" s="38" t="s">
        <v>58</v>
      </c>
      <c r="AI287" s="39">
        <v>1</v>
      </c>
      <c r="AJ287" s="2"/>
    </row>
    <row r="288" spans="1:36" x14ac:dyDescent="0.2">
      <c r="A288" s="33">
        <v>44982</v>
      </c>
      <c r="B288" s="34">
        <v>2240</v>
      </c>
      <c r="C288" s="34">
        <v>2739</v>
      </c>
      <c r="D288" s="49">
        <v>0</v>
      </c>
      <c r="E288" s="49">
        <v>0</v>
      </c>
      <c r="F288" s="53">
        <v>0</v>
      </c>
      <c r="G288" s="53">
        <v>0</v>
      </c>
      <c r="H288" s="57">
        <v>0</v>
      </c>
      <c r="I288" s="57">
        <v>0</v>
      </c>
      <c r="J288" s="34">
        <f t="shared" si="60"/>
        <v>11</v>
      </c>
      <c r="K288" s="34">
        <f t="shared" si="61"/>
        <v>8</v>
      </c>
      <c r="L288" s="49">
        <f t="shared" si="62"/>
        <v>0</v>
      </c>
      <c r="M288" s="49">
        <f t="shared" si="63"/>
        <v>0</v>
      </c>
      <c r="N288" s="53">
        <f t="shared" si="64"/>
        <v>0</v>
      </c>
      <c r="O288" s="53">
        <f t="shared" si="65"/>
        <v>0</v>
      </c>
      <c r="P288" s="57">
        <f t="shared" si="66"/>
        <v>0</v>
      </c>
      <c r="Q288" s="57">
        <f t="shared" si="67"/>
        <v>0</v>
      </c>
      <c r="R288" s="34">
        <f t="shared" si="68"/>
        <v>11</v>
      </c>
      <c r="S288" s="34">
        <f t="shared" si="69"/>
        <v>8</v>
      </c>
      <c r="T288" s="34">
        <f t="shared" si="70"/>
        <v>19</v>
      </c>
      <c r="U288" s="71">
        <f>J288*Prix!N$12</f>
        <v>2.0107999999999997</v>
      </c>
      <c r="V288" s="71">
        <f>K288*Prix!O$12</f>
        <v>1.968</v>
      </c>
      <c r="W288" s="72">
        <f>L288*Prix!P$12</f>
        <v>0</v>
      </c>
      <c r="X288" s="72">
        <f>M288*Prix!Q$12</f>
        <v>0</v>
      </c>
      <c r="Y288" s="73">
        <f>N288*Prix!R$12</f>
        <v>0</v>
      </c>
      <c r="Z288" s="73">
        <f>O288*Prix!S$12</f>
        <v>0</v>
      </c>
      <c r="AA288" s="74">
        <f>P288*Prix!T$12</f>
        <v>0</v>
      </c>
      <c r="AB288" s="74">
        <f>Q288*Prix!U$12</f>
        <v>0</v>
      </c>
      <c r="AC288" s="71">
        <f t="shared" si="71"/>
        <v>3.9788000000000001</v>
      </c>
      <c r="AD288" s="34">
        <v>1</v>
      </c>
      <c r="AE288" s="34">
        <v>0</v>
      </c>
      <c r="AF288" s="34">
        <v>1</v>
      </c>
      <c r="AG288" s="34">
        <v>0</v>
      </c>
      <c r="AH288" s="34" t="s">
        <v>58</v>
      </c>
      <c r="AI288" s="36">
        <v>1</v>
      </c>
      <c r="AJ288" s="2"/>
    </row>
    <row r="289" spans="1:36" x14ac:dyDescent="0.2">
      <c r="A289" s="37">
        <v>44983</v>
      </c>
      <c r="B289" s="38">
        <v>2251</v>
      </c>
      <c r="C289" s="38">
        <v>2747</v>
      </c>
      <c r="D289" s="50">
        <v>0</v>
      </c>
      <c r="E289" s="50">
        <v>0</v>
      </c>
      <c r="F289" s="54">
        <v>0</v>
      </c>
      <c r="G289" s="54">
        <v>0</v>
      </c>
      <c r="H289" s="58">
        <v>0</v>
      </c>
      <c r="I289" s="58">
        <v>0</v>
      </c>
      <c r="J289" s="38">
        <f t="shared" si="60"/>
        <v>17</v>
      </c>
      <c r="K289" s="38">
        <f t="shared" si="61"/>
        <v>16</v>
      </c>
      <c r="L289" s="50">
        <f t="shared" si="62"/>
        <v>0</v>
      </c>
      <c r="M289" s="50">
        <f t="shared" si="63"/>
        <v>0</v>
      </c>
      <c r="N289" s="54">
        <f t="shared" si="64"/>
        <v>0</v>
      </c>
      <c r="O289" s="54">
        <f t="shared" si="65"/>
        <v>0</v>
      </c>
      <c r="P289" s="58">
        <f t="shared" si="66"/>
        <v>0</v>
      </c>
      <c r="Q289" s="58">
        <f t="shared" si="67"/>
        <v>0</v>
      </c>
      <c r="R289" s="38">
        <f t="shared" si="68"/>
        <v>17</v>
      </c>
      <c r="S289" s="38">
        <f t="shared" si="69"/>
        <v>16</v>
      </c>
      <c r="T289" s="38">
        <f t="shared" si="70"/>
        <v>33</v>
      </c>
      <c r="U289" s="75">
        <f>J289*Prix!N$12</f>
        <v>3.1075999999999997</v>
      </c>
      <c r="V289" s="75">
        <f>K289*Prix!O$12</f>
        <v>3.9359999999999999</v>
      </c>
      <c r="W289" s="76">
        <f>L289*Prix!P$12</f>
        <v>0</v>
      </c>
      <c r="X289" s="76">
        <f>M289*Prix!Q$12</f>
        <v>0</v>
      </c>
      <c r="Y289" s="77">
        <f>N289*Prix!R$12</f>
        <v>0</v>
      </c>
      <c r="Z289" s="77">
        <f>O289*Prix!S$12</f>
        <v>0</v>
      </c>
      <c r="AA289" s="78">
        <f>P289*Prix!T$12</f>
        <v>0</v>
      </c>
      <c r="AB289" s="78">
        <f>Q289*Prix!U$12</f>
        <v>0</v>
      </c>
      <c r="AC289" s="73">
        <f t="shared" si="71"/>
        <v>7.0435999999999996</v>
      </c>
      <c r="AD289" s="38">
        <v>1</v>
      </c>
      <c r="AE289" s="38">
        <v>1</v>
      </c>
      <c r="AF289" s="38">
        <v>1</v>
      </c>
      <c r="AG289" s="38">
        <v>0</v>
      </c>
      <c r="AH289" s="38" t="s">
        <v>58</v>
      </c>
      <c r="AI289" s="39">
        <v>1</v>
      </c>
      <c r="AJ289" s="2"/>
    </row>
    <row r="290" spans="1:36" x14ac:dyDescent="0.2">
      <c r="A290" s="33">
        <v>44984</v>
      </c>
      <c r="B290" s="34">
        <v>2268</v>
      </c>
      <c r="C290" s="34">
        <v>2763</v>
      </c>
      <c r="D290" s="49">
        <v>0</v>
      </c>
      <c r="E290" s="49">
        <v>0</v>
      </c>
      <c r="F290" s="53">
        <v>0</v>
      </c>
      <c r="G290" s="53">
        <v>0</v>
      </c>
      <c r="H290" s="57">
        <v>0</v>
      </c>
      <c r="I290" s="57">
        <v>0</v>
      </c>
      <c r="J290" s="34">
        <f t="shared" si="60"/>
        <v>18</v>
      </c>
      <c r="K290" s="34">
        <f t="shared" si="61"/>
        <v>27</v>
      </c>
      <c r="L290" s="49">
        <f t="shared" si="62"/>
        <v>0</v>
      </c>
      <c r="M290" s="49">
        <f t="shared" si="63"/>
        <v>0</v>
      </c>
      <c r="N290" s="53">
        <f t="shared" si="64"/>
        <v>0</v>
      </c>
      <c r="O290" s="53">
        <f t="shared" si="65"/>
        <v>0</v>
      </c>
      <c r="P290" s="57">
        <f t="shared" si="66"/>
        <v>0</v>
      </c>
      <c r="Q290" s="57">
        <f t="shared" si="67"/>
        <v>0</v>
      </c>
      <c r="R290" s="34">
        <f t="shared" si="68"/>
        <v>18</v>
      </c>
      <c r="S290" s="34">
        <f t="shared" si="69"/>
        <v>27</v>
      </c>
      <c r="T290" s="34">
        <f t="shared" si="70"/>
        <v>45</v>
      </c>
      <c r="U290" s="71">
        <f>J290*Prix!N$12</f>
        <v>3.2904</v>
      </c>
      <c r="V290" s="71">
        <f>K290*Prix!O$12</f>
        <v>6.6419999999999995</v>
      </c>
      <c r="W290" s="72">
        <f>L290*Prix!P$12</f>
        <v>0</v>
      </c>
      <c r="X290" s="72">
        <f>M290*Prix!Q$12</f>
        <v>0</v>
      </c>
      <c r="Y290" s="73">
        <f>N290*Prix!R$12</f>
        <v>0</v>
      </c>
      <c r="Z290" s="73">
        <f>O290*Prix!S$12</f>
        <v>0</v>
      </c>
      <c r="AA290" s="74">
        <f>P290*Prix!T$12</f>
        <v>0</v>
      </c>
      <c r="AB290" s="74">
        <f>Q290*Prix!U$12</f>
        <v>0</v>
      </c>
      <c r="AC290" s="71">
        <f t="shared" si="71"/>
        <v>9.9323999999999995</v>
      </c>
      <c r="AD290" s="34">
        <v>1</v>
      </c>
      <c r="AE290" s="34">
        <v>1</v>
      </c>
      <c r="AF290" s="34">
        <v>1</v>
      </c>
      <c r="AG290" s="34">
        <v>0</v>
      </c>
      <c r="AH290" s="34" t="s">
        <v>58</v>
      </c>
      <c r="AI290" s="36">
        <v>1</v>
      </c>
      <c r="AJ290" s="2"/>
    </row>
    <row r="291" spans="1:36" x14ac:dyDescent="0.2">
      <c r="A291" s="37">
        <v>44985</v>
      </c>
      <c r="B291" s="38">
        <v>2286</v>
      </c>
      <c r="C291" s="38">
        <v>2790</v>
      </c>
      <c r="D291" s="50">
        <v>0</v>
      </c>
      <c r="E291" s="50">
        <v>0</v>
      </c>
      <c r="F291" s="54">
        <v>0</v>
      </c>
      <c r="G291" s="54">
        <v>0</v>
      </c>
      <c r="H291" s="58">
        <v>0</v>
      </c>
      <c r="I291" s="58">
        <v>0</v>
      </c>
      <c r="J291" s="38">
        <f t="shared" si="60"/>
        <v>16</v>
      </c>
      <c r="K291" s="38">
        <f t="shared" si="61"/>
        <v>26</v>
      </c>
      <c r="L291" s="50">
        <f t="shared" si="62"/>
        <v>0</v>
      </c>
      <c r="M291" s="50">
        <f t="shared" si="63"/>
        <v>0</v>
      </c>
      <c r="N291" s="54">
        <f t="shared" si="64"/>
        <v>0</v>
      </c>
      <c r="O291" s="54">
        <f t="shared" si="65"/>
        <v>0</v>
      </c>
      <c r="P291" s="58">
        <f t="shared" si="66"/>
        <v>0</v>
      </c>
      <c r="Q291" s="58">
        <f t="shared" si="67"/>
        <v>0</v>
      </c>
      <c r="R291" s="38">
        <f t="shared" si="68"/>
        <v>16</v>
      </c>
      <c r="S291" s="38">
        <f t="shared" si="69"/>
        <v>26</v>
      </c>
      <c r="T291" s="38">
        <f t="shared" si="70"/>
        <v>42</v>
      </c>
      <c r="U291" s="75">
        <f>J291*Prix!N$12</f>
        <v>2.9247999999999998</v>
      </c>
      <c r="V291" s="75">
        <f>K291*Prix!O$12</f>
        <v>6.3959999999999999</v>
      </c>
      <c r="W291" s="76">
        <f>L291*Prix!P$12</f>
        <v>0</v>
      </c>
      <c r="X291" s="76">
        <f>M291*Prix!Q$12</f>
        <v>0</v>
      </c>
      <c r="Y291" s="77">
        <f>N291*Prix!R$12</f>
        <v>0</v>
      </c>
      <c r="Z291" s="77">
        <f>O291*Prix!S$12</f>
        <v>0</v>
      </c>
      <c r="AA291" s="78">
        <f>P291*Prix!T$12</f>
        <v>0</v>
      </c>
      <c r="AB291" s="78">
        <f>Q291*Prix!U$12</f>
        <v>0</v>
      </c>
      <c r="AC291" s="73">
        <f t="shared" si="71"/>
        <v>9.3208000000000002</v>
      </c>
      <c r="AD291" s="38">
        <v>1</v>
      </c>
      <c r="AE291" s="38">
        <v>1</v>
      </c>
      <c r="AF291" s="38">
        <v>1</v>
      </c>
      <c r="AG291" s="38">
        <v>0</v>
      </c>
      <c r="AH291" s="38" t="s">
        <v>58</v>
      </c>
      <c r="AI291" s="39">
        <v>1</v>
      </c>
      <c r="AJ291" s="2"/>
    </row>
    <row r="292" spans="1:36" x14ac:dyDescent="0.2">
      <c r="A292" s="33">
        <v>44986</v>
      </c>
      <c r="B292" s="34">
        <v>2302</v>
      </c>
      <c r="C292" s="34">
        <v>2816</v>
      </c>
      <c r="D292" s="49">
        <v>0</v>
      </c>
      <c r="E292" s="49">
        <v>0</v>
      </c>
      <c r="F292" s="53">
        <v>0</v>
      </c>
      <c r="G292" s="53">
        <v>0</v>
      </c>
      <c r="H292" s="57">
        <v>0</v>
      </c>
      <c r="I292" s="57">
        <v>0</v>
      </c>
      <c r="J292" s="34">
        <f t="shared" si="60"/>
        <v>16</v>
      </c>
      <c r="K292" s="34">
        <f t="shared" si="61"/>
        <v>28</v>
      </c>
      <c r="L292" s="49">
        <f t="shared" si="62"/>
        <v>0</v>
      </c>
      <c r="M292" s="49">
        <f t="shared" si="63"/>
        <v>0</v>
      </c>
      <c r="N292" s="53">
        <f t="shared" si="64"/>
        <v>0</v>
      </c>
      <c r="O292" s="53">
        <f t="shared" si="65"/>
        <v>0</v>
      </c>
      <c r="P292" s="57">
        <f t="shared" si="66"/>
        <v>0</v>
      </c>
      <c r="Q292" s="57">
        <f t="shared" si="67"/>
        <v>0</v>
      </c>
      <c r="R292" s="34">
        <f t="shared" si="68"/>
        <v>16</v>
      </c>
      <c r="S292" s="34">
        <f t="shared" si="69"/>
        <v>28</v>
      </c>
      <c r="T292" s="34">
        <f t="shared" si="70"/>
        <v>44</v>
      </c>
      <c r="U292" s="71">
        <f>J292*Prix!N$12</f>
        <v>2.9247999999999998</v>
      </c>
      <c r="V292" s="71">
        <f>K292*Prix!O$12</f>
        <v>6.8879999999999999</v>
      </c>
      <c r="W292" s="72">
        <f>L292*Prix!P$12</f>
        <v>0</v>
      </c>
      <c r="X292" s="72">
        <f>M292*Prix!Q$12</f>
        <v>0</v>
      </c>
      <c r="Y292" s="73">
        <f>N292*Prix!R$12</f>
        <v>0</v>
      </c>
      <c r="Z292" s="73">
        <f>O292*Prix!S$12</f>
        <v>0</v>
      </c>
      <c r="AA292" s="74">
        <f>P292*Prix!T$12</f>
        <v>0</v>
      </c>
      <c r="AB292" s="74">
        <f>Q292*Prix!U$12</f>
        <v>0</v>
      </c>
      <c r="AC292" s="71">
        <f t="shared" si="71"/>
        <v>9.8127999999999993</v>
      </c>
      <c r="AD292" s="34">
        <v>1</v>
      </c>
      <c r="AE292" s="34">
        <v>1</v>
      </c>
      <c r="AF292" s="34">
        <v>1</v>
      </c>
      <c r="AG292" s="34">
        <v>0</v>
      </c>
      <c r="AH292" s="34" t="s">
        <v>58</v>
      </c>
      <c r="AI292" s="36">
        <v>1</v>
      </c>
      <c r="AJ292" s="2"/>
    </row>
    <row r="293" spans="1:36" x14ac:dyDescent="0.2">
      <c r="A293" s="37">
        <v>44987</v>
      </c>
      <c r="B293" s="38">
        <v>2318</v>
      </c>
      <c r="C293" s="38">
        <v>2844</v>
      </c>
      <c r="D293" s="50">
        <v>0</v>
      </c>
      <c r="E293" s="50">
        <v>0</v>
      </c>
      <c r="F293" s="54">
        <v>0</v>
      </c>
      <c r="G293" s="54">
        <v>0</v>
      </c>
      <c r="H293" s="58">
        <v>0</v>
      </c>
      <c r="I293" s="58">
        <v>0</v>
      </c>
      <c r="J293" s="38">
        <f t="shared" si="60"/>
        <v>14</v>
      </c>
      <c r="K293" s="38">
        <f t="shared" si="61"/>
        <v>23</v>
      </c>
      <c r="L293" s="50">
        <f t="shared" si="62"/>
        <v>0</v>
      </c>
      <c r="M293" s="50">
        <f t="shared" si="63"/>
        <v>0</v>
      </c>
      <c r="N293" s="54">
        <f t="shared" si="64"/>
        <v>0</v>
      </c>
      <c r="O293" s="54">
        <f t="shared" si="65"/>
        <v>0</v>
      </c>
      <c r="P293" s="58">
        <f t="shared" si="66"/>
        <v>0</v>
      </c>
      <c r="Q293" s="58">
        <f t="shared" si="67"/>
        <v>0</v>
      </c>
      <c r="R293" s="38">
        <f t="shared" si="68"/>
        <v>14</v>
      </c>
      <c r="S293" s="38">
        <f t="shared" si="69"/>
        <v>23</v>
      </c>
      <c r="T293" s="38">
        <f t="shared" si="70"/>
        <v>37</v>
      </c>
      <c r="U293" s="75">
        <f>J293*Prix!N$12</f>
        <v>2.5591999999999997</v>
      </c>
      <c r="V293" s="75">
        <f>K293*Prix!O$12</f>
        <v>5.6579999999999995</v>
      </c>
      <c r="W293" s="76">
        <f>L293*Prix!P$12</f>
        <v>0</v>
      </c>
      <c r="X293" s="76">
        <f>M293*Prix!Q$12</f>
        <v>0</v>
      </c>
      <c r="Y293" s="77">
        <f>N293*Prix!R$12</f>
        <v>0</v>
      </c>
      <c r="Z293" s="77">
        <f>O293*Prix!S$12</f>
        <v>0</v>
      </c>
      <c r="AA293" s="78">
        <f>P293*Prix!T$12</f>
        <v>0</v>
      </c>
      <c r="AB293" s="78">
        <f>Q293*Prix!U$12</f>
        <v>0</v>
      </c>
      <c r="AC293" s="73">
        <f t="shared" si="71"/>
        <v>8.2172000000000001</v>
      </c>
      <c r="AD293" s="38">
        <v>1</v>
      </c>
      <c r="AE293" s="38">
        <v>1</v>
      </c>
      <c r="AF293" s="38">
        <v>1</v>
      </c>
      <c r="AG293" s="38">
        <v>0</v>
      </c>
      <c r="AH293" s="38" t="s">
        <v>58</v>
      </c>
      <c r="AI293" s="39">
        <v>1</v>
      </c>
      <c r="AJ293" s="2"/>
    </row>
    <row r="294" spans="1:36" x14ac:dyDescent="0.2">
      <c r="A294" s="33">
        <v>44988</v>
      </c>
      <c r="B294" s="34">
        <v>2332</v>
      </c>
      <c r="C294" s="34">
        <v>2867</v>
      </c>
      <c r="D294" s="49">
        <v>0</v>
      </c>
      <c r="E294" s="49">
        <v>0</v>
      </c>
      <c r="F294" s="53">
        <v>0</v>
      </c>
      <c r="G294" s="53">
        <v>0</v>
      </c>
      <c r="H294" s="57">
        <v>0</v>
      </c>
      <c r="I294" s="57">
        <v>0</v>
      </c>
      <c r="J294" s="34">
        <f t="shared" si="60"/>
        <v>16</v>
      </c>
      <c r="K294" s="34">
        <f t="shared" si="61"/>
        <v>22</v>
      </c>
      <c r="L294" s="49">
        <f t="shared" si="62"/>
        <v>0</v>
      </c>
      <c r="M294" s="49">
        <f t="shared" si="63"/>
        <v>0</v>
      </c>
      <c r="N294" s="53">
        <f t="shared" si="64"/>
        <v>0</v>
      </c>
      <c r="O294" s="53">
        <f t="shared" si="65"/>
        <v>0</v>
      </c>
      <c r="P294" s="57">
        <f t="shared" si="66"/>
        <v>0</v>
      </c>
      <c r="Q294" s="57">
        <f t="shared" si="67"/>
        <v>0</v>
      </c>
      <c r="R294" s="34">
        <f t="shared" si="68"/>
        <v>16</v>
      </c>
      <c r="S294" s="34">
        <f t="shared" si="69"/>
        <v>22</v>
      </c>
      <c r="T294" s="34">
        <f t="shared" si="70"/>
        <v>38</v>
      </c>
      <c r="U294" s="71">
        <f>J294*Prix!N$12</f>
        <v>2.9247999999999998</v>
      </c>
      <c r="V294" s="71">
        <f>K294*Prix!O$12</f>
        <v>5.4119999999999999</v>
      </c>
      <c r="W294" s="72">
        <f>L294*Prix!P$12</f>
        <v>0</v>
      </c>
      <c r="X294" s="72">
        <f>M294*Prix!Q$12</f>
        <v>0</v>
      </c>
      <c r="Y294" s="73">
        <f>N294*Prix!R$12</f>
        <v>0</v>
      </c>
      <c r="Z294" s="73">
        <f>O294*Prix!S$12</f>
        <v>0</v>
      </c>
      <c r="AA294" s="74">
        <f>P294*Prix!T$12</f>
        <v>0</v>
      </c>
      <c r="AB294" s="74">
        <f>Q294*Prix!U$12</f>
        <v>0</v>
      </c>
      <c r="AC294" s="71">
        <f t="shared" si="71"/>
        <v>8.3368000000000002</v>
      </c>
      <c r="AD294" s="34">
        <v>1</v>
      </c>
      <c r="AE294" s="34">
        <v>1</v>
      </c>
      <c r="AF294" s="34">
        <v>1</v>
      </c>
      <c r="AG294" s="34">
        <v>0</v>
      </c>
      <c r="AH294" s="34" t="s">
        <v>58</v>
      </c>
      <c r="AI294" s="36">
        <v>1</v>
      </c>
      <c r="AJ294" s="2"/>
    </row>
    <row r="295" spans="1:36" x14ac:dyDescent="0.2">
      <c r="A295" s="37">
        <v>44989</v>
      </c>
      <c r="B295" s="38">
        <v>2348</v>
      </c>
      <c r="C295" s="38">
        <v>2889</v>
      </c>
      <c r="D295" s="50">
        <v>0</v>
      </c>
      <c r="E295" s="50">
        <v>0</v>
      </c>
      <c r="F295" s="54">
        <v>0</v>
      </c>
      <c r="G295" s="54">
        <v>0</v>
      </c>
      <c r="H295" s="58">
        <v>0</v>
      </c>
      <c r="I295" s="58">
        <v>0</v>
      </c>
      <c r="J295" s="38">
        <f t="shared" si="60"/>
        <v>15</v>
      </c>
      <c r="K295" s="38">
        <f t="shared" si="61"/>
        <v>16</v>
      </c>
      <c r="L295" s="50">
        <f t="shared" si="62"/>
        <v>0</v>
      </c>
      <c r="M295" s="50">
        <f t="shared" si="63"/>
        <v>0</v>
      </c>
      <c r="N295" s="54">
        <f t="shared" si="64"/>
        <v>0</v>
      </c>
      <c r="O295" s="54">
        <f t="shared" si="65"/>
        <v>0</v>
      </c>
      <c r="P295" s="58">
        <f t="shared" si="66"/>
        <v>0</v>
      </c>
      <c r="Q295" s="58">
        <f t="shared" si="67"/>
        <v>0</v>
      </c>
      <c r="R295" s="38">
        <f t="shared" si="68"/>
        <v>15</v>
      </c>
      <c r="S295" s="38">
        <f t="shared" si="69"/>
        <v>16</v>
      </c>
      <c r="T295" s="38">
        <f t="shared" si="70"/>
        <v>31</v>
      </c>
      <c r="U295" s="75">
        <f>J295*Prix!N$12</f>
        <v>2.742</v>
      </c>
      <c r="V295" s="75">
        <f>K295*Prix!O$12</f>
        <v>3.9359999999999999</v>
      </c>
      <c r="W295" s="76">
        <f>L295*Prix!P$12</f>
        <v>0</v>
      </c>
      <c r="X295" s="76">
        <f>M295*Prix!Q$12</f>
        <v>0</v>
      </c>
      <c r="Y295" s="77">
        <f>N295*Prix!R$12</f>
        <v>0</v>
      </c>
      <c r="Z295" s="77">
        <f>O295*Prix!S$12</f>
        <v>0</v>
      </c>
      <c r="AA295" s="78">
        <f>P295*Prix!T$12</f>
        <v>0</v>
      </c>
      <c r="AB295" s="78">
        <f>Q295*Prix!U$12</f>
        <v>0</v>
      </c>
      <c r="AC295" s="73">
        <f t="shared" si="71"/>
        <v>6.6779999999999999</v>
      </c>
      <c r="AD295" s="38">
        <v>1</v>
      </c>
      <c r="AE295" s="38">
        <v>1</v>
      </c>
      <c r="AF295" s="38">
        <v>1</v>
      </c>
      <c r="AG295" s="38">
        <v>0</v>
      </c>
      <c r="AH295" s="38" t="s">
        <v>58</v>
      </c>
      <c r="AI295" s="39">
        <v>1</v>
      </c>
      <c r="AJ295" s="2"/>
    </row>
    <row r="296" spans="1:36" x14ac:dyDescent="0.2">
      <c r="A296" s="33">
        <v>44990</v>
      </c>
      <c r="B296" s="34">
        <v>2363</v>
      </c>
      <c r="C296" s="34">
        <v>2905</v>
      </c>
      <c r="D296" s="49">
        <v>0</v>
      </c>
      <c r="E296" s="49">
        <v>0</v>
      </c>
      <c r="F296" s="53">
        <v>0</v>
      </c>
      <c r="G296" s="53">
        <v>0</v>
      </c>
      <c r="H296" s="57">
        <v>0</v>
      </c>
      <c r="I296" s="57">
        <v>0</v>
      </c>
      <c r="J296" s="34">
        <f t="shared" si="60"/>
        <v>18</v>
      </c>
      <c r="K296" s="34">
        <f t="shared" si="61"/>
        <v>15</v>
      </c>
      <c r="L296" s="49">
        <f t="shared" si="62"/>
        <v>0</v>
      </c>
      <c r="M296" s="49">
        <f t="shared" si="63"/>
        <v>0</v>
      </c>
      <c r="N296" s="53">
        <f t="shared" si="64"/>
        <v>0</v>
      </c>
      <c r="O296" s="53">
        <f t="shared" si="65"/>
        <v>0</v>
      </c>
      <c r="P296" s="57">
        <f t="shared" si="66"/>
        <v>0</v>
      </c>
      <c r="Q296" s="57">
        <f t="shared" si="67"/>
        <v>0</v>
      </c>
      <c r="R296" s="34">
        <f t="shared" si="68"/>
        <v>18</v>
      </c>
      <c r="S296" s="34">
        <f t="shared" si="69"/>
        <v>15</v>
      </c>
      <c r="T296" s="34">
        <f t="shared" si="70"/>
        <v>33</v>
      </c>
      <c r="U296" s="71">
        <f>J296*Prix!N$12</f>
        <v>3.2904</v>
      </c>
      <c r="V296" s="71">
        <f>K296*Prix!O$12</f>
        <v>3.69</v>
      </c>
      <c r="W296" s="72">
        <f>L296*Prix!P$12</f>
        <v>0</v>
      </c>
      <c r="X296" s="72">
        <f>M296*Prix!Q$12</f>
        <v>0</v>
      </c>
      <c r="Y296" s="73">
        <f>N296*Prix!R$12</f>
        <v>0</v>
      </c>
      <c r="Z296" s="73">
        <f>O296*Prix!S$12</f>
        <v>0</v>
      </c>
      <c r="AA296" s="74">
        <f>P296*Prix!T$12</f>
        <v>0</v>
      </c>
      <c r="AB296" s="74">
        <f>Q296*Prix!U$12</f>
        <v>0</v>
      </c>
      <c r="AC296" s="71">
        <f t="shared" si="71"/>
        <v>6.9804000000000004</v>
      </c>
      <c r="AD296" s="34">
        <v>1</v>
      </c>
      <c r="AE296" s="34">
        <v>1</v>
      </c>
      <c r="AF296" s="34">
        <v>1</v>
      </c>
      <c r="AG296" s="34">
        <v>0</v>
      </c>
      <c r="AH296" s="34" t="s">
        <v>58</v>
      </c>
      <c r="AI296" s="36">
        <v>1</v>
      </c>
      <c r="AJ296" s="2"/>
    </row>
    <row r="297" spans="1:36" x14ac:dyDescent="0.2">
      <c r="A297" s="37">
        <v>44991</v>
      </c>
      <c r="B297" s="38">
        <v>2381</v>
      </c>
      <c r="C297" s="38">
        <v>2920</v>
      </c>
      <c r="D297" s="50">
        <v>0</v>
      </c>
      <c r="E297" s="50">
        <v>0</v>
      </c>
      <c r="F297" s="54">
        <v>0</v>
      </c>
      <c r="G297" s="54">
        <v>0</v>
      </c>
      <c r="H297" s="58">
        <v>0</v>
      </c>
      <c r="I297" s="58">
        <v>0</v>
      </c>
      <c r="J297" s="38">
        <f t="shared" si="60"/>
        <v>14</v>
      </c>
      <c r="K297" s="38">
        <f t="shared" si="61"/>
        <v>21</v>
      </c>
      <c r="L297" s="50">
        <f t="shared" si="62"/>
        <v>0</v>
      </c>
      <c r="M297" s="50">
        <f t="shared" si="63"/>
        <v>0</v>
      </c>
      <c r="N297" s="54">
        <f t="shared" si="64"/>
        <v>0</v>
      </c>
      <c r="O297" s="54">
        <f t="shared" si="65"/>
        <v>0</v>
      </c>
      <c r="P297" s="58">
        <f t="shared" si="66"/>
        <v>0</v>
      </c>
      <c r="Q297" s="58">
        <f t="shared" si="67"/>
        <v>0</v>
      </c>
      <c r="R297" s="38">
        <f t="shared" si="68"/>
        <v>14</v>
      </c>
      <c r="S297" s="38">
        <f t="shared" si="69"/>
        <v>21</v>
      </c>
      <c r="T297" s="38">
        <f t="shared" si="70"/>
        <v>35</v>
      </c>
      <c r="U297" s="75">
        <f>J297*Prix!N$12</f>
        <v>2.5591999999999997</v>
      </c>
      <c r="V297" s="75">
        <f>K297*Prix!O$12</f>
        <v>5.1660000000000004</v>
      </c>
      <c r="W297" s="76">
        <f>L297*Prix!P$12</f>
        <v>0</v>
      </c>
      <c r="X297" s="76">
        <f>M297*Prix!Q$12</f>
        <v>0</v>
      </c>
      <c r="Y297" s="77">
        <f>N297*Prix!R$12</f>
        <v>0</v>
      </c>
      <c r="Z297" s="77">
        <f>O297*Prix!S$12</f>
        <v>0</v>
      </c>
      <c r="AA297" s="78">
        <f>P297*Prix!T$12</f>
        <v>0</v>
      </c>
      <c r="AB297" s="78">
        <f>Q297*Prix!U$12</f>
        <v>0</v>
      </c>
      <c r="AC297" s="73">
        <f t="shared" si="71"/>
        <v>7.7252000000000001</v>
      </c>
      <c r="AD297" s="38">
        <v>1</v>
      </c>
      <c r="AE297" s="38">
        <v>1</v>
      </c>
      <c r="AF297" s="38">
        <v>1</v>
      </c>
      <c r="AG297" s="38">
        <v>0</v>
      </c>
      <c r="AH297" s="38" t="s">
        <v>58</v>
      </c>
      <c r="AI297" s="39">
        <v>1</v>
      </c>
      <c r="AJ297" s="2"/>
    </row>
    <row r="298" spans="1:36" x14ac:dyDescent="0.2">
      <c r="A298" s="33">
        <v>44992</v>
      </c>
      <c r="B298" s="34">
        <v>2395</v>
      </c>
      <c r="C298" s="34">
        <v>2941</v>
      </c>
      <c r="D298" s="49">
        <v>0</v>
      </c>
      <c r="E298" s="49">
        <v>0</v>
      </c>
      <c r="F298" s="53">
        <v>0</v>
      </c>
      <c r="G298" s="53">
        <v>0</v>
      </c>
      <c r="H298" s="57">
        <v>0</v>
      </c>
      <c r="I298" s="57">
        <v>0</v>
      </c>
      <c r="J298" s="34">
        <f t="shared" si="60"/>
        <v>12</v>
      </c>
      <c r="K298" s="34">
        <f t="shared" si="61"/>
        <v>25</v>
      </c>
      <c r="L298" s="49">
        <f t="shared" si="62"/>
        <v>0</v>
      </c>
      <c r="M298" s="49">
        <f t="shared" si="63"/>
        <v>0</v>
      </c>
      <c r="N298" s="53">
        <f t="shared" si="64"/>
        <v>0</v>
      </c>
      <c r="O298" s="53">
        <f t="shared" si="65"/>
        <v>0</v>
      </c>
      <c r="P298" s="57">
        <f t="shared" si="66"/>
        <v>0</v>
      </c>
      <c r="Q298" s="57">
        <f t="shared" si="67"/>
        <v>0</v>
      </c>
      <c r="R298" s="34">
        <f t="shared" si="68"/>
        <v>12</v>
      </c>
      <c r="S298" s="34">
        <f t="shared" si="69"/>
        <v>25</v>
      </c>
      <c r="T298" s="34">
        <f t="shared" si="70"/>
        <v>37</v>
      </c>
      <c r="U298" s="71">
        <f>J298*Prix!N$12</f>
        <v>2.1936</v>
      </c>
      <c r="V298" s="71">
        <f>K298*Prix!O$12</f>
        <v>6.15</v>
      </c>
      <c r="W298" s="72">
        <f>L298*Prix!P$12</f>
        <v>0</v>
      </c>
      <c r="X298" s="72">
        <f>M298*Prix!Q$12</f>
        <v>0</v>
      </c>
      <c r="Y298" s="73">
        <f>N298*Prix!R$12</f>
        <v>0</v>
      </c>
      <c r="Z298" s="73">
        <f>O298*Prix!S$12</f>
        <v>0</v>
      </c>
      <c r="AA298" s="74">
        <f>P298*Prix!T$12</f>
        <v>0</v>
      </c>
      <c r="AB298" s="74">
        <f>Q298*Prix!U$12</f>
        <v>0</v>
      </c>
      <c r="AC298" s="71">
        <f t="shared" si="71"/>
        <v>8.3436000000000003</v>
      </c>
      <c r="AD298" s="34">
        <v>1</v>
      </c>
      <c r="AE298" s="34">
        <v>1</v>
      </c>
      <c r="AF298" s="34">
        <v>1</v>
      </c>
      <c r="AG298" s="34">
        <v>0</v>
      </c>
      <c r="AH298" s="34" t="s">
        <v>58</v>
      </c>
      <c r="AI298" s="36">
        <v>1</v>
      </c>
      <c r="AJ298" s="2"/>
    </row>
    <row r="299" spans="1:36" x14ac:dyDescent="0.2">
      <c r="A299" s="37">
        <v>44993</v>
      </c>
      <c r="B299" s="38">
        <v>2407</v>
      </c>
      <c r="C299" s="38">
        <v>2966</v>
      </c>
      <c r="D299" s="50">
        <v>0</v>
      </c>
      <c r="E299" s="50">
        <v>0</v>
      </c>
      <c r="F299" s="54">
        <v>0</v>
      </c>
      <c r="G299" s="54">
        <v>0</v>
      </c>
      <c r="H299" s="58">
        <v>0</v>
      </c>
      <c r="I299" s="58">
        <v>0</v>
      </c>
      <c r="J299" s="38">
        <f t="shared" si="60"/>
        <v>14</v>
      </c>
      <c r="K299" s="38">
        <f t="shared" si="61"/>
        <v>23</v>
      </c>
      <c r="L299" s="50">
        <f t="shared" si="62"/>
        <v>0</v>
      </c>
      <c r="M299" s="50">
        <f t="shared" si="63"/>
        <v>0</v>
      </c>
      <c r="N299" s="54">
        <f t="shared" si="64"/>
        <v>0</v>
      </c>
      <c r="O299" s="54">
        <f t="shared" si="65"/>
        <v>0</v>
      </c>
      <c r="P299" s="58">
        <f t="shared" si="66"/>
        <v>0</v>
      </c>
      <c r="Q299" s="58">
        <f t="shared" si="67"/>
        <v>0</v>
      </c>
      <c r="R299" s="38">
        <f t="shared" si="68"/>
        <v>14</v>
      </c>
      <c r="S299" s="38">
        <f t="shared" si="69"/>
        <v>23</v>
      </c>
      <c r="T299" s="38">
        <f t="shared" si="70"/>
        <v>37</v>
      </c>
      <c r="U299" s="75">
        <f>J299*Prix!N$12</f>
        <v>2.5591999999999997</v>
      </c>
      <c r="V299" s="75">
        <f>K299*Prix!O$12</f>
        <v>5.6579999999999995</v>
      </c>
      <c r="W299" s="76">
        <f>L299*Prix!P$12</f>
        <v>0</v>
      </c>
      <c r="X299" s="76">
        <f>M299*Prix!Q$12</f>
        <v>0</v>
      </c>
      <c r="Y299" s="77">
        <f>N299*Prix!R$12</f>
        <v>0</v>
      </c>
      <c r="Z299" s="77">
        <f>O299*Prix!S$12</f>
        <v>0</v>
      </c>
      <c r="AA299" s="78">
        <f>P299*Prix!T$12</f>
        <v>0</v>
      </c>
      <c r="AB299" s="78">
        <f>Q299*Prix!U$12</f>
        <v>0</v>
      </c>
      <c r="AC299" s="73">
        <f t="shared" si="71"/>
        <v>8.2172000000000001</v>
      </c>
      <c r="AD299" s="38">
        <v>1</v>
      </c>
      <c r="AE299" s="38">
        <v>1</v>
      </c>
      <c r="AF299" s="38">
        <v>1</v>
      </c>
      <c r="AG299" s="38">
        <v>0</v>
      </c>
      <c r="AH299" s="38" t="s">
        <v>58</v>
      </c>
      <c r="AI299" s="39">
        <v>1</v>
      </c>
      <c r="AJ299" s="2"/>
    </row>
    <row r="300" spans="1:36" x14ac:dyDescent="0.2">
      <c r="A300" s="33">
        <v>44994</v>
      </c>
      <c r="B300" s="34">
        <v>2421</v>
      </c>
      <c r="C300" s="34">
        <v>2989</v>
      </c>
      <c r="D300" s="49">
        <v>0</v>
      </c>
      <c r="E300" s="49">
        <v>0</v>
      </c>
      <c r="F300" s="53">
        <v>0</v>
      </c>
      <c r="G300" s="53">
        <v>0</v>
      </c>
      <c r="H300" s="57">
        <v>0</v>
      </c>
      <c r="I300" s="57">
        <v>0</v>
      </c>
      <c r="J300" s="34">
        <f t="shared" si="60"/>
        <v>12</v>
      </c>
      <c r="K300" s="34">
        <f t="shared" si="61"/>
        <v>21</v>
      </c>
      <c r="L300" s="49">
        <f t="shared" si="62"/>
        <v>0</v>
      </c>
      <c r="M300" s="49">
        <f t="shared" si="63"/>
        <v>0</v>
      </c>
      <c r="N300" s="53">
        <f t="shared" si="64"/>
        <v>0</v>
      </c>
      <c r="O300" s="53">
        <f t="shared" si="65"/>
        <v>0</v>
      </c>
      <c r="P300" s="57">
        <f t="shared" si="66"/>
        <v>0</v>
      </c>
      <c r="Q300" s="57">
        <f t="shared" si="67"/>
        <v>0</v>
      </c>
      <c r="R300" s="34">
        <f t="shared" si="68"/>
        <v>12</v>
      </c>
      <c r="S300" s="34">
        <f t="shared" si="69"/>
        <v>21</v>
      </c>
      <c r="T300" s="34">
        <f t="shared" si="70"/>
        <v>33</v>
      </c>
      <c r="U300" s="71">
        <f>J300*Prix!N$12</f>
        <v>2.1936</v>
      </c>
      <c r="V300" s="71">
        <f>K300*Prix!O$12</f>
        <v>5.1660000000000004</v>
      </c>
      <c r="W300" s="72">
        <f>L300*Prix!P$12</f>
        <v>0</v>
      </c>
      <c r="X300" s="72">
        <f>M300*Prix!Q$12</f>
        <v>0</v>
      </c>
      <c r="Y300" s="73">
        <f>N300*Prix!R$12</f>
        <v>0</v>
      </c>
      <c r="Z300" s="73">
        <f>O300*Prix!S$12</f>
        <v>0</v>
      </c>
      <c r="AA300" s="74">
        <f>P300*Prix!T$12</f>
        <v>0</v>
      </c>
      <c r="AB300" s="74">
        <f>Q300*Prix!U$12</f>
        <v>0</v>
      </c>
      <c r="AC300" s="71">
        <f t="shared" si="71"/>
        <v>7.3596000000000004</v>
      </c>
      <c r="AD300" s="34">
        <v>1</v>
      </c>
      <c r="AE300" s="34">
        <v>1</v>
      </c>
      <c r="AF300" s="34">
        <v>1</v>
      </c>
      <c r="AG300" s="34">
        <v>0</v>
      </c>
      <c r="AH300" s="34" t="s">
        <v>58</v>
      </c>
      <c r="AI300" s="36">
        <v>1</v>
      </c>
      <c r="AJ300" s="2"/>
    </row>
    <row r="301" spans="1:36" x14ac:dyDescent="0.2">
      <c r="A301" s="37">
        <v>44995</v>
      </c>
      <c r="B301" s="38">
        <v>2433</v>
      </c>
      <c r="C301" s="38">
        <v>3010</v>
      </c>
      <c r="D301" s="50">
        <v>0</v>
      </c>
      <c r="E301" s="50">
        <v>0</v>
      </c>
      <c r="F301" s="54">
        <v>0</v>
      </c>
      <c r="G301" s="54">
        <v>0</v>
      </c>
      <c r="H301" s="58">
        <v>0</v>
      </c>
      <c r="I301" s="58">
        <v>0</v>
      </c>
      <c r="J301" s="38">
        <f t="shared" si="60"/>
        <v>10</v>
      </c>
      <c r="K301" s="38">
        <f t="shared" si="61"/>
        <v>4</v>
      </c>
      <c r="L301" s="50">
        <f t="shared" si="62"/>
        <v>0</v>
      </c>
      <c r="M301" s="50">
        <f t="shared" si="63"/>
        <v>0</v>
      </c>
      <c r="N301" s="54">
        <f t="shared" si="64"/>
        <v>0</v>
      </c>
      <c r="O301" s="54">
        <f t="shared" si="65"/>
        <v>0</v>
      </c>
      <c r="P301" s="58">
        <f t="shared" si="66"/>
        <v>0</v>
      </c>
      <c r="Q301" s="58">
        <f t="shared" si="67"/>
        <v>0</v>
      </c>
      <c r="R301" s="38">
        <f t="shared" si="68"/>
        <v>10</v>
      </c>
      <c r="S301" s="38">
        <f t="shared" si="69"/>
        <v>4</v>
      </c>
      <c r="T301" s="38">
        <f t="shared" si="70"/>
        <v>14</v>
      </c>
      <c r="U301" s="75">
        <f>J301*Prix!N$12</f>
        <v>1.8279999999999998</v>
      </c>
      <c r="V301" s="75">
        <f>K301*Prix!O$12</f>
        <v>0.98399999999999999</v>
      </c>
      <c r="W301" s="76">
        <f>L301*Prix!P$12</f>
        <v>0</v>
      </c>
      <c r="X301" s="76">
        <f>M301*Prix!Q$12</f>
        <v>0</v>
      </c>
      <c r="Y301" s="77">
        <f>N301*Prix!R$12</f>
        <v>0</v>
      </c>
      <c r="Z301" s="77">
        <f>O301*Prix!S$12</f>
        <v>0</v>
      </c>
      <c r="AA301" s="78">
        <f>P301*Prix!T$12</f>
        <v>0</v>
      </c>
      <c r="AB301" s="78">
        <f>Q301*Prix!U$12</f>
        <v>0</v>
      </c>
      <c r="AC301" s="73">
        <f t="shared" si="71"/>
        <v>2.8119999999999998</v>
      </c>
      <c r="AD301" s="38">
        <v>1</v>
      </c>
      <c r="AE301" s="38">
        <v>0</v>
      </c>
      <c r="AF301" s="38">
        <v>1</v>
      </c>
      <c r="AG301" s="38">
        <v>0</v>
      </c>
      <c r="AH301" s="38" t="s">
        <v>58</v>
      </c>
      <c r="AI301" s="39">
        <v>1</v>
      </c>
      <c r="AJ301" s="2"/>
    </row>
    <row r="302" spans="1:36" x14ac:dyDescent="0.2">
      <c r="A302" s="33">
        <v>44996</v>
      </c>
      <c r="B302" s="34">
        <v>2443</v>
      </c>
      <c r="C302" s="34">
        <v>3014</v>
      </c>
      <c r="D302" s="49">
        <v>0</v>
      </c>
      <c r="E302" s="49">
        <v>0</v>
      </c>
      <c r="F302" s="53">
        <v>0</v>
      </c>
      <c r="G302" s="53">
        <v>0</v>
      </c>
      <c r="H302" s="57">
        <v>0</v>
      </c>
      <c r="I302" s="57">
        <v>0</v>
      </c>
      <c r="J302" s="34">
        <f t="shared" si="60"/>
        <v>10</v>
      </c>
      <c r="K302" s="34">
        <f t="shared" si="61"/>
        <v>7</v>
      </c>
      <c r="L302" s="49">
        <f t="shared" si="62"/>
        <v>0</v>
      </c>
      <c r="M302" s="49">
        <f t="shared" si="63"/>
        <v>0</v>
      </c>
      <c r="N302" s="53">
        <f t="shared" si="64"/>
        <v>0</v>
      </c>
      <c r="O302" s="53">
        <f t="shared" si="65"/>
        <v>0</v>
      </c>
      <c r="P302" s="57">
        <f t="shared" si="66"/>
        <v>0</v>
      </c>
      <c r="Q302" s="57">
        <f t="shared" si="67"/>
        <v>0</v>
      </c>
      <c r="R302" s="34">
        <f t="shared" si="68"/>
        <v>10</v>
      </c>
      <c r="S302" s="34">
        <f t="shared" si="69"/>
        <v>7</v>
      </c>
      <c r="T302" s="34">
        <f t="shared" si="70"/>
        <v>17</v>
      </c>
      <c r="U302" s="71">
        <f>J302*Prix!N$12</f>
        <v>1.8279999999999998</v>
      </c>
      <c r="V302" s="71">
        <f>K302*Prix!O$12</f>
        <v>1.722</v>
      </c>
      <c r="W302" s="72">
        <f>L302*Prix!P$12</f>
        <v>0</v>
      </c>
      <c r="X302" s="72">
        <f>M302*Prix!Q$12</f>
        <v>0</v>
      </c>
      <c r="Y302" s="73">
        <f>N302*Prix!R$12</f>
        <v>0</v>
      </c>
      <c r="Z302" s="73">
        <f>O302*Prix!S$12</f>
        <v>0</v>
      </c>
      <c r="AA302" s="74">
        <f>P302*Prix!T$12</f>
        <v>0</v>
      </c>
      <c r="AB302" s="74">
        <f>Q302*Prix!U$12</f>
        <v>0</v>
      </c>
      <c r="AC302" s="71">
        <f t="shared" si="71"/>
        <v>3.55</v>
      </c>
      <c r="AD302" s="34">
        <v>1</v>
      </c>
      <c r="AE302" s="34">
        <v>0</v>
      </c>
      <c r="AF302" s="34">
        <v>0</v>
      </c>
      <c r="AG302" s="34">
        <v>0</v>
      </c>
      <c r="AH302" s="34" t="s">
        <v>58</v>
      </c>
      <c r="AI302" s="36">
        <v>1</v>
      </c>
      <c r="AJ302" s="2"/>
    </row>
    <row r="303" spans="1:36" x14ac:dyDescent="0.2">
      <c r="A303" s="37">
        <v>44997</v>
      </c>
      <c r="B303" s="38">
        <v>2453</v>
      </c>
      <c r="C303" s="38">
        <v>3021</v>
      </c>
      <c r="D303" s="50">
        <v>0</v>
      </c>
      <c r="E303" s="50">
        <v>0</v>
      </c>
      <c r="F303" s="54">
        <v>0</v>
      </c>
      <c r="G303" s="54">
        <v>0</v>
      </c>
      <c r="H303" s="58">
        <v>0</v>
      </c>
      <c r="I303" s="58">
        <v>0</v>
      </c>
      <c r="J303" s="38">
        <f t="shared" si="60"/>
        <v>10</v>
      </c>
      <c r="K303" s="38">
        <f t="shared" si="61"/>
        <v>6</v>
      </c>
      <c r="L303" s="50">
        <f t="shared" si="62"/>
        <v>0</v>
      </c>
      <c r="M303" s="50">
        <f t="shared" si="63"/>
        <v>0</v>
      </c>
      <c r="N303" s="54">
        <f t="shared" si="64"/>
        <v>0</v>
      </c>
      <c r="O303" s="54">
        <f t="shared" si="65"/>
        <v>0</v>
      </c>
      <c r="P303" s="58">
        <f t="shared" si="66"/>
        <v>0</v>
      </c>
      <c r="Q303" s="58">
        <f t="shared" si="67"/>
        <v>0</v>
      </c>
      <c r="R303" s="38">
        <f t="shared" si="68"/>
        <v>10</v>
      </c>
      <c r="S303" s="38">
        <f t="shared" si="69"/>
        <v>6</v>
      </c>
      <c r="T303" s="38">
        <f t="shared" si="70"/>
        <v>16</v>
      </c>
      <c r="U303" s="75">
        <f>J303*Prix!N$12</f>
        <v>1.8279999999999998</v>
      </c>
      <c r="V303" s="75">
        <f>K303*Prix!O$12</f>
        <v>1.476</v>
      </c>
      <c r="W303" s="76">
        <f>L303*Prix!P$12</f>
        <v>0</v>
      </c>
      <c r="X303" s="76">
        <f>M303*Prix!Q$12</f>
        <v>0</v>
      </c>
      <c r="Y303" s="77">
        <f>N303*Prix!R$12</f>
        <v>0</v>
      </c>
      <c r="Z303" s="77">
        <f>O303*Prix!S$12</f>
        <v>0</v>
      </c>
      <c r="AA303" s="78">
        <f>P303*Prix!T$12</f>
        <v>0</v>
      </c>
      <c r="AB303" s="78">
        <f>Q303*Prix!U$12</f>
        <v>0</v>
      </c>
      <c r="AC303" s="73">
        <f t="shared" si="71"/>
        <v>3.3039999999999998</v>
      </c>
      <c r="AD303" s="38">
        <v>1</v>
      </c>
      <c r="AE303" s="38">
        <v>0</v>
      </c>
      <c r="AF303" s="38">
        <v>0</v>
      </c>
      <c r="AG303" s="38">
        <v>0</v>
      </c>
      <c r="AH303" s="38" t="s">
        <v>58</v>
      </c>
      <c r="AI303" s="39">
        <v>1</v>
      </c>
      <c r="AJ303" s="2"/>
    </row>
    <row r="304" spans="1:36" x14ac:dyDescent="0.2">
      <c r="A304" s="33">
        <v>44998</v>
      </c>
      <c r="B304" s="34">
        <v>2463</v>
      </c>
      <c r="C304" s="34">
        <v>3027</v>
      </c>
      <c r="D304" s="49">
        <v>0</v>
      </c>
      <c r="E304" s="49">
        <v>0</v>
      </c>
      <c r="F304" s="53">
        <v>0</v>
      </c>
      <c r="G304" s="53">
        <v>0</v>
      </c>
      <c r="H304" s="57">
        <v>0</v>
      </c>
      <c r="I304" s="57">
        <v>0</v>
      </c>
      <c r="J304" s="34">
        <f t="shared" si="60"/>
        <v>12</v>
      </c>
      <c r="K304" s="34">
        <f t="shared" si="61"/>
        <v>19</v>
      </c>
      <c r="L304" s="49">
        <f t="shared" si="62"/>
        <v>0</v>
      </c>
      <c r="M304" s="49">
        <f t="shared" si="63"/>
        <v>0</v>
      </c>
      <c r="N304" s="53">
        <f t="shared" si="64"/>
        <v>0</v>
      </c>
      <c r="O304" s="53">
        <f t="shared" si="65"/>
        <v>0</v>
      </c>
      <c r="P304" s="57">
        <f t="shared" si="66"/>
        <v>0</v>
      </c>
      <c r="Q304" s="57">
        <f t="shared" si="67"/>
        <v>0</v>
      </c>
      <c r="R304" s="34">
        <f t="shared" si="68"/>
        <v>12</v>
      </c>
      <c r="S304" s="34">
        <f t="shared" si="69"/>
        <v>19</v>
      </c>
      <c r="T304" s="34">
        <f t="shared" si="70"/>
        <v>31</v>
      </c>
      <c r="U304" s="71">
        <f>J304*Prix!N$12</f>
        <v>2.1936</v>
      </c>
      <c r="V304" s="71">
        <f>K304*Prix!O$12</f>
        <v>4.6739999999999995</v>
      </c>
      <c r="W304" s="72">
        <f>L304*Prix!P$12</f>
        <v>0</v>
      </c>
      <c r="X304" s="72">
        <f>M304*Prix!Q$12</f>
        <v>0</v>
      </c>
      <c r="Y304" s="73">
        <f>N304*Prix!R$12</f>
        <v>0</v>
      </c>
      <c r="Z304" s="73">
        <f>O304*Prix!S$12</f>
        <v>0</v>
      </c>
      <c r="AA304" s="74">
        <f>P304*Prix!T$12</f>
        <v>0</v>
      </c>
      <c r="AB304" s="74">
        <f>Q304*Prix!U$12</f>
        <v>0</v>
      </c>
      <c r="AC304" s="71">
        <f t="shared" si="71"/>
        <v>6.8676000000000004</v>
      </c>
      <c r="AD304" s="34">
        <v>1</v>
      </c>
      <c r="AE304" s="34">
        <v>1</v>
      </c>
      <c r="AF304" s="34">
        <v>1</v>
      </c>
      <c r="AG304" s="34">
        <v>0</v>
      </c>
      <c r="AH304" s="34" t="s">
        <v>58</v>
      </c>
      <c r="AI304" s="36">
        <v>1</v>
      </c>
      <c r="AJ304" s="2"/>
    </row>
    <row r="305" spans="1:36" x14ac:dyDescent="0.2">
      <c r="A305" s="37">
        <v>44999</v>
      </c>
      <c r="B305" s="38">
        <v>2475</v>
      </c>
      <c r="C305" s="38">
        <v>3046</v>
      </c>
      <c r="D305" s="50">
        <v>0</v>
      </c>
      <c r="E305" s="50">
        <v>0</v>
      </c>
      <c r="F305" s="54">
        <v>0</v>
      </c>
      <c r="G305" s="54">
        <v>0</v>
      </c>
      <c r="H305" s="58">
        <v>0</v>
      </c>
      <c r="I305" s="58">
        <v>0</v>
      </c>
      <c r="J305" s="38">
        <f t="shared" si="60"/>
        <v>15</v>
      </c>
      <c r="K305" s="38">
        <f t="shared" si="61"/>
        <v>14</v>
      </c>
      <c r="L305" s="50">
        <f t="shared" si="62"/>
        <v>0</v>
      </c>
      <c r="M305" s="50">
        <f t="shared" si="63"/>
        <v>0</v>
      </c>
      <c r="N305" s="54">
        <f t="shared" si="64"/>
        <v>0</v>
      </c>
      <c r="O305" s="54">
        <f t="shared" si="65"/>
        <v>0</v>
      </c>
      <c r="P305" s="58">
        <f t="shared" si="66"/>
        <v>0</v>
      </c>
      <c r="Q305" s="58">
        <f t="shared" si="67"/>
        <v>0</v>
      </c>
      <c r="R305" s="38">
        <f t="shared" si="68"/>
        <v>15</v>
      </c>
      <c r="S305" s="38">
        <f t="shared" si="69"/>
        <v>14</v>
      </c>
      <c r="T305" s="38">
        <f t="shared" si="70"/>
        <v>29</v>
      </c>
      <c r="U305" s="75">
        <f>J305*Prix!N$12</f>
        <v>2.742</v>
      </c>
      <c r="V305" s="75">
        <f>K305*Prix!O$12</f>
        <v>3.444</v>
      </c>
      <c r="W305" s="76">
        <f>L305*Prix!P$12</f>
        <v>0</v>
      </c>
      <c r="X305" s="76">
        <f>M305*Prix!Q$12</f>
        <v>0</v>
      </c>
      <c r="Y305" s="77">
        <f>N305*Prix!R$12</f>
        <v>0</v>
      </c>
      <c r="Z305" s="77">
        <f>O305*Prix!S$12</f>
        <v>0</v>
      </c>
      <c r="AA305" s="78">
        <f>P305*Prix!T$12</f>
        <v>0</v>
      </c>
      <c r="AB305" s="78">
        <f>Q305*Prix!U$12</f>
        <v>0</v>
      </c>
      <c r="AC305" s="73">
        <f t="shared" si="71"/>
        <v>6.1859999999999999</v>
      </c>
      <c r="AD305" s="38">
        <v>1</v>
      </c>
      <c r="AE305" s="38">
        <v>1</v>
      </c>
      <c r="AF305" s="38">
        <v>1</v>
      </c>
      <c r="AG305" s="38">
        <v>0</v>
      </c>
      <c r="AH305" s="38" t="s">
        <v>58</v>
      </c>
      <c r="AI305" s="39">
        <v>1</v>
      </c>
      <c r="AJ305" s="2"/>
    </row>
    <row r="306" spans="1:36" x14ac:dyDescent="0.2">
      <c r="A306" s="33">
        <v>45000</v>
      </c>
      <c r="B306" s="34">
        <v>2490</v>
      </c>
      <c r="C306" s="34">
        <v>3060</v>
      </c>
      <c r="D306" s="49">
        <v>0</v>
      </c>
      <c r="E306" s="49">
        <v>0</v>
      </c>
      <c r="F306" s="53">
        <v>0</v>
      </c>
      <c r="G306" s="53">
        <v>0</v>
      </c>
      <c r="H306" s="57">
        <v>0</v>
      </c>
      <c r="I306" s="57">
        <v>0</v>
      </c>
      <c r="J306" s="34">
        <f t="shared" si="60"/>
        <v>12</v>
      </c>
      <c r="K306" s="34">
        <f t="shared" si="61"/>
        <v>18</v>
      </c>
      <c r="L306" s="49">
        <f t="shared" si="62"/>
        <v>0</v>
      </c>
      <c r="M306" s="49">
        <f t="shared" si="63"/>
        <v>0</v>
      </c>
      <c r="N306" s="53">
        <f t="shared" si="64"/>
        <v>0</v>
      </c>
      <c r="O306" s="53">
        <f t="shared" si="65"/>
        <v>0</v>
      </c>
      <c r="P306" s="57">
        <f t="shared" si="66"/>
        <v>0</v>
      </c>
      <c r="Q306" s="57">
        <f t="shared" si="67"/>
        <v>0</v>
      </c>
      <c r="R306" s="34">
        <f t="shared" si="68"/>
        <v>12</v>
      </c>
      <c r="S306" s="34">
        <f t="shared" si="69"/>
        <v>18</v>
      </c>
      <c r="T306" s="34">
        <f t="shared" si="70"/>
        <v>30</v>
      </c>
      <c r="U306" s="71">
        <f>J306*Prix!N$12</f>
        <v>2.1936</v>
      </c>
      <c r="V306" s="71">
        <f>K306*Prix!O$12</f>
        <v>4.4279999999999999</v>
      </c>
      <c r="W306" s="72">
        <f>L306*Prix!P$12</f>
        <v>0</v>
      </c>
      <c r="X306" s="72">
        <f>M306*Prix!Q$12</f>
        <v>0</v>
      </c>
      <c r="Y306" s="73">
        <f>N306*Prix!R$12</f>
        <v>0</v>
      </c>
      <c r="Z306" s="73">
        <f>O306*Prix!S$12</f>
        <v>0</v>
      </c>
      <c r="AA306" s="74">
        <f>P306*Prix!T$12</f>
        <v>0</v>
      </c>
      <c r="AB306" s="74">
        <f>Q306*Prix!U$12</f>
        <v>0</v>
      </c>
      <c r="AC306" s="71">
        <f t="shared" si="71"/>
        <v>6.6215999999999999</v>
      </c>
      <c r="AD306" s="34">
        <v>1</v>
      </c>
      <c r="AE306" s="34">
        <v>1</v>
      </c>
      <c r="AF306" s="34">
        <v>1</v>
      </c>
      <c r="AG306" s="34">
        <v>0</v>
      </c>
      <c r="AH306" s="34" t="s">
        <v>58</v>
      </c>
      <c r="AI306" s="36">
        <v>1</v>
      </c>
      <c r="AJ306" s="2"/>
    </row>
    <row r="307" spans="1:36" x14ac:dyDescent="0.2">
      <c r="A307" s="37">
        <v>45001</v>
      </c>
      <c r="B307" s="38">
        <v>2502</v>
      </c>
      <c r="C307" s="38">
        <v>3078</v>
      </c>
      <c r="D307" s="50">
        <v>0</v>
      </c>
      <c r="E307" s="50">
        <v>0</v>
      </c>
      <c r="F307" s="54">
        <v>0</v>
      </c>
      <c r="G307" s="54">
        <v>0</v>
      </c>
      <c r="H307" s="58">
        <v>0</v>
      </c>
      <c r="I307" s="58">
        <v>0</v>
      </c>
      <c r="J307" s="38">
        <f t="shared" si="60"/>
        <v>13</v>
      </c>
      <c r="K307" s="38">
        <f t="shared" si="61"/>
        <v>18</v>
      </c>
      <c r="L307" s="50">
        <f t="shared" si="62"/>
        <v>0</v>
      </c>
      <c r="M307" s="50">
        <f t="shared" si="63"/>
        <v>0</v>
      </c>
      <c r="N307" s="54">
        <f t="shared" si="64"/>
        <v>0</v>
      </c>
      <c r="O307" s="54">
        <f t="shared" si="65"/>
        <v>0</v>
      </c>
      <c r="P307" s="58">
        <f t="shared" si="66"/>
        <v>0</v>
      </c>
      <c r="Q307" s="58">
        <f t="shared" si="67"/>
        <v>0</v>
      </c>
      <c r="R307" s="38">
        <f t="shared" si="68"/>
        <v>13</v>
      </c>
      <c r="S307" s="38">
        <f t="shared" si="69"/>
        <v>18</v>
      </c>
      <c r="T307" s="38">
        <f t="shared" si="70"/>
        <v>31</v>
      </c>
      <c r="U307" s="75">
        <f>J307*Prix!N$12</f>
        <v>2.3763999999999998</v>
      </c>
      <c r="V307" s="75">
        <f>K307*Prix!O$12</f>
        <v>4.4279999999999999</v>
      </c>
      <c r="W307" s="76">
        <f>L307*Prix!P$12</f>
        <v>0</v>
      </c>
      <c r="X307" s="76">
        <f>M307*Prix!Q$12</f>
        <v>0</v>
      </c>
      <c r="Y307" s="77">
        <f>N307*Prix!R$12</f>
        <v>0</v>
      </c>
      <c r="Z307" s="77">
        <f>O307*Prix!S$12</f>
        <v>0</v>
      </c>
      <c r="AA307" s="78">
        <f>P307*Prix!T$12</f>
        <v>0</v>
      </c>
      <c r="AB307" s="78">
        <f>Q307*Prix!U$12</f>
        <v>0</v>
      </c>
      <c r="AC307" s="73">
        <f t="shared" si="71"/>
        <v>6.8044000000000002</v>
      </c>
      <c r="AD307" s="38">
        <v>1</v>
      </c>
      <c r="AE307" s="38">
        <v>1</v>
      </c>
      <c r="AF307" s="38">
        <v>1</v>
      </c>
      <c r="AG307" s="38">
        <v>0</v>
      </c>
      <c r="AH307" s="38" t="s">
        <v>58</v>
      </c>
      <c r="AI307" s="39">
        <v>1</v>
      </c>
      <c r="AJ307" s="2"/>
    </row>
    <row r="308" spans="1:36" x14ac:dyDescent="0.2">
      <c r="A308" s="33">
        <v>45002</v>
      </c>
      <c r="B308" s="34">
        <v>2515</v>
      </c>
      <c r="C308" s="34">
        <v>3096</v>
      </c>
      <c r="D308" s="49">
        <v>0</v>
      </c>
      <c r="E308" s="49">
        <v>0</v>
      </c>
      <c r="F308" s="53">
        <v>0</v>
      </c>
      <c r="G308" s="53">
        <v>0</v>
      </c>
      <c r="H308" s="57">
        <v>0</v>
      </c>
      <c r="I308" s="57">
        <v>0</v>
      </c>
      <c r="J308" s="34">
        <f t="shared" si="60"/>
        <v>11</v>
      </c>
      <c r="K308" s="34">
        <f t="shared" si="61"/>
        <v>5</v>
      </c>
      <c r="L308" s="49">
        <f t="shared" si="62"/>
        <v>0</v>
      </c>
      <c r="M308" s="49">
        <f t="shared" si="63"/>
        <v>0</v>
      </c>
      <c r="N308" s="53">
        <f t="shared" si="64"/>
        <v>0</v>
      </c>
      <c r="O308" s="53">
        <f t="shared" si="65"/>
        <v>0</v>
      </c>
      <c r="P308" s="57">
        <f t="shared" si="66"/>
        <v>0</v>
      </c>
      <c r="Q308" s="57">
        <f t="shared" si="67"/>
        <v>0</v>
      </c>
      <c r="R308" s="34">
        <f t="shared" si="68"/>
        <v>11</v>
      </c>
      <c r="S308" s="34">
        <f t="shared" si="69"/>
        <v>5</v>
      </c>
      <c r="T308" s="34">
        <f t="shared" si="70"/>
        <v>16</v>
      </c>
      <c r="U308" s="71">
        <f>J308*Prix!N$12</f>
        <v>2.0107999999999997</v>
      </c>
      <c r="V308" s="71">
        <f>K308*Prix!O$12</f>
        <v>1.23</v>
      </c>
      <c r="W308" s="72">
        <f>L308*Prix!P$12</f>
        <v>0</v>
      </c>
      <c r="X308" s="72">
        <f>M308*Prix!Q$12</f>
        <v>0</v>
      </c>
      <c r="Y308" s="73">
        <f>N308*Prix!R$12</f>
        <v>0</v>
      </c>
      <c r="Z308" s="73">
        <f>O308*Prix!S$12</f>
        <v>0</v>
      </c>
      <c r="AA308" s="74">
        <f>P308*Prix!T$12</f>
        <v>0</v>
      </c>
      <c r="AB308" s="74">
        <f>Q308*Prix!U$12</f>
        <v>0</v>
      </c>
      <c r="AC308" s="71">
        <f t="shared" si="71"/>
        <v>3.2408000000000001</v>
      </c>
      <c r="AD308" s="34">
        <v>1</v>
      </c>
      <c r="AE308" s="34">
        <v>0</v>
      </c>
      <c r="AF308" s="34">
        <v>1</v>
      </c>
      <c r="AG308" s="34">
        <v>0</v>
      </c>
      <c r="AH308" s="34" t="s">
        <v>58</v>
      </c>
      <c r="AI308" s="36">
        <v>1</v>
      </c>
      <c r="AJ308" s="2"/>
    </row>
    <row r="309" spans="1:36" x14ac:dyDescent="0.2">
      <c r="A309" s="37">
        <v>45003</v>
      </c>
      <c r="B309" s="38">
        <v>2526</v>
      </c>
      <c r="C309" s="38">
        <v>3101</v>
      </c>
      <c r="D309" s="50">
        <v>0</v>
      </c>
      <c r="E309" s="50">
        <v>0</v>
      </c>
      <c r="F309" s="54">
        <v>0</v>
      </c>
      <c r="G309" s="54">
        <v>0</v>
      </c>
      <c r="H309" s="58">
        <v>0</v>
      </c>
      <c r="I309" s="58">
        <v>0</v>
      </c>
      <c r="J309" s="38">
        <f t="shared" si="60"/>
        <v>10</v>
      </c>
      <c r="K309" s="38">
        <f t="shared" si="61"/>
        <v>5</v>
      </c>
      <c r="L309" s="50">
        <f t="shared" si="62"/>
        <v>0</v>
      </c>
      <c r="M309" s="50">
        <f t="shared" si="63"/>
        <v>0</v>
      </c>
      <c r="N309" s="54">
        <f t="shared" si="64"/>
        <v>0</v>
      </c>
      <c r="O309" s="54">
        <f t="shared" si="65"/>
        <v>0</v>
      </c>
      <c r="P309" s="58">
        <f t="shared" si="66"/>
        <v>0</v>
      </c>
      <c r="Q309" s="58">
        <f t="shared" si="67"/>
        <v>0</v>
      </c>
      <c r="R309" s="38">
        <f t="shared" si="68"/>
        <v>10</v>
      </c>
      <c r="S309" s="38">
        <f t="shared" si="69"/>
        <v>5</v>
      </c>
      <c r="T309" s="38">
        <f t="shared" si="70"/>
        <v>15</v>
      </c>
      <c r="U309" s="75">
        <f>J309*Prix!N$12</f>
        <v>1.8279999999999998</v>
      </c>
      <c r="V309" s="75">
        <f>K309*Prix!O$12</f>
        <v>1.23</v>
      </c>
      <c r="W309" s="76">
        <f>L309*Prix!P$12</f>
        <v>0</v>
      </c>
      <c r="X309" s="76">
        <f>M309*Prix!Q$12</f>
        <v>0</v>
      </c>
      <c r="Y309" s="77">
        <f>N309*Prix!R$12</f>
        <v>0</v>
      </c>
      <c r="Z309" s="77">
        <f>O309*Prix!S$12</f>
        <v>0</v>
      </c>
      <c r="AA309" s="78">
        <f>P309*Prix!T$12</f>
        <v>0</v>
      </c>
      <c r="AB309" s="78">
        <f>Q309*Prix!U$12</f>
        <v>0</v>
      </c>
      <c r="AC309" s="73">
        <f t="shared" si="71"/>
        <v>3.0579999999999998</v>
      </c>
      <c r="AD309" s="38">
        <v>1</v>
      </c>
      <c r="AE309" s="38">
        <v>0</v>
      </c>
      <c r="AF309" s="38">
        <v>0</v>
      </c>
      <c r="AG309" s="38">
        <v>0</v>
      </c>
      <c r="AH309" s="38" t="s">
        <v>58</v>
      </c>
      <c r="AI309" s="39">
        <v>1</v>
      </c>
      <c r="AJ309" s="2"/>
    </row>
    <row r="310" spans="1:36" x14ac:dyDescent="0.2">
      <c r="A310" s="33">
        <v>45004</v>
      </c>
      <c r="B310" s="34">
        <v>2536</v>
      </c>
      <c r="C310" s="34">
        <v>3106</v>
      </c>
      <c r="D310" s="49">
        <v>0</v>
      </c>
      <c r="E310" s="49">
        <v>0</v>
      </c>
      <c r="F310" s="53">
        <v>0</v>
      </c>
      <c r="G310" s="53">
        <v>0</v>
      </c>
      <c r="H310" s="57">
        <v>0</v>
      </c>
      <c r="I310" s="57">
        <v>0</v>
      </c>
      <c r="J310" s="34">
        <f t="shared" si="60"/>
        <v>10</v>
      </c>
      <c r="K310" s="34">
        <f t="shared" si="61"/>
        <v>6</v>
      </c>
      <c r="L310" s="49">
        <f t="shared" si="62"/>
        <v>0</v>
      </c>
      <c r="M310" s="49">
        <f t="shared" si="63"/>
        <v>0</v>
      </c>
      <c r="N310" s="53">
        <f t="shared" si="64"/>
        <v>0</v>
      </c>
      <c r="O310" s="53">
        <f t="shared" si="65"/>
        <v>0</v>
      </c>
      <c r="P310" s="57">
        <f t="shared" si="66"/>
        <v>0</v>
      </c>
      <c r="Q310" s="57">
        <f t="shared" si="67"/>
        <v>0</v>
      </c>
      <c r="R310" s="34">
        <f t="shared" si="68"/>
        <v>10</v>
      </c>
      <c r="S310" s="34">
        <f t="shared" si="69"/>
        <v>6</v>
      </c>
      <c r="T310" s="34">
        <f t="shared" si="70"/>
        <v>16</v>
      </c>
      <c r="U310" s="71">
        <f>J310*Prix!N$12</f>
        <v>1.8279999999999998</v>
      </c>
      <c r="V310" s="71">
        <f>K310*Prix!O$12</f>
        <v>1.476</v>
      </c>
      <c r="W310" s="72">
        <f>L310*Prix!P$12</f>
        <v>0</v>
      </c>
      <c r="X310" s="72">
        <f>M310*Prix!Q$12</f>
        <v>0</v>
      </c>
      <c r="Y310" s="73">
        <f>N310*Prix!R$12</f>
        <v>0</v>
      </c>
      <c r="Z310" s="73">
        <f>O310*Prix!S$12</f>
        <v>0</v>
      </c>
      <c r="AA310" s="74">
        <f>P310*Prix!T$12</f>
        <v>0</v>
      </c>
      <c r="AB310" s="74">
        <f>Q310*Prix!U$12</f>
        <v>0</v>
      </c>
      <c r="AC310" s="71">
        <f t="shared" si="71"/>
        <v>3.3039999999999998</v>
      </c>
      <c r="AD310" s="34">
        <v>1</v>
      </c>
      <c r="AE310" s="34">
        <v>0</v>
      </c>
      <c r="AF310" s="34">
        <v>1</v>
      </c>
      <c r="AG310" s="34">
        <v>0</v>
      </c>
      <c r="AH310" s="34" t="s">
        <v>58</v>
      </c>
      <c r="AI310" s="36">
        <v>1</v>
      </c>
      <c r="AJ310" s="2"/>
    </row>
    <row r="311" spans="1:36" x14ac:dyDescent="0.2">
      <c r="A311" s="37">
        <v>45005</v>
      </c>
      <c r="B311" s="38">
        <v>2546</v>
      </c>
      <c r="C311" s="38">
        <v>3112</v>
      </c>
      <c r="D311" s="50">
        <v>0</v>
      </c>
      <c r="E311" s="50">
        <v>0</v>
      </c>
      <c r="F311" s="54">
        <v>0</v>
      </c>
      <c r="G311" s="54">
        <v>0</v>
      </c>
      <c r="H311" s="58">
        <v>0</v>
      </c>
      <c r="I311" s="58">
        <v>0</v>
      </c>
      <c r="J311" s="38">
        <f t="shared" si="60"/>
        <v>6</v>
      </c>
      <c r="K311" s="38">
        <f t="shared" si="61"/>
        <v>20</v>
      </c>
      <c r="L311" s="50">
        <f t="shared" si="62"/>
        <v>0</v>
      </c>
      <c r="M311" s="50">
        <f t="shared" si="63"/>
        <v>0</v>
      </c>
      <c r="N311" s="54">
        <f t="shared" si="64"/>
        <v>0</v>
      </c>
      <c r="O311" s="54">
        <f t="shared" si="65"/>
        <v>0</v>
      </c>
      <c r="P311" s="58">
        <f t="shared" si="66"/>
        <v>0</v>
      </c>
      <c r="Q311" s="58">
        <f t="shared" si="67"/>
        <v>0</v>
      </c>
      <c r="R311" s="38">
        <f t="shared" si="68"/>
        <v>6</v>
      </c>
      <c r="S311" s="38">
        <f t="shared" si="69"/>
        <v>20</v>
      </c>
      <c r="T311" s="38">
        <f t="shared" si="70"/>
        <v>26</v>
      </c>
      <c r="U311" s="75">
        <f>J311*Prix!N$12</f>
        <v>1.0968</v>
      </c>
      <c r="V311" s="75">
        <f>K311*Prix!O$12</f>
        <v>4.92</v>
      </c>
      <c r="W311" s="76">
        <f>L311*Prix!P$12</f>
        <v>0</v>
      </c>
      <c r="X311" s="76">
        <f>M311*Prix!Q$12</f>
        <v>0</v>
      </c>
      <c r="Y311" s="77">
        <f>N311*Prix!R$12</f>
        <v>0</v>
      </c>
      <c r="Z311" s="77">
        <f>O311*Prix!S$12</f>
        <v>0</v>
      </c>
      <c r="AA311" s="78">
        <f>P311*Prix!T$12</f>
        <v>0</v>
      </c>
      <c r="AB311" s="78">
        <f>Q311*Prix!U$12</f>
        <v>0</v>
      </c>
      <c r="AC311" s="73">
        <f t="shared" si="71"/>
        <v>6.0167999999999999</v>
      </c>
      <c r="AD311" s="38">
        <v>0</v>
      </c>
      <c r="AE311" s="38">
        <v>1</v>
      </c>
      <c r="AF311" s="38">
        <v>1</v>
      </c>
      <c r="AG311" s="38">
        <v>0</v>
      </c>
      <c r="AH311" s="38" t="s">
        <v>58</v>
      </c>
      <c r="AI311" s="39">
        <v>1</v>
      </c>
      <c r="AJ311" s="2"/>
    </row>
    <row r="312" spans="1:36" x14ac:dyDescent="0.2">
      <c r="A312" s="33">
        <v>45006</v>
      </c>
      <c r="B312" s="34">
        <v>2552</v>
      </c>
      <c r="C312" s="34">
        <v>3132</v>
      </c>
      <c r="D312" s="49">
        <v>0</v>
      </c>
      <c r="E312" s="49">
        <v>0</v>
      </c>
      <c r="F312" s="53">
        <v>0</v>
      </c>
      <c r="G312" s="53">
        <v>0</v>
      </c>
      <c r="H312" s="57">
        <v>0</v>
      </c>
      <c r="I312" s="57">
        <v>0</v>
      </c>
      <c r="J312" s="34">
        <f t="shared" si="60"/>
        <v>3</v>
      </c>
      <c r="K312" s="34">
        <f t="shared" si="61"/>
        <v>17</v>
      </c>
      <c r="L312" s="49">
        <f t="shared" si="62"/>
        <v>0</v>
      </c>
      <c r="M312" s="49">
        <f t="shared" si="63"/>
        <v>0</v>
      </c>
      <c r="N312" s="53">
        <f t="shared" si="64"/>
        <v>0</v>
      </c>
      <c r="O312" s="53">
        <f t="shared" si="65"/>
        <v>0</v>
      </c>
      <c r="P312" s="57">
        <f t="shared" si="66"/>
        <v>0</v>
      </c>
      <c r="Q312" s="57">
        <f t="shared" si="67"/>
        <v>0</v>
      </c>
      <c r="R312" s="34">
        <f t="shared" si="68"/>
        <v>3</v>
      </c>
      <c r="S312" s="34">
        <f t="shared" si="69"/>
        <v>17</v>
      </c>
      <c r="T312" s="34">
        <f t="shared" si="70"/>
        <v>20</v>
      </c>
      <c r="U312" s="71">
        <f>J312*Prix!N$12</f>
        <v>0.5484</v>
      </c>
      <c r="V312" s="71">
        <f>K312*Prix!O$12</f>
        <v>4.1820000000000004</v>
      </c>
      <c r="W312" s="72">
        <f>L312*Prix!P$12</f>
        <v>0</v>
      </c>
      <c r="X312" s="72">
        <f>M312*Prix!Q$12</f>
        <v>0</v>
      </c>
      <c r="Y312" s="73">
        <f>N312*Prix!R$12</f>
        <v>0</v>
      </c>
      <c r="Z312" s="73">
        <f>O312*Prix!S$12</f>
        <v>0</v>
      </c>
      <c r="AA312" s="74">
        <f>P312*Prix!T$12</f>
        <v>0</v>
      </c>
      <c r="AB312" s="74">
        <f>Q312*Prix!U$12</f>
        <v>0</v>
      </c>
      <c r="AC312" s="71">
        <f t="shared" si="71"/>
        <v>4.7304000000000004</v>
      </c>
      <c r="AD312" s="34">
        <v>0</v>
      </c>
      <c r="AE312" s="34">
        <v>1</v>
      </c>
      <c r="AF312" s="34">
        <v>1</v>
      </c>
      <c r="AG312" s="34">
        <v>0</v>
      </c>
      <c r="AH312" s="34" t="s">
        <v>58</v>
      </c>
      <c r="AI312" s="36">
        <v>1</v>
      </c>
      <c r="AJ312" s="2"/>
    </row>
    <row r="313" spans="1:36" x14ac:dyDescent="0.2">
      <c r="A313" s="37">
        <v>45007</v>
      </c>
      <c r="B313" s="38">
        <v>2555</v>
      </c>
      <c r="C313" s="38">
        <v>3149</v>
      </c>
      <c r="D313" s="50">
        <v>0</v>
      </c>
      <c r="E313" s="50">
        <v>0</v>
      </c>
      <c r="F313" s="54">
        <v>0</v>
      </c>
      <c r="G313" s="54">
        <v>0</v>
      </c>
      <c r="H313" s="58">
        <v>0</v>
      </c>
      <c r="I313" s="58">
        <v>0</v>
      </c>
      <c r="J313" s="38">
        <f t="shared" si="60"/>
        <v>6</v>
      </c>
      <c r="K313" s="38">
        <f t="shared" si="61"/>
        <v>14</v>
      </c>
      <c r="L313" s="50">
        <f t="shared" si="62"/>
        <v>0</v>
      </c>
      <c r="M313" s="50">
        <f t="shared" si="63"/>
        <v>0</v>
      </c>
      <c r="N313" s="54">
        <f t="shared" si="64"/>
        <v>0</v>
      </c>
      <c r="O313" s="54">
        <f t="shared" si="65"/>
        <v>0</v>
      </c>
      <c r="P313" s="58">
        <f t="shared" si="66"/>
        <v>0</v>
      </c>
      <c r="Q313" s="58">
        <f t="shared" si="67"/>
        <v>0</v>
      </c>
      <c r="R313" s="38">
        <f t="shared" si="68"/>
        <v>6</v>
      </c>
      <c r="S313" s="38">
        <f t="shared" si="69"/>
        <v>14</v>
      </c>
      <c r="T313" s="38">
        <f t="shared" si="70"/>
        <v>20</v>
      </c>
      <c r="U313" s="75">
        <f>J313*Prix!N$12</f>
        <v>1.0968</v>
      </c>
      <c r="V313" s="75">
        <f>K313*Prix!O$12</f>
        <v>3.444</v>
      </c>
      <c r="W313" s="76">
        <f>L313*Prix!P$12</f>
        <v>0</v>
      </c>
      <c r="X313" s="76">
        <f>M313*Prix!Q$12</f>
        <v>0</v>
      </c>
      <c r="Y313" s="77">
        <f>N313*Prix!R$12</f>
        <v>0</v>
      </c>
      <c r="Z313" s="77">
        <f>O313*Prix!S$12</f>
        <v>0</v>
      </c>
      <c r="AA313" s="78">
        <f>P313*Prix!T$12</f>
        <v>0</v>
      </c>
      <c r="AB313" s="78">
        <f>Q313*Prix!U$12</f>
        <v>0</v>
      </c>
      <c r="AC313" s="73">
        <f t="shared" si="71"/>
        <v>4.5407999999999999</v>
      </c>
      <c r="AD313" s="38">
        <v>0</v>
      </c>
      <c r="AE313" s="38">
        <v>1</v>
      </c>
      <c r="AF313" s="38">
        <v>1</v>
      </c>
      <c r="AG313" s="38">
        <v>0</v>
      </c>
      <c r="AH313" s="38" t="s">
        <v>58</v>
      </c>
      <c r="AI313" s="39">
        <v>1</v>
      </c>
      <c r="AJ313" s="2"/>
    </row>
    <row r="314" spans="1:36" x14ac:dyDescent="0.2">
      <c r="A314" s="33">
        <v>45008</v>
      </c>
      <c r="B314" s="34">
        <v>2561</v>
      </c>
      <c r="C314" s="34">
        <v>3163</v>
      </c>
      <c r="D314" s="49">
        <v>0</v>
      </c>
      <c r="E314" s="49">
        <v>0</v>
      </c>
      <c r="F314" s="53">
        <v>0</v>
      </c>
      <c r="G314" s="53">
        <v>0</v>
      </c>
      <c r="H314" s="57">
        <v>0</v>
      </c>
      <c r="I314" s="57">
        <v>0</v>
      </c>
      <c r="J314" s="34">
        <f t="shared" si="60"/>
        <v>13</v>
      </c>
      <c r="K314" s="34">
        <f t="shared" si="61"/>
        <v>12</v>
      </c>
      <c r="L314" s="49">
        <f t="shared" si="62"/>
        <v>0</v>
      </c>
      <c r="M314" s="49">
        <f t="shared" si="63"/>
        <v>0</v>
      </c>
      <c r="N314" s="53">
        <f t="shared" si="64"/>
        <v>0</v>
      </c>
      <c r="O314" s="53">
        <f t="shared" si="65"/>
        <v>0</v>
      </c>
      <c r="P314" s="57">
        <f t="shared" si="66"/>
        <v>0</v>
      </c>
      <c r="Q314" s="57">
        <f t="shared" si="67"/>
        <v>0</v>
      </c>
      <c r="R314" s="34">
        <f t="shared" si="68"/>
        <v>13</v>
      </c>
      <c r="S314" s="34">
        <f t="shared" si="69"/>
        <v>12</v>
      </c>
      <c r="T314" s="34">
        <f t="shared" si="70"/>
        <v>25</v>
      </c>
      <c r="U314" s="71">
        <f>J314*Prix!N$12</f>
        <v>2.3763999999999998</v>
      </c>
      <c r="V314" s="71">
        <f>K314*Prix!O$12</f>
        <v>2.952</v>
      </c>
      <c r="W314" s="72">
        <f>L314*Prix!P$12</f>
        <v>0</v>
      </c>
      <c r="X314" s="72">
        <f>M314*Prix!Q$12</f>
        <v>0</v>
      </c>
      <c r="Y314" s="73">
        <f>N314*Prix!R$12</f>
        <v>0</v>
      </c>
      <c r="Z314" s="73">
        <f>O314*Prix!S$12</f>
        <v>0</v>
      </c>
      <c r="AA314" s="74">
        <f>P314*Prix!T$12</f>
        <v>0</v>
      </c>
      <c r="AB314" s="74">
        <f>Q314*Prix!U$12</f>
        <v>0</v>
      </c>
      <c r="AC314" s="71">
        <f t="shared" si="71"/>
        <v>5.3284000000000002</v>
      </c>
      <c r="AD314" s="34">
        <v>1</v>
      </c>
      <c r="AE314" s="34">
        <v>1</v>
      </c>
      <c r="AF314" s="34">
        <v>1</v>
      </c>
      <c r="AG314" s="34">
        <v>0</v>
      </c>
      <c r="AH314" s="34" t="s">
        <v>58</v>
      </c>
      <c r="AI314" s="36">
        <v>1</v>
      </c>
      <c r="AJ314" s="2"/>
    </row>
    <row r="315" spans="1:36" x14ac:dyDescent="0.2">
      <c r="A315" s="37">
        <v>45009</v>
      </c>
      <c r="B315" s="38">
        <v>2574</v>
      </c>
      <c r="C315" s="38">
        <v>3175</v>
      </c>
      <c r="D315" s="50">
        <v>0</v>
      </c>
      <c r="E315" s="50">
        <v>0</v>
      </c>
      <c r="F315" s="54">
        <v>0</v>
      </c>
      <c r="G315" s="54">
        <v>0</v>
      </c>
      <c r="H315" s="58">
        <v>0</v>
      </c>
      <c r="I315" s="58">
        <v>0</v>
      </c>
      <c r="J315" s="38">
        <f t="shared" si="60"/>
        <v>12</v>
      </c>
      <c r="K315" s="38">
        <f t="shared" si="61"/>
        <v>7</v>
      </c>
      <c r="L315" s="50">
        <f t="shared" si="62"/>
        <v>0</v>
      </c>
      <c r="M315" s="50">
        <f t="shared" si="63"/>
        <v>0</v>
      </c>
      <c r="N315" s="54">
        <f t="shared" si="64"/>
        <v>0</v>
      </c>
      <c r="O315" s="54">
        <f t="shared" si="65"/>
        <v>0</v>
      </c>
      <c r="P315" s="58">
        <f t="shared" si="66"/>
        <v>0</v>
      </c>
      <c r="Q315" s="58">
        <f t="shared" si="67"/>
        <v>0</v>
      </c>
      <c r="R315" s="38">
        <f t="shared" si="68"/>
        <v>12</v>
      </c>
      <c r="S315" s="38">
        <f t="shared" si="69"/>
        <v>7</v>
      </c>
      <c r="T315" s="38">
        <f t="shared" si="70"/>
        <v>19</v>
      </c>
      <c r="U315" s="75">
        <f>J315*Prix!N$12</f>
        <v>2.1936</v>
      </c>
      <c r="V315" s="75">
        <f>K315*Prix!O$12</f>
        <v>1.722</v>
      </c>
      <c r="W315" s="76">
        <f>L315*Prix!P$12</f>
        <v>0</v>
      </c>
      <c r="X315" s="76">
        <f>M315*Prix!Q$12</f>
        <v>0</v>
      </c>
      <c r="Y315" s="77">
        <f>N315*Prix!R$12</f>
        <v>0</v>
      </c>
      <c r="Z315" s="77">
        <f>O315*Prix!S$12</f>
        <v>0</v>
      </c>
      <c r="AA315" s="78">
        <f>P315*Prix!T$12</f>
        <v>0</v>
      </c>
      <c r="AB315" s="78">
        <f>Q315*Prix!U$12</f>
        <v>0</v>
      </c>
      <c r="AC315" s="73">
        <f t="shared" si="71"/>
        <v>3.9156</v>
      </c>
      <c r="AD315" s="38">
        <v>1</v>
      </c>
      <c r="AE315" s="38">
        <v>0</v>
      </c>
      <c r="AF315" s="38">
        <v>1</v>
      </c>
      <c r="AG315" s="38">
        <v>0</v>
      </c>
      <c r="AH315" s="38" t="s">
        <v>58</v>
      </c>
      <c r="AI315" s="39">
        <v>1</v>
      </c>
      <c r="AJ315" s="2"/>
    </row>
    <row r="316" spans="1:36" x14ac:dyDescent="0.2">
      <c r="A316" s="33">
        <v>45010</v>
      </c>
      <c r="B316" s="34">
        <v>2586</v>
      </c>
      <c r="C316" s="34">
        <v>3182</v>
      </c>
      <c r="D316" s="49">
        <v>0</v>
      </c>
      <c r="E316" s="49">
        <v>0</v>
      </c>
      <c r="F316" s="53">
        <v>0</v>
      </c>
      <c r="G316" s="53">
        <v>0</v>
      </c>
      <c r="H316" s="57">
        <v>0</v>
      </c>
      <c r="I316" s="57">
        <v>0</v>
      </c>
      <c r="J316" s="34">
        <f t="shared" si="60"/>
        <v>5</v>
      </c>
      <c r="K316" s="34">
        <f t="shared" si="61"/>
        <v>6</v>
      </c>
      <c r="L316" s="49">
        <f t="shared" si="62"/>
        <v>0</v>
      </c>
      <c r="M316" s="49">
        <f t="shared" si="63"/>
        <v>0</v>
      </c>
      <c r="N316" s="53">
        <f t="shared" si="64"/>
        <v>0</v>
      </c>
      <c r="O316" s="53">
        <f t="shared" si="65"/>
        <v>0</v>
      </c>
      <c r="P316" s="57">
        <f t="shared" si="66"/>
        <v>0</v>
      </c>
      <c r="Q316" s="57">
        <f t="shared" si="67"/>
        <v>0</v>
      </c>
      <c r="R316" s="34">
        <f t="shared" si="68"/>
        <v>5</v>
      </c>
      <c r="S316" s="34">
        <f t="shared" si="69"/>
        <v>6</v>
      </c>
      <c r="T316" s="34">
        <f t="shared" si="70"/>
        <v>11</v>
      </c>
      <c r="U316" s="71">
        <f>J316*Prix!N$12</f>
        <v>0.91399999999999992</v>
      </c>
      <c r="V316" s="71">
        <f>K316*Prix!O$12</f>
        <v>1.476</v>
      </c>
      <c r="W316" s="72">
        <f>L316*Prix!P$12</f>
        <v>0</v>
      </c>
      <c r="X316" s="72">
        <f>M316*Prix!Q$12</f>
        <v>0</v>
      </c>
      <c r="Y316" s="73">
        <f>N316*Prix!R$12</f>
        <v>0</v>
      </c>
      <c r="Z316" s="73">
        <f>O316*Prix!S$12</f>
        <v>0</v>
      </c>
      <c r="AA316" s="74">
        <f>P316*Prix!T$12</f>
        <v>0</v>
      </c>
      <c r="AB316" s="74">
        <f>Q316*Prix!U$12</f>
        <v>0</v>
      </c>
      <c r="AC316" s="71">
        <f t="shared" si="71"/>
        <v>2.39</v>
      </c>
      <c r="AD316" s="34">
        <v>0</v>
      </c>
      <c r="AE316" s="34">
        <v>0</v>
      </c>
      <c r="AF316" s="34">
        <v>1</v>
      </c>
      <c r="AG316" s="34">
        <v>0</v>
      </c>
      <c r="AH316" s="34" t="s">
        <v>58</v>
      </c>
      <c r="AI316" s="36">
        <v>1</v>
      </c>
      <c r="AJ316" s="2"/>
    </row>
    <row r="317" spans="1:36" x14ac:dyDescent="0.2">
      <c r="A317" s="37">
        <v>45011</v>
      </c>
      <c r="B317" s="38">
        <v>2591</v>
      </c>
      <c r="C317" s="38">
        <v>3188</v>
      </c>
      <c r="D317" s="50">
        <v>0</v>
      </c>
      <c r="E317" s="50">
        <v>0</v>
      </c>
      <c r="F317" s="54">
        <v>0</v>
      </c>
      <c r="G317" s="54">
        <v>0</v>
      </c>
      <c r="H317" s="58">
        <v>0</v>
      </c>
      <c r="I317" s="58">
        <v>0</v>
      </c>
      <c r="J317" s="38">
        <f t="shared" si="60"/>
        <v>5</v>
      </c>
      <c r="K317" s="38">
        <f t="shared" si="61"/>
        <v>11</v>
      </c>
      <c r="L317" s="50">
        <f t="shared" si="62"/>
        <v>0</v>
      </c>
      <c r="M317" s="50">
        <f t="shared" si="63"/>
        <v>0</v>
      </c>
      <c r="N317" s="54">
        <f t="shared" si="64"/>
        <v>0</v>
      </c>
      <c r="O317" s="54">
        <f t="shared" si="65"/>
        <v>0</v>
      </c>
      <c r="P317" s="58">
        <f t="shared" si="66"/>
        <v>0</v>
      </c>
      <c r="Q317" s="58">
        <f t="shared" si="67"/>
        <v>0</v>
      </c>
      <c r="R317" s="38">
        <f t="shared" si="68"/>
        <v>5</v>
      </c>
      <c r="S317" s="38">
        <f t="shared" si="69"/>
        <v>11</v>
      </c>
      <c r="T317" s="38">
        <f t="shared" si="70"/>
        <v>16</v>
      </c>
      <c r="U317" s="75">
        <f>J317*Prix!N$12</f>
        <v>0.91399999999999992</v>
      </c>
      <c r="V317" s="75">
        <f>K317*Prix!O$12</f>
        <v>2.706</v>
      </c>
      <c r="W317" s="76">
        <f>L317*Prix!P$12</f>
        <v>0</v>
      </c>
      <c r="X317" s="76">
        <f>M317*Prix!Q$12</f>
        <v>0</v>
      </c>
      <c r="Y317" s="77">
        <f>N317*Prix!R$12</f>
        <v>0</v>
      </c>
      <c r="Z317" s="77">
        <f>O317*Prix!S$12</f>
        <v>0</v>
      </c>
      <c r="AA317" s="78">
        <f>P317*Prix!T$12</f>
        <v>0</v>
      </c>
      <c r="AB317" s="78">
        <f>Q317*Prix!U$12</f>
        <v>0</v>
      </c>
      <c r="AC317" s="73">
        <f t="shared" si="71"/>
        <v>3.62</v>
      </c>
      <c r="AD317" s="38">
        <v>0</v>
      </c>
      <c r="AE317" s="38">
        <v>1</v>
      </c>
      <c r="AF317" s="38">
        <v>1</v>
      </c>
      <c r="AG317" s="38">
        <v>0</v>
      </c>
      <c r="AH317" s="38" t="s">
        <v>58</v>
      </c>
      <c r="AI317" s="39">
        <v>1</v>
      </c>
      <c r="AJ317" s="2"/>
    </row>
    <row r="318" spans="1:36" x14ac:dyDescent="0.2">
      <c r="A318" s="33">
        <v>45012</v>
      </c>
      <c r="B318" s="34">
        <v>2596</v>
      </c>
      <c r="C318" s="34">
        <v>3199</v>
      </c>
      <c r="D318" s="49">
        <v>0</v>
      </c>
      <c r="E318" s="49">
        <v>0</v>
      </c>
      <c r="F318" s="53">
        <v>0</v>
      </c>
      <c r="G318" s="53">
        <v>0</v>
      </c>
      <c r="H318" s="57">
        <v>0</v>
      </c>
      <c r="I318" s="57">
        <v>0</v>
      </c>
      <c r="J318" s="34">
        <f t="shared" si="60"/>
        <v>12</v>
      </c>
      <c r="K318" s="34">
        <f t="shared" si="61"/>
        <v>29</v>
      </c>
      <c r="L318" s="49">
        <f t="shared" si="62"/>
        <v>0</v>
      </c>
      <c r="M318" s="49">
        <f t="shared" si="63"/>
        <v>0</v>
      </c>
      <c r="N318" s="53">
        <f t="shared" si="64"/>
        <v>0</v>
      </c>
      <c r="O318" s="53">
        <f t="shared" si="65"/>
        <v>0</v>
      </c>
      <c r="P318" s="57">
        <f t="shared" si="66"/>
        <v>0</v>
      </c>
      <c r="Q318" s="57">
        <f t="shared" si="67"/>
        <v>0</v>
      </c>
      <c r="R318" s="34">
        <f t="shared" si="68"/>
        <v>12</v>
      </c>
      <c r="S318" s="34">
        <f t="shared" si="69"/>
        <v>29</v>
      </c>
      <c r="T318" s="34">
        <f t="shared" si="70"/>
        <v>41</v>
      </c>
      <c r="U318" s="71">
        <f>J318*Prix!N$12</f>
        <v>2.1936</v>
      </c>
      <c r="V318" s="71">
        <f>K318*Prix!O$12</f>
        <v>7.1340000000000003</v>
      </c>
      <c r="W318" s="72">
        <f>L318*Prix!P$12</f>
        <v>0</v>
      </c>
      <c r="X318" s="72">
        <f>M318*Prix!Q$12</f>
        <v>0</v>
      </c>
      <c r="Y318" s="73">
        <f>N318*Prix!R$12</f>
        <v>0</v>
      </c>
      <c r="Z318" s="73">
        <f>O318*Prix!S$12</f>
        <v>0</v>
      </c>
      <c r="AA318" s="74">
        <f>P318*Prix!T$12</f>
        <v>0</v>
      </c>
      <c r="AB318" s="74">
        <f>Q318*Prix!U$12</f>
        <v>0</v>
      </c>
      <c r="AC318" s="71">
        <f t="shared" si="71"/>
        <v>9.3276000000000003</v>
      </c>
      <c r="AD318" s="34">
        <v>1</v>
      </c>
      <c r="AE318" s="34">
        <v>1</v>
      </c>
      <c r="AF318" s="34">
        <v>1</v>
      </c>
      <c r="AG318" s="34">
        <v>0</v>
      </c>
      <c r="AH318" s="34" t="s">
        <v>58</v>
      </c>
      <c r="AI318" s="36">
        <v>1</v>
      </c>
      <c r="AJ318" s="2"/>
    </row>
    <row r="319" spans="1:36" x14ac:dyDescent="0.2">
      <c r="A319" s="37">
        <v>45013</v>
      </c>
      <c r="B319" s="38">
        <v>2608</v>
      </c>
      <c r="C319" s="38">
        <v>3228</v>
      </c>
      <c r="D319" s="50">
        <v>0</v>
      </c>
      <c r="E319" s="50">
        <v>0</v>
      </c>
      <c r="F319" s="54">
        <v>0</v>
      </c>
      <c r="G319" s="54">
        <v>0</v>
      </c>
      <c r="H319" s="58">
        <v>0</v>
      </c>
      <c r="I319" s="58">
        <v>0</v>
      </c>
      <c r="J319" s="38">
        <f t="shared" si="60"/>
        <v>11</v>
      </c>
      <c r="K319" s="38">
        <f t="shared" si="61"/>
        <v>19</v>
      </c>
      <c r="L319" s="50">
        <f t="shared" si="62"/>
        <v>0</v>
      </c>
      <c r="M319" s="50">
        <f t="shared" si="63"/>
        <v>0</v>
      </c>
      <c r="N319" s="54">
        <f t="shared" si="64"/>
        <v>0</v>
      </c>
      <c r="O319" s="54">
        <f t="shared" si="65"/>
        <v>0</v>
      </c>
      <c r="P319" s="58">
        <f t="shared" si="66"/>
        <v>0</v>
      </c>
      <c r="Q319" s="58">
        <f t="shared" si="67"/>
        <v>0</v>
      </c>
      <c r="R319" s="38">
        <f t="shared" si="68"/>
        <v>11</v>
      </c>
      <c r="S319" s="38">
        <f t="shared" si="69"/>
        <v>19</v>
      </c>
      <c r="T319" s="38">
        <f t="shared" si="70"/>
        <v>30</v>
      </c>
      <c r="U319" s="75">
        <f>J319*Prix!N$12</f>
        <v>2.0107999999999997</v>
      </c>
      <c r="V319" s="75">
        <f>K319*Prix!O$12</f>
        <v>4.6739999999999995</v>
      </c>
      <c r="W319" s="76">
        <f>L319*Prix!P$12</f>
        <v>0</v>
      </c>
      <c r="X319" s="76">
        <f>M319*Prix!Q$12</f>
        <v>0</v>
      </c>
      <c r="Y319" s="77">
        <f>N319*Prix!R$12</f>
        <v>0</v>
      </c>
      <c r="Z319" s="77">
        <f>O319*Prix!S$12</f>
        <v>0</v>
      </c>
      <c r="AA319" s="78">
        <f>P319*Prix!T$12</f>
        <v>0</v>
      </c>
      <c r="AB319" s="78">
        <f>Q319*Prix!U$12</f>
        <v>0</v>
      </c>
      <c r="AC319" s="73">
        <f t="shared" si="71"/>
        <v>6.6848000000000001</v>
      </c>
      <c r="AD319" s="38">
        <v>1</v>
      </c>
      <c r="AE319" s="38">
        <v>1</v>
      </c>
      <c r="AF319" s="38">
        <v>1</v>
      </c>
      <c r="AG319" s="38">
        <v>0</v>
      </c>
      <c r="AH319" s="38" t="s">
        <v>58</v>
      </c>
      <c r="AI319" s="39">
        <v>1</v>
      </c>
      <c r="AJ319" s="2"/>
    </row>
    <row r="320" spans="1:36" x14ac:dyDescent="0.2">
      <c r="A320" s="33">
        <v>45014</v>
      </c>
      <c r="B320" s="34">
        <v>2619</v>
      </c>
      <c r="C320" s="34">
        <v>3247</v>
      </c>
      <c r="D320" s="49">
        <v>0</v>
      </c>
      <c r="E320" s="49">
        <v>0</v>
      </c>
      <c r="F320" s="53">
        <v>0</v>
      </c>
      <c r="G320" s="53">
        <v>0</v>
      </c>
      <c r="H320" s="57">
        <v>0</v>
      </c>
      <c r="I320" s="57">
        <v>0</v>
      </c>
      <c r="J320" s="34">
        <f t="shared" si="60"/>
        <v>12</v>
      </c>
      <c r="K320" s="34">
        <f t="shared" si="61"/>
        <v>16</v>
      </c>
      <c r="L320" s="49">
        <f t="shared" si="62"/>
        <v>0</v>
      </c>
      <c r="M320" s="49">
        <f t="shared" si="63"/>
        <v>0</v>
      </c>
      <c r="N320" s="53">
        <f t="shared" si="64"/>
        <v>0</v>
      </c>
      <c r="O320" s="53">
        <f t="shared" si="65"/>
        <v>0</v>
      </c>
      <c r="P320" s="57">
        <f t="shared" si="66"/>
        <v>0</v>
      </c>
      <c r="Q320" s="57">
        <f t="shared" si="67"/>
        <v>0</v>
      </c>
      <c r="R320" s="34">
        <f t="shared" si="68"/>
        <v>12</v>
      </c>
      <c r="S320" s="34">
        <f t="shared" si="69"/>
        <v>16</v>
      </c>
      <c r="T320" s="34">
        <f t="shared" si="70"/>
        <v>28</v>
      </c>
      <c r="U320" s="71">
        <f>J320*Prix!N$12</f>
        <v>2.1936</v>
      </c>
      <c r="V320" s="71">
        <f>K320*Prix!O$12</f>
        <v>3.9359999999999999</v>
      </c>
      <c r="W320" s="72">
        <f>L320*Prix!P$12</f>
        <v>0</v>
      </c>
      <c r="X320" s="72">
        <f>M320*Prix!Q$12</f>
        <v>0</v>
      </c>
      <c r="Y320" s="73">
        <f>N320*Prix!R$12</f>
        <v>0</v>
      </c>
      <c r="Z320" s="73">
        <f>O320*Prix!S$12</f>
        <v>0</v>
      </c>
      <c r="AA320" s="74">
        <f>P320*Prix!T$12</f>
        <v>0</v>
      </c>
      <c r="AB320" s="74">
        <f>Q320*Prix!U$12</f>
        <v>0</v>
      </c>
      <c r="AC320" s="71">
        <f t="shared" si="71"/>
        <v>6.1295999999999999</v>
      </c>
      <c r="AD320" s="34">
        <v>1</v>
      </c>
      <c r="AE320" s="34">
        <v>1</v>
      </c>
      <c r="AF320" s="34">
        <v>1</v>
      </c>
      <c r="AG320" s="34">
        <v>0</v>
      </c>
      <c r="AH320" s="34" t="s">
        <v>58</v>
      </c>
      <c r="AI320" s="36">
        <v>1</v>
      </c>
      <c r="AJ320" s="2"/>
    </row>
    <row r="321" spans="1:36" x14ac:dyDescent="0.2">
      <c r="A321" s="37">
        <v>45015</v>
      </c>
      <c r="B321" s="38">
        <v>2631</v>
      </c>
      <c r="C321" s="38">
        <v>3263</v>
      </c>
      <c r="D321" s="50">
        <v>0</v>
      </c>
      <c r="E321" s="50">
        <v>0</v>
      </c>
      <c r="F321" s="54">
        <v>0</v>
      </c>
      <c r="G321" s="54">
        <v>0</v>
      </c>
      <c r="H321" s="58">
        <v>0</v>
      </c>
      <c r="I321" s="58">
        <v>0</v>
      </c>
      <c r="J321" s="38">
        <f t="shared" si="60"/>
        <v>10</v>
      </c>
      <c r="K321" s="38">
        <f t="shared" si="61"/>
        <v>11</v>
      </c>
      <c r="L321" s="50">
        <f t="shared" si="62"/>
        <v>0</v>
      </c>
      <c r="M321" s="50">
        <f t="shared" si="63"/>
        <v>0</v>
      </c>
      <c r="N321" s="54">
        <f t="shared" si="64"/>
        <v>0</v>
      </c>
      <c r="O321" s="54">
        <f t="shared" si="65"/>
        <v>0</v>
      </c>
      <c r="P321" s="58">
        <f t="shared" si="66"/>
        <v>0</v>
      </c>
      <c r="Q321" s="58">
        <f t="shared" si="67"/>
        <v>0</v>
      </c>
      <c r="R321" s="38">
        <f t="shared" si="68"/>
        <v>10</v>
      </c>
      <c r="S321" s="38">
        <f t="shared" si="69"/>
        <v>11</v>
      </c>
      <c r="T321" s="38">
        <f t="shared" si="70"/>
        <v>21</v>
      </c>
      <c r="U321" s="75">
        <f>J321*Prix!N$12</f>
        <v>1.8279999999999998</v>
      </c>
      <c r="V321" s="75">
        <f>K321*Prix!O$12</f>
        <v>2.706</v>
      </c>
      <c r="W321" s="76">
        <f>L321*Prix!P$12</f>
        <v>0</v>
      </c>
      <c r="X321" s="76">
        <f>M321*Prix!Q$12</f>
        <v>0</v>
      </c>
      <c r="Y321" s="77">
        <f>N321*Prix!R$12</f>
        <v>0</v>
      </c>
      <c r="Z321" s="77">
        <f>O321*Prix!S$12</f>
        <v>0</v>
      </c>
      <c r="AA321" s="78">
        <f>P321*Prix!T$12</f>
        <v>0</v>
      </c>
      <c r="AB321" s="78">
        <f>Q321*Prix!U$12</f>
        <v>0</v>
      </c>
      <c r="AC321" s="73">
        <f t="shared" si="71"/>
        <v>4.5339999999999998</v>
      </c>
      <c r="AD321" s="38">
        <v>1</v>
      </c>
      <c r="AE321" s="38">
        <v>1</v>
      </c>
      <c r="AF321" s="38">
        <v>1</v>
      </c>
      <c r="AG321" s="38">
        <v>0</v>
      </c>
      <c r="AH321" s="38" t="s">
        <v>58</v>
      </c>
      <c r="AI321" s="39">
        <v>1</v>
      </c>
      <c r="AJ321" s="2"/>
    </row>
    <row r="322" spans="1:36" x14ac:dyDescent="0.2">
      <c r="A322" s="33">
        <v>45016</v>
      </c>
      <c r="B322" s="34">
        <v>2641</v>
      </c>
      <c r="C322" s="34">
        <v>3274</v>
      </c>
      <c r="D322" s="49">
        <v>0</v>
      </c>
      <c r="E322" s="49">
        <v>0</v>
      </c>
      <c r="F322" s="53">
        <v>0</v>
      </c>
      <c r="G322" s="53">
        <v>0</v>
      </c>
      <c r="H322" s="57">
        <v>0</v>
      </c>
      <c r="I322" s="57">
        <v>0</v>
      </c>
      <c r="J322" s="34">
        <f t="shared" si="60"/>
        <v>10</v>
      </c>
      <c r="K322" s="34">
        <f t="shared" si="61"/>
        <v>5</v>
      </c>
      <c r="L322" s="49">
        <f t="shared" si="62"/>
        <v>0</v>
      </c>
      <c r="M322" s="49">
        <f t="shared" si="63"/>
        <v>0</v>
      </c>
      <c r="N322" s="53">
        <f t="shared" si="64"/>
        <v>0</v>
      </c>
      <c r="O322" s="53">
        <f t="shared" si="65"/>
        <v>0</v>
      </c>
      <c r="P322" s="57">
        <f t="shared" si="66"/>
        <v>0</v>
      </c>
      <c r="Q322" s="57">
        <f t="shared" si="67"/>
        <v>0</v>
      </c>
      <c r="R322" s="34">
        <f t="shared" si="68"/>
        <v>10</v>
      </c>
      <c r="S322" s="34">
        <f t="shared" si="69"/>
        <v>5</v>
      </c>
      <c r="T322" s="34">
        <f t="shared" si="70"/>
        <v>15</v>
      </c>
      <c r="U322" s="71">
        <f>J322*Prix!N$12</f>
        <v>1.8279999999999998</v>
      </c>
      <c r="V322" s="71">
        <f>K322*Prix!O$12</f>
        <v>1.23</v>
      </c>
      <c r="W322" s="72">
        <f>L322*Prix!P$12</f>
        <v>0</v>
      </c>
      <c r="X322" s="72">
        <f>M322*Prix!Q$12</f>
        <v>0</v>
      </c>
      <c r="Y322" s="73">
        <f>N322*Prix!R$12</f>
        <v>0</v>
      </c>
      <c r="Z322" s="73">
        <f>O322*Prix!S$12</f>
        <v>0</v>
      </c>
      <c r="AA322" s="74">
        <f>P322*Prix!T$12</f>
        <v>0</v>
      </c>
      <c r="AB322" s="74">
        <f>Q322*Prix!U$12</f>
        <v>0</v>
      </c>
      <c r="AC322" s="71">
        <f t="shared" si="71"/>
        <v>3.0579999999999998</v>
      </c>
      <c r="AD322" s="34">
        <v>1</v>
      </c>
      <c r="AE322" s="34">
        <v>0</v>
      </c>
      <c r="AF322" s="34">
        <v>1</v>
      </c>
      <c r="AG322" s="34">
        <v>0</v>
      </c>
      <c r="AH322" s="34" t="s">
        <v>58</v>
      </c>
      <c r="AI322" s="36">
        <v>1</v>
      </c>
      <c r="AJ322" s="2"/>
    </row>
    <row r="323" spans="1:36" x14ac:dyDescent="0.2">
      <c r="A323" s="37">
        <v>45017</v>
      </c>
      <c r="B323" s="38">
        <v>2651</v>
      </c>
      <c r="C323" s="38">
        <v>3279</v>
      </c>
      <c r="D323" s="50">
        <v>0</v>
      </c>
      <c r="E323" s="50">
        <v>0</v>
      </c>
      <c r="F323" s="54">
        <v>0</v>
      </c>
      <c r="G323" s="54">
        <v>0</v>
      </c>
      <c r="H323" s="58">
        <v>0</v>
      </c>
      <c r="I323" s="58">
        <v>0</v>
      </c>
      <c r="J323" s="38">
        <f t="shared" si="60"/>
        <v>9</v>
      </c>
      <c r="K323" s="38">
        <f t="shared" si="61"/>
        <v>9</v>
      </c>
      <c r="L323" s="50">
        <f t="shared" si="62"/>
        <v>0</v>
      </c>
      <c r="M323" s="50">
        <f t="shared" si="63"/>
        <v>0</v>
      </c>
      <c r="N323" s="54">
        <f t="shared" si="64"/>
        <v>0</v>
      </c>
      <c r="O323" s="54">
        <f t="shared" si="65"/>
        <v>0</v>
      </c>
      <c r="P323" s="58">
        <f t="shared" si="66"/>
        <v>0</v>
      </c>
      <c r="Q323" s="58">
        <f t="shared" si="67"/>
        <v>0</v>
      </c>
      <c r="R323" s="38">
        <f t="shared" si="68"/>
        <v>9</v>
      </c>
      <c r="S323" s="38">
        <f t="shared" si="69"/>
        <v>9</v>
      </c>
      <c r="T323" s="38">
        <f t="shared" si="70"/>
        <v>18</v>
      </c>
      <c r="U323" s="75">
        <f>J323*Prix!N$12</f>
        <v>1.6452</v>
      </c>
      <c r="V323" s="75">
        <f>K323*Prix!O$12</f>
        <v>2.214</v>
      </c>
      <c r="W323" s="76">
        <f>L323*Prix!P$12</f>
        <v>0</v>
      </c>
      <c r="X323" s="76">
        <f>M323*Prix!Q$12</f>
        <v>0</v>
      </c>
      <c r="Y323" s="77">
        <f>N323*Prix!R$12</f>
        <v>0</v>
      </c>
      <c r="Z323" s="77">
        <f>O323*Prix!S$12</f>
        <v>0</v>
      </c>
      <c r="AA323" s="78">
        <f>P323*Prix!T$12</f>
        <v>0</v>
      </c>
      <c r="AB323" s="78">
        <f>Q323*Prix!U$12</f>
        <v>0</v>
      </c>
      <c r="AC323" s="73">
        <f t="shared" si="71"/>
        <v>3.8592</v>
      </c>
      <c r="AD323" s="38">
        <v>0</v>
      </c>
      <c r="AE323" s="38">
        <v>0</v>
      </c>
      <c r="AF323" s="38">
        <v>1</v>
      </c>
      <c r="AG323" s="38">
        <v>0</v>
      </c>
      <c r="AH323" s="38" t="s">
        <v>58</v>
      </c>
      <c r="AI323" s="39">
        <v>1</v>
      </c>
      <c r="AJ323" s="2"/>
    </row>
    <row r="324" spans="1:36" x14ac:dyDescent="0.2">
      <c r="A324" s="33">
        <v>45018</v>
      </c>
      <c r="B324" s="34">
        <v>2660</v>
      </c>
      <c r="C324" s="34">
        <v>3288</v>
      </c>
      <c r="D324" s="49">
        <v>0</v>
      </c>
      <c r="E324" s="49">
        <v>0</v>
      </c>
      <c r="F324" s="53">
        <v>0</v>
      </c>
      <c r="G324" s="53">
        <v>0</v>
      </c>
      <c r="H324" s="57">
        <v>0</v>
      </c>
      <c r="I324" s="57">
        <v>0</v>
      </c>
      <c r="J324" s="34">
        <f t="shared" ref="J324:J387" si="72">IFERROR(IF(OR(B324="",B325="",B324=0,B325=0),0,B325-B324),0)</f>
        <v>9</v>
      </c>
      <c r="K324" s="34">
        <f t="shared" ref="K324:K387" si="73">IFERROR(IF(OR(C324="",C325="",C324=0,C325=0),0,C325-C324),0)</f>
        <v>10</v>
      </c>
      <c r="L324" s="49">
        <f t="shared" ref="L324:L387" si="74">IFERROR(IF(OR(D324="",D325="",D324=0,D325=0),0,D325-D324),0)</f>
        <v>0</v>
      </c>
      <c r="M324" s="49">
        <f t="shared" ref="M324:M387" si="75">IFERROR(IF(OR(E324="",E325="",E324=0,E325=0),0,E325-E324),0)</f>
        <v>0</v>
      </c>
      <c r="N324" s="53">
        <f t="shared" ref="N324:N387" si="76">IFERROR(IF(OR(F324="",F325="",F324=0,F325=0),0,F325-F324),0)</f>
        <v>0</v>
      </c>
      <c r="O324" s="53">
        <f t="shared" ref="O324:O387" si="77">IFERROR(IF(OR(G324="",G325="",G324=0,G325=0),0,G325-G324),0)</f>
        <v>0</v>
      </c>
      <c r="P324" s="57">
        <f t="shared" ref="P324:P387" si="78">IFERROR(IF(OR(H324="",H325="",H324=0,H325=0),0,H325-H324),0)</f>
        <v>0</v>
      </c>
      <c r="Q324" s="57">
        <f t="shared" ref="Q324:Q387" si="79">IFERROR(IF(OR(I324="",I325="",I324=0,I325=0),0,I325-I324),0)</f>
        <v>0</v>
      </c>
      <c r="R324" s="34">
        <f t="shared" ref="R324:R387" si="80">J324+L324+N324+P324</f>
        <v>9</v>
      </c>
      <c r="S324" s="34">
        <f t="shared" ref="S324:S387" si="81">K324+M324+O324+Q324</f>
        <v>10</v>
      </c>
      <c r="T324" s="34">
        <f t="shared" ref="T324:T387" si="82">SUM(J324:Q324)</f>
        <v>19</v>
      </c>
      <c r="U324" s="71">
        <f>J324*Prix!N$12</f>
        <v>1.6452</v>
      </c>
      <c r="V324" s="71">
        <f>K324*Prix!O$12</f>
        <v>2.46</v>
      </c>
      <c r="W324" s="72">
        <f>L324*Prix!P$12</f>
        <v>0</v>
      </c>
      <c r="X324" s="72">
        <f>M324*Prix!Q$12</f>
        <v>0</v>
      </c>
      <c r="Y324" s="73">
        <f>N324*Prix!R$12</f>
        <v>0</v>
      </c>
      <c r="Z324" s="73">
        <f>O324*Prix!S$12</f>
        <v>0</v>
      </c>
      <c r="AA324" s="74">
        <f>P324*Prix!T$12</f>
        <v>0</v>
      </c>
      <c r="AB324" s="74">
        <f>Q324*Prix!U$12</f>
        <v>0</v>
      </c>
      <c r="AC324" s="71">
        <f t="shared" si="71"/>
        <v>4.1052</v>
      </c>
      <c r="AD324" s="34">
        <v>0</v>
      </c>
      <c r="AE324" s="34">
        <v>1</v>
      </c>
      <c r="AF324" s="34">
        <v>1</v>
      </c>
      <c r="AG324" s="34">
        <v>0</v>
      </c>
      <c r="AH324" s="34" t="s">
        <v>58</v>
      </c>
      <c r="AI324" s="36">
        <v>1</v>
      </c>
      <c r="AJ324" s="2"/>
    </row>
    <row r="325" spans="1:36" x14ac:dyDescent="0.2">
      <c r="A325" s="37">
        <v>45019</v>
      </c>
      <c r="B325" s="38">
        <v>2669</v>
      </c>
      <c r="C325" s="38">
        <v>3298</v>
      </c>
      <c r="D325" s="50">
        <v>0</v>
      </c>
      <c r="E325" s="50">
        <v>0</v>
      </c>
      <c r="F325" s="54">
        <v>0</v>
      </c>
      <c r="G325" s="54">
        <v>0</v>
      </c>
      <c r="H325" s="58">
        <v>0</v>
      </c>
      <c r="I325" s="58">
        <v>0</v>
      </c>
      <c r="J325" s="38">
        <f t="shared" si="72"/>
        <v>13</v>
      </c>
      <c r="K325" s="38">
        <f t="shared" si="73"/>
        <v>16</v>
      </c>
      <c r="L325" s="50">
        <f t="shared" si="74"/>
        <v>0</v>
      </c>
      <c r="M325" s="50">
        <f t="shared" si="75"/>
        <v>0</v>
      </c>
      <c r="N325" s="54">
        <f t="shared" si="76"/>
        <v>0</v>
      </c>
      <c r="O325" s="54">
        <f t="shared" si="77"/>
        <v>0</v>
      </c>
      <c r="P325" s="58">
        <f t="shared" si="78"/>
        <v>0</v>
      </c>
      <c r="Q325" s="58">
        <f t="shared" si="79"/>
        <v>0</v>
      </c>
      <c r="R325" s="38">
        <f t="shared" si="80"/>
        <v>13</v>
      </c>
      <c r="S325" s="38">
        <f t="shared" si="81"/>
        <v>16</v>
      </c>
      <c r="T325" s="38">
        <f t="shared" si="82"/>
        <v>29</v>
      </c>
      <c r="U325" s="75">
        <f>J325*Prix!N$12</f>
        <v>2.3763999999999998</v>
      </c>
      <c r="V325" s="75">
        <f>K325*Prix!O$12</f>
        <v>3.9359999999999999</v>
      </c>
      <c r="W325" s="76">
        <f>L325*Prix!P$12</f>
        <v>0</v>
      </c>
      <c r="X325" s="76">
        <f>M325*Prix!Q$12</f>
        <v>0</v>
      </c>
      <c r="Y325" s="77">
        <f>N325*Prix!R$12</f>
        <v>0</v>
      </c>
      <c r="Z325" s="77">
        <f>O325*Prix!S$12</f>
        <v>0</v>
      </c>
      <c r="AA325" s="78">
        <f>P325*Prix!T$12</f>
        <v>0</v>
      </c>
      <c r="AB325" s="78">
        <f>Q325*Prix!U$12</f>
        <v>0</v>
      </c>
      <c r="AC325" s="73">
        <f t="shared" ref="AC325:AC388" si="83">ROUND(SUM(U325:AB325),4)</f>
        <v>6.3124000000000002</v>
      </c>
      <c r="AD325" s="38">
        <v>1</v>
      </c>
      <c r="AE325" s="38">
        <v>1</v>
      </c>
      <c r="AF325" s="38">
        <v>1</v>
      </c>
      <c r="AG325" s="38">
        <v>0</v>
      </c>
      <c r="AH325" s="38" t="s">
        <v>58</v>
      </c>
      <c r="AI325" s="39">
        <v>1</v>
      </c>
      <c r="AJ325" s="2"/>
    </row>
    <row r="326" spans="1:36" x14ac:dyDescent="0.2">
      <c r="A326" s="33">
        <v>45020</v>
      </c>
      <c r="B326" s="34">
        <v>2682</v>
      </c>
      <c r="C326" s="34">
        <v>3314</v>
      </c>
      <c r="D326" s="49">
        <v>0</v>
      </c>
      <c r="E326" s="49">
        <v>0</v>
      </c>
      <c r="F326" s="53">
        <v>0</v>
      </c>
      <c r="G326" s="53">
        <v>0</v>
      </c>
      <c r="H326" s="57">
        <v>0</v>
      </c>
      <c r="I326" s="57">
        <v>0</v>
      </c>
      <c r="J326" s="34">
        <f t="shared" si="72"/>
        <v>14</v>
      </c>
      <c r="K326" s="34">
        <f t="shared" si="73"/>
        <v>12</v>
      </c>
      <c r="L326" s="49">
        <f t="shared" si="74"/>
        <v>0</v>
      </c>
      <c r="M326" s="49">
        <f t="shared" si="75"/>
        <v>0</v>
      </c>
      <c r="N326" s="53">
        <f t="shared" si="76"/>
        <v>0</v>
      </c>
      <c r="O326" s="53">
        <f t="shared" si="77"/>
        <v>0</v>
      </c>
      <c r="P326" s="57">
        <f t="shared" si="78"/>
        <v>0</v>
      </c>
      <c r="Q326" s="57">
        <f t="shared" si="79"/>
        <v>0</v>
      </c>
      <c r="R326" s="34">
        <f t="shared" si="80"/>
        <v>14</v>
      </c>
      <c r="S326" s="34">
        <f t="shared" si="81"/>
        <v>12</v>
      </c>
      <c r="T326" s="34">
        <f t="shared" si="82"/>
        <v>26</v>
      </c>
      <c r="U326" s="71">
        <f>J326*Prix!N$12</f>
        <v>2.5591999999999997</v>
      </c>
      <c r="V326" s="71">
        <f>K326*Prix!O$12</f>
        <v>2.952</v>
      </c>
      <c r="W326" s="72">
        <f>L326*Prix!P$12</f>
        <v>0</v>
      </c>
      <c r="X326" s="72">
        <f>M326*Prix!Q$12</f>
        <v>0</v>
      </c>
      <c r="Y326" s="73">
        <f>N326*Prix!R$12</f>
        <v>0</v>
      </c>
      <c r="Z326" s="73">
        <f>O326*Prix!S$12</f>
        <v>0</v>
      </c>
      <c r="AA326" s="74">
        <f>P326*Prix!T$12</f>
        <v>0</v>
      </c>
      <c r="AB326" s="74">
        <f>Q326*Prix!U$12</f>
        <v>0</v>
      </c>
      <c r="AC326" s="71">
        <f t="shared" si="83"/>
        <v>5.5111999999999997</v>
      </c>
      <c r="AD326" s="34">
        <v>1</v>
      </c>
      <c r="AE326" s="34">
        <v>1</v>
      </c>
      <c r="AF326" s="34">
        <v>1</v>
      </c>
      <c r="AG326" s="34">
        <v>0</v>
      </c>
      <c r="AH326" s="34" t="s">
        <v>58</v>
      </c>
      <c r="AI326" s="36">
        <v>1</v>
      </c>
      <c r="AJ326" s="2"/>
    </row>
    <row r="327" spans="1:36" x14ac:dyDescent="0.2">
      <c r="A327" s="37">
        <v>45021</v>
      </c>
      <c r="B327" s="38">
        <v>2696</v>
      </c>
      <c r="C327" s="38">
        <v>3326</v>
      </c>
      <c r="D327" s="50">
        <v>0</v>
      </c>
      <c r="E327" s="50">
        <v>0</v>
      </c>
      <c r="F327" s="54">
        <v>0</v>
      </c>
      <c r="G327" s="54">
        <v>0</v>
      </c>
      <c r="H327" s="58">
        <v>0</v>
      </c>
      <c r="I327" s="58">
        <v>0</v>
      </c>
      <c r="J327" s="38">
        <f t="shared" si="72"/>
        <v>11</v>
      </c>
      <c r="K327" s="38">
        <f t="shared" si="73"/>
        <v>15</v>
      </c>
      <c r="L327" s="50">
        <f t="shared" si="74"/>
        <v>0</v>
      </c>
      <c r="M327" s="50">
        <f t="shared" si="75"/>
        <v>0</v>
      </c>
      <c r="N327" s="54">
        <f t="shared" si="76"/>
        <v>0</v>
      </c>
      <c r="O327" s="54">
        <f t="shared" si="77"/>
        <v>0</v>
      </c>
      <c r="P327" s="58">
        <f t="shared" si="78"/>
        <v>0</v>
      </c>
      <c r="Q327" s="58">
        <f t="shared" si="79"/>
        <v>0</v>
      </c>
      <c r="R327" s="38">
        <f t="shared" si="80"/>
        <v>11</v>
      </c>
      <c r="S327" s="38">
        <f t="shared" si="81"/>
        <v>15</v>
      </c>
      <c r="T327" s="38">
        <f t="shared" si="82"/>
        <v>26</v>
      </c>
      <c r="U327" s="75">
        <f>J327*Prix!N$12</f>
        <v>2.0107999999999997</v>
      </c>
      <c r="V327" s="75">
        <f>K327*Prix!O$12</f>
        <v>3.69</v>
      </c>
      <c r="W327" s="76">
        <f>L327*Prix!P$12</f>
        <v>0</v>
      </c>
      <c r="X327" s="76">
        <f>M327*Prix!Q$12</f>
        <v>0</v>
      </c>
      <c r="Y327" s="77">
        <f>N327*Prix!R$12</f>
        <v>0</v>
      </c>
      <c r="Z327" s="77">
        <f>O327*Prix!S$12</f>
        <v>0</v>
      </c>
      <c r="AA327" s="78">
        <f>P327*Prix!T$12</f>
        <v>0</v>
      </c>
      <c r="AB327" s="78">
        <f>Q327*Prix!U$12</f>
        <v>0</v>
      </c>
      <c r="AC327" s="73">
        <f t="shared" si="83"/>
        <v>5.7008000000000001</v>
      </c>
      <c r="AD327" s="38">
        <v>1</v>
      </c>
      <c r="AE327" s="38">
        <v>1</v>
      </c>
      <c r="AF327" s="38">
        <v>1</v>
      </c>
      <c r="AG327" s="38">
        <v>0</v>
      </c>
      <c r="AH327" s="38" t="s">
        <v>58</v>
      </c>
      <c r="AI327" s="39">
        <v>1</v>
      </c>
      <c r="AJ327" s="2"/>
    </row>
    <row r="328" spans="1:36" x14ac:dyDescent="0.2">
      <c r="A328" s="33">
        <v>45022</v>
      </c>
      <c r="B328" s="34">
        <v>2707</v>
      </c>
      <c r="C328" s="34">
        <v>3341</v>
      </c>
      <c r="D328" s="49">
        <v>0</v>
      </c>
      <c r="E328" s="49">
        <v>0</v>
      </c>
      <c r="F328" s="53">
        <v>0</v>
      </c>
      <c r="G328" s="53">
        <v>0</v>
      </c>
      <c r="H328" s="57">
        <v>0</v>
      </c>
      <c r="I328" s="57">
        <v>0</v>
      </c>
      <c r="J328" s="34">
        <f t="shared" si="72"/>
        <v>12</v>
      </c>
      <c r="K328" s="34">
        <f t="shared" si="73"/>
        <v>16</v>
      </c>
      <c r="L328" s="49">
        <f t="shared" si="74"/>
        <v>0</v>
      </c>
      <c r="M328" s="49">
        <f t="shared" si="75"/>
        <v>0</v>
      </c>
      <c r="N328" s="53">
        <f t="shared" si="76"/>
        <v>0</v>
      </c>
      <c r="O328" s="53">
        <f t="shared" si="77"/>
        <v>0</v>
      </c>
      <c r="P328" s="57">
        <f t="shared" si="78"/>
        <v>0</v>
      </c>
      <c r="Q328" s="57">
        <f t="shared" si="79"/>
        <v>0</v>
      </c>
      <c r="R328" s="34">
        <f t="shared" si="80"/>
        <v>12</v>
      </c>
      <c r="S328" s="34">
        <f t="shared" si="81"/>
        <v>16</v>
      </c>
      <c r="T328" s="34">
        <f t="shared" si="82"/>
        <v>28</v>
      </c>
      <c r="U328" s="71">
        <f>J328*Prix!N$12</f>
        <v>2.1936</v>
      </c>
      <c r="V328" s="71">
        <f>K328*Prix!O$12</f>
        <v>3.9359999999999999</v>
      </c>
      <c r="W328" s="72">
        <f>L328*Prix!P$12</f>
        <v>0</v>
      </c>
      <c r="X328" s="72">
        <f>M328*Prix!Q$12</f>
        <v>0</v>
      </c>
      <c r="Y328" s="73">
        <f>N328*Prix!R$12</f>
        <v>0</v>
      </c>
      <c r="Z328" s="73">
        <f>O328*Prix!S$12</f>
        <v>0</v>
      </c>
      <c r="AA328" s="74">
        <f>P328*Prix!T$12</f>
        <v>0</v>
      </c>
      <c r="AB328" s="74">
        <f>Q328*Prix!U$12</f>
        <v>0</v>
      </c>
      <c r="AC328" s="71">
        <f t="shared" si="83"/>
        <v>6.1295999999999999</v>
      </c>
      <c r="AD328" s="34">
        <v>1</v>
      </c>
      <c r="AE328" s="34">
        <v>1</v>
      </c>
      <c r="AF328" s="34">
        <v>1</v>
      </c>
      <c r="AG328" s="34">
        <v>0</v>
      </c>
      <c r="AH328" s="34" t="s">
        <v>58</v>
      </c>
      <c r="AI328" s="36">
        <v>1</v>
      </c>
      <c r="AJ328" s="2"/>
    </row>
    <row r="329" spans="1:36" x14ac:dyDescent="0.2">
      <c r="A329" s="37">
        <v>45023</v>
      </c>
      <c r="B329" s="38">
        <v>2719</v>
      </c>
      <c r="C329" s="38">
        <v>3357</v>
      </c>
      <c r="D329" s="50">
        <v>0</v>
      </c>
      <c r="E329" s="50">
        <v>0</v>
      </c>
      <c r="F329" s="54">
        <v>0</v>
      </c>
      <c r="G329" s="54">
        <v>0</v>
      </c>
      <c r="H329" s="58">
        <v>0</v>
      </c>
      <c r="I329" s="58">
        <v>0</v>
      </c>
      <c r="J329" s="38">
        <f t="shared" si="72"/>
        <v>12</v>
      </c>
      <c r="K329" s="38">
        <f t="shared" si="73"/>
        <v>11</v>
      </c>
      <c r="L329" s="50">
        <f t="shared" si="74"/>
        <v>0</v>
      </c>
      <c r="M329" s="50">
        <f t="shared" si="75"/>
        <v>0</v>
      </c>
      <c r="N329" s="54">
        <f t="shared" si="76"/>
        <v>0</v>
      </c>
      <c r="O329" s="54">
        <f t="shared" si="77"/>
        <v>0</v>
      </c>
      <c r="P329" s="58">
        <f t="shared" si="78"/>
        <v>0</v>
      </c>
      <c r="Q329" s="58">
        <f t="shared" si="79"/>
        <v>0</v>
      </c>
      <c r="R329" s="38">
        <f t="shared" si="80"/>
        <v>12</v>
      </c>
      <c r="S329" s="38">
        <f t="shared" si="81"/>
        <v>11</v>
      </c>
      <c r="T329" s="38">
        <f t="shared" si="82"/>
        <v>23</v>
      </c>
      <c r="U329" s="75">
        <f>J329*Prix!N$12</f>
        <v>2.1936</v>
      </c>
      <c r="V329" s="75">
        <f>K329*Prix!O$12</f>
        <v>2.706</v>
      </c>
      <c r="W329" s="76">
        <f>L329*Prix!P$12</f>
        <v>0</v>
      </c>
      <c r="X329" s="76">
        <f>M329*Prix!Q$12</f>
        <v>0</v>
      </c>
      <c r="Y329" s="77">
        <f>N329*Prix!R$12</f>
        <v>0</v>
      </c>
      <c r="Z329" s="77">
        <f>O329*Prix!S$12</f>
        <v>0</v>
      </c>
      <c r="AA329" s="78">
        <f>P329*Prix!T$12</f>
        <v>0</v>
      </c>
      <c r="AB329" s="78">
        <f>Q329*Prix!U$12</f>
        <v>0</v>
      </c>
      <c r="AC329" s="73">
        <f t="shared" si="83"/>
        <v>4.8996000000000004</v>
      </c>
      <c r="AD329" s="38">
        <v>1</v>
      </c>
      <c r="AE329" s="38">
        <v>1</v>
      </c>
      <c r="AF329" s="38">
        <v>1</v>
      </c>
      <c r="AG329" s="38">
        <v>0</v>
      </c>
      <c r="AH329" s="38" t="s">
        <v>58</v>
      </c>
      <c r="AI329" s="39">
        <v>1</v>
      </c>
      <c r="AJ329" s="2"/>
    </row>
    <row r="330" spans="1:36" x14ac:dyDescent="0.2">
      <c r="A330" s="33">
        <v>45024</v>
      </c>
      <c r="B330" s="34">
        <v>2731</v>
      </c>
      <c r="C330" s="34">
        <v>3368</v>
      </c>
      <c r="D330" s="49">
        <v>0</v>
      </c>
      <c r="E330" s="49">
        <v>0</v>
      </c>
      <c r="F330" s="53">
        <v>0</v>
      </c>
      <c r="G330" s="53">
        <v>0</v>
      </c>
      <c r="H330" s="57">
        <v>0</v>
      </c>
      <c r="I330" s="57">
        <v>0</v>
      </c>
      <c r="J330" s="34">
        <f t="shared" si="72"/>
        <v>12</v>
      </c>
      <c r="K330" s="34">
        <f t="shared" si="73"/>
        <v>12</v>
      </c>
      <c r="L330" s="49">
        <f t="shared" si="74"/>
        <v>0</v>
      </c>
      <c r="M330" s="49">
        <f t="shared" si="75"/>
        <v>0</v>
      </c>
      <c r="N330" s="53">
        <f t="shared" si="76"/>
        <v>0</v>
      </c>
      <c r="O330" s="53">
        <f t="shared" si="77"/>
        <v>0</v>
      </c>
      <c r="P330" s="57">
        <f t="shared" si="78"/>
        <v>0</v>
      </c>
      <c r="Q330" s="57">
        <f t="shared" si="79"/>
        <v>0</v>
      </c>
      <c r="R330" s="34">
        <f t="shared" si="80"/>
        <v>12</v>
      </c>
      <c r="S330" s="34">
        <f t="shared" si="81"/>
        <v>12</v>
      </c>
      <c r="T330" s="34">
        <f t="shared" si="82"/>
        <v>24</v>
      </c>
      <c r="U330" s="71">
        <f>J330*Prix!N$12</f>
        <v>2.1936</v>
      </c>
      <c r="V330" s="71">
        <f>K330*Prix!O$12</f>
        <v>2.952</v>
      </c>
      <c r="W330" s="72">
        <f>L330*Prix!P$12</f>
        <v>0</v>
      </c>
      <c r="X330" s="72">
        <f>M330*Prix!Q$12</f>
        <v>0</v>
      </c>
      <c r="Y330" s="73">
        <f>N330*Prix!R$12</f>
        <v>0</v>
      </c>
      <c r="Z330" s="73">
        <f>O330*Prix!S$12</f>
        <v>0</v>
      </c>
      <c r="AA330" s="74">
        <f>P330*Prix!T$12</f>
        <v>0</v>
      </c>
      <c r="AB330" s="74">
        <f>Q330*Prix!U$12</f>
        <v>0</v>
      </c>
      <c r="AC330" s="71">
        <f t="shared" si="83"/>
        <v>5.1456</v>
      </c>
      <c r="AD330" s="34">
        <v>1</v>
      </c>
      <c r="AE330" s="34">
        <v>1</v>
      </c>
      <c r="AF330" s="34">
        <v>1</v>
      </c>
      <c r="AG330" s="34">
        <v>0</v>
      </c>
      <c r="AH330" s="34" t="s">
        <v>58</v>
      </c>
      <c r="AI330" s="36">
        <v>1</v>
      </c>
      <c r="AJ330" s="2"/>
    </row>
    <row r="331" spans="1:36" x14ac:dyDescent="0.2">
      <c r="A331" s="37">
        <v>45025</v>
      </c>
      <c r="B331" s="38">
        <v>2743</v>
      </c>
      <c r="C331" s="38">
        <v>3380</v>
      </c>
      <c r="D331" s="50">
        <v>0</v>
      </c>
      <c r="E331" s="50">
        <v>0</v>
      </c>
      <c r="F331" s="54">
        <v>0</v>
      </c>
      <c r="G331" s="54">
        <v>0</v>
      </c>
      <c r="H331" s="58">
        <v>0</v>
      </c>
      <c r="I331" s="58">
        <v>0</v>
      </c>
      <c r="J331" s="38">
        <f t="shared" si="72"/>
        <v>13</v>
      </c>
      <c r="K331" s="38">
        <f t="shared" si="73"/>
        <v>9</v>
      </c>
      <c r="L331" s="50">
        <f t="shared" si="74"/>
        <v>0</v>
      </c>
      <c r="M331" s="50">
        <f t="shared" si="75"/>
        <v>0</v>
      </c>
      <c r="N331" s="54">
        <f t="shared" si="76"/>
        <v>0</v>
      </c>
      <c r="O331" s="54">
        <f t="shared" si="77"/>
        <v>0</v>
      </c>
      <c r="P331" s="58">
        <f t="shared" si="78"/>
        <v>0</v>
      </c>
      <c r="Q331" s="58">
        <f t="shared" si="79"/>
        <v>0</v>
      </c>
      <c r="R331" s="38">
        <f t="shared" si="80"/>
        <v>13</v>
      </c>
      <c r="S331" s="38">
        <f t="shared" si="81"/>
        <v>9</v>
      </c>
      <c r="T331" s="38">
        <f t="shared" si="82"/>
        <v>22</v>
      </c>
      <c r="U331" s="75">
        <f>J331*Prix!N$12</f>
        <v>2.3763999999999998</v>
      </c>
      <c r="V331" s="75">
        <f>K331*Prix!O$12</f>
        <v>2.214</v>
      </c>
      <c r="W331" s="76">
        <f>L331*Prix!P$12</f>
        <v>0</v>
      </c>
      <c r="X331" s="76">
        <f>M331*Prix!Q$12</f>
        <v>0</v>
      </c>
      <c r="Y331" s="77">
        <f>N331*Prix!R$12</f>
        <v>0</v>
      </c>
      <c r="Z331" s="77">
        <f>O331*Prix!S$12</f>
        <v>0</v>
      </c>
      <c r="AA331" s="78">
        <f>P331*Prix!T$12</f>
        <v>0</v>
      </c>
      <c r="AB331" s="78">
        <f>Q331*Prix!U$12</f>
        <v>0</v>
      </c>
      <c r="AC331" s="73">
        <f t="shared" si="83"/>
        <v>4.5903999999999998</v>
      </c>
      <c r="AD331" s="38">
        <v>1</v>
      </c>
      <c r="AE331" s="38">
        <v>0</v>
      </c>
      <c r="AF331" s="38">
        <v>1</v>
      </c>
      <c r="AG331" s="38">
        <v>0</v>
      </c>
      <c r="AH331" s="38" t="s">
        <v>58</v>
      </c>
      <c r="AI331" s="39">
        <v>1</v>
      </c>
      <c r="AJ331" s="2"/>
    </row>
    <row r="332" spans="1:36" x14ac:dyDescent="0.2">
      <c r="A332" s="33">
        <v>45026</v>
      </c>
      <c r="B332" s="34">
        <v>2756</v>
      </c>
      <c r="C332" s="34">
        <v>3389</v>
      </c>
      <c r="D332" s="49">
        <v>0</v>
      </c>
      <c r="E332" s="49">
        <v>0</v>
      </c>
      <c r="F332" s="53">
        <v>0</v>
      </c>
      <c r="G332" s="53">
        <v>0</v>
      </c>
      <c r="H332" s="57">
        <v>0</v>
      </c>
      <c r="I332" s="57">
        <v>0</v>
      </c>
      <c r="J332" s="34">
        <f t="shared" si="72"/>
        <v>10</v>
      </c>
      <c r="K332" s="34">
        <f t="shared" si="73"/>
        <v>12</v>
      </c>
      <c r="L332" s="49">
        <f t="shared" si="74"/>
        <v>0</v>
      </c>
      <c r="M332" s="49">
        <f t="shared" si="75"/>
        <v>0</v>
      </c>
      <c r="N332" s="53">
        <f t="shared" si="76"/>
        <v>0</v>
      </c>
      <c r="O332" s="53">
        <f t="shared" si="77"/>
        <v>0</v>
      </c>
      <c r="P332" s="57">
        <f t="shared" si="78"/>
        <v>0</v>
      </c>
      <c r="Q332" s="57">
        <f t="shared" si="79"/>
        <v>0</v>
      </c>
      <c r="R332" s="34">
        <f t="shared" si="80"/>
        <v>10</v>
      </c>
      <c r="S332" s="34">
        <f t="shared" si="81"/>
        <v>12</v>
      </c>
      <c r="T332" s="34">
        <f t="shared" si="82"/>
        <v>22</v>
      </c>
      <c r="U332" s="71">
        <f>J332*Prix!N$12</f>
        <v>1.8279999999999998</v>
      </c>
      <c r="V332" s="71">
        <f>K332*Prix!O$12</f>
        <v>2.952</v>
      </c>
      <c r="W332" s="72">
        <f>L332*Prix!P$12</f>
        <v>0</v>
      </c>
      <c r="X332" s="72">
        <f>M332*Prix!Q$12</f>
        <v>0</v>
      </c>
      <c r="Y332" s="73">
        <f>N332*Prix!R$12</f>
        <v>0</v>
      </c>
      <c r="Z332" s="73">
        <f>O332*Prix!S$12</f>
        <v>0</v>
      </c>
      <c r="AA332" s="74">
        <f>P332*Prix!T$12</f>
        <v>0</v>
      </c>
      <c r="AB332" s="74">
        <f>Q332*Prix!U$12</f>
        <v>0</v>
      </c>
      <c r="AC332" s="71">
        <f t="shared" si="83"/>
        <v>4.78</v>
      </c>
      <c r="AD332" s="34">
        <v>1</v>
      </c>
      <c r="AE332" s="34">
        <v>1</v>
      </c>
      <c r="AF332" s="34">
        <v>1</v>
      </c>
      <c r="AG332" s="34">
        <v>0</v>
      </c>
      <c r="AH332" s="34" t="s">
        <v>58</v>
      </c>
      <c r="AI332" s="36">
        <v>1</v>
      </c>
      <c r="AJ332" s="2"/>
    </row>
    <row r="333" spans="1:36" x14ac:dyDescent="0.2">
      <c r="A333" s="37">
        <v>45027</v>
      </c>
      <c r="B333" s="38">
        <v>2766</v>
      </c>
      <c r="C333" s="38">
        <v>3401</v>
      </c>
      <c r="D333" s="50">
        <v>0</v>
      </c>
      <c r="E333" s="50">
        <v>0</v>
      </c>
      <c r="F333" s="54">
        <v>0</v>
      </c>
      <c r="G333" s="54">
        <v>0</v>
      </c>
      <c r="H333" s="58">
        <v>0</v>
      </c>
      <c r="I333" s="58">
        <v>0</v>
      </c>
      <c r="J333" s="38">
        <f t="shared" si="72"/>
        <v>11</v>
      </c>
      <c r="K333" s="38">
        <f t="shared" si="73"/>
        <v>9</v>
      </c>
      <c r="L333" s="50">
        <f t="shared" si="74"/>
        <v>0</v>
      </c>
      <c r="M333" s="50">
        <f t="shared" si="75"/>
        <v>0</v>
      </c>
      <c r="N333" s="54">
        <f t="shared" si="76"/>
        <v>0</v>
      </c>
      <c r="O333" s="54">
        <f t="shared" si="77"/>
        <v>0</v>
      </c>
      <c r="P333" s="58">
        <f t="shared" si="78"/>
        <v>0</v>
      </c>
      <c r="Q333" s="58">
        <f t="shared" si="79"/>
        <v>0</v>
      </c>
      <c r="R333" s="38">
        <f t="shared" si="80"/>
        <v>11</v>
      </c>
      <c r="S333" s="38">
        <f t="shared" si="81"/>
        <v>9</v>
      </c>
      <c r="T333" s="38">
        <f t="shared" si="82"/>
        <v>20</v>
      </c>
      <c r="U333" s="75">
        <f>J333*Prix!N$12</f>
        <v>2.0107999999999997</v>
      </c>
      <c r="V333" s="75">
        <f>K333*Prix!O$12</f>
        <v>2.214</v>
      </c>
      <c r="W333" s="76">
        <f>L333*Prix!P$12</f>
        <v>0</v>
      </c>
      <c r="X333" s="76">
        <f>M333*Prix!Q$12</f>
        <v>0</v>
      </c>
      <c r="Y333" s="77">
        <f>N333*Prix!R$12</f>
        <v>0</v>
      </c>
      <c r="Z333" s="77">
        <f>O333*Prix!S$12</f>
        <v>0</v>
      </c>
      <c r="AA333" s="78">
        <f>P333*Prix!T$12</f>
        <v>0</v>
      </c>
      <c r="AB333" s="78">
        <f>Q333*Prix!U$12</f>
        <v>0</v>
      </c>
      <c r="AC333" s="73">
        <f t="shared" si="83"/>
        <v>4.2248000000000001</v>
      </c>
      <c r="AD333" s="38">
        <v>1</v>
      </c>
      <c r="AE333" s="38">
        <v>0</v>
      </c>
      <c r="AF333" s="38">
        <v>1</v>
      </c>
      <c r="AG333" s="38">
        <v>0</v>
      </c>
      <c r="AH333" s="38" t="s">
        <v>58</v>
      </c>
      <c r="AI333" s="39">
        <v>1</v>
      </c>
      <c r="AJ333" s="2"/>
    </row>
    <row r="334" spans="1:36" x14ac:dyDescent="0.2">
      <c r="A334" s="33">
        <v>45028</v>
      </c>
      <c r="B334" s="34">
        <v>2777</v>
      </c>
      <c r="C334" s="34">
        <v>3410</v>
      </c>
      <c r="D334" s="49">
        <v>0</v>
      </c>
      <c r="E334" s="49">
        <v>0</v>
      </c>
      <c r="F334" s="53">
        <v>0</v>
      </c>
      <c r="G334" s="53">
        <v>0</v>
      </c>
      <c r="H334" s="57">
        <v>0</v>
      </c>
      <c r="I334" s="57">
        <v>0</v>
      </c>
      <c r="J334" s="34">
        <f t="shared" si="72"/>
        <v>11</v>
      </c>
      <c r="K334" s="34">
        <f t="shared" si="73"/>
        <v>8</v>
      </c>
      <c r="L334" s="49">
        <f t="shared" si="74"/>
        <v>0</v>
      </c>
      <c r="M334" s="49">
        <f t="shared" si="75"/>
        <v>0</v>
      </c>
      <c r="N334" s="53">
        <f t="shared" si="76"/>
        <v>0</v>
      </c>
      <c r="O334" s="53">
        <f t="shared" si="77"/>
        <v>0</v>
      </c>
      <c r="P334" s="57">
        <f t="shared" si="78"/>
        <v>0</v>
      </c>
      <c r="Q334" s="57">
        <f t="shared" si="79"/>
        <v>0</v>
      </c>
      <c r="R334" s="34">
        <f t="shared" si="80"/>
        <v>11</v>
      </c>
      <c r="S334" s="34">
        <f t="shared" si="81"/>
        <v>8</v>
      </c>
      <c r="T334" s="34">
        <f t="shared" si="82"/>
        <v>19</v>
      </c>
      <c r="U334" s="71">
        <f>J334*Prix!N$12</f>
        <v>2.0107999999999997</v>
      </c>
      <c r="V334" s="71">
        <f>K334*Prix!O$12</f>
        <v>1.968</v>
      </c>
      <c r="W334" s="72">
        <f>L334*Prix!P$12</f>
        <v>0</v>
      </c>
      <c r="X334" s="72">
        <f>M334*Prix!Q$12</f>
        <v>0</v>
      </c>
      <c r="Y334" s="73">
        <f>N334*Prix!R$12</f>
        <v>0</v>
      </c>
      <c r="Z334" s="73">
        <f>O334*Prix!S$12</f>
        <v>0</v>
      </c>
      <c r="AA334" s="74">
        <f>P334*Prix!T$12</f>
        <v>0</v>
      </c>
      <c r="AB334" s="74">
        <f>Q334*Prix!U$12</f>
        <v>0</v>
      </c>
      <c r="AC334" s="71">
        <f t="shared" si="83"/>
        <v>3.9788000000000001</v>
      </c>
      <c r="AD334" s="34">
        <v>1</v>
      </c>
      <c r="AE334" s="34">
        <v>0</v>
      </c>
      <c r="AF334" s="34">
        <v>1</v>
      </c>
      <c r="AG334" s="34">
        <v>0</v>
      </c>
      <c r="AH334" s="34" t="s">
        <v>58</v>
      </c>
      <c r="AI334" s="36">
        <v>1</v>
      </c>
      <c r="AJ334" s="2"/>
    </row>
    <row r="335" spans="1:36" x14ac:dyDescent="0.2">
      <c r="A335" s="37">
        <v>45029</v>
      </c>
      <c r="B335" s="38">
        <v>2788</v>
      </c>
      <c r="C335" s="38">
        <v>3418</v>
      </c>
      <c r="D335" s="50">
        <v>0</v>
      </c>
      <c r="E335" s="50">
        <v>0</v>
      </c>
      <c r="F335" s="54">
        <v>0</v>
      </c>
      <c r="G335" s="54">
        <v>0</v>
      </c>
      <c r="H335" s="58">
        <v>0</v>
      </c>
      <c r="I335" s="58">
        <v>0</v>
      </c>
      <c r="J335" s="38">
        <f t="shared" si="72"/>
        <v>12</v>
      </c>
      <c r="K335" s="38">
        <f t="shared" si="73"/>
        <v>11</v>
      </c>
      <c r="L335" s="50">
        <f t="shared" si="74"/>
        <v>0</v>
      </c>
      <c r="M335" s="50">
        <f t="shared" si="75"/>
        <v>0</v>
      </c>
      <c r="N335" s="54">
        <f t="shared" si="76"/>
        <v>0</v>
      </c>
      <c r="O335" s="54">
        <f t="shared" si="77"/>
        <v>0</v>
      </c>
      <c r="P335" s="58">
        <f t="shared" si="78"/>
        <v>0</v>
      </c>
      <c r="Q335" s="58">
        <f t="shared" si="79"/>
        <v>0</v>
      </c>
      <c r="R335" s="38">
        <f t="shared" si="80"/>
        <v>12</v>
      </c>
      <c r="S335" s="38">
        <f t="shared" si="81"/>
        <v>11</v>
      </c>
      <c r="T335" s="38">
        <f t="shared" si="82"/>
        <v>23</v>
      </c>
      <c r="U335" s="75">
        <f>J335*Prix!N$12</f>
        <v>2.1936</v>
      </c>
      <c r="V335" s="75">
        <f>K335*Prix!O$12</f>
        <v>2.706</v>
      </c>
      <c r="W335" s="76">
        <f>L335*Prix!P$12</f>
        <v>0</v>
      </c>
      <c r="X335" s="76">
        <f>M335*Prix!Q$12</f>
        <v>0</v>
      </c>
      <c r="Y335" s="77">
        <f>N335*Prix!R$12</f>
        <v>0</v>
      </c>
      <c r="Z335" s="77">
        <f>O335*Prix!S$12</f>
        <v>0</v>
      </c>
      <c r="AA335" s="78">
        <f>P335*Prix!T$12</f>
        <v>0</v>
      </c>
      <c r="AB335" s="78">
        <f>Q335*Prix!U$12</f>
        <v>0</v>
      </c>
      <c r="AC335" s="73">
        <f t="shared" si="83"/>
        <v>4.8996000000000004</v>
      </c>
      <c r="AD335" s="38">
        <v>1</v>
      </c>
      <c r="AE335" s="38">
        <v>1</v>
      </c>
      <c r="AF335" s="38">
        <v>1</v>
      </c>
      <c r="AG335" s="38">
        <v>0</v>
      </c>
      <c r="AH335" s="38" t="s">
        <v>58</v>
      </c>
      <c r="AI335" s="39">
        <v>1</v>
      </c>
      <c r="AJ335" s="2"/>
    </row>
    <row r="336" spans="1:36" x14ac:dyDescent="0.2">
      <c r="A336" s="33">
        <v>45030</v>
      </c>
      <c r="B336" s="34">
        <v>2800</v>
      </c>
      <c r="C336" s="34">
        <v>3429</v>
      </c>
      <c r="D336" s="49">
        <v>0</v>
      </c>
      <c r="E336" s="49">
        <v>0</v>
      </c>
      <c r="F336" s="53">
        <v>0</v>
      </c>
      <c r="G336" s="53">
        <v>0</v>
      </c>
      <c r="H336" s="57">
        <v>0</v>
      </c>
      <c r="I336" s="57">
        <v>0</v>
      </c>
      <c r="J336" s="34">
        <f t="shared" si="72"/>
        <v>10</v>
      </c>
      <c r="K336" s="34">
        <f t="shared" si="73"/>
        <v>12</v>
      </c>
      <c r="L336" s="49">
        <f t="shared" si="74"/>
        <v>0</v>
      </c>
      <c r="M336" s="49">
        <f t="shared" si="75"/>
        <v>0</v>
      </c>
      <c r="N336" s="53">
        <f t="shared" si="76"/>
        <v>0</v>
      </c>
      <c r="O336" s="53">
        <f t="shared" si="77"/>
        <v>0</v>
      </c>
      <c r="P336" s="57">
        <f t="shared" si="78"/>
        <v>0</v>
      </c>
      <c r="Q336" s="57">
        <f t="shared" si="79"/>
        <v>0</v>
      </c>
      <c r="R336" s="34">
        <f t="shared" si="80"/>
        <v>10</v>
      </c>
      <c r="S336" s="34">
        <f t="shared" si="81"/>
        <v>12</v>
      </c>
      <c r="T336" s="34">
        <f t="shared" si="82"/>
        <v>22</v>
      </c>
      <c r="U336" s="71">
        <f>J336*Prix!N$12</f>
        <v>1.8279999999999998</v>
      </c>
      <c r="V336" s="71">
        <f>K336*Prix!O$12</f>
        <v>2.952</v>
      </c>
      <c r="W336" s="72">
        <f>L336*Prix!P$12</f>
        <v>0</v>
      </c>
      <c r="X336" s="72">
        <f>M336*Prix!Q$12</f>
        <v>0</v>
      </c>
      <c r="Y336" s="73">
        <f>N336*Prix!R$12</f>
        <v>0</v>
      </c>
      <c r="Z336" s="73">
        <f>O336*Prix!S$12</f>
        <v>0</v>
      </c>
      <c r="AA336" s="74">
        <f>P336*Prix!T$12</f>
        <v>0</v>
      </c>
      <c r="AB336" s="74">
        <f>Q336*Prix!U$12</f>
        <v>0</v>
      </c>
      <c r="AC336" s="71">
        <f t="shared" si="83"/>
        <v>4.78</v>
      </c>
      <c r="AD336" s="34">
        <v>1</v>
      </c>
      <c r="AE336" s="34">
        <v>1</v>
      </c>
      <c r="AF336" s="34">
        <v>1</v>
      </c>
      <c r="AG336" s="34">
        <v>0</v>
      </c>
      <c r="AH336" s="34" t="s">
        <v>58</v>
      </c>
      <c r="AI336" s="36">
        <v>1</v>
      </c>
      <c r="AJ336" s="2"/>
    </row>
    <row r="337" spans="1:36" x14ac:dyDescent="0.2">
      <c r="A337" s="37">
        <v>45031</v>
      </c>
      <c r="B337" s="38">
        <v>2810</v>
      </c>
      <c r="C337" s="38">
        <v>3441</v>
      </c>
      <c r="D337" s="50">
        <v>0</v>
      </c>
      <c r="E337" s="50">
        <v>0</v>
      </c>
      <c r="F337" s="54">
        <v>0</v>
      </c>
      <c r="G337" s="54">
        <v>0</v>
      </c>
      <c r="H337" s="58">
        <v>0</v>
      </c>
      <c r="I337" s="58">
        <v>0</v>
      </c>
      <c r="J337" s="38">
        <f t="shared" si="72"/>
        <v>10</v>
      </c>
      <c r="K337" s="38">
        <f t="shared" si="73"/>
        <v>10</v>
      </c>
      <c r="L337" s="50">
        <f t="shared" si="74"/>
        <v>0</v>
      </c>
      <c r="M337" s="50">
        <f t="shared" si="75"/>
        <v>0</v>
      </c>
      <c r="N337" s="54">
        <f t="shared" si="76"/>
        <v>0</v>
      </c>
      <c r="O337" s="54">
        <f t="shared" si="77"/>
        <v>0</v>
      </c>
      <c r="P337" s="58">
        <f t="shared" si="78"/>
        <v>0</v>
      </c>
      <c r="Q337" s="58">
        <f t="shared" si="79"/>
        <v>0</v>
      </c>
      <c r="R337" s="38">
        <f t="shared" si="80"/>
        <v>10</v>
      </c>
      <c r="S337" s="38">
        <f t="shared" si="81"/>
        <v>10</v>
      </c>
      <c r="T337" s="38">
        <f t="shared" si="82"/>
        <v>20</v>
      </c>
      <c r="U337" s="75">
        <f>J337*Prix!N$12</f>
        <v>1.8279999999999998</v>
      </c>
      <c r="V337" s="75">
        <f>K337*Prix!O$12</f>
        <v>2.46</v>
      </c>
      <c r="W337" s="76">
        <f>L337*Prix!P$12</f>
        <v>0</v>
      </c>
      <c r="X337" s="76">
        <f>M337*Prix!Q$12</f>
        <v>0</v>
      </c>
      <c r="Y337" s="77">
        <f>N337*Prix!R$12</f>
        <v>0</v>
      </c>
      <c r="Z337" s="77">
        <f>O337*Prix!S$12</f>
        <v>0</v>
      </c>
      <c r="AA337" s="78">
        <f>P337*Prix!T$12</f>
        <v>0</v>
      </c>
      <c r="AB337" s="78">
        <f>Q337*Prix!U$12</f>
        <v>0</v>
      </c>
      <c r="AC337" s="73">
        <f t="shared" si="83"/>
        <v>4.2880000000000003</v>
      </c>
      <c r="AD337" s="38">
        <v>1</v>
      </c>
      <c r="AE337" s="38">
        <v>1</v>
      </c>
      <c r="AF337" s="38">
        <v>1</v>
      </c>
      <c r="AG337" s="38">
        <v>0</v>
      </c>
      <c r="AH337" s="38" t="s">
        <v>58</v>
      </c>
      <c r="AI337" s="39">
        <v>1</v>
      </c>
      <c r="AJ337" s="2"/>
    </row>
    <row r="338" spans="1:36" x14ac:dyDescent="0.2">
      <c r="A338" s="33">
        <v>45032</v>
      </c>
      <c r="B338" s="34">
        <v>2820</v>
      </c>
      <c r="C338" s="34">
        <v>3451</v>
      </c>
      <c r="D338" s="49">
        <v>0</v>
      </c>
      <c r="E338" s="49">
        <v>0</v>
      </c>
      <c r="F338" s="53">
        <v>0</v>
      </c>
      <c r="G338" s="53">
        <v>0</v>
      </c>
      <c r="H338" s="57">
        <v>0</v>
      </c>
      <c r="I338" s="57">
        <v>0</v>
      </c>
      <c r="J338" s="34">
        <f t="shared" si="72"/>
        <v>12</v>
      </c>
      <c r="K338" s="34">
        <f t="shared" si="73"/>
        <v>12</v>
      </c>
      <c r="L338" s="49">
        <f t="shared" si="74"/>
        <v>0</v>
      </c>
      <c r="M338" s="49">
        <f t="shared" si="75"/>
        <v>0</v>
      </c>
      <c r="N338" s="53">
        <f t="shared" si="76"/>
        <v>0</v>
      </c>
      <c r="O338" s="53">
        <f t="shared" si="77"/>
        <v>0</v>
      </c>
      <c r="P338" s="57">
        <f t="shared" si="78"/>
        <v>0</v>
      </c>
      <c r="Q338" s="57">
        <f t="shared" si="79"/>
        <v>0</v>
      </c>
      <c r="R338" s="34">
        <f t="shared" si="80"/>
        <v>12</v>
      </c>
      <c r="S338" s="34">
        <f t="shared" si="81"/>
        <v>12</v>
      </c>
      <c r="T338" s="34">
        <f t="shared" si="82"/>
        <v>24</v>
      </c>
      <c r="U338" s="71">
        <f>J338*Prix!N$12</f>
        <v>2.1936</v>
      </c>
      <c r="V338" s="71">
        <f>K338*Prix!O$12</f>
        <v>2.952</v>
      </c>
      <c r="W338" s="72">
        <f>L338*Prix!P$12</f>
        <v>0</v>
      </c>
      <c r="X338" s="72">
        <f>M338*Prix!Q$12</f>
        <v>0</v>
      </c>
      <c r="Y338" s="73">
        <f>N338*Prix!R$12</f>
        <v>0</v>
      </c>
      <c r="Z338" s="73">
        <f>O338*Prix!S$12</f>
        <v>0</v>
      </c>
      <c r="AA338" s="74">
        <f>P338*Prix!T$12</f>
        <v>0</v>
      </c>
      <c r="AB338" s="74">
        <f>Q338*Prix!U$12</f>
        <v>0</v>
      </c>
      <c r="AC338" s="71">
        <f t="shared" si="83"/>
        <v>5.1456</v>
      </c>
      <c r="AD338" s="34">
        <v>1</v>
      </c>
      <c r="AE338" s="34">
        <v>1</v>
      </c>
      <c r="AF338" s="34">
        <v>1</v>
      </c>
      <c r="AG338" s="34">
        <v>0</v>
      </c>
      <c r="AH338" s="34" t="s">
        <v>58</v>
      </c>
      <c r="AI338" s="36">
        <v>1</v>
      </c>
      <c r="AJ338" s="2"/>
    </row>
    <row r="339" spans="1:36" x14ac:dyDescent="0.2">
      <c r="A339" s="37">
        <v>45033</v>
      </c>
      <c r="B339" s="38">
        <v>2832</v>
      </c>
      <c r="C339" s="38">
        <v>3463</v>
      </c>
      <c r="D339" s="50">
        <v>0</v>
      </c>
      <c r="E339" s="50">
        <v>0</v>
      </c>
      <c r="F339" s="54">
        <v>0</v>
      </c>
      <c r="G339" s="54">
        <v>0</v>
      </c>
      <c r="H339" s="58">
        <v>0</v>
      </c>
      <c r="I339" s="58">
        <v>0</v>
      </c>
      <c r="J339" s="38">
        <f t="shared" si="72"/>
        <v>12</v>
      </c>
      <c r="K339" s="38">
        <f t="shared" si="73"/>
        <v>11</v>
      </c>
      <c r="L339" s="50">
        <f t="shared" si="74"/>
        <v>0</v>
      </c>
      <c r="M339" s="50">
        <f t="shared" si="75"/>
        <v>0</v>
      </c>
      <c r="N339" s="54">
        <f t="shared" si="76"/>
        <v>0</v>
      </c>
      <c r="O339" s="54">
        <f t="shared" si="77"/>
        <v>0</v>
      </c>
      <c r="P339" s="58">
        <f t="shared" si="78"/>
        <v>0</v>
      </c>
      <c r="Q339" s="58">
        <f t="shared" si="79"/>
        <v>0</v>
      </c>
      <c r="R339" s="38">
        <f t="shared" si="80"/>
        <v>12</v>
      </c>
      <c r="S339" s="38">
        <f t="shared" si="81"/>
        <v>11</v>
      </c>
      <c r="T339" s="38">
        <f t="shared" si="82"/>
        <v>23</v>
      </c>
      <c r="U339" s="75">
        <f>J339*Prix!N$12</f>
        <v>2.1936</v>
      </c>
      <c r="V339" s="75">
        <f>K339*Prix!O$12</f>
        <v>2.706</v>
      </c>
      <c r="W339" s="76">
        <f>L339*Prix!P$12</f>
        <v>0</v>
      </c>
      <c r="X339" s="76">
        <f>M339*Prix!Q$12</f>
        <v>0</v>
      </c>
      <c r="Y339" s="77">
        <f>N339*Prix!R$12</f>
        <v>0</v>
      </c>
      <c r="Z339" s="77">
        <f>O339*Prix!S$12</f>
        <v>0</v>
      </c>
      <c r="AA339" s="78">
        <f>P339*Prix!T$12</f>
        <v>0</v>
      </c>
      <c r="AB339" s="78">
        <f>Q339*Prix!U$12</f>
        <v>0</v>
      </c>
      <c r="AC339" s="73">
        <f t="shared" si="83"/>
        <v>4.8996000000000004</v>
      </c>
      <c r="AD339" s="38">
        <v>1</v>
      </c>
      <c r="AE339" s="38">
        <v>1</v>
      </c>
      <c r="AF339" s="38">
        <v>1</v>
      </c>
      <c r="AG339" s="38">
        <v>0</v>
      </c>
      <c r="AH339" s="38" t="s">
        <v>58</v>
      </c>
      <c r="AI339" s="39">
        <v>1</v>
      </c>
      <c r="AJ339" s="2"/>
    </row>
    <row r="340" spans="1:36" x14ac:dyDescent="0.2">
      <c r="A340" s="33">
        <v>45034</v>
      </c>
      <c r="B340" s="34">
        <v>2844</v>
      </c>
      <c r="C340" s="34">
        <v>3474</v>
      </c>
      <c r="D340" s="49">
        <v>0</v>
      </c>
      <c r="E340" s="49">
        <v>0</v>
      </c>
      <c r="F340" s="53">
        <v>0</v>
      </c>
      <c r="G340" s="53">
        <v>0</v>
      </c>
      <c r="H340" s="57">
        <v>0</v>
      </c>
      <c r="I340" s="57">
        <v>0</v>
      </c>
      <c r="J340" s="34">
        <f t="shared" si="72"/>
        <v>11</v>
      </c>
      <c r="K340" s="34">
        <f t="shared" si="73"/>
        <v>11</v>
      </c>
      <c r="L340" s="49">
        <f t="shared" si="74"/>
        <v>0</v>
      </c>
      <c r="M340" s="49">
        <f t="shared" si="75"/>
        <v>0</v>
      </c>
      <c r="N340" s="53">
        <f t="shared" si="76"/>
        <v>0</v>
      </c>
      <c r="O340" s="53">
        <f t="shared" si="77"/>
        <v>0</v>
      </c>
      <c r="P340" s="57">
        <f t="shared" si="78"/>
        <v>0</v>
      </c>
      <c r="Q340" s="57">
        <f t="shared" si="79"/>
        <v>0</v>
      </c>
      <c r="R340" s="34">
        <f t="shared" si="80"/>
        <v>11</v>
      </c>
      <c r="S340" s="34">
        <f t="shared" si="81"/>
        <v>11</v>
      </c>
      <c r="T340" s="34">
        <f t="shared" si="82"/>
        <v>22</v>
      </c>
      <c r="U340" s="71">
        <f>J340*Prix!N$12</f>
        <v>2.0107999999999997</v>
      </c>
      <c r="V340" s="71">
        <f>K340*Prix!O$12</f>
        <v>2.706</v>
      </c>
      <c r="W340" s="72">
        <f>L340*Prix!P$12</f>
        <v>0</v>
      </c>
      <c r="X340" s="72">
        <f>M340*Prix!Q$12</f>
        <v>0</v>
      </c>
      <c r="Y340" s="73">
        <f>N340*Prix!R$12</f>
        <v>0</v>
      </c>
      <c r="Z340" s="73">
        <f>O340*Prix!S$12</f>
        <v>0</v>
      </c>
      <c r="AA340" s="74">
        <f>P340*Prix!T$12</f>
        <v>0</v>
      </c>
      <c r="AB340" s="74">
        <f>Q340*Prix!U$12</f>
        <v>0</v>
      </c>
      <c r="AC340" s="71">
        <f t="shared" si="83"/>
        <v>4.7168000000000001</v>
      </c>
      <c r="AD340" s="34">
        <v>1</v>
      </c>
      <c r="AE340" s="34">
        <v>1</v>
      </c>
      <c r="AF340" s="34">
        <v>1</v>
      </c>
      <c r="AG340" s="34">
        <v>0</v>
      </c>
      <c r="AH340" s="34" t="s">
        <v>58</v>
      </c>
      <c r="AI340" s="36">
        <v>1</v>
      </c>
      <c r="AJ340" s="2"/>
    </row>
    <row r="341" spans="1:36" x14ac:dyDescent="0.2">
      <c r="A341" s="37">
        <v>45035</v>
      </c>
      <c r="B341" s="38">
        <v>2855</v>
      </c>
      <c r="C341" s="38">
        <v>3485</v>
      </c>
      <c r="D341" s="50">
        <v>0</v>
      </c>
      <c r="E341" s="50">
        <v>0</v>
      </c>
      <c r="F341" s="54">
        <v>0</v>
      </c>
      <c r="G341" s="54">
        <v>0</v>
      </c>
      <c r="H341" s="58">
        <v>0</v>
      </c>
      <c r="I341" s="58">
        <v>0</v>
      </c>
      <c r="J341" s="38">
        <f t="shared" si="72"/>
        <v>10</v>
      </c>
      <c r="K341" s="38">
        <f t="shared" si="73"/>
        <v>11</v>
      </c>
      <c r="L341" s="50">
        <f t="shared" si="74"/>
        <v>0</v>
      </c>
      <c r="M341" s="50">
        <f t="shared" si="75"/>
        <v>0</v>
      </c>
      <c r="N341" s="54">
        <f t="shared" si="76"/>
        <v>0</v>
      </c>
      <c r="O341" s="54">
        <f t="shared" si="77"/>
        <v>0</v>
      </c>
      <c r="P341" s="58">
        <f t="shared" si="78"/>
        <v>0</v>
      </c>
      <c r="Q341" s="58">
        <f t="shared" si="79"/>
        <v>0</v>
      </c>
      <c r="R341" s="38">
        <f t="shared" si="80"/>
        <v>10</v>
      </c>
      <c r="S341" s="38">
        <f t="shared" si="81"/>
        <v>11</v>
      </c>
      <c r="T341" s="38">
        <f t="shared" si="82"/>
        <v>21</v>
      </c>
      <c r="U341" s="75">
        <f>J341*Prix!N$12</f>
        <v>1.8279999999999998</v>
      </c>
      <c r="V341" s="75">
        <f>K341*Prix!O$12</f>
        <v>2.706</v>
      </c>
      <c r="W341" s="76">
        <f>L341*Prix!P$12</f>
        <v>0</v>
      </c>
      <c r="X341" s="76">
        <f>M341*Prix!Q$12</f>
        <v>0</v>
      </c>
      <c r="Y341" s="77">
        <f>N341*Prix!R$12</f>
        <v>0</v>
      </c>
      <c r="Z341" s="77">
        <f>O341*Prix!S$12</f>
        <v>0</v>
      </c>
      <c r="AA341" s="78">
        <f>P341*Prix!T$12</f>
        <v>0</v>
      </c>
      <c r="AB341" s="78">
        <f>Q341*Prix!U$12</f>
        <v>0</v>
      </c>
      <c r="AC341" s="73">
        <f t="shared" si="83"/>
        <v>4.5339999999999998</v>
      </c>
      <c r="AD341" s="38">
        <v>1</v>
      </c>
      <c r="AE341" s="38">
        <v>1</v>
      </c>
      <c r="AF341" s="38">
        <v>1</v>
      </c>
      <c r="AG341" s="38">
        <v>0</v>
      </c>
      <c r="AH341" s="38" t="s">
        <v>58</v>
      </c>
      <c r="AI341" s="39">
        <v>1</v>
      </c>
      <c r="AJ341" s="2"/>
    </row>
    <row r="342" spans="1:36" x14ac:dyDescent="0.2">
      <c r="A342" s="33">
        <v>45036</v>
      </c>
      <c r="B342" s="34">
        <v>2865</v>
      </c>
      <c r="C342" s="34">
        <v>3496</v>
      </c>
      <c r="D342" s="49">
        <v>0</v>
      </c>
      <c r="E342" s="49">
        <v>0</v>
      </c>
      <c r="F342" s="53">
        <v>0</v>
      </c>
      <c r="G342" s="53">
        <v>0</v>
      </c>
      <c r="H342" s="57">
        <v>0</v>
      </c>
      <c r="I342" s="57">
        <v>0</v>
      </c>
      <c r="J342" s="34">
        <f t="shared" si="72"/>
        <v>10</v>
      </c>
      <c r="K342" s="34">
        <f t="shared" si="73"/>
        <v>10</v>
      </c>
      <c r="L342" s="49">
        <f t="shared" si="74"/>
        <v>0</v>
      </c>
      <c r="M342" s="49">
        <f t="shared" si="75"/>
        <v>0</v>
      </c>
      <c r="N342" s="53">
        <f t="shared" si="76"/>
        <v>0</v>
      </c>
      <c r="O342" s="53">
        <f t="shared" si="77"/>
        <v>0</v>
      </c>
      <c r="P342" s="57">
        <f t="shared" si="78"/>
        <v>0</v>
      </c>
      <c r="Q342" s="57">
        <f t="shared" si="79"/>
        <v>0</v>
      </c>
      <c r="R342" s="34">
        <f t="shared" si="80"/>
        <v>10</v>
      </c>
      <c r="S342" s="34">
        <f t="shared" si="81"/>
        <v>10</v>
      </c>
      <c r="T342" s="34">
        <f t="shared" si="82"/>
        <v>20</v>
      </c>
      <c r="U342" s="71">
        <f>J342*Prix!N$12</f>
        <v>1.8279999999999998</v>
      </c>
      <c r="V342" s="71">
        <f>K342*Prix!O$12</f>
        <v>2.46</v>
      </c>
      <c r="W342" s="72">
        <f>L342*Prix!P$12</f>
        <v>0</v>
      </c>
      <c r="X342" s="72">
        <f>M342*Prix!Q$12</f>
        <v>0</v>
      </c>
      <c r="Y342" s="73">
        <f>N342*Prix!R$12</f>
        <v>0</v>
      </c>
      <c r="Z342" s="73">
        <f>O342*Prix!S$12</f>
        <v>0</v>
      </c>
      <c r="AA342" s="74">
        <f>P342*Prix!T$12</f>
        <v>0</v>
      </c>
      <c r="AB342" s="74">
        <f>Q342*Prix!U$12</f>
        <v>0</v>
      </c>
      <c r="AC342" s="71">
        <f t="shared" si="83"/>
        <v>4.2880000000000003</v>
      </c>
      <c r="AD342" s="34">
        <v>1</v>
      </c>
      <c r="AE342" s="34">
        <v>1</v>
      </c>
      <c r="AF342" s="34">
        <v>1</v>
      </c>
      <c r="AG342" s="34">
        <v>0</v>
      </c>
      <c r="AH342" s="34" t="s">
        <v>58</v>
      </c>
      <c r="AI342" s="36">
        <v>1</v>
      </c>
      <c r="AJ342" s="2"/>
    </row>
    <row r="343" spans="1:36" x14ac:dyDescent="0.2">
      <c r="A343" s="37">
        <v>45037</v>
      </c>
      <c r="B343" s="38">
        <v>2875</v>
      </c>
      <c r="C343" s="38">
        <v>3506</v>
      </c>
      <c r="D343" s="50">
        <v>0</v>
      </c>
      <c r="E343" s="50">
        <v>0</v>
      </c>
      <c r="F343" s="54">
        <v>0</v>
      </c>
      <c r="G343" s="54">
        <v>0</v>
      </c>
      <c r="H343" s="58">
        <v>0</v>
      </c>
      <c r="I343" s="58">
        <v>0</v>
      </c>
      <c r="J343" s="38">
        <f t="shared" si="72"/>
        <v>9</v>
      </c>
      <c r="K343" s="38">
        <f t="shared" si="73"/>
        <v>12</v>
      </c>
      <c r="L343" s="50">
        <f t="shared" si="74"/>
        <v>0</v>
      </c>
      <c r="M343" s="50">
        <f t="shared" si="75"/>
        <v>0</v>
      </c>
      <c r="N343" s="54">
        <f t="shared" si="76"/>
        <v>0</v>
      </c>
      <c r="O343" s="54">
        <f t="shared" si="77"/>
        <v>0</v>
      </c>
      <c r="P343" s="58">
        <f t="shared" si="78"/>
        <v>0</v>
      </c>
      <c r="Q343" s="58">
        <f t="shared" si="79"/>
        <v>0</v>
      </c>
      <c r="R343" s="38">
        <f t="shared" si="80"/>
        <v>9</v>
      </c>
      <c r="S343" s="38">
        <f t="shared" si="81"/>
        <v>12</v>
      </c>
      <c r="T343" s="38">
        <f t="shared" si="82"/>
        <v>21</v>
      </c>
      <c r="U343" s="75">
        <f>J343*Prix!N$12</f>
        <v>1.6452</v>
      </c>
      <c r="V343" s="75">
        <f>K343*Prix!O$12</f>
        <v>2.952</v>
      </c>
      <c r="W343" s="76">
        <f>L343*Prix!P$12</f>
        <v>0</v>
      </c>
      <c r="X343" s="76">
        <f>M343*Prix!Q$12</f>
        <v>0</v>
      </c>
      <c r="Y343" s="77">
        <f>N343*Prix!R$12</f>
        <v>0</v>
      </c>
      <c r="Z343" s="77">
        <f>O343*Prix!S$12</f>
        <v>0</v>
      </c>
      <c r="AA343" s="78">
        <f>P343*Prix!T$12</f>
        <v>0</v>
      </c>
      <c r="AB343" s="78">
        <f>Q343*Prix!U$12</f>
        <v>0</v>
      </c>
      <c r="AC343" s="73">
        <f t="shared" si="83"/>
        <v>4.5972</v>
      </c>
      <c r="AD343" s="38">
        <v>0</v>
      </c>
      <c r="AE343" s="38">
        <v>1</v>
      </c>
      <c r="AF343" s="38">
        <v>1</v>
      </c>
      <c r="AG343" s="38">
        <v>0</v>
      </c>
      <c r="AH343" s="38" t="s">
        <v>58</v>
      </c>
      <c r="AI343" s="39">
        <v>1</v>
      </c>
      <c r="AJ343" s="2"/>
    </row>
    <row r="344" spans="1:36" x14ac:dyDescent="0.2">
      <c r="A344" s="33">
        <v>45038</v>
      </c>
      <c r="B344" s="34">
        <v>2884</v>
      </c>
      <c r="C344" s="34">
        <v>3518</v>
      </c>
      <c r="D344" s="49">
        <v>0</v>
      </c>
      <c r="E344" s="49">
        <v>0</v>
      </c>
      <c r="F344" s="53">
        <v>0</v>
      </c>
      <c r="G344" s="53">
        <v>0</v>
      </c>
      <c r="H344" s="57">
        <v>0</v>
      </c>
      <c r="I344" s="57">
        <v>0</v>
      </c>
      <c r="J344" s="34">
        <f t="shared" si="72"/>
        <v>10</v>
      </c>
      <c r="K344" s="34">
        <f t="shared" si="73"/>
        <v>6</v>
      </c>
      <c r="L344" s="49">
        <f t="shared" si="74"/>
        <v>0</v>
      </c>
      <c r="M344" s="49">
        <f t="shared" si="75"/>
        <v>0</v>
      </c>
      <c r="N344" s="53">
        <f t="shared" si="76"/>
        <v>0</v>
      </c>
      <c r="O344" s="53">
        <f t="shared" si="77"/>
        <v>0</v>
      </c>
      <c r="P344" s="57">
        <f t="shared" si="78"/>
        <v>0</v>
      </c>
      <c r="Q344" s="57">
        <f t="shared" si="79"/>
        <v>0</v>
      </c>
      <c r="R344" s="34">
        <f t="shared" si="80"/>
        <v>10</v>
      </c>
      <c r="S344" s="34">
        <f t="shared" si="81"/>
        <v>6</v>
      </c>
      <c r="T344" s="34">
        <f t="shared" si="82"/>
        <v>16</v>
      </c>
      <c r="U344" s="71">
        <f>J344*Prix!N$12</f>
        <v>1.8279999999999998</v>
      </c>
      <c r="V344" s="71">
        <f>K344*Prix!O$12</f>
        <v>1.476</v>
      </c>
      <c r="W344" s="72">
        <f>L344*Prix!P$12</f>
        <v>0</v>
      </c>
      <c r="X344" s="72">
        <f>M344*Prix!Q$12</f>
        <v>0</v>
      </c>
      <c r="Y344" s="73">
        <f>N344*Prix!R$12</f>
        <v>0</v>
      </c>
      <c r="Z344" s="73">
        <f>O344*Prix!S$12</f>
        <v>0</v>
      </c>
      <c r="AA344" s="74">
        <f>P344*Prix!T$12</f>
        <v>0</v>
      </c>
      <c r="AB344" s="74">
        <f>Q344*Prix!U$12</f>
        <v>0</v>
      </c>
      <c r="AC344" s="71">
        <f t="shared" si="83"/>
        <v>3.3039999999999998</v>
      </c>
      <c r="AD344" s="34">
        <v>1</v>
      </c>
      <c r="AE344" s="34">
        <v>0</v>
      </c>
      <c r="AF344" s="34">
        <v>1</v>
      </c>
      <c r="AG344" s="34">
        <v>0</v>
      </c>
      <c r="AH344" s="34" t="s">
        <v>58</v>
      </c>
      <c r="AI344" s="36">
        <v>1</v>
      </c>
      <c r="AJ344" s="2"/>
    </row>
    <row r="345" spans="1:36" x14ac:dyDescent="0.2">
      <c r="A345" s="37">
        <v>45039</v>
      </c>
      <c r="B345" s="38">
        <v>2894</v>
      </c>
      <c r="C345" s="38">
        <v>3524</v>
      </c>
      <c r="D345" s="50">
        <v>0</v>
      </c>
      <c r="E345" s="50">
        <v>0</v>
      </c>
      <c r="F345" s="54">
        <v>0</v>
      </c>
      <c r="G345" s="54">
        <v>0</v>
      </c>
      <c r="H345" s="58">
        <v>0</v>
      </c>
      <c r="I345" s="58">
        <v>0</v>
      </c>
      <c r="J345" s="38">
        <f t="shared" si="72"/>
        <v>9</v>
      </c>
      <c r="K345" s="38">
        <f t="shared" si="73"/>
        <v>9</v>
      </c>
      <c r="L345" s="50">
        <f t="shared" si="74"/>
        <v>0</v>
      </c>
      <c r="M345" s="50">
        <f t="shared" si="75"/>
        <v>0</v>
      </c>
      <c r="N345" s="54">
        <f t="shared" si="76"/>
        <v>0</v>
      </c>
      <c r="O345" s="54">
        <f t="shared" si="77"/>
        <v>0</v>
      </c>
      <c r="P345" s="58">
        <f t="shared" si="78"/>
        <v>0</v>
      </c>
      <c r="Q345" s="58">
        <f t="shared" si="79"/>
        <v>0</v>
      </c>
      <c r="R345" s="38">
        <f t="shared" si="80"/>
        <v>9</v>
      </c>
      <c r="S345" s="38">
        <f t="shared" si="81"/>
        <v>9</v>
      </c>
      <c r="T345" s="38">
        <f t="shared" si="82"/>
        <v>18</v>
      </c>
      <c r="U345" s="75">
        <f>J345*Prix!N$12</f>
        <v>1.6452</v>
      </c>
      <c r="V345" s="75">
        <f>K345*Prix!O$12</f>
        <v>2.214</v>
      </c>
      <c r="W345" s="76">
        <f>L345*Prix!P$12</f>
        <v>0</v>
      </c>
      <c r="X345" s="76">
        <f>M345*Prix!Q$12</f>
        <v>0</v>
      </c>
      <c r="Y345" s="77">
        <f>N345*Prix!R$12</f>
        <v>0</v>
      </c>
      <c r="Z345" s="77">
        <f>O345*Prix!S$12</f>
        <v>0</v>
      </c>
      <c r="AA345" s="78">
        <f>P345*Prix!T$12</f>
        <v>0</v>
      </c>
      <c r="AB345" s="78">
        <f>Q345*Prix!U$12</f>
        <v>0</v>
      </c>
      <c r="AC345" s="73">
        <f t="shared" si="83"/>
        <v>3.8592</v>
      </c>
      <c r="AD345" s="38">
        <v>0</v>
      </c>
      <c r="AE345" s="38">
        <v>0</v>
      </c>
      <c r="AF345" s="38">
        <v>1</v>
      </c>
      <c r="AG345" s="38">
        <v>0</v>
      </c>
      <c r="AH345" s="38" t="s">
        <v>58</v>
      </c>
      <c r="AI345" s="39">
        <v>1</v>
      </c>
      <c r="AJ345" s="2"/>
    </row>
    <row r="346" spans="1:36" x14ac:dyDescent="0.2">
      <c r="A346" s="33">
        <v>45040</v>
      </c>
      <c r="B346" s="34">
        <v>2903</v>
      </c>
      <c r="C346" s="34">
        <v>3533</v>
      </c>
      <c r="D346" s="49">
        <v>0</v>
      </c>
      <c r="E346" s="49">
        <v>0</v>
      </c>
      <c r="F346" s="53">
        <v>0</v>
      </c>
      <c r="G346" s="53">
        <v>0</v>
      </c>
      <c r="H346" s="57">
        <v>0</v>
      </c>
      <c r="I346" s="57">
        <v>0</v>
      </c>
      <c r="J346" s="34">
        <f t="shared" si="72"/>
        <v>4</v>
      </c>
      <c r="K346" s="34">
        <f t="shared" si="73"/>
        <v>8</v>
      </c>
      <c r="L346" s="49">
        <f t="shared" si="74"/>
        <v>0</v>
      </c>
      <c r="M346" s="49">
        <f t="shared" si="75"/>
        <v>0</v>
      </c>
      <c r="N346" s="53">
        <f t="shared" si="76"/>
        <v>0</v>
      </c>
      <c r="O346" s="53">
        <f t="shared" si="77"/>
        <v>0</v>
      </c>
      <c r="P346" s="57">
        <f t="shared" si="78"/>
        <v>0</v>
      </c>
      <c r="Q346" s="57">
        <f t="shared" si="79"/>
        <v>0</v>
      </c>
      <c r="R346" s="34">
        <f t="shared" si="80"/>
        <v>4</v>
      </c>
      <c r="S346" s="34">
        <f t="shared" si="81"/>
        <v>8</v>
      </c>
      <c r="T346" s="34">
        <f t="shared" si="82"/>
        <v>12</v>
      </c>
      <c r="U346" s="71">
        <f>J346*Prix!N$12</f>
        <v>0.73119999999999996</v>
      </c>
      <c r="V346" s="71">
        <f>K346*Prix!O$12</f>
        <v>1.968</v>
      </c>
      <c r="W346" s="72">
        <f>L346*Prix!P$12</f>
        <v>0</v>
      </c>
      <c r="X346" s="72">
        <f>M346*Prix!Q$12</f>
        <v>0</v>
      </c>
      <c r="Y346" s="73">
        <f>N346*Prix!R$12</f>
        <v>0</v>
      </c>
      <c r="Z346" s="73">
        <f>O346*Prix!S$12</f>
        <v>0</v>
      </c>
      <c r="AA346" s="74">
        <f>P346*Prix!T$12</f>
        <v>0</v>
      </c>
      <c r="AB346" s="74">
        <f>Q346*Prix!U$12</f>
        <v>0</v>
      </c>
      <c r="AC346" s="71">
        <f t="shared" si="83"/>
        <v>2.6991999999999998</v>
      </c>
      <c r="AD346" s="34">
        <v>0</v>
      </c>
      <c r="AE346" s="34">
        <v>0</v>
      </c>
      <c r="AF346" s="34">
        <v>1</v>
      </c>
      <c r="AG346" s="34">
        <v>0</v>
      </c>
      <c r="AH346" s="34" t="s">
        <v>58</v>
      </c>
      <c r="AI346" s="36">
        <v>1</v>
      </c>
      <c r="AJ346" s="2"/>
    </row>
    <row r="347" spans="1:36" x14ac:dyDescent="0.2">
      <c r="A347" s="37">
        <v>45041</v>
      </c>
      <c r="B347" s="38">
        <v>2907</v>
      </c>
      <c r="C347" s="38">
        <v>3541</v>
      </c>
      <c r="D347" s="50">
        <v>0</v>
      </c>
      <c r="E347" s="50">
        <v>0</v>
      </c>
      <c r="F347" s="54">
        <v>0</v>
      </c>
      <c r="G347" s="54">
        <v>0</v>
      </c>
      <c r="H347" s="58">
        <v>0</v>
      </c>
      <c r="I347" s="58">
        <v>0</v>
      </c>
      <c r="J347" s="38">
        <f t="shared" si="72"/>
        <v>1</v>
      </c>
      <c r="K347" s="38">
        <f t="shared" si="73"/>
        <v>10</v>
      </c>
      <c r="L347" s="50">
        <f t="shared" si="74"/>
        <v>0</v>
      </c>
      <c r="M347" s="50">
        <f t="shared" si="75"/>
        <v>0</v>
      </c>
      <c r="N347" s="54">
        <f t="shared" si="76"/>
        <v>0</v>
      </c>
      <c r="O347" s="54">
        <f t="shared" si="77"/>
        <v>0</v>
      </c>
      <c r="P347" s="58">
        <f t="shared" si="78"/>
        <v>0</v>
      </c>
      <c r="Q347" s="58">
        <f t="shared" si="79"/>
        <v>0</v>
      </c>
      <c r="R347" s="38">
        <f t="shared" si="80"/>
        <v>1</v>
      </c>
      <c r="S347" s="38">
        <f t="shared" si="81"/>
        <v>10</v>
      </c>
      <c r="T347" s="38">
        <f t="shared" si="82"/>
        <v>11</v>
      </c>
      <c r="U347" s="75">
        <f>J347*Prix!N$12</f>
        <v>0.18279999999999999</v>
      </c>
      <c r="V347" s="75">
        <f>K347*Prix!O$12</f>
        <v>2.46</v>
      </c>
      <c r="W347" s="76">
        <f>L347*Prix!P$12</f>
        <v>0</v>
      </c>
      <c r="X347" s="76">
        <f>M347*Prix!Q$12</f>
        <v>0</v>
      </c>
      <c r="Y347" s="77">
        <f>N347*Prix!R$12</f>
        <v>0</v>
      </c>
      <c r="Z347" s="77">
        <f>O347*Prix!S$12</f>
        <v>0</v>
      </c>
      <c r="AA347" s="78">
        <f>P347*Prix!T$12</f>
        <v>0</v>
      </c>
      <c r="AB347" s="78">
        <f>Q347*Prix!U$12</f>
        <v>0</v>
      </c>
      <c r="AC347" s="73">
        <f t="shared" si="83"/>
        <v>2.6427999999999998</v>
      </c>
      <c r="AD347" s="38">
        <v>0</v>
      </c>
      <c r="AE347" s="38">
        <v>1</v>
      </c>
      <c r="AF347" s="38">
        <v>1</v>
      </c>
      <c r="AG347" s="38">
        <v>0</v>
      </c>
      <c r="AH347" s="38" t="s">
        <v>58</v>
      </c>
      <c r="AI347" s="39">
        <v>1</v>
      </c>
      <c r="AJ347" s="2"/>
    </row>
    <row r="348" spans="1:36" x14ac:dyDescent="0.2">
      <c r="A348" s="33">
        <v>45042</v>
      </c>
      <c r="B348" s="34">
        <v>2908</v>
      </c>
      <c r="C348" s="34">
        <v>3551</v>
      </c>
      <c r="D348" s="49">
        <v>0</v>
      </c>
      <c r="E348" s="49">
        <v>0</v>
      </c>
      <c r="F348" s="53">
        <v>0</v>
      </c>
      <c r="G348" s="53">
        <v>0</v>
      </c>
      <c r="H348" s="57">
        <v>0</v>
      </c>
      <c r="I348" s="57">
        <v>0</v>
      </c>
      <c r="J348" s="34">
        <f t="shared" si="72"/>
        <v>4</v>
      </c>
      <c r="K348" s="34">
        <f t="shared" si="73"/>
        <v>10</v>
      </c>
      <c r="L348" s="49">
        <f t="shared" si="74"/>
        <v>0</v>
      </c>
      <c r="M348" s="49">
        <f t="shared" si="75"/>
        <v>0</v>
      </c>
      <c r="N348" s="53">
        <f t="shared" si="76"/>
        <v>0</v>
      </c>
      <c r="O348" s="53">
        <f t="shared" si="77"/>
        <v>0</v>
      </c>
      <c r="P348" s="57">
        <f t="shared" si="78"/>
        <v>0</v>
      </c>
      <c r="Q348" s="57">
        <f t="shared" si="79"/>
        <v>0</v>
      </c>
      <c r="R348" s="34">
        <f t="shared" si="80"/>
        <v>4</v>
      </c>
      <c r="S348" s="34">
        <f t="shared" si="81"/>
        <v>10</v>
      </c>
      <c r="T348" s="34">
        <f t="shared" si="82"/>
        <v>14</v>
      </c>
      <c r="U348" s="71">
        <f>J348*Prix!N$12</f>
        <v>0.73119999999999996</v>
      </c>
      <c r="V348" s="71">
        <f>K348*Prix!O$12</f>
        <v>2.46</v>
      </c>
      <c r="W348" s="72">
        <f>L348*Prix!P$12</f>
        <v>0</v>
      </c>
      <c r="X348" s="72">
        <f>M348*Prix!Q$12</f>
        <v>0</v>
      </c>
      <c r="Y348" s="73">
        <f>N348*Prix!R$12</f>
        <v>0</v>
      </c>
      <c r="Z348" s="73">
        <f>O348*Prix!S$12</f>
        <v>0</v>
      </c>
      <c r="AA348" s="74">
        <f>P348*Prix!T$12</f>
        <v>0</v>
      </c>
      <c r="AB348" s="74">
        <f>Q348*Prix!U$12</f>
        <v>0</v>
      </c>
      <c r="AC348" s="71">
        <f t="shared" si="83"/>
        <v>3.1911999999999998</v>
      </c>
      <c r="AD348" s="34">
        <v>0</v>
      </c>
      <c r="AE348" s="34">
        <v>1</v>
      </c>
      <c r="AF348" s="34">
        <v>1</v>
      </c>
      <c r="AG348" s="34">
        <v>0</v>
      </c>
      <c r="AH348" s="34" t="s">
        <v>58</v>
      </c>
      <c r="AI348" s="36">
        <v>1</v>
      </c>
      <c r="AJ348" s="2"/>
    </row>
    <row r="349" spans="1:36" x14ac:dyDescent="0.2">
      <c r="A349" s="37">
        <v>45043</v>
      </c>
      <c r="B349" s="38">
        <v>2912</v>
      </c>
      <c r="C349" s="38">
        <v>3561</v>
      </c>
      <c r="D349" s="50">
        <v>0</v>
      </c>
      <c r="E349" s="50">
        <v>0</v>
      </c>
      <c r="F349" s="54">
        <v>0</v>
      </c>
      <c r="G349" s="54">
        <v>0</v>
      </c>
      <c r="H349" s="58">
        <v>0</v>
      </c>
      <c r="I349" s="58">
        <v>0</v>
      </c>
      <c r="J349" s="38">
        <f t="shared" si="72"/>
        <v>4</v>
      </c>
      <c r="K349" s="38">
        <f t="shared" si="73"/>
        <v>0</v>
      </c>
      <c r="L349" s="50">
        <f t="shared" si="74"/>
        <v>0</v>
      </c>
      <c r="M349" s="50">
        <f t="shared" si="75"/>
        <v>0</v>
      </c>
      <c r="N349" s="54">
        <f t="shared" si="76"/>
        <v>0</v>
      </c>
      <c r="O349" s="54">
        <f t="shared" si="77"/>
        <v>0</v>
      </c>
      <c r="P349" s="58">
        <f t="shared" si="78"/>
        <v>0</v>
      </c>
      <c r="Q349" s="58">
        <f t="shared" si="79"/>
        <v>0</v>
      </c>
      <c r="R349" s="38">
        <f t="shared" si="80"/>
        <v>4</v>
      </c>
      <c r="S349" s="38">
        <f t="shared" si="81"/>
        <v>0</v>
      </c>
      <c r="T349" s="38">
        <f t="shared" si="82"/>
        <v>4</v>
      </c>
      <c r="U349" s="75">
        <f>J349*Prix!N$12</f>
        <v>0.73119999999999996</v>
      </c>
      <c r="V349" s="75">
        <f>K349*Prix!O$12</f>
        <v>0</v>
      </c>
      <c r="W349" s="76">
        <f>L349*Prix!P$12</f>
        <v>0</v>
      </c>
      <c r="X349" s="76">
        <f>M349*Prix!Q$12</f>
        <v>0</v>
      </c>
      <c r="Y349" s="77">
        <f>N349*Prix!R$12</f>
        <v>0</v>
      </c>
      <c r="Z349" s="77">
        <f>O349*Prix!S$12</f>
        <v>0</v>
      </c>
      <c r="AA349" s="78">
        <f>P349*Prix!T$12</f>
        <v>0</v>
      </c>
      <c r="AB349" s="78">
        <f>Q349*Prix!U$12</f>
        <v>0</v>
      </c>
      <c r="AC349" s="73">
        <f t="shared" si="83"/>
        <v>0.73119999999999996</v>
      </c>
      <c r="AD349" s="38">
        <v>0</v>
      </c>
      <c r="AE349" s="38">
        <v>0</v>
      </c>
      <c r="AF349" s="38">
        <v>0</v>
      </c>
      <c r="AG349" s="38">
        <v>0</v>
      </c>
      <c r="AH349" s="38" t="s">
        <v>58</v>
      </c>
      <c r="AI349" s="39">
        <v>1</v>
      </c>
      <c r="AJ349" s="2"/>
    </row>
    <row r="350" spans="1:36" x14ac:dyDescent="0.2">
      <c r="A350" s="33">
        <v>45044</v>
      </c>
      <c r="B350" s="34">
        <v>2916</v>
      </c>
      <c r="C350" s="34">
        <v>3561</v>
      </c>
      <c r="D350" s="49">
        <v>0</v>
      </c>
      <c r="E350" s="49">
        <v>0</v>
      </c>
      <c r="F350" s="53">
        <v>0</v>
      </c>
      <c r="G350" s="53">
        <v>0</v>
      </c>
      <c r="H350" s="57">
        <v>0</v>
      </c>
      <c r="I350" s="57">
        <v>0</v>
      </c>
      <c r="J350" s="34">
        <f t="shared" si="72"/>
        <v>2</v>
      </c>
      <c r="K350" s="34">
        <f t="shared" si="73"/>
        <v>0</v>
      </c>
      <c r="L350" s="49">
        <f t="shared" si="74"/>
        <v>0</v>
      </c>
      <c r="M350" s="49">
        <f t="shared" si="75"/>
        <v>0</v>
      </c>
      <c r="N350" s="53">
        <f t="shared" si="76"/>
        <v>0</v>
      </c>
      <c r="O350" s="53">
        <f t="shared" si="77"/>
        <v>0</v>
      </c>
      <c r="P350" s="57">
        <f t="shared" si="78"/>
        <v>0</v>
      </c>
      <c r="Q350" s="57">
        <f t="shared" si="79"/>
        <v>0</v>
      </c>
      <c r="R350" s="34">
        <f t="shared" si="80"/>
        <v>2</v>
      </c>
      <c r="S350" s="34">
        <f t="shared" si="81"/>
        <v>0</v>
      </c>
      <c r="T350" s="34">
        <f t="shared" si="82"/>
        <v>2</v>
      </c>
      <c r="U350" s="71">
        <f>J350*Prix!N$12</f>
        <v>0.36559999999999998</v>
      </c>
      <c r="V350" s="71">
        <f>K350*Prix!O$12</f>
        <v>0</v>
      </c>
      <c r="W350" s="72">
        <f>L350*Prix!P$12</f>
        <v>0</v>
      </c>
      <c r="X350" s="72">
        <f>M350*Prix!Q$12</f>
        <v>0</v>
      </c>
      <c r="Y350" s="73">
        <f>N350*Prix!R$12</f>
        <v>0</v>
      </c>
      <c r="Z350" s="73">
        <f>O350*Prix!S$12</f>
        <v>0</v>
      </c>
      <c r="AA350" s="74">
        <f>P350*Prix!T$12</f>
        <v>0</v>
      </c>
      <c r="AB350" s="74">
        <f>Q350*Prix!U$12</f>
        <v>0</v>
      </c>
      <c r="AC350" s="71">
        <f t="shared" si="83"/>
        <v>0.36559999999999998</v>
      </c>
      <c r="AD350" s="34">
        <v>0</v>
      </c>
      <c r="AE350" s="34">
        <v>0</v>
      </c>
      <c r="AF350" s="34">
        <v>0</v>
      </c>
      <c r="AG350" s="34">
        <v>0</v>
      </c>
      <c r="AH350" s="34" t="s">
        <v>58</v>
      </c>
      <c r="AI350" s="36">
        <v>1</v>
      </c>
      <c r="AJ350" s="2"/>
    </row>
    <row r="351" spans="1:36" x14ac:dyDescent="0.2">
      <c r="A351" s="37">
        <v>45045</v>
      </c>
      <c r="B351" s="38">
        <v>2918</v>
      </c>
      <c r="C351" s="38">
        <v>3561</v>
      </c>
      <c r="D351" s="50">
        <v>0</v>
      </c>
      <c r="E351" s="50">
        <v>0</v>
      </c>
      <c r="F351" s="54">
        <v>0</v>
      </c>
      <c r="G351" s="54">
        <v>0</v>
      </c>
      <c r="H351" s="58">
        <v>0</v>
      </c>
      <c r="I351" s="58">
        <v>0</v>
      </c>
      <c r="J351" s="38">
        <f t="shared" si="72"/>
        <v>2</v>
      </c>
      <c r="K351" s="38">
        <f t="shared" si="73"/>
        <v>1</v>
      </c>
      <c r="L351" s="50">
        <f t="shared" si="74"/>
        <v>0</v>
      </c>
      <c r="M351" s="50">
        <f t="shared" si="75"/>
        <v>0</v>
      </c>
      <c r="N351" s="54">
        <f t="shared" si="76"/>
        <v>0</v>
      </c>
      <c r="O351" s="54">
        <f t="shared" si="77"/>
        <v>0</v>
      </c>
      <c r="P351" s="58">
        <f t="shared" si="78"/>
        <v>0</v>
      </c>
      <c r="Q351" s="58">
        <f t="shared" si="79"/>
        <v>0</v>
      </c>
      <c r="R351" s="38">
        <f t="shared" si="80"/>
        <v>2</v>
      </c>
      <c r="S351" s="38">
        <f t="shared" si="81"/>
        <v>1</v>
      </c>
      <c r="T351" s="38">
        <f t="shared" si="82"/>
        <v>3</v>
      </c>
      <c r="U351" s="75">
        <f>J351*Prix!N$12</f>
        <v>0.36559999999999998</v>
      </c>
      <c r="V351" s="75">
        <f>K351*Prix!O$12</f>
        <v>0.246</v>
      </c>
      <c r="W351" s="76">
        <f>L351*Prix!P$12</f>
        <v>0</v>
      </c>
      <c r="X351" s="76">
        <f>M351*Prix!Q$12</f>
        <v>0</v>
      </c>
      <c r="Y351" s="77">
        <f>N351*Prix!R$12</f>
        <v>0</v>
      </c>
      <c r="Z351" s="77">
        <f>O351*Prix!S$12</f>
        <v>0</v>
      </c>
      <c r="AA351" s="78">
        <f>P351*Prix!T$12</f>
        <v>0</v>
      </c>
      <c r="AB351" s="78">
        <f>Q351*Prix!U$12</f>
        <v>0</v>
      </c>
      <c r="AC351" s="73">
        <f t="shared" si="83"/>
        <v>0.61160000000000003</v>
      </c>
      <c r="AD351" s="38">
        <v>0</v>
      </c>
      <c r="AE351" s="38">
        <v>0</v>
      </c>
      <c r="AF351" s="38">
        <v>0</v>
      </c>
      <c r="AG351" s="38">
        <v>0</v>
      </c>
      <c r="AH351" s="38" t="s">
        <v>58</v>
      </c>
      <c r="AI351" s="39">
        <v>1</v>
      </c>
      <c r="AJ351" s="2"/>
    </row>
    <row r="352" spans="1:36" x14ac:dyDescent="0.2">
      <c r="A352" s="33">
        <v>45046</v>
      </c>
      <c r="B352" s="34">
        <v>2920</v>
      </c>
      <c r="C352" s="34">
        <v>3562</v>
      </c>
      <c r="D352" s="49">
        <v>0</v>
      </c>
      <c r="E352" s="49">
        <v>0</v>
      </c>
      <c r="F352" s="53">
        <v>0</v>
      </c>
      <c r="G352" s="53">
        <v>0</v>
      </c>
      <c r="H352" s="57">
        <v>0</v>
      </c>
      <c r="I352" s="57">
        <v>0</v>
      </c>
      <c r="J352" s="34">
        <f t="shared" si="72"/>
        <v>2</v>
      </c>
      <c r="K352" s="34">
        <f t="shared" si="73"/>
        <v>0</v>
      </c>
      <c r="L352" s="49">
        <f t="shared" si="74"/>
        <v>0</v>
      </c>
      <c r="M352" s="49">
        <f t="shared" si="75"/>
        <v>0</v>
      </c>
      <c r="N352" s="53">
        <f t="shared" si="76"/>
        <v>0</v>
      </c>
      <c r="O352" s="53">
        <f t="shared" si="77"/>
        <v>0</v>
      </c>
      <c r="P352" s="57">
        <f t="shared" si="78"/>
        <v>0</v>
      </c>
      <c r="Q352" s="57">
        <f t="shared" si="79"/>
        <v>0</v>
      </c>
      <c r="R352" s="34">
        <f t="shared" si="80"/>
        <v>2</v>
      </c>
      <c r="S352" s="34">
        <f t="shared" si="81"/>
        <v>0</v>
      </c>
      <c r="T352" s="34">
        <f t="shared" si="82"/>
        <v>2</v>
      </c>
      <c r="U352" s="71">
        <f>J352*Prix!N$12</f>
        <v>0.36559999999999998</v>
      </c>
      <c r="V352" s="71">
        <f>K352*Prix!O$12</f>
        <v>0</v>
      </c>
      <c r="W352" s="72">
        <f>L352*Prix!P$12</f>
        <v>0</v>
      </c>
      <c r="X352" s="72">
        <f>M352*Prix!Q$12</f>
        <v>0</v>
      </c>
      <c r="Y352" s="73">
        <f>N352*Prix!R$12</f>
        <v>0</v>
      </c>
      <c r="Z352" s="73">
        <f>O352*Prix!S$12</f>
        <v>0</v>
      </c>
      <c r="AA352" s="74">
        <f>P352*Prix!T$12</f>
        <v>0</v>
      </c>
      <c r="AB352" s="74">
        <f>Q352*Prix!U$12</f>
        <v>0</v>
      </c>
      <c r="AC352" s="71">
        <f t="shared" si="83"/>
        <v>0.36559999999999998</v>
      </c>
      <c r="AD352" s="34">
        <v>0</v>
      </c>
      <c r="AE352" s="34">
        <v>0</v>
      </c>
      <c r="AF352" s="34">
        <v>0</v>
      </c>
      <c r="AG352" s="34">
        <v>0</v>
      </c>
      <c r="AH352" s="34" t="s">
        <v>58</v>
      </c>
      <c r="AI352" s="36">
        <v>1</v>
      </c>
      <c r="AJ352" s="2"/>
    </row>
    <row r="353" spans="1:36" x14ac:dyDescent="0.2">
      <c r="A353" s="37">
        <v>45047</v>
      </c>
      <c r="B353" s="38">
        <v>2922</v>
      </c>
      <c r="C353" s="38">
        <v>3562</v>
      </c>
      <c r="D353" s="50">
        <v>0</v>
      </c>
      <c r="E353" s="50">
        <v>0</v>
      </c>
      <c r="F353" s="54">
        <v>0</v>
      </c>
      <c r="G353" s="54">
        <v>0</v>
      </c>
      <c r="H353" s="58">
        <v>0</v>
      </c>
      <c r="I353" s="58">
        <v>0</v>
      </c>
      <c r="J353" s="38">
        <f t="shared" si="72"/>
        <v>2</v>
      </c>
      <c r="K353" s="38">
        <f t="shared" si="73"/>
        <v>0</v>
      </c>
      <c r="L353" s="50">
        <f t="shared" si="74"/>
        <v>0</v>
      </c>
      <c r="M353" s="50">
        <f t="shared" si="75"/>
        <v>0</v>
      </c>
      <c r="N353" s="54">
        <f t="shared" si="76"/>
        <v>0</v>
      </c>
      <c r="O353" s="54">
        <f t="shared" si="77"/>
        <v>0</v>
      </c>
      <c r="P353" s="58">
        <f t="shared" si="78"/>
        <v>0</v>
      </c>
      <c r="Q353" s="58">
        <f t="shared" si="79"/>
        <v>0</v>
      </c>
      <c r="R353" s="38">
        <f t="shared" si="80"/>
        <v>2</v>
      </c>
      <c r="S353" s="38">
        <f t="shared" si="81"/>
        <v>0</v>
      </c>
      <c r="T353" s="38">
        <f t="shared" si="82"/>
        <v>2</v>
      </c>
      <c r="U353" s="75">
        <f>J353*Prix!N$12</f>
        <v>0.36559999999999998</v>
      </c>
      <c r="V353" s="75">
        <f>K353*Prix!O$12</f>
        <v>0</v>
      </c>
      <c r="W353" s="76">
        <f>L353*Prix!P$12</f>
        <v>0</v>
      </c>
      <c r="X353" s="76">
        <f>M353*Prix!Q$12</f>
        <v>0</v>
      </c>
      <c r="Y353" s="77">
        <f>N353*Prix!R$12</f>
        <v>0</v>
      </c>
      <c r="Z353" s="77">
        <f>O353*Prix!S$12</f>
        <v>0</v>
      </c>
      <c r="AA353" s="78">
        <f>P353*Prix!T$12</f>
        <v>0</v>
      </c>
      <c r="AB353" s="78">
        <f>Q353*Prix!U$12</f>
        <v>0</v>
      </c>
      <c r="AC353" s="73">
        <f t="shared" si="83"/>
        <v>0.36559999999999998</v>
      </c>
      <c r="AD353" s="38">
        <v>0</v>
      </c>
      <c r="AE353" s="38">
        <v>0</v>
      </c>
      <c r="AF353" s="38">
        <v>0</v>
      </c>
      <c r="AG353" s="38">
        <v>0</v>
      </c>
      <c r="AH353" s="38" t="s">
        <v>58</v>
      </c>
      <c r="AI353" s="39">
        <v>1</v>
      </c>
      <c r="AJ353" s="2"/>
    </row>
    <row r="354" spans="1:36" x14ac:dyDescent="0.2">
      <c r="A354" s="33">
        <v>45048</v>
      </c>
      <c r="B354" s="34">
        <v>2924</v>
      </c>
      <c r="C354" s="34">
        <v>3562</v>
      </c>
      <c r="D354" s="49">
        <v>0</v>
      </c>
      <c r="E354" s="49">
        <v>0</v>
      </c>
      <c r="F354" s="53">
        <v>0</v>
      </c>
      <c r="G354" s="53">
        <v>0</v>
      </c>
      <c r="H354" s="57">
        <v>0</v>
      </c>
      <c r="I354" s="57">
        <v>0</v>
      </c>
      <c r="J354" s="34">
        <f t="shared" si="72"/>
        <v>2</v>
      </c>
      <c r="K354" s="34">
        <f t="shared" si="73"/>
        <v>1</v>
      </c>
      <c r="L354" s="49">
        <f t="shared" si="74"/>
        <v>0</v>
      </c>
      <c r="M354" s="49">
        <f t="shared" si="75"/>
        <v>0</v>
      </c>
      <c r="N354" s="53">
        <f t="shared" si="76"/>
        <v>0</v>
      </c>
      <c r="O354" s="53">
        <f t="shared" si="77"/>
        <v>0</v>
      </c>
      <c r="P354" s="57">
        <f t="shared" si="78"/>
        <v>0</v>
      </c>
      <c r="Q354" s="57">
        <f t="shared" si="79"/>
        <v>0</v>
      </c>
      <c r="R354" s="34">
        <f t="shared" si="80"/>
        <v>2</v>
      </c>
      <c r="S354" s="34">
        <f t="shared" si="81"/>
        <v>1</v>
      </c>
      <c r="T354" s="34">
        <f t="shared" si="82"/>
        <v>3</v>
      </c>
      <c r="U354" s="71">
        <f>J354*Prix!N$12</f>
        <v>0.36559999999999998</v>
      </c>
      <c r="V354" s="71">
        <f>K354*Prix!O$12</f>
        <v>0.246</v>
      </c>
      <c r="W354" s="72">
        <f>L354*Prix!P$12</f>
        <v>0</v>
      </c>
      <c r="X354" s="72">
        <f>M354*Prix!Q$12</f>
        <v>0</v>
      </c>
      <c r="Y354" s="73">
        <f>N354*Prix!R$12</f>
        <v>0</v>
      </c>
      <c r="Z354" s="73">
        <f>O354*Prix!S$12</f>
        <v>0</v>
      </c>
      <c r="AA354" s="74">
        <f>P354*Prix!T$12</f>
        <v>0</v>
      </c>
      <c r="AB354" s="74">
        <f>Q354*Prix!U$12</f>
        <v>0</v>
      </c>
      <c r="AC354" s="71">
        <f t="shared" si="83"/>
        <v>0.61160000000000003</v>
      </c>
      <c r="AD354" s="34">
        <v>0</v>
      </c>
      <c r="AE354" s="34">
        <v>0</v>
      </c>
      <c r="AF354" s="34">
        <v>0</v>
      </c>
      <c r="AG354" s="34">
        <v>0</v>
      </c>
      <c r="AH354" s="34" t="s">
        <v>58</v>
      </c>
      <c r="AI354" s="36">
        <v>1</v>
      </c>
      <c r="AJ354" s="2"/>
    </row>
    <row r="355" spans="1:36" x14ac:dyDescent="0.2">
      <c r="A355" s="37">
        <v>45049</v>
      </c>
      <c r="B355" s="38">
        <v>2926</v>
      </c>
      <c r="C355" s="38">
        <v>3563</v>
      </c>
      <c r="D355" s="50">
        <v>0</v>
      </c>
      <c r="E355" s="50">
        <v>0</v>
      </c>
      <c r="F355" s="54">
        <v>0</v>
      </c>
      <c r="G355" s="54">
        <v>0</v>
      </c>
      <c r="H355" s="58">
        <v>0</v>
      </c>
      <c r="I355" s="58">
        <v>0</v>
      </c>
      <c r="J355" s="38">
        <f t="shared" si="72"/>
        <v>4</v>
      </c>
      <c r="K355" s="38">
        <f t="shared" si="73"/>
        <v>12</v>
      </c>
      <c r="L355" s="50">
        <f t="shared" si="74"/>
        <v>0</v>
      </c>
      <c r="M355" s="50">
        <f t="shared" si="75"/>
        <v>0</v>
      </c>
      <c r="N355" s="54">
        <f t="shared" si="76"/>
        <v>0</v>
      </c>
      <c r="O355" s="54">
        <f t="shared" si="77"/>
        <v>0</v>
      </c>
      <c r="P355" s="58">
        <f t="shared" si="78"/>
        <v>0</v>
      </c>
      <c r="Q355" s="58">
        <f t="shared" si="79"/>
        <v>0</v>
      </c>
      <c r="R355" s="38">
        <f t="shared" si="80"/>
        <v>4</v>
      </c>
      <c r="S355" s="38">
        <f t="shared" si="81"/>
        <v>12</v>
      </c>
      <c r="T355" s="38">
        <f t="shared" si="82"/>
        <v>16</v>
      </c>
      <c r="U355" s="75">
        <f>J355*Prix!N$12</f>
        <v>0.73119999999999996</v>
      </c>
      <c r="V355" s="75">
        <f>K355*Prix!O$12</f>
        <v>2.952</v>
      </c>
      <c r="W355" s="76">
        <f>L355*Prix!P$12</f>
        <v>0</v>
      </c>
      <c r="X355" s="76">
        <f>M355*Prix!Q$12</f>
        <v>0</v>
      </c>
      <c r="Y355" s="77">
        <f>N355*Prix!R$12</f>
        <v>0</v>
      </c>
      <c r="Z355" s="77">
        <f>O355*Prix!S$12</f>
        <v>0</v>
      </c>
      <c r="AA355" s="78">
        <f>P355*Prix!T$12</f>
        <v>0</v>
      </c>
      <c r="AB355" s="78">
        <f>Q355*Prix!U$12</f>
        <v>0</v>
      </c>
      <c r="AC355" s="73">
        <f t="shared" si="83"/>
        <v>3.6831999999999998</v>
      </c>
      <c r="AD355" s="38">
        <v>0</v>
      </c>
      <c r="AE355" s="38">
        <v>1</v>
      </c>
      <c r="AF355" s="38">
        <v>1</v>
      </c>
      <c r="AG355" s="38">
        <v>0</v>
      </c>
      <c r="AH355" s="38" t="s">
        <v>58</v>
      </c>
      <c r="AI355" s="39">
        <v>1</v>
      </c>
      <c r="AJ355" s="2"/>
    </row>
    <row r="356" spans="1:36" x14ac:dyDescent="0.2">
      <c r="A356" s="33">
        <v>45050</v>
      </c>
      <c r="B356" s="34">
        <v>2930</v>
      </c>
      <c r="C356" s="34">
        <v>3575</v>
      </c>
      <c r="D356" s="49">
        <v>0</v>
      </c>
      <c r="E356" s="49">
        <v>0</v>
      </c>
      <c r="F356" s="53">
        <v>0</v>
      </c>
      <c r="G356" s="53">
        <v>0</v>
      </c>
      <c r="H356" s="57">
        <v>0</v>
      </c>
      <c r="I356" s="57">
        <v>0</v>
      </c>
      <c r="J356" s="34">
        <f t="shared" si="72"/>
        <v>4</v>
      </c>
      <c r="K356" s="34">
        <f t="shared" si="73"/>
        <v>4</v>
      </c>
      <c r="L356" s="49">
        <f t="shared" si="74"/>
        <v>0</v>
      </c>
      <c r="M356" s="49">
        <f t="shared" si="75"/>
        <v>0</v>
      </c>
      <c r="N356" s="53">
        <f t="shared" si="76"/>
        <v>0</v>
      </c>
      <c r="O356" s="53">
        <f t="shared" si="77"/>
        <v>0</v>
      </c>
      <c r="P356" s="57">
        <f t="shared" si="78"/>
        <v>0</v>
      </c>
      <c r="Q356" s="57">
        <f t="shared" si="79"/>
        <v>0</v>
      </c>
      <c r="R356" s="34">
        <f t="shared" si="80"/>
        <v>4</v>
      </c>
      <c r="S356" s="34">
        <f t="shared" si="81"/>
        <v>4</v>
      </c>
      <c r="T356" s="34">
        <f t="shared" si="82"/>
        <v>8</v>
      </c>
      <c r="U356" s="71">
        <f>J356*Prix!N$12</f>
        <v>0.73119999999999996</v>
      </c>
      <c r="V356" s="71">
        <f>K356*Prix!O$12</f>
        <v>0.98399999999999999</v>
      </c>
      <c r="W356" s="72">
        <f>L356*Prix!P$12</f>
        <v>0</v>
      </c>
      <c r="X356" s="72">
        <f>M356*Prix!Q$12</f>
        <v>0</v>
      </c>
      <c r="Y356" s="73">
        <f>N356*Prix!R$12</f>
        <v>0</v>
      </c>
      <c r="Z356" s="73">
        <f>O356*Prix!S$12</f>
        <v>0</v>
      </c>
      <c r="AA356" s="74">
        <f>P356*Prix!T$12</f>
        <v>0</v>
      </c>
      <c r="AB356" s="74">
        <f>Q356*Prix!U$12</f>
        <v>0</v>
      </c>
      <c r="AC356" s="71">
        <f t="shared" si="83"/>
        <v>1.7152000000000001</v>
      </c>
      <c r="AD356" s="34">
        <v>0</v>
      </c>
      <c r="AE356" s="34">
        <v>0</v>
      </c>
      <c r="AF356" s="34">
        <v>1</v>
      </c>
      <c r="AG356" s="34">
        <v>0</v>
      </c>
      <c r="AH356" s="34" t="s">
        <v>58</v>
      </c>
      <c r="AI356" s="36">
        <v>1</v>
      </c>
      <c r="AJ356" s="2"/>
    </row>
    <row r="357" spans="1:36" x14ac:dyDescent="0.2">
      <c r="A357" s="37">
        <v>45051</v>
      </c>
      <c r="B357" s="38">
        <v>2934</v>
      </c>
      <c r="C357" s="38">
        <v>3579</v>
      </c>
      <c r="D357" s="50">
        <v>0</v>
      </c>
      <c r="E357" s="50">
        <v>0</v>
      </c>
      <c r="F357" s="54">
        <v>0</v>
      </c>
      <c r="G357" s="54">
        <v>0</v>
      </c>
      <c r="H357" s="58">
        <v>0</v>
      </c>
      <c r="I357" s="58">
        <v>0</v>
      </c>
      <c r="J357" s="38">
        <f t="shared" si="72"/>
        <v>3</v>
      </c>
      <c r="K357" s="38">
        <f t="shared" si="73"/>
        <v>3</v>
      </c>
      <c r="L357" s="50">
        <f t="shared" si="74"/>
        <v>0</v>
      </c>
      <c r="M357" s="50">
        <f t="shared" si="75"/>
        <v>0</v>
      </c>
      <c r="N357" s="54">
        <f t="shared" si="76"/>
        <v>0</v>
      </c>
      <c r="O357" s="54">
        <f t="shared" si="77"/>
        <v>0</v>
      </c>
      <c r="P357" s="58">
        <f t="shared" si="78"/>
        <v>0</v>
      </c>
      <c r="Q357" s="58">
        <f t="shared" si="79"/>
        <v>0</v>
      </c>
      <c r="R357" s="38">
        <f t="shared" si="80"/>
        <v>3</v>
      </c>
      <c r="S357" s="38">
        <f t="shared" si="81"/>
        <v>3</v>
      </c>
      <c r="T357" s="38">
        <f t="shared" si="82"/>
        <v>6</v>
      </c>
      <c r="U357" s="75">
        <f>J357*Prix!N$12</f>
        <v>0.5484</v>
      </c>
      <c r="V357" s="75">
        <f>K357*Prix!O$12</f>
        <v>0.73799999999999999</v>
      </c>
      <c r="W357" s="76">
        <f>L357*Prix!P$12</f>
        <v>0</v>
      </c>
      <c r="X357" s="76">
        <f>M357*Prix!Q$12</f>
        <v>0</v>
      </c>
      <c r="Y357" s="77">
        <f>N357*Prix!R$12</f>
        <v>0</v>
      </c>
      <c r="Z357" s="77">
        <f>O357*Prix!S$12</f>
        <v>0</v>
      </c>
      <c r="AA357" s="78">
        <f>P357*Prix!T$12</f>
        <v>0</v>
      </c>
      <c r="AB357" s="78">
        <f>Q357*Prix!U$12</f>
        <v>0</v>
      </c>
      <c r="AC357" s="73">
        <f t="shared" si="83"/>
        <v>1.2864</v>
      </c>
      <c r="AD357" s="38">
        <v>0</v>
      </c>
      <c r="AE357" s="38">
        <v>0</v>
      </c>
      <c r="AF357" s="38">
        <v>1</v>
      </c>
      <c r="AG357" s="38">
        <v>0</v>
      </c>
      <c r="AH357" s="38" t="s">
        <v>58</v>
      </c>
      <c r="AI357" s="39">
        <v>1</v>
      </c>
      <c r="AJ357" s="2"/>
    </row>
    <row r="358" spans="1:36" x14ac:dyDescent="0.2">
      <c r="A358" s="33">
        <v>45052</v>
      </c>
      <c r="B358" s="34">
        <v>2937</v>
      </c>
      <c r="C358" s="34">
        <v>3582</v>
      </c>
      <c r="D358" s="49">
        <v>0</v>
      </c>
      <c r="E358" s="49">
        <v>0</v>
      </c>
      <c r="F358" s="53">
        <v>0</v>
      </c>
      <c r="G358" s="53">
        <v>0</v>
      </c>
      <c r="H358" s="57">
        <v>0</v>
      </c>
      <c r="I358" s="57">
        <v>0</v>
      </c>
      <c r="J358" s="34">
        <f t="shared" si="72"/>
        <v>5</v>
      </c>
      <c r="K358" s="34">
        <f t="shared" si="73"/>
        <v>3</v>
      </c>
      <c r="L358" s="49">
        <f t="shared" si="74"/>
        <v>0</v>
      </c>
      <c r="M358" s="49">
        <f t="shared" si="75"/>
        <v>0</v>
      </c>
      <c r="N358" s="53">
        <f t="shared" si="76"/>
        <v>0</v>
      </c>
      <c r="O358" s="53">
        <f t="shared" si="77"/>
        <v>0</v>
      </c>
      <c r="P358" s="57">
        <f t="shared" si="78"/>
        <v>0</v>
      </c>
      <c r="Q358" s="57">
        <f t="shared" si="79"/>
        <v>0</v>
      </c>
      <c r="R358" s="34">
        <f t="shared" si="80"/>
        <v>5</v>
      </c>
      <c r="S358" s="34">
        <f t="shared" si="81"/>
        <v>3</v>
      </c>
      <c r="T358" s="34">
        <f t="shared" si="82"/>
        <v>8</v>
      </c>
      <c r="U358" s="71">
        <f>J358*Prix!N$12</f>
        <v>0.91399999999999992</v>
      </c>
      <c r="V358" s="71">
        <f>K358*Prix!O$12</f>
        <v>0.73799999999999999</v>
      </c>
      <c r="W358" s="72">
        <f>L358*Prix!P$12</f>
        <v>0</v>
      </c>
      <c r="X358" s="72">
        <f>M358*Prix!Q$12</f>
        <v>0</v>
      </c>
      <c r="Y358" s="73">
        <f>N358*Prix!R$12</f>
        <v>0</v>
      </c>
      <c r="Z358" s="73">
        <f>O358*Prix!S$12</f>
        <v>0</v>
      </c>
      <c r="AA358" s="74">
        <f>P358*Prix!T$12</f>
        <v>0</v>
      </c>
      <c r="AB358" s="74">
        <f>Q358*Prix!U$12</f>
        <v>0</v>
      </c>
      <c r="AC358" s="71">
        <f t="shared" si="83"/>
        <v>1.6519999999999999</v>
      </c>
      <c r="AD358" s="34">
        <v>0</v>
      </c>
      <c r="AE358" s="34">
        <v>0</v>
      </c>
      <c r="AF358" s="34">
        <v>1</v>
      </c>
      <c r="AG358" s="34">
        <v>0</v>
      </c>
      <c r="AH358" s="34" t="s">
        <v>58</v>
      </c>
      <c r="AI358" s="36">
        <v>1</v>
      </c>
      <c r="AJ358" s="2"/>
    </row>
    <row r="359" spans="1:36" x14ac:dyDescent="0.2">
      <c r="A359" s="37">
        <v>45053</v>
      </c>
      <c r="B359" s="38">
        <v>2942</v>
      </c>
      <c r="C359" s="38">
        <v>3585</v>
      </c>
      <c r="D359" s="50">
        <v>0</v>
      </c>
      <c r="E359" s="50">
        <v>0</v>
      </c>
      <c r="F359" s="54">
        <v>0</v>
      </c>
      <c r="G359" s="54">
        <v>0</v>
      </c>
      <c r="H359" s="58">
        <v>0</v>
      </c>
      <c r="I359" s="58">
        <v>0</v>
      </c>
      <c r="J359" s="38">
        <f t="shared" si="72"/>
        <v>5</v>
      </c>
      <c r="K359" s="38">
        <f t="shared" si="73"/>
        <v>2</v>
      </c>
      <c r="L359" s="50">
        <f t="shared" si="74"/>
        <v>0</v>
      </c>
      <c r="M359" s="50">
        <f t="shared" si="75"/>
        <v>0</v>
      </c>
      <c r="N359" s="54">
        <f t="shared" si="76"/>
        <v>0</v>
      </c>
      <c r="O359" s="54">
        <f t="shared" si="77"/>
        <v>0</v>
      </c>
      <c r="P359" s="58">
        <f t="shared" si="78"/>
        <v>0</v>
      </c>
      <c r="Q359" s="58">
        <f t="shared" si="79"/>
        <v>0</v>
      </c>
      <c r="R359" s="38">
        <f t="shared" si="80"/>
        <v>5</v>
      </c>
      <c r="S359" s="38">
        <f t="shared" si="81"/>
        <v>2</v>
      </c>
      <c r="T359" s="38">
        <f t="shared" si="82"/>
        <v>7</v>
      </c>
      <c r="U359" s="75">
        <f>J359*Prix!N$12</f>
        <v>0.91399999999999992</v>
      </c>
      <c r="V359" s="75">
        <f>K359*Prix!O$12</f>
        <v>0.49199999999999999</v>
      </c>
      <c r="W359" s="76">
        <f>L359*Prix!P$12</f>
        <v>0</v>
      </c>
      <c r="X359" s="76">
        <f>M359*Prix!Q$12</f>
        <v>0</v>
      </c>
      <c r="Y359" s="77">
        <f>N359*Prix!R$12</f>
        <v>0</v>
      </c>
      <c r="Z359" s="77">
        <f>O359*Prix!S$12</f>
        <v>0</v>
      </c>
      <c r="AA359" s="78">
        <f>P359*Prix!T$12</f>
        <v>0</v>
      </c>
      <c r="AB359" s="78">
        <f>Q359*Prix!U$12</f>
        <v>0</v>
      </c>
      <c r="AC359" s="73">
        <f t="shared" si="83"/>
        <v>1.4059999999999999</v>
      </c>
      <c r="AD359" s="38">
        <v>0</v>
      </c>
      <c r="AE359" s="38">
        <v>0</v>
      </c>
      <c r="AF359" s="38">
        <v>1</v>
      </c>
      <c r="AG359" s="38">
        <v>0</v>
      </c>
      <c r="AH359" s="38" t="s">
        <v>58</v>
      </c>
      <c r="AI359" s="39">
        <v>1</v>
      </c>
      <c r="AJ359" s="2"/>
    </row>
    <row r="360" spans="1:36" x14ac:dyDescent="0.2">
      <c r="A360" s="33">
        <v>45054</v>
      </c>
      <c r="B360" s="34">
        <v>2947</v>
      </c>
      <c r="C360" s="34">
        <v>3587</v>
      </c>
      <c r="D360" s="49">
        <v>0</v>
      </c>
      <c r="E360" s="49">
        <v>0</v>
      </c>
      <c r="F360" s="53">
        <v>0</v>
      </c>
      <c r="G360" s="53">
        <v>0</v>
      </c>
      <c r="H360" s="57">
        <v>0</v>
      </c>
      <c r="I360" s="57">
        <v>0</v>
      </c>
      <c r="J360" s="34">
        <f t="shared" si="72"/>
        <v>5</v>
      </c>
      <c r="K360" s="34">
        <f t="shared" si="73"/>
        <v>3</v>
      </c>
      <c r="L360" s="49">
        <f t="shared" si="74"/>
        <v>0</v>
      </c>
      <c r="M360" s="49">
        <f t="shared" si="75"/>
        <v>0</v>
      </c>
      <c r="N360" s="53">
        <f t="shared" si="76"/>
        <v>0</v>
      </c>
      <c r="O360" s="53">
        <f t="shared" si="77"/>
        <v>0</v>
      </c>
      <c r="P360" s="57">
        <f t="shared" si="78"/>
        <v>0</v>
      </c>
      <c r="Q360" s="57">
        <f t="shared" si="79"/>
        <v>0</v>
      </c>
      <c r="R360" s="34">
        <f t="shared" si="80"/>
        <v>5</v>
      </c>
      <c r="S360" s="34">
        <f t="shared" si="81"/>
        <v>3</v>
      </c>
      <c r="T360" s="34">
        <f t="shared" si="82"/>
        <v>8</v>
      </c>
      <c r="U360" s="71">
        <f>J360*Prix!N$12</f>
        <v>0.91399999999999992</v>
      </c>
      <c r="V360" s="71">
        <f>K360*Prix!O$12</f>
        <v>0.73799999999999999</v>
      </c>
      <c r="W360" s="72">
        <f>L360*Prix!P$12</f>
        <v>0</v>
      </c>
      <c r="X360" s="72">
        <f>M360*Prix!Q$12</f>
        <v>0</v>
      </c>
      <c r="Y360" s="73">
        <f>N360*Prix!R$12</f>
        <v>0</v>
      </c>
      <c r="Z360" s="73">
        <f>O360*Prix!S$12</f>
        <v>0</v>
      </c>
      <c r="AA360" s="74">
        <f>P360*Prix!T$12</f>
        <v>0</v>
      </c>
      <c r="AB360" s="74">
        <f>Q360*Prix!U$12</f>
        <v>0</v>
      </c>
      <c r="AC360" s="71">
        <f t="shared" si="83"/>
        <v>1.6519999999999999</v>
      </c>
      <c r="AD360" s="34">
        <v>0</v>
      </c>
      <c r="AE360" s="34">
        <v>0</v>
      </c>
      <c r="AF360" s="34">
        <v>1</v>
      </c>
      <c r="AG360" s="34">
        <v>0</v>
      </c>
      <c r="AH360" s="34" t="s">
        <v>58</v>
      </c>
      <c r="AI360" s="36">
        <v>1</v>
      </c>
      <c r="AJ360" s="2"/>
    </row>
    <row r="361" spans="1:36" x14ac:dyDescent="0.2">
      <c r="A361" s="37">
        <v>45055</v>
      </c>
      <c r="B361" s="38">
        <v>2952</v>
      </c>
      <c r="C361" s="38">
        <v>3590</v>
      </c>
      <c r="D361" s="50">
        <v>0</v>
      </c>
      <c r="E361" s="50">
        <v>0</v>
      </c>
      <c r="F361" s="54">
        <v>0</v>
      </c>
      <c r="G361" s="54">
        <v>0</v>
      </c>
      <c r="H361" s="58">
        <v>0</v>
      </c>
      <c r="I361" s="58">
        <v>0</v>
      </c>
      <c r="J361" s="38">
        <f t="shared" si="72"/>
        <v>3</v>
      </c>
      <c r="K361" s="38">
        <f t="shared" si="73"/>
        <v>2</v>
      </c>
      <c r="L361" s="50">
        <f t="shared" si="74"/>
        <v>0</v>
      </c>
      <c r="M361" s="50">
        <f t="shared" si="75"/>
        <v>0</v>
      </c>
      <c r="N361" s="54">
        <f t="shared" si="76"/>
        <v>0</v>
      </c>
      <c r="O361" s="54">
        <f t="shared" si="77"/>
        <v>0</v>
      </c>
      <c r="P361" s="58">
        <f t="shared" si="78"/>
        <v>0</v>
      </c>
      <c r="Q361" s="58">
        <f t="shared" si="79"/>
        <v>0</v>
      </c>
      <c r="R361" s="38">
        <f t="shared" si="80"/>
        <v>3</v>
      </c>
      <c r="S361" s="38">
        <f t="shared" si="81"/>
        <v>2</v>
      </c>
      <c r="T361" s="38">
        <f t="shared" si="82"/>
        <v>5</v>
      </c>
      <c r="U361" s="75">
        <f>J361*Prix!N$12</f>
        <v>0.5484</v>
      </c>
      <c r="V361" s="75">
        <f>K361*Prix!O$12</f>
        <v>0.49199999999999999</v>
      </c>
      <c r="W361" s="76">
        <f>L361*Prix!P$12</f>
        <v>0</v>
      </c>
      <c r="X361" s="76">
        <f>M361*Prix!Q$12</f>
        <v>0</v>
      </c>
      <c r="Y361" s="77">
        <f>N361*Prix!R$12</f>
        <v>0</v>
      </c>
      <c r="Z361" s="77">
        <f>O361*Prix!S$12</f>
        <v>0</v>
      </c>
      <c r="AA361" s="78">
        <f>P361*Prix!T$12</f>
        <v>0</v>
      </c>
      <c r="AB361" s="78">
        <f>Q361*Prix!U$12</f>
        <v>0</v>
      </c>
      <c r="AC361" s="73">
        <f t="shared" si="83"/>
        <v>1.0404</v>
      </c>
      <c r="AD361" s="38">
        <v>0</v>
      </c>
      <c r="AE361" s="38">
        <v>0</v>
      </c>
      <c r="AF361" s="38">
        <v>1</v>
      </c>
      <c r="AG361" s="38">
        <v>0</v>
      </c>
      <c r="AH361" s="38" t="s">
        <v>58</v>
      </c>
      <c r="AI361" s="39">
        <v>1</v>
      </c>
      <c r="AJ361" s="2"/>
    </row>
    <row r="362" spans="1:36" x14ac:dyDescent="0.2">
      <c r="A362" s="33">
        <v>45056</v>
      </c>
      <c r="B362" s="34">
        <v>2955</v>
      </c>
      <c r="C362" s="34">
        <v>3592</v>
      </c>
      <c r="D362" s="49">
        <v>0</v>
      </c>
      <c r="E362" s="49">
        <v>0</v>
      </c>
      <c r="F362" s="53">
        <v>0</v>
      </c>
      <c r="G362" s="53">
        <v>0</v>
      </c>
      <c r="H362" s="57">
        <v>0</v>
      </c>
      <c r="I362" s="57">
        <v>0</v>
      </c>
      <c r="J362" s="34">
        <f t="shared" si="72"/>
        <v>4</v>
      </c>
      <c r="K362" s="34">
        <f t="shared" si="73"/>
        <v>3</v>
      </c>
      <c r="L362" s="49">
        <f t="shared" si="74"/>
        <v>0</v>
      </c>
      <c r="M362" s="49">
        <f t="shared" si="75"/>
        <v>0</v>
      </c>
      <c r="N362" s="53">
        <f t="shared" si="76"/>
        <v>0</v>
      </c>
      <c r="O362" s="53">
        <f t="shared" si="77"/>
        <v>0</v>
      </c>
      <c r="P362" s="57">
        <f t="shared" si="78"/>
        <v>0</v>
      </c>
      <c r="Q362" s="57">
        <f t="shared" si="79"/>
        <v>0</v>
      </c>
      <c r="R362" s="34">
        <f t="shared" si="80"/>
        <v>4</v>
      </c>
      <c r="S362" s="34">
        <f t="shared" si="81"/>
        <v>3</v>
      </c>
      <c r="T362" s="34">
        <f t="shared" si="82"/>
        <v>7</v>
      </c>
      <c r="U362" s="71">
        <f>J362*Prix!N$12</f>
        <v>0.73119999999999996</v>
      </c>
      <c r="V362" s="71">
        <f>K362*Prix!O$12</f>
        <v>0.73799999999999999</v>
      </c>
      <c r="W362" s="72">
        <f>L362*Prix!P$12</f>
        <v>0</v>
      </c>
      <c r="X362" s="72">
        <f>M362*Prix!Q$12</f>
        <v>0</v>
      </c>
      <c r="Y362" s="73">
        <f>N362*Prix!R$12</f>
        <v>0</v>
      </c>
      <c r="Z362" s="73">
        <f>O362*Prix!S$12</f>
        <v>0</v>
      </c>
      <c r="AA362" s="74">
        <f>P362*Prix!T$12</f>
        <v>0</v>
      </c>
      <c r="AB362" s="74">
        <f>Q362*Prix!U$12</f>
        <v>0</v>
      </c>
      <c r="AC362" s="71">
        <f t="shared" si="83"/>
        <v>1.4692000000000001</v>
      </c>
      <c r="AD362" s="34">
        <v>0</v>
      </c>
      <c r="AE362" s="34">
        <v>0</v>
      </c>
      <c r="AF362" s="34">
        <v>1</v>
      </c>
      <c r="AG362" s="34">
        <v>0</v>
      </c>
      <c r="AH362" s="34" t="s">
        <v>58</v>
      </c>
      <c r="AI362" s="36">
        <v>1</v>
      </c>
      <c r="AJ362" s="2"/>
    </row>
    <row r="363" spans="1:36" x14ac:dyDescent="0.2">
      <c r="A363" s="37">
        <v>45057</v>
      </c>
      <c r="B363" s="38">
        <v>2959</v>
      </c>
      <c r="C363" s="38">
        <v>3595</v>
      </c>
      <c r="D363" s="50">
        <v>0</v>
      </c>
      <c r="E363" s="50">
        <v>0</v>
      </c>
      <c r="F363" s="54">
        <v>0</v>
      </c>
      <c r="G363" s="54">
        <v>0</v>
      </c>
      <c r="H363" s="58">
        <v>0</v>
      </c>
      <c r="I363" s="58">
        <v>0</v>
      </c>
      <c r="J363" s="38">
        <f t="shared" si="72"/>
        <v>6</v>
      </c>
      <c r="K363" s="38">
        <f t="shared" si="73"/>
        <v>4</v>
      </c>
      <c r="L363" s="50">
        <f t="shared" si="74"/>
        <v>0</v>
      </c>
      <c r="M363" s="50">
        <f t="shared" si="75"/>
        <v>0</v>
      </c>
      <c r="N363" s="54">
        <f t="shared" si="76"/>
        <v>0</v>
      </c>
      <c r="O363" s="54">
        <f t="shared" si="77"/>
        <v>0</v>
      </c>
      <c r="P363" s="58">
        <f t="shared" si="78"/>
        <v>0</v>
      </c>
      <c r="Q363" s="58">
        <f t="shared" si="79"/>
        <v>0</v>
      </c>
      <c r="R363" s="38">
        <f t="shared" si="80"/>
        <v>6</v>
      </c>
      <c r="S363" s="38">
        <f t="shared" si="81"/>
        <v>4</v>
      </c>
      <c r="T363" s="38">
        <f t="shared" si="82"/>
        <v>10</v>
      </c>
      <c r="U363" s="75">
        <f>J363*Prix!N$12</f>
        <v>1.0968</v>
      </c>
      <c r="V363" s="75">
        <f>K363*Prix!O$12</f>
        <v>0.98399999999999999</v>
      </c>
      <c r="W363" s="76">
        <f>L363*Prix!P$12</f>
        <v>0</v>
      </c>
      <c r="X363" s="76">
        <f>M363*Prix!Q$12</f>
        <v>0</v>
      </c>
      <c r="Y363" s="77">
        <f>N363*Prix!R$12</f>
        <v>0</v>
      </c>
      <c r="Z363" s="77">
        <f>O363*Prix!S$12</f>
        <v>0</v>
      </c>
      <c r="AA363" s="78">
        <f>P363*Prix!T$12</f>
        <v>0</v>
      </c>
      <c r="AB363" s="78">
        <f>Q363*Prix!U$12</f>
        <v>0</v>
      </c>
      <c r="AC363" s="73">
        <f t="shared" si="83"/>
        <v>2.0808</v>
      </c>
      <c r="AD363" s="38">
        <v>0</v>
      </c>
      <c r="AE363" s="38">
        <v>0</v>
      </c>
      <c r="AF363" s="38">
        <v>1</v>
      </c>
      <c r="AG363" s="38">
        <v>0</v>
      </c>
      <c r="AH363" s="38" t="s">
        <v>58</v>
      </c>
      <c r="AI363" s="39">
        <v>1</v>
      </c>
      <c r="AJ363" s="2"/>
    </row>
    <row r="364" spans="1:36" x14ac:dyDescent="0.2">
      <c r="A364" s="33">
        <v>45058</v>
      </c>
      <c r="B364" s="34">
        <v>2965</v>
      </c>
      <c r="C364" s="34">
        <v>3599</v>
      </c>
      <c r="D364" s="49">
        <v>0</v>
      </c>
      <c r="E364" s="49">
        <v>0</v>
      </c>
      <c r="F364" s="53">
        <v>0</v>
      </c>
      <c r="G364" s="53">
        <v>0</v>
      </c>
      <c r="H364" s="57">
        <v>0</v>
      </c>
      <c r="I364" s="57">
        <v>0</v>
      </c>
      <c r="J364" s="34">
        <f t="shared" si="72"/>
        <v>4</v>
      </c>
      <c r="K364" s="34">
        <f t="shared" si="73"/>
        <v>6</v>
      </c>
      <c r="L364" s="49">
        <f t="shared" si="74"/>
        <v>0</v>
      </c>
      <c r="M364" s="49">
        <f t="shared" si="75"/>
        <v>0</v>
      </c>
      <c r="N364" s="53">
        <f t="shared" si="76"/>
        <v>0</v>
      </c>
      <c r="O364" s="53">
        <f t="shared" si="77"/>
        <v>0</v>
      </c>
      <c r="P364" s="57">
        <f t="shared" si="78"/>
        <v>0</v>
      </c>
      <c r="Q364" s="57">
        <f t="shared" si="79"/>
        <v>0</v>
      </c>
      <c r="R364" s="34">
        <f t="shared" si="80"/>
        <v>4</v>
      </c>
      <c r="S364" s="34">
        <f t="shared" si="81"/>
        <v>6</v>
      </c>
      <c r="T364" s="34">
        <f t="shared" si="82"/>
        <v>10</v>
      </c>
      <c r="U364" s="71">
        <f>J364*Prix!N$12</f>
        <v>0.73119999999999996</v>
      </c>
      <c r="V364" s="71">
        <f>K364*Prix!O$12</f>
        <v>1.476</v>
      </c>
      <c r="W364" s="72">
        <f>L364*Prix!P$12</f>
        <v>0</v>
      </c>
      <c r="X364" s="72">
        <f>M364*Prix!Q$12</f>
        <v>0</v>
      </c>
      <c r="Y364" s="73">
        <f>N364*Prix!R$12</f>
        <v>0</v>
      </c>
      <c r="Z364" s="73">
        <f>O364*Prix!S$12</f>
        <v>0</v>
      </c>
      <c r="AA364" s="74">
        <f>P364*Prix!T$12</f>
        <v>0</v>
      </c>
      <c r="AB364" s="74">
        <f>Q364*Prix!U$12</f>
        <v>0</v>
      </c>
      <c r="AC364" s="71">
        <f t="shared" si="83"/>
        <v>2.2071999999999998</v>
      </c>
      <c r="AD364" s="34">
        <v>0</v>
      </c>
      <c r="AE364" s="34">
        <v>0</v>
      </c>
      <c r="AF364" s="34">
        <v>1</v>
      </c>
      <c r="AG364" s="34">
        <v>0</v>
      </c>
      <c r="AH364" s="34" t="s">
        <v>58</v>
      </c>
      <c r="AI364" s="36">
        <v>1</v>
      </c>
      <c r="AJ364" s="2"/>
    </row>
    <row r="365" spans="1:36" x14ac:dyDescent="0.2">
      <c r="A365" s="37">
        <v>45059</v>
      </c>
      <c r="B365" s="38">
        <v>2969</v>
      </c>
      <c r="C365" s="38">
        <v>3605</v>
      </c>
      <c r="D365" s="50">
        <v>0</v>
      </c>
      <c r="E365" s="50">
        <v>0</v>
      </c>
      <c r="F365" s="54">
        <v>0</v>
      </c>
      <c r="G365" s="54">
        <v>0</v>
      </c>
      <c r="H365" s="58">
        <v>0</v>
      </c>
      <c r="I365" s="58">
        <v>0</v>
      </c>
      <c r="J365" s="38">
        <f t="shared" si="72"/>
        <v>5</v>
      </c>
      <c r="K365" s="38">
        <f t="shared" si="73"/>
        <v>8</v>
      </c>
      <c r="L365" s="50">
        <f t="shared" si="74"/>
        <v>0</v>
      </c>
      <c r="M365" s="50">
        <f t="shared" si="75"/>
        <v>0</v>
      </c>
      <c r="N365" s="54">
        <f t="shared" si="76"/>
        <v>0</v>
      </c>
      <c r="O365" s="54">
        <f t="shared" si="77"/>
        <v>0</v>
      </c>
      <c r="P365" s="58">
        <f t="shared" si="78"/>
        <v>0</v>
      </c>
      <c r="Q365" s="58">
        <f t="shared" si="79"/>
        <v>0</v>
      </c>
      <c r="R365" s="38">
        <f t="shared" si="80"/>
        <v>5</v>
      </c>
      <c r="S365" s="38">
        <f t="shared" si="81"/>
        <v>8</v>
      </c>
      <c r="T365" s="38">
        <f t="shared" si="82"/>
        <v>13</v>
      </c>
      <c r="U365" s="75">
        <f>J365*Prix!N$12</f>
        <v>0.91399999999999992</v>
      </c>
      <c r="V365" s="75">
        <f>K365*Prix!O$12</f>
        <v>1.968</v>
      </c>
      <c r="W365" s="76">
        <f>L365*Prix!P$12</f>
        <v>0</v>
      </c>
      <c r="X365" s="76">
        <f>M365*Prix!Q$12</f>
        <v>0</v>
      </c>
      <c r="Y365" s="77">
        <f>N365*Prix!R$12</f>
        <v>0</v>
      </c>
      <c r="Z365" s="77">
        <f>O365*Prix!S$12</f>
        <v>0</v>
      </c>
      <c r="AA365" s="78">
        <f>P365*Prix!T$12</f>
        <v>0</v>
      </c>
      <c r="AB365" s="78">
        <f>Q365*Prix!U$12</f>
        <v>0</v>
      </c>
      <c r="AC365" s="73">
        <f t="shared" si="83"/>
        <v>2.8820000000000001</v>
      </c>
      <c r="AD365" s="38">
        <v>0</v>
      </c>
      <c r="AE365" s="38">
        <v>0</v>
      </c>
      <c r="AF365" s="38">
        <v>1</v>
      </c>
      <c r="AG365" s="38">
        <v>0</v>
      </c>
      <c r="AH365" s="38" t="s">
        <v>58</v>
      </c>
      <c r="AI365" s="39">
        <v>1</v>
      </c>
      <c r="AJ365" s="2"/>
    </row>
    <row r="366" spans="1:36" x14ac:dyDescent="0.2">
      <c r="A366" s="33">
        <v>45060</v>
      </c>
      <c r="B366" s="34">
        <v>2974</v>
      </c>
      <c r="C366" s="34">
        <v>3613</v>
      </c>
      <c r="D366" s="49">
        <v>0</v>
      </c>
      <c r="E366" s="49">
        <v>0</v>
      </c>
      <c r="F366" s="53">
        <v>0</v>
      </c>
      <c r="G366" s="53">
        <v>0</v>
      </c>
      <c r="H366" s="57">
        <v>0</v>
      </c>
      <c r="I366" s="57">
        <v>0</v>
      </c>
      <c r="J366" s="34">
        <f t="shared" si="72"/>
        <v>6</v>
      </c>
      <c r="K366" s="34">
        <f t="shared" si="73"/>
        <v>5</v>
      </c>
      <c r="L366" s="49">
        <f t="shared" si="74"/>
        <v>0</v>
      </c>
      <c r="M366" s="49">
        <f t="shared" si="75"/>
        <v>0</v>
      </c>
      <c r="N366" s="53">
        <f t="shared" si="76"/>
        <v>0</v>
      </c>
      <c r="O366" s="53">
        <f t="shared" si="77"/>
        <v>0</v>
      </c>
      <c r="P366" s="57">
        <f t="shared" si="78"/>
        <v>0</v>
      </c>
      <c r="Q366" s="57">
        <f t="shared" si="79"/>
        <v>0</v>
      </c>
      <c r="R366" s="34">
        <f t="shared" si="80"/>
        <v>6</v>
      </c>
      <c r="S366" s="34">
        <f t="shared" si="81"/>
        <v>5</v>
      </c>
      <c r="T366" s="34">
        <f t="shared" si="82"/>
        <v>11</v>
      </c>
      <c r="U366" s="71">
        <f>J366*Prix!N$12</f>
        <v>1.0968</v>
      </c>
      <c r="V366" s="71">
        <f>K366*Prix!O$12</f>
        <v>1.23</v>
      </c>
      <c r="W366" s="72">
        <f>L366*Prix!P$12</f>
        <v>0</v>
      </c>
      <c r="X366" s="72">
        <f>M366*Prix!Q$12</f>
        <v>0</v>
      </c>
      <c r="Y366" s="73">
        <f>N366*Prix!R$12</f>
        <v>0</v>
      </c>
      <c r="Z366" s="73">
        <f>O366*Prix!S$12</f>
        <v>0</v>
      </c>
      <c r="AA366" s="74">
        <f>P366*Prix!T$12</f>
        <v>0</v>
      </c>
      <c r="AB366" s="74">
        <f>Q366*Prix!U$12</f>
        <v>0</v>
      </c>
      <c r="AC366" s="71">
        <f t="shared" si="83"/>
        <v>2.3268</v>
      </c>
      <c r="AD366" s="34">
        <v>0</v>
      </c>
      <c r="AE366" s="34">
        <v>0</v>
      </c>
      <c r="AF366" s="34">
        <v>1</v>
      </c>
      <c r="AG366" s="34">
        <v>0</v>
      </c>
      <c r="AH366" s="34" t="s">
        <v>58</v>
      </c>
      <c r="AI366" s="36">
        <v>1</v>
      </c>
      <c r="AJ366" s="2"/>
    </row>
    <row r="367" spans="1:36" x14ac:dyDescent="0.2">
      <c r="A367" s="37">
        <v>45061</v>
      </c>
      <c r="B367" s="38">
        <v>2980</v>
      </c>
      <c r="C367" s="38">
        <v>3618</v>
      </c>
      <c r="D367" s="50">
        <v>0</v>
      </c>
      <c r="E367" s="50">
        <v>0</v>
      </c>
      <c r="F367" s="54">
        <v>0</v>
      </c>
      <c r="G367" s="54">
        <v>0</v>
      </c>
      <c r="H367" s="58">
        <v>0</v>
      </c>
      <c r="I367" s="58">
        <v>0</v>
      </c>
      <c r="J367" s="38">
        <f t="shared" si="72"/>
        <v>4</v>
      </c>
      <c r="K367" s="38">
        <f t="shared" si="73"/>
        <v>8</v>
      </c>
      <c r="L367" s="50">
        <f t="shared" si="74"/>
        <v>0</v>
      </c>
      <c r="M367" s="50">
        <f t="shared" si="75"/>
        <v>0</v>
      </c>
      <c r="N367" s="54">
        <f t="shared" si="76"/>
        <v>0</v>
      </c>
      <c r="O367" s="54">
        <f t="shared" si="77"/>
        <v>0</v>
      </c>
      <c r="P367" s="58">
        <f t="shared" si="78"/>
        <v>0</v>
      </c>
      <c r="Q367" s="58">
        <f t="shared" si="79"/>
        <v>0</v>
      </c>
      <c r="R367" s="38">
        <f t="shared" si="80"/>
        <v>4</v>
      </c>
      <c r="S367" s="38">
        <f t="shared" si="81"/>
        <v>8</v>
      </c>
      <c r="T367" s="38">
        <f t="shared" si="82"/>
        <v>12</v>
      </c>
      <c r="U367" s="75">
        <f>J367*Prix!N$12</f>
        <v>0.73119999999999996</v>
      </c>
      <c r="V367" s="75">
        <f>K367*Prix!O$12</f>
        <v>1.968</v>
      </c>
      <c r="W367" s="76">
        <f>L367*Prix!P$12</f>
        <v>0</v>
      </c>
      <c r="X367" s="76">
        <f>M367*Prix!Q$12</f>
        <v>0</v>
      </c>
      <c r="Y367" s="77">
        <f>N367*Prix!R$12</f>
        <v>0</v>
      </c>
      <c r="Z367" s="77">
        <f>O367*Prix!S$12</f>
        <v>0</v>
      </c>
      <c r="AA367" s="78">
        <f>P367*Prix!T$12</f>
        <v>0</v>
      </c>
      <c r="AB367" s="78">
        <f>Q367*Prix!U$12</f>
        <v>0</v>
      </c>
      <c r="AC367" s="73">
        <f t="shared" si="83"/>
        <v>2.6991999999999998</v>
      </c>
      <c r="AD367" s="38">
        <v>0</v>
      </c>
      <c r="AE367" s="38">
        <v>0</v>
      </c>
      <c r="AF367" s="38">
        <v>1</v>
      </c>
      <c r="AG367" s="38">
        <v>0</v>
      </c>
      <c r="AH367" s="38" t="s">
        <v>58</v>
      </c>
      <c r="AI367" s="39">
        <v>1</v>
      </c>
      <c r="AJ367" s="2"/>
    </row>
    <row r="368" spans="1:36" x14ac:dyDescent="0.2">
      <c r="A368" s="33">
        <v>45062</v>
      </c>
      <c r="B368" s="34">
        <v>2984</v>
      </c>
      <c r="C368" s="34">
        <v>3626</v>
      </c>
      <c r="D368" s="49">
        <v>0</v>
      </c>
      <c r="E368" s="49">
        <v>0</v>
      </c>
      <c r="F368" s="53">
        <v>0</v>
      </c>
      <c r="G368" s="53">
        <v>0</v>
      </c>
      <c r="H368" s="57">
        <v>0</v>
      </c>
      <c r="I368" s="57">
        <v>0</v>
      </c>
      <c r="J368" s="34">
        <f t="shared" si="72"/>
        <v>4</v>
      </c>
      <c r="K368" s="34">
        <f t="shared" si="73"/>
        <v>6</v>
      </c>
      <c r="L368" s="49">
        <f t="shared" si="74"/>
        <v>0</v>
      </c>
      <c r="M368" s="49">
        <f t="shared" si="75"/>
        <v>0</v>
      </c>
      <c r="N368" s="53">
        <f t="shared" si="76"/>
        <v>0</v>
      </c>
      <c r="O368" s="53">
        <f t="shared" si="77"/>
        <v>0</v>
      </c>
      <c r="P368" s="57">
        <f t="shared" si="78"/>
        <v>0</v>
      </c>
      <c r="Q368" s="57">
        <f t="shared" si="79"/>
        <v>0</v>
      </c>
      <c r="R368" s="34">
        <f t="shared" si="80"/>
        <v>4</v>
      </c>
      <c r="S368" s="34">
        <f t="shared" si="81"/>
        <v>6</v>
      </c>
      <c r="T368" s="34">
        <f t="shared" si="82"/>
        <v>10</v>
      </c>
      <c r="U368" s="71">
        <f>J368*Prix!N$12</f>
        <v>0.73119999999999996</v>
      </c>
      <c r="V368" s="71">
        <f>K368*Prix!O$12</f>
        <v>1.476</v>
      </c>
      <c r="W368" s="72">
        <f>L368*Prix!P$12</f>
        <v>0</v>
      </c>
      <c r="X368" s="72">
        <f>M368*Prix!Q$12</f>
        <v>0</v>
      </c>
      <c r="Y368" s="73">
        <f>N368*Prix!R$12</f>
        <v>0</v>
      </c>
      <c r="Z368" s="73">
        <f>O368*Prix!S$12</f>
        <v>0</v>
      </c>
      <c r="AA368" s="74">
        <f>P368*Prix!T$12</f>
        <v>0</v>
      </c>
      <c r="AB368" s="74">
        <f>Q368*Prix!U$12</f>
        <v>0</v>
      </c>
      <c r="AC368" s="71">
        <f t="shared" si="83"/>
        <v>2.2071999999999998</v>
      </c>
      <c r="AD368" s="34">
        <v>0</v>
      </c>
      <c r="AE368" s="34">
        <v>0</v>
      </c>
      <c r="AF368" s="34">
        <v>1</v>
      </c>
      <c r="AG368" s="34">
        <v>0</v>
      </c>
      <c r="AH368" s="34" t="s">
        <v>58</v>
      </c>
      <c r="AI368" s="36">
        <v>1</v>
      </c>
      <c r="AJ368" s="2"/>
    </row>
    <row r="369" spans="1:36" x14ac:dyDescent="0.2">
      <c r="A369" s="37">
        <v>45063</v>
      </c>
      <c r="B369" s="38">
        <v>2988</v>
      </c>
      <c r="C369" s="38">
        <v>3632</v>
      </c>
      <c r="D369" s="50">
        <v>0</v>
      </c>
      <c r="E369" s="50">
        <v>0</v>
      </c>
      <c r="F369" s="54">
        <v>0</v>
      </c>
      <c r="G369" s="54">
        <v>0</v>
      </c>
      <c r="H369" s="58">
        <v>0</v>
      </c>
      <c r="I369" s="58">
        <v>0</v>
      </c>
      <c r="J369" s="38">
        <f t="shared" si="72"/>
        <v>5</v>
      </c>
      <c r="K369" s="38">
        <f t="shared" si="73"/>
        <v>6</v>
      </c>
      <c r="L369" s="50">
        <f t="shared" si="74"/>
        <v>0</v>
      </c>
      <c r="M369" s="50">
        <f t="shared" si="75"/>
        <v>0</v>
      </c>
      <c r="N369" s="54">
        <f t="shared" si="76"/>
        <v>0</v>
      </c>
      <c r="O369" s="54">
        <f t="shared" si="77"/>
        <v>0</v>
      </c>
      <c r="P369" s="58">
        <f t="shared" si="78"/>
        <v>0</v>
      </c>
      <c r="Q369" s="58">
        <f t="shared" si="79"/>
        <v>0</v>
      </c>
      <c r="R369" s="38">
        <f t="shared" si="80"/>
        <v>5</v>
      </c>
      <c r="S369" s="38">
        <f t="shared" si="81"/>
        <v>6</v>
      </c>
      <c r="T369" s="38">
        <f t="shared" si="82"/>
        <v>11</v>
      </c>
      <c r="U369" s="75">
        <f>J369*Prix!N$12</f>
        <v>0.91399999999999992</v>
      </c>
      <c r="V369" s="75">
        <f>K369*Prix!O$12</f>
        <v>1.476</v>
      </c>
      <c r="W369" s="76">
        <f>L369*Prix!P$12</f>
        <v>0</v>
      </c>
      <c r="X369" s="76">
        <f>M369*Prix!Q$12</f>
        <v>0</v>
      </c>
      <c r="Y369" s="77">
        <f>N369*Prix!R$12</f>
        <v>0</v>
      </c>
      <c r="Z369" s="77">
        <f>O369*Prix!S$12</f>
        <v>0</v>
      </c>
      <c r="AA369" s="78">
        <f>P369*Prix!T$12</f>
        <v>0</v>
      </c>
      <c r="AB369" s="78">
        <f>Q369*Prix!U$12</f>
        <v>0</v>
      </c>
      <c r="AC369" s="73">
        <f t="shared" si="83"/>
        <v>2.39</v>
      </c>
      <c r="AD369" s="38">
        <v>0</v>
      </c>
      <c r="AE369" s="38">
        <v>0</v>
      </c>
      <c r="AF369" s="38">
        <v>1</v>
      </c>
      <c r="AG369" s="38">
        <v>0</v>
      </c>
      <c r="AH369" s="38" t="s">
        <v>58</v>
      </c>
      <c r="AI369" s="39">
        <v>1</v>
      </c>
      <c r="AJ369" s="2"/>
    </row>
    <row r="370" spans="1:36" x14ac:dyDescent="0.2">
      <c r="A370" s="33">
        <v>45064</v>
      </c>
      <c r="B370" s="34">
        <v>2993</v>
      </c>
      <c r="C370" s="34">
        <v>3638</v>
      </c>
      <c r="D370" s="49">
        <v>0</v>
      </c>
      <c r="E370" s="49">
        <v>0</v>
      </c>
      <c r="F370" s="53">
        <v>0</v>
      </c>
      <c r="G370" s="53">
        <v>0</v>
      </c>
      <c r="H370" s="57">
        <v>0</v>
      </c>
      <c r="I370" s="57">
        <v>0</v>
      </c>
      <c r="J370" s="34">
        <f t="shared" si="72"/>
        <v>4</v>
      </c>
      <c r="K370" s="34">
        <f t="shared" si="73"/>
        <v>6</v>
      </c>
      <c r="L370" s="49">
        <f t="shared" si="74"/>
        <v>0</v>
      </c>
      <c r="M370" s="49">
        <f t="shared" si="75"/>
        <v>0</v>
      </c>
      <c r="N370" s="53">
        <f t="shared" si="76"/>
        <v>0</v>
      </c>
      <c r="O370" s="53">
        <f t="shared" si="77"/>
        <v>0</v>
      </c>
      <c r="P370" s="57">
        <f t="shared" si="78"/>
        <v>0</v>
      </c>
      <c r="Q370" s="57">
        <f t="shared" si="79"/>
        <v>0</v>
      </c>
      <c r="R370" s="34">
        <f t="shared" si="80"/>
        <v>4</v>
      </c>
      <c r="S370" s="34">
        <f t="shared" si="81"/>
        <v>6</v>
      </c>
      <c r="T370" s="34">
        <f t="shared" si="82"/>
        <v>10</v>
      </c>
      <c r="U370" s="71">
        <f>J370*Prix!N$12</f>
        <v>0.73119999999999996</v>
      </c>
      <c r="V370" s="71">
        <f>K370*Prix!O$12</f>
        <v>1.476</v>
      </c>
      <c r="W370" s="72">
        <f>L370*Prix!P$12</f>
        <v>0</v>
      </c>
      <c r="X370" s="72">
        <f>M370*Prix!Q$12</f>
        <v>0</v>
      </c>
      <c r="Y370" s="73">
        <f>N370*Prix!R$12</f>
        <v>0</v>
      </c>
      <c r="Z370" s="73">
        <f>O370*Prix!S$12</f>
        <v>0</v>
      </c>
      <c r="AA370" s="74">
        <f>P370*Prix!T$12</f>
        <v>0</v>
      </c>
      <c r="AB370" s="74">
        <f>Q370*Prix!U$12</f>
        <v>0</v>
      </c>
      <c r="AC370" s="71">
        <f t="shared" si="83"/>
        <v>2.2071999999999998</v>
      </c>
      <c r="AD370" s="34">
        <v>0</v>
      </c>
      <c r="AE370" s="34">
        <v>0</v>
      </c>
      <c r="AF370" s="34">
        <v>1</v>
      </c>
      <c r="AG370" s="34">
        <v>0</v>
      </c>
      <c r="AH370" s="34" t="s">
        <v>58</v>
      </c>
      <c r="AI370" s="36">
        <v>1</v>
      </c>
      <c r="AJ370" s="2"/>
    </row>
    <row r="371" spans="1:36" x14ac:dyDescent="0.2">
      <c r="A371" s="37">
        <v>45065</v>
      </c>
      <c r="B371" s="38">
        <v>2997</v>
      </c>
      <c r="C371" s="38">
        <v>3644</v>
      </c>
      <c r="D371" s="50">
        <v>0</v>
      </c>
      <c r="E371" s="50">
        <v>0</v>
      </c>
      <c r="F371" s="54">
        <v>0</v>
      </c>
      <c r="G371" s="54">
        <v>0</v>
      </c>
      <c r="H371" s="58">
        <v>0</v>
      </c>
      <c r="I371" s="58">
        <v>0</v>
      </c>
      <c r="J371" s="38">
        <f t="shared" si="72"/>
        <v>3</v>
      </c>
      <c r="K371" s="38">
        <f t="shared" si="73"/>
        <v>0</v>
      </c>
      <c r="L371" s="50">
        <f t="shared" si="74"/>
        <v>0</v>
      </c>
      <c r="M371" s="50">
        <f t="shared" si="75"/>
        <v>0</v>
      </c>
      <c r="N371" s="54">
        <f t="shared" si="76"/>
        <v>0</v>
      </c>
      <c r="O371" s="54">
        <f t="shared" si="77"/>
        <v>0</v>
      </c>
      <c r="P371" s="58">
        <f t="shared" si="78"/>
        <v>0</v>
      </c>
      <c r="Q371" s="58">
        <f t="shared" si="79"/>
        <v>0</v>
      </c>
      <c r="R371" s="38">
        <f t="shared" si="80"/>
        <v>3</v>
      </c>
      <c r="S371" s="38">
        <f t="shared" si="81"/>
        <v>0</v>
      </c>
      <c r="T371" s="38">
        <f t="shared" si="82"/>
        <v>3</v>
      </c>
      <c r="U371" s="75">
        <f>J371*Prix!N$12</f>
        <v>0.5484</v>
      </c>
      <c r="V371" s="75">
        <f>K371*Prix!O$12</f>
        <v>0</v>
      </c>
      <c r="W371" s="76">
        <f>L371*Prix!P$12</f>
        <v>0</v>
      </c>
      <c r="X371" s="76">
        <f>M371*Prix!Q$12</f>
        <v>0</v>
      </c>
      <c r="Y371" s="77">
        <f>N371*Prix!R$12</f>
        <v>0</v>
      </c>
      <c r="Z371" s="77">
        <f>O371*Prix!S$12</f>
        <v>0</v>
      </c>
      <c r="AA371" s="78">
        <f>P371*Prix!T$12</f>
        <v>0</v>
      </c>
      <c r="AB371" s="78">
        <f>Q371*Prix!U$12</f>
        <v>0</v>
      </c>
      <c r="AC371" s="73">
        <f t="shared" si="83"/>
        <v>0.5484</v>
      </c>
      <c r="AD371" s="38">
        <v>0</v>
      </c>
      <c r="AE371" s="38">
        <v>0</v>
      </c>
      <c r="AF371" s="38">
        <v>0</v>
      </c>
      <c r="AG371" s="38">
        <v>0</v>
      </c>
      <c r="AH371" s="38" t="s">
        <v>58</v>
      </c>
      <c r="AI371" s="39">
        <v>1</v>
      </c>
      <c r="AJ371" s="2"/>
    </row>
    <row r="372" spans="1:36" x14ac:dyDescent="0.2">
      <c r="A372" s="33">
        <v>45066</v>
      </c>
      <c r="B372" s="34">
        <v>3000</v>
      </c>
      <c r="C372" s="34">
        <v>3644</v>
      </c>
      <c r="D372" s="49">
        <v>0</v>
      </c>
      <c r="E372" s="49">
        <v>0</v>
      </c>
      <c r="F372" s="53">
        <v>0</v>
      </c>
      <c r="G372" s="53">
        <v>0</v>
      </c>
      <c r="H372" s="57">
        <v>0</v>
      </c>
      <c r="I372" s="57">
        <v>0</v>
      </c>
      <c r="J372" s="34">
        <f t="shared" si="72"/>
        <v>2</v>
      </c>
      <c r="K372" s="34">
        <f t="shared" si="73"/>
        <v>0</v>
      </c>
      <c r="L372" s="49">
        <f t="shared" si="74"/>
        <v>0</v>
      </c>
      <c r="M372" s="49">
        <f t="shared" si="75"/>
        <v>0</v>
      </c>
      <c r="N372" s="53">
        <f t="shared" si="76"/>
        <v>0</v>
      </c>
      <c r="O372" s="53">
        <f t="shared" si="77"/>
        <v>0</v>
      </c>
      <c r="P372" s="57">
        <f t="shared" si="78"/>
        <v>0</v>
      </c>
      <c r="Q372" s="57">
        <f t="shared" si="79"/>
        <v>0</v>
      </c>
      <c r="R372" s="34">
        <f t="shared" si="80"/>
        <v>2</v>
      </c>
      <c r="S372" s="34">
        <f t="shared" si="81"/>
        <v>0</v>
      </c>
      <c r="T372" s="34">
        <f t="shared" si="82"/>
        <v>2</v>
      </c>
      <c r="U372" s="71">
        <f>J372*Prix!N$12</f>
        <v>0.36559999999999998</v>
      </c>
      <c r="V372" s="71">
        <f>K372*Prix!O$12</f>
        <v>0</v>
      </c>
      <c r="W372" s="72">
        <f>L372*Prix!P$12</f>
        <v>0</v>
      </c>
      <c r="X372" s="72">
        <f>M372*Prix!Q$12</f>
        <v>0</v>
      </c>
      <c r="Y372" s="73">
        <f>N372*Prix!R$12</f>
        <v>0</v>
      </c>
      <c r="Z372" s="73">
        <f>O372*Prix!S$12</f>
        <v>0</v>
      </c>
      <c r="AA372" s="74">
        <f>P372*Prix!T$12</f>
        <v>0</v>
      </c>
      <c r="AB372" s="74">
        <f>Q372*Prix!U$12</f>
        <v>0</v>
      </c>
      <c r="AC372" s="71">
        <f t="shared" si="83"/>
        <v>0.36559999999999998</v>
      </c>
      <c r="AD372" s="34">
        <v>0</v>
      </c>
      <c r="AE372" s="34">
        <v>0</v>
      </c>
      <c r="AF372" s="34">
        <v>0</v>
      </c>
      <c r="AG372" s="34">
        <v>0</v>
      </c>
      <c r="AH372" s="34" t="s">
        <v>58</v>
      </c>
      <c r="AI372" s="36">
        <v>1</v>
      </c>
      <c r="AJ372" s="2"/>
    </row>
    <row r="373" spans="1:36" x14ac:dyDescent="0.2">
      <c r="A373" s="37">
        <v>45067</v>
      </c>
      <c r="B373" s="38">
        <v>3002</v>
      </c>
      <c r="C373" s="38">
        <v>3644</v>
      </c>
      <c r="D373" s="50">
        <v>0</v>
      </c>
      <c r="E373" s="50">
        <v>0</v>
      </c>
      <c r="F373" s="54">
        <v>0</v>
      </c>
      <c r="G373" s="54">
        <v>0</v>
      </c>
      <c r="H373" s="58">
        <v>0</v>
      </c>
      <c r="I373" s="58">
        <v>0</v>
      </c>
      <c r="J373" s="38">
        <f t="shared" si="72"/>
        <v>4</v>
      </c>
      <c r="K373" s="38">
        <f t="shared" si="73"/>
        <v>5</v>
      </c>
      <c r="L373" s="50">
        <f t="shared" si="74"/>
        <v>0</v>
      </c>
      <c r="M373" s="50">
        <f t="shared" si="75"/>
        <v>0</v>
      </c>
      <c r="N373" s="54">
        <f t="shared" si="76"/>
        <v>0</v>
      </c>
      <c r="O373" s="54">
        <f t="shared" si="77"/>
        <v>0</v>
      </c>
      <c r="P373" s="58">
        <f t="shared" si="78"/>
        <v>0</v>
      </c>
      <c r="Q373" s="58">
        <f t="shared" si="79"/>
        <v>0</v>
      </c>
      <c r="R373" s="38">
        <f t="shared" si="80"/>
        <v>4</v>
      </c>
      <c r="S373" s="38">
        <f t="shared" si="81"/>
        <v>5</v>
      </c>
      <c r="T373" s="38">
        <f t="shared" si="82"/>
        <v>9</v>
      </c>
      <c r="U373" s="75">
        <f>J373*Prix!N$12</f>
        <v>0.73119999999999996</v>
      </c>
      <c r="V373" s="75">
        <f>K373*Prix!O$12</f>
        <v>1.23</v>
      </c>
      <c r="W373" s="76">
        <f>L373*Prix!P$12</f>
        <v>0</v>
      </c>
      <c r="X373" s="76">
        <f>M373*Prix!Q$12</f>
        <v>0</v>
      </c>
      <c r="Y373" s="77">
        <f>N373*Prix!R$12</f>
        <v>0</v>
      </c>
      <c r="Z373" s="77">
        <f>O373*Prix!S$12</f>
        <v>0</v>
      </c>
      <c r="AA373" s="78">
        <f>P373*Prix!T$12</f>
        <v>0</v>
      </c>
      <c r="AB373" s="78">
        <f>Q373*Prix!U$12</f>
        <v>0</v>
      </c>
      <c r="AC373" s="73">
        <f t="shared" si="83"/>
        <v>1.9612000000000001</v>
      </c>
      <c r="AD373" s="38">
        <v>0</v>
      </c>
      <c r="AE373" s="38">
        <v>0</v>
      </c>
      <c r="AF373" s="38">
        <v>1</v>
      </c>
      <c r="AG373" s="38">
        <v>0</v>
      </c>
      <c r="AH373" s="38" t="s">
        <v>58</v>
      </c>
      <c r="AI373" s="39">
        <v>1</v>
      </c>
      <c r="AJ373" s="2"/>
    </row>
    <row r="374" spans="1:36" x14ac:dyDescent="0.2">
      <c r="A374" s="33">
        <v>45068</v>
      </c>
      <c r="B374" s="34">
        <v>3006</v>
      </c>
      <c r="C374" s="34">
        <v>3649</v>
      </c>
      <c r="D374" s="49">
        <v>0</v>
      </c>
      <c r="E374" s="49">
        <v>0</v>
      </c>
      <c r="F374" s="53">
        <v>0</v>
      </c>
      <c r="G374" s="53">
        <v>0</v>
      </c>
      <c r="H374" s="57">
        <v>0</v>
      </c>
      <c r="I374" s="57">
        <v>0</v>
      </c>
      <c r="J374" s="34">
        <f t="shared" si="72"/>
        <v>5</v>
      </c>
      <c r="K374" s="34">
        <f t="shared" si="73"/>
        <v>7</v>
      </c>
      <c r="L374" s="49">
        <f t="shared" si="74"/>
        <v>0</v>
      </c>
      <c r="M374" s="49">
        <f t="shared" si="75"/>
        <v>0</v>
      </c>
      <c r="N374" s="53">
        <f t="shared" si="76"/>
        <v>0</v>
      </c>
      <c r="O374" s="53">
        <f t="shared" si="77"/>
        <v>0</v>
      </c>
      <c r="P374" s="57">
        <f t="shared" si="78"/>
        <v>0</v>
      </c>
      <c r="Q374" s="57">
        <f t="shared" si="79"/>
        <v>0</v>
      </c>
      <c r="R374" s="34">
        <f t="shared" si="80"/>
        <v>5</v>
      </c>
      <c r="S374" s="34">
        <f t="shared" si="81"/>
        <v>7</v>
      </c>
      <c r="T374" s="34">
        <f t="shared" si="82"/>
        <v>12</v>
      </c>
      <c r="U374" s="71">
        <f>J374*Prix!N$12</f>
        <v>0.91399999999999992</v>
      </c>
      <c r="V374" s="71">
        <f>K374*Prix!O$12</f>
        <v>1.722</v>
      </c>
      <c r="W374" s="72">
        <f>L374*Prix!P$12</f>
        <v>0</v>
      </c>
      <c r="X374" s="72">
        <f>M374*Prix!Q$12</f>
        <v>0</v>
      </c>
      <c r="Y374" s="73">
        <f>N374*Prix!R$12</f>
        <v>0</v>
      </c>
      <c r="Z374" s="73">
        <f>O374*Prix!S$12</f>
        <v>0</v>
      </c>
      <c r="AA374" s="74">
        <f>P374*Prix!T$12</f>
        <v>0</v>
      </c>
      <c r="AB374" s="74">
        <f>Q374*Prix!U$12</f>
        <v>0</v>
      </c>
      <c r="AC374" s="71">
        <f t="shared" si="83"/>
        <v>2.6360000000000001</v>
      </c>
      <c r="AD374" s="34">
        <v>0</v>
      </c>
      <c r="AE374" s="34">
        <v>0</v>
      </c>
      <c r="AF374" s="34">
        <v>1</v>
      </c>
      <c r="AG374" s="34">
        <v>0</v>
      </c>
      <c r="AH374" s="34" t="s">
        <v>58</v>
      </c>
      <c r="AI374" s="36">
        <v>1</v>
      </c>
      <c r="AJ374" s="2"/>
    </row>
    <row r="375" spans="1:36" x14ac:dyDescent="0.2">
      <c r="A375" s="37">
        <v>45069</v>
      </c>
      <c r="B375" s="38">
        <v>3011</v>
      </c>
      <c r="C375" s="38">
        <v>3656</v>
      </c>
      <c r="D375" s="50">
        <v>0</v>
      </c>
      <c r="E375" s="50">
        <v>0</v>
      </c>
      <c r="F375" s="54">
        <v>0</v>
      </c>
      <c r="G375" s="54">
        <v>0</v>
      </c>
      <c r="H375" s="58">
        <v>0</v>
      </c>
      <c r="I375" s="58">
        <v>0</v>
      </c>
      <c r="J375" s="38">
        <f t="shared" si="72"/>
        <v>5</v>
      </c>
      <c r="K375" s="38">
        <f t="shared" si="73"/>
        <v>3</v>
      </c>
      <c r="L375" s="50">
        <f t="shared" si="74"/>
        <v>0</v>
      </c>
      <c r="M375" s="50">
        <f t="shared" si="75"/>
        <v>0</v>
      </c>
      <c r="N375" s="54">
        <f t="shared" si="76"/>
        <v>0</v>
      </c>
      <c r="O375" s="54">
        <f t="shared" si="77"/>
        <v>0</v>
      </c>
      <c r="P375" s="58">
        <f t="shared" si="78"/>
        <v>0</v>
      </c>
      <c r="Q375" s="58">
        <f t="shared" si="79"/>
        <v>0</v>
      </c>
      <c r="R375" s="38">
        <f t="shared" si="80"/>
        <v>5</v>
      </c>
      <c r="S375" s="38">
        <f t="shared" si="81"/>
        <v>3</v>
      </c>
      <c r="T375" s="38">
        <f t="shared" si="82"/>
        <v>8</v>
      </c>
      <c r="U375" s="75">
        <f>J375*Prix!N$12</f>
        <v>0.91399999999999992</v>
      </c>
      <c r="V375" s="75">
        <f>K375*Prix!O$12</f>
        <v>0.73799999999999999</v>
      </c>
      <c r="W375" s="76">
        <f>L375*Prix!P$12</f>
        <v>0</v>
      </c>
      <c r="X375" s="76">
        <f>M375*Prix!Q$12</f>
        <v>0</v>
      </c>
      <c r="Y375" s="77">
        <f>N375*Prix!R$12</f>
        <v>0</v>
      </c>
      <c r="Z375" s="77">
        <f>O375*Prix!S$12</f>
        <v>0</v>
      </c>
      <c r="AA375" s="78">
        <f>P375*Prix!T$12</f>
        <v>0</v>
      </c>
      <c r="AB375" s="78">
        <f>Q375*Prix!U$12</f>
        <v>0</v>
      </c>
      <c r="AC375" s="73">
        <f t="shared" si="83"/>
        <v>1.6519999999999999</v>
      </c>
      <c r="AD375" s="38">
        <v>0</v>
      </c>
      <c r="AE375" s="38">
        <v>0</v>
      </c>
      <c r="AF375" s="38">
        <v>1</v>
      </c>
      <c r="AG375" s="38">
        <v>0</v>
      </c>
      <c r="AH375" s="38" t="s">
        <v>58</v>
      </c>
      <c r="AI375" s="39">
        <v>1</v>
      </c>
      <c r="AJ375" s="2"/>
    </row>
    <row r="376" spans="1:36" x14ac:dyDescent="0.2">
      <c r="A376" s="33">
        <v>45070</v>
      </c>
      <c r="B376" s="34">
        <v>3016</v>
      </c>
      <c r="C376" s="34">
        <v>3659</v>
      </c>
      <c r="D376" s="49">
        <v>0</v>
      </c>
      <c r="E376" s="49">
        <v>0</v>
      </c>
      <c r="F376" s="53">
        <v>0</v>
      </c>
      <c r="G376" s="53">
        <v>0</v>
      </c>
      <c r="H376" s="57">
        <v>0</v>
      </c>
      <c r="I376" s="57">
        <v>0</v>
      </c>
      <c r="J376" s="34">
        <f t="shared" si="72"/>
        <v>4</v>
      </c>
      <c r="K376" s="34">
        <f t="shared" si="73"/>
        <v>3</v>
      </c>
      <c r="L376" s="49">
        <f t="shared" si="74"/>
        <v>0</v>
      </c>
      <c r="M376" s="49">
        <f t="shared" si="75"/>
        <v>0</v>
      </c>
      <c r="N376" s="53">
        <f t="shared" si="76"/>
        <v>0</v>
      </c>
      <c r="O376" s="53">
        <f t="shared" si="77"/>
        <v>0</v>
      </c>
      <c r="P376" s="57">
        <f t="shared" si="78"/>
        <v>0</v>
      </c>
      <c r="Q376" s="57">
        <f t="shared" si="79"/>
        <v>0</v>
      </c>
      <c r="R376" s="34">
        <f t="shared" si="80"/>
        <v>4</v>
      </c>
      <c r="S376" s="34">
        <f t="shared" si="81"/>
        <v>3</v>
      </c>
      <c r="T376" s="34">
        <f t="shared" si="82"/>
        <v>7</v>
      </c>
      <c r="U376" s="71">
        <f>J376*Prix!N$12</f>
        <v>0.73119999999999996</v>
      </c>
      <c r="V376" s="71">
        <f>K376*Prix!O$12</f>
        <v>0.73799999999999999</v>
      </c>
      <c r="W376" s="72">
        <f>L376*Prix!P$12</f>
        <v>0</v>
      </c>
      <c r="X376" s="72">
        <f>M376*Prix!Q$12</f>
        <v>0</v>
      </c>
      <c r="Y376" s="73">
        <f>N376*Prix!R$12</f>
        <v>0</v>
      </c>
      <c r="Z376" s="73">
        <f>O376*Prix!S$12</f>
        <v>0</v>
      </c>
      <c r="AA376" s="74">
        <f>P376*Prix!T$12</f>
        <v>0</v>
      </c>
      <c r="AB376" s="74">
        <f>Q376*Prix!U$12</f>
        <v>0</v>
      </c>
      <c r="AC376" s="71">
        <f t="shared" si="83"/>
        <v>1.4692000000000001</v>
      </c>
      <c r="AD376" s="34">
        <v>0</v>
      </c>
      <c r="AE376" s="34">
        <v>0</v>
      </c>
      <c r="AF376" s="34">
        <v>1</v>
      </c>
      <c r="AG376" s="34">
        <v>0</v>
      </c>
      <c r="AH376" s="34" t="s">
        <v>58</v>
      </c>
      <c r="AI376" s="36">
        <v>1</v>
      </c>
      <c r="AJ376" s="2"/>
    </row>
    <row r="377" spans="1:36" x14ac:dyDescent="0.2">
      <c r="A377" s="37">
        <v>45071</v>
      </c>
      <c r="B377" s="38">
        <v>3020</v>
      </c>
      <c r="C377" s="38">
        <v>3662</v>
      </c>
      <c r="D377" s="50">
        <v>0</v>
      </c>
      <c r="E377" s="50">
        <v>0</v>
      </c>
      <c r="F377" s="54">
        <v>0</v>
      </c>
      <c r="G377" s="54">
        <v>0</v>
      </c>
      <c r="H377" s="58">
        <v>0</v>
      </c>
      <c r="I377" s="58">
        <v>0</v>
      </c>
      <c r="J377" s="38">
        <f t="shared" si="72"/>
        <v>5</v>
      </c>
      <c r="K377" s="38">
        <f t="shared" si="73"/>
        <v>2</v>
      </c>
      <c r="L377" s="50">
        <f t="shared" si="74"/>
        <v>0</v>
      </c>
      <c r="M377" s="50">
        <f t="shared" si="75"/>
        <v>0</v>
      </c>
      <c r="N377" s="54">
        <f t="shared" si="76"/>
        <v>0</v>
      </c>
      <c r="O377" s="54">
        <f t="shared" si="77"/>
        <v>0</v>
      </c>
      <c r="P377" s="58">
        <f t="shared" si="78"/>
        <v>0</v>
      </c>
      <c r="Q377" s="58">
        <f t="shared" si="79"/>
        <v>0</v>
      </c>
      <c r="R377" s="38">
        <f t="shared" si="80"/>
        <v>5</v>
      </c>
      <c r="S377" s="38">
        <f t="shared" si="81"/>
        <v>2</v>
      </c>
      <c r="T377" s="38">
        <f t="shared" si="82"/>
        <v>7</v>
      </c>
      <c r="U377" s="75">
        <f>J377*Prix!N$12</f>
        <v>0.91399999999999992</v>
      </c>
      <c r="V377" s="75">
        <f>K377*Prix!O$12</f>
        <v>0.49199999999999999</v>
      </c>
      <c r="W377" s="76">
        <f>L377*Prix!P$12</f>
        <v>0</v>
      </c>
      <c r="X377" s="76">
        <f>M377*Prix!Q$12</f>
        <v>0</v>
      </c>
      <c r="Y377" s="77">
        <f>N377*Prix!R$12</f>
        <v>0</v>
      </c>
      <c r="Z377" s="77">
        <f>O377*Prix!S$12</f>
        <v>0</v>
      </c>
      <c r="AA377" s="78">
        <f>P377*Prix!T$12</f>
        <v>0</v>
      </c>
      <c r="AB377" s="78">
        <f>Q377*Prix!U$12</f>
        <v>0</v>
      </c>
      <c r="AC377" s="73">
        <f t="shared" si="83"/>
        <v>1.4059999999999999</v>
      </c>
      <c r="AD377" s="38">
        <v>0</v>
      </c>
      <c r="AE377" s="38">
        <v>0</v>
      </c>
      <c r="AF377" s="38">
        <v>1</v>
      </c>
      <c r="AG377" s="38">
        <v>0</v>
      </c>
      <c r="AH377" s="38" t="s">
        <v>58</v>
      </c>
      <c r="AI377" s="39">
        <v>1</v>
      </c>
      <c r="AJ377" s="2"/>
    </row>
    <row r="378" spans="1:36" x14ac:dyDescent="0.2">
      <c r="A378" s="33">
        <v>45072</v>
      </c>
      <c r="B378" s="34">
        <v>3025</v>
      </c>
      <c r="C378" s="34">
        <v>3664</v>
      </c>
      <c r="D378" s="49">
        <v>0</v>
      </c>
      <c r="E378" s="49">
        <v>0</v>
      </c>
      <c r="F378" s="53">
        <v>0</v>
      </c>
      <c r="G378" s="53">
        <v>0</v>
      </c>
      <c r="H378" s="57">
        <v>0</v>
      </c>
      <c r="I378" s="57">
        <v>0</v>
      </c>
      <c r="J378" s="34">
        <f t="shared" si="72"/>
        <v>3</v>
      </c>
      <c r="K378" s="34">
        <f t="shared" si="73"/>
        <v>1</v>
      </c>
      <c r="L378" s="49">
        <f t="shared" si="74"/>
        <v>0</v>
      </c>
      <c r="M378" s="49">
        <f t="shared" si="75"/>
        <v>0</v>
      </c>
      <c r="N378" s="53">
        <f t="shared" si="76"/>
        <v>0</v>
      </c>
      <c r="O378" s="53">
        <f t="shared" si="77"/>
        <v>0</v>
      </c>
      <c r="P378" s="57">
        <f t="shared" si="78"/>
        <v>0</v>
      </c>
      <c r="Q378" s="57">
        <f t="shared" si="79"/>
        <v>0</v>
      </c>
      <c r="R378" s="34">
        <f t="shared" si="80"/>
        <v>3</v>
      </c>
      <c r="S378" s="34">
        <f t="shared" si="81"/>
        <v>1</v>
      </c>
      <c r="T378" s="34">
        <f t="shared" si="82"/>
        <v>4</v>
      </c>
      <c r="U378" s="71">
        <f>J378*Prix!N$12</f>
        <v>0.5484</v>
      </c>
      <c r="V378" s="71">
        <f>K378*Prix!O$12</f>
        <v>0.246</v>
      </c>
      <c r="W378" s="72">
        <f>L378*Prix!P$12</f>
        <v>0</v>
      </c>
      <c r="X378" s="72">
        <f>M378*Prix!Q$12</f>
        <v>0</v>
      </c>
      <c r="Y378" s="73">
        <f>N378*Prix!R$12</f>
        <v>0</v>
      </c>
      <c r="Z378" s="73">
        <f>O378*Prix!S$12</f>
        <v>0</v>
      </c>
      <c r="AA378" s="74">
        <f>P378*Prix!T$12</f>
        <v>0</v>
      </c>
      <c r="AB378" s="74">
        <f>Q378*Prix!U$12</f>
        <v>0</v>
      </c>
      <c r="AC378" s="71">
        <f t="shared" si="83"/>
        <v>0.7944</v>
      </c>
      <c r="AD378" s="34">
        <v>0</v>
      </c>
      <c r="AE378" s="34">
        <v>0</v>
      </c>
      <c r="AF378" s="34">
        <v>0</v>
      </c>
      <c r="AG378" s="34">
        <v>0</v>
      </c>
      <c r="AH378" s="34" t="s">
        <v>58</v>
      </c>
      <c r="AI378" s="36">
        <v>1</v>
      </c>
      <c r="AJ378" s="2"/>
    </row>
    <row r="379" spans="1:36" x14ac:dyDescent="0.2">
      <c r="A379" s="37">
        <v>45073</v>
      </c>
      <c r="B379" s="38">
        <v>3028</v>
      </c>
      <c r="C379" s="38">
        <v>3665</v>
      </c>
      <c r="D379" s="50">
        <v>0</v>
      </c>
      <c r="E379" s="50">
        <v>0</v>
      </c>
      <c r="F379" s="54">
        <v>0</v>
      </c>
      <c r="G379" s="54">
        <v>0</v>
      </c>
      <c r="H379" s="58">
        <v>0</v>
      </c>
      <c r="I379" s="58">
        <v>0</v>
      </c>
      <c r="J379" s="38">
        <f t="shared" si="72"/>
        <v>3</v>
      </c>
      <c r="K379" s="38">
        <f t="shared" si="73"/>
        <v>0</v>
      </c>
      <c r="L379" s="50">
        <f t="shared" si="74"/>
        <v>0</v>
      </c>
      <c r="M379" s="50">
        <f t="shared" si="75"/>
        <v>0</v>
      </c>
      <c r="N379" s="54">
        <f t="shared" si="76"/>
        <v>0</v>
      </c>
      <c r="O379" s="54">
        <f t="shared" si="77"/>
        <v>0</v>
      </c>
      <c r="P379" s="58">
        <f t="shared" si="78"/>
        <v>0</v>
      </c>
      <c r="Q379" s="58">
        <f t="shared" si="79"/>
        <v>0</v>
      </c>
      <c r="R379" s="38">
        <f t="shared" si="80"/>
        <v>3</v>
      </c>
      <c r="S379" s="38">
        <f t="shared" si="81"/>
        <v>0</v>
      </c>
      <c r="T379" s="38">
        <f t="shared" si="82"/>
        <v>3</v>
      </c>
      <c r="U379" s="75">
        <f>J379*Prix!N$12</f>
        <v>0.5484</v>
      </c>
      <c r="V379" s="75">
        <f>K379*Prix!O$12</f>
        <v>0</v>
      </c>
      <c r="W379" s="76">
        <f>L379*Prix!P$12</f>
        <v>0</v>
      </c>
      <c r="X379" s="76">
        <f>M379*Prix!Q$12</f>
        <v>0</v>
      </c>
      <c r="Y379" s="77">
        <f>N379*Prix!R$12</f>
        <v>0</v>
      </c>
      <c r="Z379" s="77">
        <f>O379*Prix!S$12</f>
        <v>0</v>
      </c>
      <c r="AA379" s="78">
        <f>P379*Prix!T$12</f>
        <v>0</v>
      </c>
      <c r="AB379" s="78">
        <f>Q379*Prix!U$12</f>
        <v>0</v>
      </c>
      <c r="AC379" s="73">
        <f t="shared" si="83"/>
        <v>0.5484</v>
      </c>
      <c r="AD379" s="38">
        <v>0</v>
      </c>
      <c r="AE379" s="38">
        <v>0</v>
      </c>
      <c r="AF379" s="38">
        <v>0</v>
      </c>
      <c r="AG379" s="38">
        <v>0</v>
      </c>
      <c r="AH379" s="38" t="s">
        <v>58</v>
      </c>
      <c r="AI379" s="39">
        <v>1</v>
      </c>
      <c r="AJ379" s="2"/>
    </row>
    <row r="380" spans="1:36" x14ac:dyDescent="0.2">
      <c r="A380" s="33">
        <v>45074</v>
      </c>
      <c r="B380" s="34">
        <v>3031</v>
      </c>
      <c r="C380" s="34">
        <v>3665</v>
      </c>
      <c r="D380" s="49">
        <v>0</v>
      </c>
      <c r="E380" s="49">
        <v>0</v>
      </c>
      <c r="F380" s="53">
        <v>0</v>
      </c>
      <c r="G380" s="53">
        <v>0</v>
      </c>
      <c r="H380" s="57">
        <v>0</v>
      </c>
      <c r="I380" s="57">
        <v>0</v>
      </c>
      <c r="J380" s="34">
        <f t="shared" si="72"/>
        <v>2</v>
      </c>
      <c r="K380" s="34">
        <f t="shared" si="73"/>
        <v>0</v>
      </c>
      <c r="L380" s="49">
        <f t="shared" si="74"/>
        <v>0</v>
      </c>
      <c r="M380" s="49">
        <f t="shared" si="75"/>
        <v>0</v>
      </c>
      <c r="N380" s="53">
        <f t="shared" si="76"/>
        <v>0</v>
      </c>
      <c r="O380" s="53">
        <f t="shared" si="77"/>
        <v>0</v>
      </c>
      <c r="P380" s="57">
        <f t="shared" si="78"/>
        <v>0</v>
      </c>
      <c r="Q380" s="57">
        <f t="shared" si="79"/>
        <v>0</v>
      </c>
      <c r="R380" s="34">
        <f t="shared" si="80"/>
        <v>2</v>
      </c>
      <c r="S380" s="34">
        <f t="shared" si="81"/>
        <v>0</v>
      </c>
      <c r="T380" s="34">
        <f t="shared" si="82"/>
        <v>2</v>
      </c>
      <c r="U380" s="71">
        <f>J380*Prix!N$12</f>
        <v>0.36559999999999998</v>
      </c>
      <c r="V380" s="71">
        <f>K380*Prix!O$12</f>
        <v>0</v>
      </c>
      <c r="W380" s="72">
        <f>L380*Prix!P$12</f>
        <v>0</v>
      </c>
      <c r="X380" s="72">
        <f>M380*Prix!Q$12</f>
        <v>0</v>
      </c>
      <c r="Y380" s="73">
        <f>N380*Prix!R$12</f>
        <v>0</v>
      </c>
      <c r="Z380" s="73">
        <f>O380*Prix!S$12</f>
        <v>0</v>
      </c>
      <c r="AA380" s="74">
        <f>P380*Prix!T$12</f>
        <v>0</v>
      </c>
      <c r="AB380" s="74">
        <f>Q380*Prix!U$12</f>
        <v>0</v>
      </c>
      <c r="AC380" s="71">
        <f t="shared" si="83"/>
        <v>0.36559999999999998</v>
      </c>
      <c r="AD380" s="34">
        <v>0</v>
      </c>
      <c r="AE380" s="34">
        <v>0</v>
      </c>
      <c r="AF380" s="34">
        <v>0</v>
      </c>
      <c r="AG380" s="34">
        <v>0</v>
      </c>
      <c r="AH380" s="34" t="s">
        <v>58</v>
      </c>
      <c r="AI380" s="36">
        <v>1</v>
      </c>
      <c r="AJ380" s="2"/>
    </row>
    <row r="381" spans="1:36" x14ac:dyDescent="0.2">
      <c r="A381" s="37">
        <v>45075</v>
      </c>
      <c r="B381" s="38">
        <v>3033</v>
      </c>
      <c r="C381" s="38">
        <v>3665</v>
      </c>
      <c r="D381" s="50">
        <v>0</v>
      </c>
      <c r="E381" s="50">
        <v>0</v>
      </c>
      <c r="F381" s="54">
        <v>0</v>
      </c>
      <c r="G381" s="54">
        <v>0</v>
      </c>
      <c r="H381" s="58">
        <v>0</v>
      </c>
      <c r="I381" s="58">
        <v>0</v>
      </c>
      <c r="J381" s="38">
        <f t="shared" si="72"/>
        <v>3</v>
      </c>
      <c r="K381" s="38">
        <f t="shared" si="73"/>
        <v>1</v>
      </c>
      <c r="L381" s="50">
        <f t="shared" si="74"/>
        <v>0</v>
      </c>
      <c r="M381" s="50">
        <f t="shared" si="75"/>
        <v>0</v>
      </c>
      <c r="N381" s="54">
        <f t="shared" si="76"/>
        <v>0</v>
      </c>
      <c r="O381" s="54">
        <f t="shared" si="77"/>
        <v>0</v>
      </c>
      <c r="P381" s="58">
        <f t="shared" si="78"/>
        <v>0</v>
      </c>
      <c r="Q381" s="58">
        <f t="shared" si="79"/>
        <v>0</v>
      </c>
      <c r="R381" s="38">
        <f t="shared" si="80"/>
        <v>3</v>
      </c>
      <c r="S381" s="38">
        <f t="shared" si="81"/>
        <v>1</v>
      </c>
      <c r="T381" s="38">
        <f t="shared" si="82"/>
        <v>4</v>
      </c>
      <c r="U381" s="75">
        <f>J381*Prix!N$12</f>
        <v>0.5484</v>
      </c>
      <c r="V381" s="75">
        <f>K381*Prix!O$12</f>
        <v>0.246</v>
      </c>
      <c r="W381" s="76">
        <f>L381*Prix!P$12</f>
        <v>0</v>
      </c>
      <c r="X381" s="76">
        <f>M381*Prix!Q$12</f>
        <v>0</v>
      </c>
      <c r="Y381" s="77">
        <f>N381*Prix!R$12</f>
        <v>0</v>
      </c>
      <c r="Z381" s="77">
        <f>O381*Prix!S$12</f>
        <v>0</v>
      </c>
      <c r="AA381" s="78">
        <f>P381*Prix!T$12</f>
        <v>0</v>
      </c>
      <c r="AB381" s="78">
        <f>Q381*Prix!U$12</f>
        <v>0</v>
      </c>
      <c r="AC381" s="73">
        <f t="shared" si="83"/>
        <v>0.7944</v>
      </c>
      <c r="AD381" s="38">
        <v>0</v>
      </c>
      <c r="AE381" s="38">
        <v>0</v>
      </c>
      <c r="AF381" s="38">
        <v>0</v>
      </c>
      <c r="AG381" s="38">
        <v>0</v>
      </c>
      <c r="AH381" s="38" t="s">
        <v>58</v>
      </c>
      <c r="AI381" s="39">
        <v>1</v>
      </c>
      <c r="AJ381" s="2"/>
    </row>
    <row r="382" spans="1:36" x14ac:dyDescent="0.2">
      <c r="A382" s="33">
        <v>45076</v>
      </c>
      <c r="B382" s="34">
        <v>3036</v>
      </c>
      <c r="C382" s="34">
        <v>3666</v>
      </c>
      <c r="D382" s="49">
        <v>0</v>
      </c>
      <c r="E382" s="49">
        <v>0</v>
      </c>
      <c r="F382" s="53">
        <v>0</v>
      </c>
      <c r="G382" s="53">
        <v>0</v>
      </c>
      <c r="H382" s="57">
        <v>0</v>
      </c>
      <c r="I382" s="57">
        <v>0</v>
      </c>
      <c r="J382" s="34">
        <f t="shared" si="72"/>
        <v>2</v>
      </c>
      <c r="K382" s="34">
        <f t="shared" si="73"/>
        <v>1</v>
      </c>
      <c r="L382" s="49">
        <f t="shared" si="74"/>
        <v>0</v>
      </c>
      <c r="M382" s="49">
        <f t="shared" si="75"/>
        <v>0</v>
      </c>
      <c r="N382" s="53">
        <f t="shared" si="76"/>
        <v>0</v>
      </c>
      <c r="O382" s="53">
        <f t="shared" si="77"/>
        <v>0</v>
      </c>
      <c r="P382" s="57">
        <f t="shared" si="78"/>
        <v>0</v>
      </c>
      <c r="Q382" s="57">
        <f t="shared" si="79"/>
        <v>0</v>
      </c>
      <c r="R382" s="34">
        <f t="shared" si="80"/>
        <v>2</v>
      </c>
      <c r="S382" s="34">
        <f t="shared" si="81"/>
        <v>1</v>
      </c>
      <c r="T382" s="34">
        <f t="shared" si="82"/>
        <v>3</v>
      </c>
      <c r="U382" s="71">
        <f>J382*Prix!N$12</f>
        <v>0.36559999999999998</v>
      </c>
      <c r="V382" s="71">
        <f>K382*Prix!O$12</f>
        <v>0.246</v>
      </c>
      <c r="W382" s="72">
        <f>L382*Prix!P$12</f>
        <v>0</v>
      </c>
      <c r="X382" s="72">
        <f>M382*Prix!Q$12</f>
        <v>0</v>
      </c>
      <c r="Y382" s="73">
        <f>N382*Prix!R$12</f>
        <v>0</v>
      </c>
      <c r="Z382" s="73">
        <f>O382*Prix!S$12</f>
        <v>0</v>
      </c>
      <c r="AA382" s="74">
        <f>P382*Prix!T$12</f>
        <v>0</v>
      </c>
      <c r="AB382" s="74">
        <f>Q382*Prix!U$12</f>
        <v>0</v>
      </c>
      <c r="AC382" s="71">
        <f t="shared" si="83"/>
        <v>0.61160000000000003</v>
      </c>
      <c r="AD382" s="34">
        <v>0</v>
      </c>
      <c r="AE382" s="34">
        <v>0</v>
      </c>
      <c r="AF382" s="34">
        <v>1</v>
      </c>
      <c r="AG382" s="34">
        <v>0</v>
      </c>
      <c r="AH382" s="34" t="s">
        <v>58</v>
      </c>
      <c r="AI382" s="36">
        <v>1</v>
      </c>
      <c r="AJ382" s="2"/>
    </row>
    <row r="383" spans="1:36" x14ac:dyDescent="0.2">
      <c r="A383" s="37">
        <v>45077</v>
      </c>
      <c r="B383" s="38">
        <v>3038</v>
      </c>
      <c r="C383" s="38">
        <v>3667</v>
      </c>
      <c r="D383" s="50">
        <v>0</v>
      </c>
      <c r="E383" s="50">
        <v>0</v>
      </c>
      <c r="F383" s="54">
        <v>0</v>
      </c>
      <c r="G383" s="54">
        <v>0</v>
      </c>
      <c r="H383" s="58">
        <v>0</v>
      </c>
      <c r="I383" s="58">
        <v>0</v>
      </c>
      <c r="J383" s="38">
        <f t="shared" si="72"/>
        <v>3</v>
      </c>
      <c r="K383" s="38">
        <f t="shared" si="73"/>
        <v>1</v>
      </c>
      <c r="L383" s="50">
        <f t="shared" si="74"/>
        <v>0</v>
      </c>
      <c r="M383" s="50">
        <f t="shared" si="75"/>
        <v>0</v>
      </c>
      <c r="N383" s="54">
        <f t="shared" si="76"/>
        <v>0</v>
      </c>
      <c r="O383" s="54">
        <f t="shared" si="77"/>
        <v>0</v>
      </c>
      <c r="P383" s="58">
        <f t="shared" si="78"/>
        <v>0</v>
      </c>
      <c r="Q383" s="58">
        <f t="shared" si="79"/>
        <v>0</v>
      </c>
      <c r="R383" s="38">
        <f t="shared" si="80"/>
        <v>3</v>
      </c>
      <c r="S383" s="38">
        <f t="shared" si="81"/>
        <v>1</v>
      </c>
      <c r="T383" s="38">
        <f t="shared" si="82"/>
        <v>4</v>
      </c>
      <c r="U383" s="75">
        <f>J383*Prix!N$12</f>
        <v>0.5484</v>
      </c>
      <c r="V383" s="75">
        <f>K383*Prix!O$12</f>
        <v>0.246</v>
      </c>
      <c r="W383" s="76">
        <f>L383*Prix!P$12</f>
        <v>0</v>
      </c>
      <c r="X383" s="76">
        <f>M383*Prix!Q$12</f>
        <v>0</v>
      </c>
      <c r="Y383" s="77">
        <f>N383*Prix!R$12</f>
        <v>0</v>
      </c>
      <c r="Z383" s="77">
        <f>O383*Prix!S$12</f>
        <v>0</v>
      </c>
      <c r="AA383" s="78">
        <f>P383*Prix!T$12</f>
        <v>0</v>
      </c>
      <c r="AB383" s="78">
        <f>Q383*Prix!U$12</f>
        <v>0</v>
      </c>
      <c r="AC383" s="73">
        <f t="shared" si="83"/>
        <v>0.7944</v>
      </c>
      <c r="AD383" s="38">
        <v>0</v>
      </c>
      <c r="AE383" s="38">
        <v>0</v>
      </c>
      <c r="AF383" s="38">
        <v>1</v>
      </c>
      <c r="AG383" s="38">
        <v>0</v>
      </c>
      <c r="AH383" s="38" t="s">
        <v>58</v>
      </c>
      <c r="AI383" s="39">
        <v>1</v>
      </c>
      <c r="AJ383" s="2"/>
    </row>
    <row r="384" spans="1:36" x14ac:dyDescent="0.2">
      <c r="A384" s="33">
        <v>45078</v>
      </c>
      <c r="B384" s="34">
        <v>3041</v>
      </c>
      <c r="C384" s="34">
        <v>3668</v>
      </c>
      <c r="D384" s="49">
        <v>0</v>
      </c>
      <c r="E384" s="49">
        <v>0</v>
      </c>
      <c r="F384" s="53">
        <v>0</v>
      </c>
      <c r="G384" s="53">
        <v>0</v>
      </c>
      <c r="H384" s="57">
        <v>0</v>
      </c>
      <c r="I384" s="57">
        <v>0</v>
      </c>
      <c r="J384" s="34">
        <f t="shared" si="72"/>
        <v>4</v>
      </c>
      <c r="K384" s="34">
        <f t="shared" si="73"/>
        <v>1</v>
      </c>
      <c r="L384" s="49">
        <f t="shared" si="74"/>
        <v>0</v>
      </c>
      <c r="M384" s="49">
        <f t="shared" si="75"/>
        <v>0</v>
      </c>
      <c r="N384" s="53">
        <f t="shared" si="76"/>
        <v>0</v>
      </c>
      <c r="O384" s="53">
        <f t="shared" si="77"/>
        <v>0</v>
      </c>
      <c r="P384" s="57">
        <f t="shared" si="78"/>
        <v>0</v>
      </c>
      <c r="Q384" s="57">
        <f t="shared" si="79"/>
        <v>0</v>
      </c>
      <c r="R384" s="34">
        <f t="shared" si="80"/>
        <v>4</v>
      </c>
      <c r="S384" s="34">
        <f t="shared" si="81"/>
        <v>1</v>
      </c>
      <c r="T384" s="34">
        <f t="shared" si="82"/>
        <v>5</v>
      </c>
      <c r="U384" s="71">
        <f>J384*Prix!N$12</f>
        <v>0.73119999999999996</v>
      </c>
      <c r="V384" s="71">
        <f>K384*Prix!O$12</f>
        <v>0.246</v>
      </c>
      <c r="W384" s="72">
        <f>L384*Prix!P$12</f>
        <v>0</v>
      </c>
      <c r="X384" s="72">
        <f>M384*Prix!Q$12</f>
        <v>0</v>
      </c>
      <c r="Y384" s="73">
        <f>N384*Prix!R$12</f>
        <v>0</v>
      </c>
      <c r="Z384" s="73">
        <f>O384*Prix!S$12</f>
        <v>0</v>
      </c>
      <c r="AA384" s="74">
        <f>P384*Prix!T$12</f>
        <v>0</v>
      </c>
      <c r="AB384" s="74">
        <f>Q384*Prix!U$12</f>
        <v>0</v>
      </c>
      <c r="AC384" s="71">
        <f t="shared" si="83"/>
        <v>0.97719999999999996</v>
      </c>
      <c r="AD384" s="34">
        <v>0</v>
      </c>
      <c r="AE384" s="34">
        <v>0</v>
      </c>
      <c r="AF384" s="34">
        <v>1</v>
      </c>
      <c r="AG384" s="34">
        <v>0</v>
      </c>
      <c r="AH384" s="34" t="s">
        <v>58</v>
      </c>
      <c r="AI384" s="36">
        <v>1</v>
      </c>
      <c r="AJ384" s="2"/>
    </row>
    <row r="385" spans="1:36" x14ac:dyDescent="0.2">
      <c r="A385" s="37">
        <v>45079</v>
      </c>
      <c r="B385" s="38">
        <v>3045</v>
      </c>
      <c r="C385" s="38">
        <v>3669</v>
      </c>
      <c r="D385" s="50">
        <v>0</v>
      </c>
      <c r="E385" s="50">
        <v>0</v>
      </c>
      <c r="F385" s="54">
        <v>0</v>
      </c>
      <c r="G385" s="54">
        <v>0</v>
      </c>
      <c r="H385" s="58">
        <v>0</v>
      </c>
      <c r="I385" s="58">
        <v>0</v>
      </c>
      <c r="J385" s="38">
        <f t="shared" si="72"/>
        <v>3</v>
      </c>
      <c r="K385" s="38">
        <f t="shared" si="73"/>
        <v>1</v>
      </c>
      <c r="L385" s="50">
        <f t="shared" si="74"/>
        <v>0</v>
      </c>
      <c r="M385" s="50">
        <f t="shared" si="75"/>
        <v>0</v>
      </c>
      <c r="N385" s="54">
        <f t="shared" si="76"/>
        <v>0</v>
      </c>
      <c r="O385" s="54">
        <f t="shared" si="77"/>
        <v>0</v>
      </c>
      <c r="P385" s="58">
        <f t="shared" si="78"/>
        <v>0</v>
      </c>
      <c r="Q385" s="58">
        <f t="shared" si="79"/>
        <v>0</v>
      </c>
      <c r="R385" s="38">
        <f t="shared" si="80"/>
        <v>3</v>
      </c>
      <c r="S385" s="38">
        <f t="shared" si="81"/>
        <v>1</v>
      </c>
      <c r="T385" s="38">
        <f t="shared" si="82"/>
        <v>4</v>
      </c>
      <c r="U385" s="75">
        <f>J385*Prix!N$12</f>
        <v>0.5484</v>
      </c>
      <c r="V385" s="75">
        <f>K385*Prix!O$12</f>
        <v>0.246</v>
      </c>
      <c r="W385" s="76">
        <f>L385*Prix!P$12</f>
        <v>0</v>
      </c>
      <c r="X385" s="76">
        <f>M385*Prix!Q$12</f>
        <v>0</v>
      </c>
      <c r="Y385" s="77">
        <f>N385*Prix!R$12</f>
        <v>0</v>
      </c>
      <c r="Z385" s="77">
        <f>O385*Prix!S$12</f>
        <v>0</v>
      </c>
      <c r="AA385" s="78">
        <f>P385*Prix!T$12</f>
        <v>0</v>
      </c>
      <c r="AB385" s="78">
        <f>Q385*Prix!U$12</f>
        <v>0</v>
      </c>
      <c r="AC385" s="73">
        <f t="shared" si="83"/>
        <v>0.7944</v>
      </c>
      <c r="AD385" s="38">
        <v>0</v>
      </c>
      <c r="AE385" s="38">
        <v>0</v>
      </c>
      <c r="AF385" s="38">
        <v>1</v>
      </c>
      <c r="AG385" s="38">
        <v>0</v>
      </c>
      <c r="AH385" s="38" t="s">
        <v>58</v>
      </c>
      <c r="AI385" s="39">
        <v>1</v>
      </c>
      <c r="AJ385" s="2"/>
    </row>
    <row r="386" spans="1:36" x14ac:dyDescent="0.2">
      <c r="A386" s="33">
        <v>45080</v>
      </c>
      <c r="B386" s="34">
        <v>3048</v>
      </c>
      <c r="C386" s="34">
        <v>3670</v>
      </c>
      <c r="D386" s="49">
        <v>0</v>
      </c>
      <c r="E386" s="49">
        <v>0</v>
      </c>
      <c r="F386" s="53">
        <v>0</v>
      </c>
      <c r="G386" s="53">
        <v>0</v>
      </c>
      <c r="H386" s="57">
        <v>0</v>
      </c>
      <c r="I386" s="57">
        <v>0</v>
      </c>
      <c r="J386" s="34">
        <f t="shared" si="72"/>
        <v>4</v>
      </c>
      <c r="K386" s="34">
        <f t="shared" si="73"/>
        <v>1</v>
      </c>
      <c r="L386" s="49">
        <f t="shared" si="74"/>
        <v>0</v>
      </c>
      <c r="M386" s="49">
        <f t="shared" si="75"/>
        <v>0</v>
      </c>
      <c r="N386" s="53">
        <f t="shared" si="76"/>
        <v>0</v>
      </c>
      <c r="O386" s="53">
        <f t="shared" si="77"/>
        <v>0</v>
      </c>
      <c r="P386" s="57">
        <f t="shared" si="78"/>
        <v>0</v>
      </c>
      <c r="Q386" s="57">
        <f t="shared" si="79"/>
        <v>0</v>
      </c>
      <c r="R386" s="34">
        <f t="shared" si="80"/>
        <v>4</v>
      </c>
      <c r="S386" s="34">
        <f t="shared" si="81"/>
        <v>1</v>
      </c>
      <c r="T386" s="34">
        <f t="shared" si="82"/>
        <v>5</v>
      </c>
      <c r="U386" s="71">
        <f>J386*Prix!N$12</f>
        <v>0.73119999999999996</v>
      </c>
      <c r="V386" s="71">
        <f>K386*Prix!O$12</f>
        <v>0.246</v>
      </c>
      <c r="W386" s="72">
        <f>L386*Prix!P$12</f>
        <v>0</v>
      </c>
      <c r="X386" s="72">
        <f>M386*Prix!Q$12</f>
        <v>0</v>
      </c>
      <c r="Y386" s="73">
        <f>N386*Prix!R$12</f>
        <v>0</v>
      </c>
      <c r="Z386" s="73">
        <f>O386*Prix!S$12</f>
        <v>0</v>
      </c>
      <c r="AA386" s="74">
        <f>P386*Prix!T$12</f>
        <v>0</v>
      </c>
      <c r="AB386" s="74">
        <f>Q386*Prix!U$12</f>
        <v>0</v>
      </c>
      <c r="AC386" s="71">
        <f t="shared" si="83"/>
        <v>0.97719999999999996</v>
      </c>
      <c r="AD386" s="34">
        <v>0</v>
      </c>
      <c r="AE386" s="34">
        <v>0</v>
      </c>
      <c r="AF386" s="34">
        <v>1</v>
      </c>
      <c r="AG386" s="34">
        <v>0</v>
      </c>
      <c r="AH386" s="34" t="s">
        <v>58</v>
      </c>
      <c r="AI386" s="36">
        <v>1</v>
      </c>
      <c r="AJ386" s="2"/>
    </row>
    <row r="387" spans="1:36" x14ac:dyDescent="0.2">
      <c r="A387" s="37">
        <v>45081</v>
      </c>
      <c r="B387" s="38">
        <v>3052</v>
      </c>
      <c r="C387" s="38">
        <v>3671</v>
      </c>
      <c r="D387" s="50">
        <v>0</v>
      </c>
      <c r="E387" s="50">
        <v>0</v>
      </c>
      <c r="F387" s="54">
        <v>0</v>
      </c>
      <c r="G387" s="54">
        <v>0</v>
      </c>
      <c r="H387" s="58">
        <v>0</v>
      </c>
      <c r="I387" s="58">
        <v>0</v>
      </c>
      <c r="J387" s="38">
        <f t="shared" si="72"/>
        <v>4</v>
      </c>
      <c r="K387" s="38">
        <f t="shared" si="73"/>
        <v>2</v>
      </c>
      <c r="L387" s="50">
        <f t="shared" si="74"/>
        <v>0</v>
      </c>
      <c r="M387" s="50">
        <f t="shared" si="75"/>
        <v>0</v>
      </c>
      <c r="N387" s="54">
        <f t="shared" si="76"/>
        <v>0</v>
      </c>
      <c r="O387" s="54">
        <f t="shared" si="77"/>
        <v>0</v>
      </c>
      <c r="P387" s="58">
        <f t="shared" si="78"/>
        <v>0</v>
      </c>
      <c r="Q387" s="58">
        <f t="shared" si="79"/>
        <v>0</v>
      </c>
      <c r="R387" s="38">
        <f t="shared" si="80"/>
        <v>4</v>
      </c>
      <c r="S387" s="38">
        <f t="shared" si="81"/>
        <v>2</v>
      </c>
      <c r="T387" s="38">
        <f t="shared" si="82"/>
        <v>6</v>
      </c>
      <c r="U387" s="75">
        <f>J387*Prix!N$12</f>
        <v>0.73119999999999996</v>
      </c>
      <c r="V387" s="75">
        <f>K387*Prix!O$12</f>
        <v>0.49199999999999999</v>
      </c>
      <c r="W387" s="76">
        <f>L387*Prix!P$12</f>
        <v>0</v>
      </c>
      <c r="X387" s="76">
        <f>M387*Prix!Q$12</f>
        <v>0</v>
      </c>
      <c r="Y387" s="77">
        <f>N387*Prix!R$12</f>
        <v>0</v>
      </c>
      <c r="Z387" s="77">
        <f>O387*Prix!S$12</f>
        <v>0</v>
      </c>
      <c r="AA387" s="78">
        <f>P387*Prix!T$12</f>
        <v>0</v>
      </c>
      <c r="AB387" s="78">
        <f>Q387*Prix!U$12</f>
        <v>0</v>
      </c>
      <c r="AC387" s="73">
        <f t="shared" si="83"/>
        <v>1.2232000000000001</v>
      </c>
      <c r="AD387" s="38">
        <v>0</v>
      </c>
      <c r="AE387" s="38">
        <v>0</v>
      </c>
      <c r="AF387" s="38">
        <v>1</v>
      </c>
      <c r="AG387" s="38">
        <v>0</v>
      </c>
      <c r="AH387" s="38" t="s">
        <v>58</v>
      </c>
      <c r="AI387" s="39">
        <v>1</v>
      </c>
      <c r="AJ387" s="2"/>
    </row>
    <row r="388" spans="1:36" x14ac:dyDescent="0.2">
      <c r="A388" s="33">
        <v>45082</v>
      </c>
      <c r="B388" s="34">
        <v>3056</v>
      </c>
      <c r="C388" s="34">
        <v>3673</v>
      </c>
      <c r="D388" s="49">
        <v>0</v>
      </c>
      <c r="E388" s="49">
        <v>0</v>
      </c>
      <c r="F388" s="53">
        <v>0</v>
      </c>
      <c r="G388" s="53">
        <v>0</v>
      </c>
      <c r="H388" s="57">
        <v>0</v>
      </c>
      <c r="I388" s="57">
        <v>0</v>
      </c>
      <c r="J388" s="34">
        <f t="shared" ref="J388:J451" si="84">IFERROR(IF(OR(B388="",B389="",B388=0,B389=0),0,B389-B388),0)</f>
        <v>3</v>
      </c>
      <c r="K388" s="34">
        <f t="shared" ref="K388:K451" si="85">IFERROR(IF(OR(C388="",C389="",C388=0,C389=0),0,C389-C388),0)</f>
        <v>2</v>
      </c>
      <c r="L388" s="49">
        <f t="shared" ref="L388:L451" si="86">IFERROR(IF(OR(D388="",D389="",D388=0,D389=0),0,D389-D388),0)</f>
        <v>0</v>
      </c>
      <c r="M388" s="49">
        <f t="shared" ref="M388:M451" si="87">IFERROR(IF(OR(E388="",E389="",E388=0,E389=0),0,E389-E388),0)</f>
        <v>0</v>
      </c>
      <c r="N388" s="53">
        <f t="shared" ref="N388:N451" si="88">IFERROR(IF(OR(F388="",F389="",F388=0,F389=0),0,F389-F388),0)</f>
        <v>0</v>
      </c>
      <c r="O388" s="53">
        <f t="shared" ref="O388:O451" si="89">IFERROR(IF(OR(G388="",G389="",G388=0,G389=0),0,G389-G388),0)</f>
        <v>0</v>
      </c>
      <c r="P388" s="57">
        <f t="shared" ref="P388:P451" si="90">IFERROR(IF(OR(H388="",H389="",H388=0,H389=0),0,H389-H388),0)</f>
        <v>0</v>
      </c>
      <c r="Q388" s="57">
        <f t="shared" ref="Q388:Q451" si="91">IFERROR(IF(OR(I388="",I389="",I388=0,I389=0),0,I389-I388),0)</f>
        <v>0</v>
      </c>
      <c r="R388" s="34">
        <f t="shared" ref="R388:R451" si="92">J388+L388+N388+P388</f>
        <v>3</v>
      </c>
      <c r="S388" s="34">
        <f t="shared" ref="S388:S451" si="93">K388+M388+O388+Q388</f>
        <v>2</v>
      </c>
      <c r="T388" s="34">
        <f t="shared" ref="T388:T451" si="94">SUM(J388:Q388)</f>
        <v>5</v>
      </c>
      <c r="U388" s="71">
        <f>J388*Prix!N$12</f>
        <v>0.5484</v>
      </c>
      <c r="V388" s="71">
        <f>K388*Prix!O$12</f>
        <v>0.49199999999999999</v>
      </c>
      <c r="W388" s="72">
        <f>L388*Prix!P$12</f>
        <v>0</v>
      </c>
      <c r="X388" s="72">
        <f>M388*Prix!Q$12</f>
        <v>0</v>
      </c>
      <c r="Y388" s="73">
        <f>N388*Prix!R$12</f>
        <v>0</v>
      </c>
      <c r="Z388" s="73">
        <f>O388*Prix!S$12</f>
        <v>0</v>
      </c>
      <c r="AA388" s="74">
        <f>P388*Prix!T$12</f>
        <v>0</v>
      </c>
      <c r="AB388" s="74">
        <f>Q388*Prix!U$12</f>
        <v>0</v>
      </c>
      <c r="AC388" s="71">
        <f t="shared" si="83"/>
        <v>1.0404</v>
      </c>
      <c r="AD388" s="34">
        <v>0</v>
      </c>
      <c r="AE388" s="34">
        <v>0</v>
      </c>
      <c r="AF388" s="34">
        <v>1</v>
      </c>
      <c r="AG388" s="34">
        <v>0</v>
      </c>
      <c r="AH388" s="34" t="s">
        <v>58</v>
      </c>
      <c r="AI388" s="36">
        <v>1</v>
      </c>
      <c r="AJ388" s="2"/>
    </row>
    <row r="389" spans="1:36" x14ac:dyDescent="0.2">
      <c r="A389" s="37">
        <v>45083</v>
      </c>
      <c r="B389" s="38">
        <v>3059</v>
      </c>
      <c r="C389" s="38">
        <v>3675</v>
      </c>
      <c r="D389" s="50">
        <v>0</v>
      </c>
      <c r="E389" s="50">
        <v>0</v>
      </c>
      <c r="F389" s="54">
        <v>0</v>
      </c>
      <c r="G389" s="54">
        <v>0</v>
      </c>
      <c r="H389" s="58">
        <v>0</v>
      </c>
      <c r="I389" s="58">
        <v>0</v>
      </c>
      <c r="J389" s="38">
        <f t="shared" si="84"/>
        <v>4</v>
      </c>
      <c r="K389" s="38">
        <f t="shared" si="85"/>
        <v>2</v>
      </c>
      <c r="L389" s="50">
        <f t="shared" si="86"/>
        <v>0</v>
      </c>
      <c r="M389" s="50">
        <f t="shared" si="87"/>
        <v>0</v>
      </c>
      <c r="N389" s="54">
        <f t="shared" si="88"/>
        <v>0</v>
      </c>
      <c r="O389" s="54">
        <f t="shared" si="89"/>
        <v>0</v>
      </c>
      <c r="P389" s="58">
        <f t="shared" si="90"/>
        <v>0</v>
      </c>
      <c r="Q389" s="58">
        <f t="shared" si="91"/>
        <v>0</v>
      </c>
      <c r="R389" s="38">
        <f t="shared" si="92"/>
        <v>4</v>
      </c>
      <c r="S389" s="38">
        <f t="shared" si="93"/>
        <v>2</v>
      </c>
      <c r="T389" s="38">
        <f t="shared" si="94"/>
        <v>6</v>
      </c>
      <c r="U389" s="75">
        <f>J389*Prix!N$12</f>
        <v>0.73119999999999996</v>
      </c>
      <c r="V389" s="75">
        <f>K389*Prix!O$12</f>
        <v>0.49199999999999999</v>
      </c>
      <c r="W389" s="76">
        <f>L389*Prix!P$12</f>
        <v>0</v>
      </c>
      <c r="X389" s="76">
        <f>M389*Prix!Q$12</f>
        <v>0</v>
      </c>
      <c r="Y389" s="77">
        <f>N389*Prix!R$12</f>
        <v>0</v>
      </c>
      <c r="Z389" s="77">
        <f>O389*Prix!S$12</f>
        <v>0</v>
      </c>
      <c r="AA389" s="78">
        <f>P389*Prix!T$12</f>
        <v>0</v>
      </c>
      <c r="AB389" s="78">
        <f>Q389*Prix!U$12</f>
        <v>0</v>
      </c>
      <c r="AC389" s="73">
        <f t="shared" ref="AC389:AC452" si="95">ROUND(SUM(U389:AB389),4)</f>
        <v>1.2232000000000001</v>
      </c>
      <c r="AD389" s="38">
        <v>0</v>
      </c>
      <c r="AE389" s="38">
        <v>0</v>
      </c>
      <c r="AF389" s="38">
        <v>1</v>
      </c>
      <c r="AG389" s="38">
        <v>0</v>
      </c>
      <c r="AH389" s="38" t="s">
        <v>58</v>
      </c>
      <c r="AI389" s="39">
        <v>1</v>
      </c>
      <c r="AJ389" s="2"/>
    </row>
    <row r="390" spans="1:36" x14ac:dyDescent="0.2">
      <c r="A390" s="33">
        <v>45084</v>
      </c>
      <c r="B390" s="34">
        <v>3063</v>
      </c>
      <c r="C390" s="34">
        <v>3677</v>
      </c>
      <c r="D390" s="49">
        <v>0</v>
      </c>
      <c r="E390" s="49">
        <v>0</v>
      </c>
      <c r="F390" s="53">
        <v>0</v>
      </c>
      <c r="G390" s="53">
        <v>0</v>
      </c>
      <c r="H390" s="57">
        <v>0</v>
      </c>
      <c r="I390" s="57">
        <v>0</v>
      </c>
      <c r="J390" s="34">
        <f t="shared" si="84"/>
        <v>4</v>
      </c>
      <c r="K390" s="34">
        <f t="shared" si="85"/>
        <v>2</v>
      </c>
      <c r="L390" s="49">
        <f t="shared" si="86"/>
        <v>0</v>
      </c>
      <c r="M390" s="49">
        <f t="shared" si="87"/>
        <v>0</v>
      </c>
      <c r="N390" s="53">
        <f t="shared" si="88"/>
        <v>0</v>
      </c>
      <c r="O390" s="53">
        <f t="shared" si="89"/>
        <v>0</v>
      </c>
      <c r="P390" s="57">
        <f t="shared" si="90"/>
        <v>0</v>
      </c>
      <c r="Q390" s="57">
        <f t="shared" si="91"/>
        <v>0</v>
      </c>
      <c r="R390" s="34">
        <f t="shared" si="92"/>
        <v>4</v>
      </c>
      <c r="S390" s="34">
        <f t="shared" si="93"/>
        <v>2</v>
      </c>
      <c r="T390" s="34">
        <f t="shared" si="94"/>
        <v>6</v>
      </c>
      <c r="U390" s="71">
        <f>J390*Prix!N$12</f>
        <v>0.73119999999999996</v>
      </c>
      <c r="V390" s="71">
        <f>K390*Prix!O$12</f>
        <v>0.49199999999999999</v>
      </c>
      <c r="W390" s="72">
        <f>L390*Prix!P$12</f>
        <v>0</v>
      </c>
      <c r="X390" s="72">
        <f>M390*Prix!Q$12</f>
        <v>0</v>
      </c>
      <c r="Y390" s="73">
        <f>N390*Prix!R$12</f>
        <v>0</v>
      </c>
      <c r="Z390" s="73">
        <f>O390*Prix!S$12</f>
        <v>0</v>
      </c>
      <c r="AA390" s="74">
        <f>P390*Prix!T$12</f>
        <v>0</v>
      </c>
      <c r="AB390" s="74">
        <f>Q390*Prix!U$12</f>
        <v>0</v>
      </c>
      <c r="AC390" s="71">
        <f t="shared" si="95"/>
        <v>1.2232000000000001</v>
      </c>
      <c r="AD390" s="34">
        <v>0</v>
      </c>
      <c r="AE390" s="34">
        <v>0</v>
      </c>
      <c r="AF390" s="34">
        <v>1</v>
      </c>
      <c r="AG390" s="34">
        <v>0</v>
      </c>
      <c r="AH390" s="34" t="s">
        <v>58</v>
      </c>
      <c r="AI390" s="36">
        <v>1</v>
      </c>
      <c r="AJ390" s="2"/>
    </row>
    <row r="391" spans="1:36" x14ac:dyDescent="0.2">
      <c r="A391" s="37">
        <v>45085</v>
      </c>
      <c r="B391" s="38">
        <v>3067</v>
      </c>
      <c r="C391" s="38">
        <v>3679</v>
      </c>
      <c r="D391" s="50">
        <v>0</v>
      </c>
      <c r="E391" s="50">
        <v>0</v>
      </c>
      <c r="F391" s="54">
        <v>0</v>
      </c>
      <c r="G391" s="54">
        <v>0</v>
      </c>
      <c r="H391" s="58">
        <v>0</v>
      </c>
      <c r="I391" s="58">
        <v>0</v>
      </c>
      <c r="J391" s="38">
        <f t="shared" si="84"/>
        <v>4</v>
      </c>
      <c r="K391" s="38">
        <f t="shared" si="85"/>
        <v>4</v>
      </c>
      <c r="L391" s="50">
        <f t="shared" si="86"/>
        <v>0</v>
      </c>
      <c r="M391" s="50">
        <f t="shared" si="87"/>
        <v>0</v>
      </c>
      <c r="N391" s="54">
        <f t="shared" si="88"/>
        <v>0</v>
      </c>
      <c r="O391" s="54">
        <f t="shared" si="89"/>
        <v>0</v>
      </c>
      <c r="P391" s="58">
        <f t="shared" si="90"/>
        <v>0</v>
      </c>
      <c r="Q391" s="58">
        <f t="shared" si="91"/>
        <v>0</v>
      </c>
      <c r="R391" s="38">
        <f t="shared" si="92"/>
        <v>4</v>
      </c>
      <c r="S391" s="38">
        <f t="shared" si="93"/>
        <v>4</v>
      </c>
      <c r="T391" s="38">
        <f t="shared" si="94"/>
        <v>8</v>
      </c>
      <c r="U391" s="75">
        <f>J391*Prix!N$12</f>
        <v>0.73119999999999996</v>
      </c>
      <c r="V391" s="75">
        <f>K391*Prix!O$12</f>
        <v>0.98399999999999999</v>
      </c>
      <c r="W391" s="76">
        <f>L391*Prix!P$12</f>
        <v>0</v>
      </c>
      <c r="X391" s="76">
        <f>M391*Prix!Q$12</f>
        <v>0</v>
      </c>
      <c r="Y391" s="77">
        <f>N391*Prix!R$12</f>
        <v>0</v>
      </c>
      <c r="Z391" s="77">
        <f>O391*Prix!S$12</f>
        <v>0</v>
      </c>
      <c r="AA391" s="78">
        <f>P391*Prix!T$12</f>
        <v>0</v>
      </c>
      <c r="AB391" s="78">
        <f>Q391*Prix!U$12</f>
        <v>0</v>
      </c>
      <c r="AC391" s="73">
        <f t="shared" si="95"/>
        <v>1.7152000000000001</v>
      </c>
      <c r="AD391" s="38">
        <v>0</v>
      </c>
      <c r="AE391" s="38">
        <v>0</v>
      </c>
      <c r="AF391" s="38">
        <v>1</v>
      </c>
      <c r="AG391" s="38">
        <v>0</v>
      </c>
      <c r="AH391" s="38" t="s">
        <v>58</v>
      </c>
      <c r="AI391" s="39">
        <v>1</v>
      </c>
      <c r="AJ391" s="2"/>
    </row>
    <row r="392" spans="1:36" x14ac:dyDescent="0.2">
      <c r="A392" s="33">
        <v>45086</v>
      </c>
      <c r="B392" s="34">
        <v>3071</v>
      </c>
      <c r="C392" s="34">
        <v>3683</v>
      </c>
      <c r="D392" s="49">
        <v>0</v>
      </c>
      <c r="E392" s="49">
        <v>0</v>
      </c>
      <c r="F392" s="53">
        <v>0</v>
      </c>
      <c r="G392" s="53">
        <v>0</v>
      </c>
      <c r="H392" s="57">
        <v>0</v>
      </c>
      <c r="I392" s="57">
        <v>0</v>
      </c>
      <c r="J392" s="34">
        <f t="shared" si="84"/>
        <v>3</v>
      </c>
      <c r="K392" s="34">
        <f t="shared" si="85"/>
        <v>2</v>
      </c>
      <c r="L392" s="49">
        <f t="shared" si="86"/>
        <v>0</v>
      </c>
      <c r="M392" s="49">
        <f t="shared" si="87"/>
        <v>0</v>
      </c>
      <c r="N392" s="53">
        <f t="shared" si="88"/>
        <v>0</v>
      </c>
      <c r="O392" s="53">
        <f t="shared" si="89"/>
        <v>0</v>
      </c>
      <c r="P392" s="57">
        <f t="shared" si="90"/>
        <v>0</v>
      </c>
      <c r="Q392" s="57">
        <f t="shared" si="91"/>
        <v>0</v>
      </c>
      <c r="R392" s="34">
        <f t="shared" si="92"/>
        <v>3</v>
      </c>
      <c r="S392" s="34">
        <f t="shared" si="93"/>
        <v>2</v>
      </c>
      <c r="T392" s="34">
        <f t="shared" si="94"/>
        <v>5</v>
      </c>
      <c r="U392" s="71">
        <f>J392*Prix!N$12</f>
        <v>0.5484</v>
      </c>
      <c r="V392" s="71">
        <f>K392*Prix!O$12</f>
        <v>0.49199999999999999</v>
      </c>
      <c r="W392" s="72">
        <f>L392*Prix!P$12</f>
        <v>0</v>
      </c>
      <c r="X392" s="72">
        <f>M392*Prix!Q$12</f>
        <v>0</v>
      </c>
      <c r="Y392" s="73">
        <f>N392*Prix!R$12</f>
        <v>0</v>
      </c>
      <c r="Z392" s="73">
        <f>O392*Prix!S$12</f>
        <v>0</v>
      </c>
      <c r="AA392" s="74">
        <f>P392*Prix!T$12</f>
        <v>0</v>
      </c>
      <c r="AB392" s="74">
        <f>Q392*Prix!U$12</f>
        <v>0</v>
      </c>
      <c r="AC392" s="71">
        <f t="shared" si="95"/>
        <v>1.0404</v>
      </c>
      <c r="AD392" s="34">
        <v>0</v>
      </c>
      <c r="AE392" s="34">
        <v>0</v>
      </c>
      <c r="AF392" s="34">
        <v>1</v>
      </c>
      <c r="AG392" s="34">
        <v>0</v>
      </c>
      <c r="AH392" s="34" t="s">
        <v>58</v>
      </c>
      <c r="AI392" s="36">
        <v>1</v>
      </c>
      <c r="AJ392" s="2"/>
    </row>
    <row r="393" spans="1:36" x14ac:dyDescent="0.2">
      <c r="A393" s="37">
        <v>45087</v>
      </c>
      <c r="B393" s="38">
        <v>3074</v>
      </c>
      <c r="C393" s="38">
        <v>3685</v>
      </c>
      <c r="D393" s="50">
        <v>0</v>
      </c>
      <c r="E393" s="50">
        <v>0</v>
      </c>
      <c r="F393" s="54">
        <v>0</v>
      </c>
      <c r="G393" s="54">
        <v>0</v>
      </c>
      <c r="H393" s="58">
        <v>0</v>
      </c>
      <c r="I393" s="58">
        <v>0</v>
      </c>
      <c r="J393" s="38">
        <f t="shared" si="84"/>
        <v>4</v>
      </c>
      <c r="K393" s="38">
        <f t="shared" si="85"/>
        <v>1</v>
      </c>
      <c r="L393" s="50">
        <f t="shared" si="86"/>
        <v>0</v>
      </c>
      <c r="M393" s="50">
        <f t="shared" si="87"/>
        <v>0</v>
      </c>
      <c r="N393" s="54">
        <f t="shared" si="88"/>
        <v>0</v>
      </c>
      <c r="O393" s="54">
        <f t="shared" si="89"/>
        <v>0</v>
      </c>
      <c r="P393" s="58">
        <f t="shared" si="90"/>
        <v>0</v>
      </c>
      <c r="Q393" s="58">
        <f t="shared" si="91"/>
        <v>0</v>
      </c>
      <c r="R393" s="38">
        <f t="shared" si="92"/>
        <v>4</v>
      </c>
      <c r="S393" s="38">
        <f t="shared" si="93"/>
        <v>1</v>
      </c>
      <c r="T393" s="38">
        <f t="shared" si="94"/>
        <v>5</v>
      </c>
      <c r="U393" s="75">
        <f>J393*Prix!N$12</f>
        <v>0.73119999999999996</v>
      </c>
      <c r="V393" s="75">
        <f>K393*Prix!O$12</f>
        <v>0.246</v>
      </c>
      <c r="W393" s="76">
        <f>L393*Prix!P$12</f>
        <v>0</v>
      </c>
      <c r="X393" s="76">
        <f>M393*Prix!Q$12</f>
        <v>0</v>
      </c>
      <c r="Y393" s="77">
        <f>N393*Prix!R$12</f>
        <v>0</v>
      </c>
      <c r="Z393" s="77">
        <f>O393*Prix!S$12</f>
        <v>0</v>
      </c>
      <c r="AA393" s="78">
        <f>P393*Prix!T$12</f>
        <v>0</v>
      </c>
      <c r="AB393" s="78">
        <f>Q393*Prix!U$12</f>
        <v>0</v>
      </c>
      <c r="AC393" s="73">
        <f t="shared" si="95"/>
        <v>0.97719999999999996</v>
      </c>
      <c r="AD393" s="38">
        <v>0</v>
      </c>
      <c r="AE393" s="38">
        <v>0</v>
      </c>
      <c r="AF393" s="38">
        <v>1</v>
      </c>
      <c r="AG393" s="38">
        <v>0</v>
      </c>
      <c r="AH393" s="38" t="s">
        <v>58</v>
      </c>
      <c r="AI393" s="39">
        <v>1</v>
      </c>
      <c r="AJ393" s="2"/>
    </row>
    <row r="394" spans="1:36" x14ac:dyDescent="0.2">
      <c r="A394" s="33">
        <v>45088</v>
      </c>
      <c r="B394" s="34">
        <v>3078</v>
      </c>
      <c r="C394" s="34">
        <v>3686</v>
      </c>
      <c r="D394" s="49">
        <v>0</v>
      </c>
      <c r="E394" s="49">
        <v>0</v>
      </c>
      <c r="F394" s="53">
        <v>0</v>
      </c>
      <c r="G394" s="53">
        <v>0</v>
      </c>
      <c r="H394" s="57">
        <v>0</v>
      </c>
      <c r="I394" s="57">
        <v>0</v>
      </c>
      <c r="J394" s="34">
        <f t="shared" si="84"/>
        <v>5</v>
      </c>
      <c r="K394" s="34">
        <f t="shared" si="85"/>
        <v>2</v>
      </c>
      <c r="L394" s="49">
        <f t="shared" si="86"/>
        <v>0</v>
      </c>
      <c r="M394" s="49">
        <f t="shared" si="87"/>
        <v>0</v>
      </c>
      <c r="N394" s="53">
        <f t="shared" si="88"/>
        <v>0</v>
      </c>
      <c r="O394" s="53">
        <f t="shared" si="89"/>
        <v>0</v>
      </c>
      <c r="P394" s="57">
        <f t="shared" si="90"/>
        <v>0</v>
      </c>
      <c r="Q394" s="57">
        <f t="shared" si="91"/>
        <v>0</v>
      </c>
      <c r="R394" s="34">
        <f t="shared" si="92"/>
        <v>5</v>
      </c>
      <c r="S394" s="34">
        <f t="shared" si="93"/>
        <v>2</v>
      </c>
      <c r="T394" s="34">
        <f t="shared" si="94"/>
        <v>7</v>
      </c>
      <c r="U394" s="71">
        <f>J394*Prix!N$12</f>
        <v>0.91399999999999992</v>
      </c>
      <c r="V394" s="71">
        <f>K394*Prix!O$12</f>
        <v>0.49199999999999999</v>
      </c>
      <c r="W394" s="72">
        <f>L394*Prix!P$12</f>
        <v>0</v>
      </c>
      <c r="X394" s="72">
        <f>M394*Prix!Q$12</f>
        <v>0</v>
      </c>
      <c r="Y394" s="73">
        <f>N394*Prix!R$12</f>
        <v>0</v>
      </c>
      <c r="Z394" s="73">
        <f>O394*Prix!S$12</f>
        <v>0</v>
      </c>
      <c r="AA394" s="74">
        <f>P394*Prix!T$12</f>
        <v>0</v>
      </c>
      <c r="AB394" s="74">
        <f>Q394*Prix!U$12</f>
        <v>0</v>
      </c>
      <c r="AC394" s="71">
        <f t="shared" si="95"/>
        <v>1.4059999999999999</v>
      </c>
      <c r="AD394" s="34">
        <v>0</v>
      </c>
      <c r="AE394" s="34">
        <v>0</v>
      </c>
      <c r="AF394" s="34">
        <v>1</v>
      </c>
      <c r="AG394" s="34">
        <v>0</v>
      </c>
      <c r="AH394" s="34" t="s">
        <v>58</v>
      </c>
      <c r="AI394" s="36">
        <v>1</v>
      </c>
      <c r="AJ394" s="2"/>
    </row>
    <row r="395" spans="1:36" x14ac:dyDescent="0.2">
      <c r="A395" s="37">
        <v>45089</v>
      </c>
      <c r="B395" s="38">
        <v>3083</v>
      </c>
      <c r="C395" s="38">
        <v>3688</v>
      </c>
      <c r="D395" s="50">
        <v>0</v>
      </c>
      <c r="E395" s="50">
        <v>0</v>
      </c>
      <c r="F395" s="54">
        <v>0</v>
      </c>
      <c r="G395" s="54">
        <v>0</v>
      </c>
      <c r="H395" s="58">
        <v>0</v>
      </c>
      <c r="I395" s="58">
        <v>0</v>
      </c>
      <c r="J395" s="38">
        <f t="shared" si="84"/>
        <v>4</v>
      </c>
      <c r="K395" s="38">
        <f t="shared" si="85"/>
        <v>1</v>
      </c>
      <c r="L395" s="50">
        <f t="shared" si="86"/>
        <v>0</v>
      </c>
      <c r="M395" s="50">
        <f t="shared" si="87"/>
        <v>0</v>
      </c>
      <c r="N395" s="54">
        <f t="shared" si="88"/>
        <v>0</v>
      </c>
      <c r="O395" s="54">
        <f t="shared" si="89"/>
        <v>0</v>
      </c>
      <c r="P395" s="58">
        <f t="shared" si="90"/>
        <v>0</v>
      </c>
      <c r="Q395" s="58">
        <f t="shared" si="91"/>
        <v>0</v>
      </c>
      <c r="R395" s="38">
        <f t="shared" si="92"/>
        <v>4</v>
      </c>
      <c r="S395" s="38">
        <f t="shared" si="93"/>
        <v>1</v>
      </c>
      <c r="T395" s="38">
        <f t="shared" si="94"/>
        <v>5</v>
      </c>
      <c r="U395" s="75">
        <f>J395*Prix!N$12</f>
        <v>0.73119999999999996</v>
      </c>
      <c r="V395" s="75">
        <f>K395*Prix!O$12</f>
        <v>0.246</v>
      </c>
      <c r="W395" s="76">
        <f>L395*Prix!P$12</f>
        <v>0</v>
      </c>
      <c r="X395" s="76">
        <f>M395*Prix!Q$12</f>
        <v>0</v>
      </c>
      <c r="Y395" s="77">
        <f>N395*Prix!R$12</f>
        <v>0</v>
      </c>
      <c r="Z395" s="77">
        <f>O395*Prix!S$12</f>
        <v>0</v>
      </c>
      <c r="AA395" s="78">
        <f>P395*Prix!T$12</f>
        <v>0</v>
      </c>
      <c r="AB395" s="78">
        <f>Q395*Prix!U$12</f>
        <v>0</v>
      </c>
      <c r="AC395" s="73">
        <f t="shared" si="95"/>
        <v>0.97719999999999996</v>
      </c>
      <c r="AD395" s="38">
        <v>0</v>
      </c>
      <c r="AE395" s="38">
        <v>0</v>
      </c>
      <c r="AF395" s="38">
        <v>1</v>
      </c>
      <c r="AG395" s="38">
        <v>0</v>
      </c>
      <c r="AH395" s="38" t="s">
        <v>58</v>
      </c>
      <c r="AI395" s="39">
        <v>1</v>
      </c>
      <c r="AJ395" s="2"/>
    </row>
    <row r="396" spans="1:36" x14ac:dyDescent="0.2">
      <c r="A396" s="33">
        <v>45090</v>
      </c>
      <c r="B396" s="34">
        <v>3087</v>
      </c>
      <c r="C396" s="34">
        <v>3689</v>
      </c>
      <c r="D396" s="49">
        <v>0</v>
      </c>
      <c r="E396" s="49">
        <v>0</v>
      </c>
      <c r="F396" s="53">
        <v>0</v>
      </c>
      <c r="G396" s="53">
        <v>0</v>
      </c>
      <c r="H396" s="57">
        <v>0</v>
      </c>
      <c r="I396" s="57">
        <v>0</v>
      </c>
      <c r="J396" s="34">
        <f t="shared" si="84"/>
        <v>4</v>
      </c>
      <c r="K396" s="34">
        <f t="shared" si="85"/>
        <v>4</v>
      </c>
      <c r="L396" s="49">
        <f t="shared" si="86"/>
        <v>0</v>
      </c>
      <c r="M396" s="49">
        <f t="shared" si="87"/>
        <v>0</v>
      </c>
      <c r="N396" s="53">
        <f t="shared" si="88"/>
        <v>0</v>
      </c>
      <c r="O396" s="53">
        <f t="shared" si="89"/>
        <v>0</v>
      </c>
      <c r="P396" s="57">
        <f t="shared" si="90"/>
        <v>0</v>
      </c>
      <c r="Q396" s="57">
        <f t="shared" si="91"/>
        <v>0</v>
      </c>
      <c r="R396" s="34">
        <f t="shared" si="92"/>
        <v>4</v>
      </c>
      <c r="S396" s="34">
        <f t="shared" si="93"/>
        <v>4</v>
      </c>
      <c r="T396" s="34">
        <f t="shared" si="94"/>
        <v>8</v>
      </c>
      <c r="U396" s="71">
        <f>J396*Prix!N$12</f>
        <v>0.73119999999999996</v>
      </c>
      <c r="V396" s="71">
        <f>K396*Prix!O$12</f>
        <v>0.98399999999999999</v>
      </c>
      <c r="W396" s="72">
        <f>L396*Prix!P$12</f>
        <v>0</v>
      </c>
      <c r="X396" s="72">
        <f>M396*Prix!Q$12</f>
        <v>0</v>
      </c>
      <c r="Y396" s="73">
        <f>N396*Prix!R$12</f>
        <v>0</v>
      </c>
      <c r="Z396" s="73">
        <f>O396*Prix!S$12</f>
        <v>0</v>
      </c>
      <c r="AA396" s="74">
        <f>P396*Prix!T$12</f>
        <v>0</v>
      </c>
      <c r="AB396" s="74">
        <f>Q396*Prix!U$12</f>
        <v>0</v>
      </c>
      <c r="AC396" s="71">
        <f t="shared" si="95"/>
        <v>1.7152000000000001</v>
      </c>
      <c r="AD396" s="34">
        <v>0</v>
      </c>
      <c r="AE396" s="34">
        <v>0</v>
      </c>
      <c r="AF396" s="34">
        <v>1</v>
      </c>
      <c r="AG396" s="34">
        <v>0</v>
      </c>
      <c r="AH396" s="34" t="s">
        <v>58</v>
      </c>
      <c r="AI396" s="36">
        <v>1</v>
      </c>
      <c r="AJ396" s="2"/>
    </row>
    <row r="397" spans="1:36" x14ac:dyDescent="0.2">
      <c r="A397" s="37">
        <v>45091</v>
      </c>
      <c r="B397" s="38">
        <v>3091</v>
      </c>
      <c r="C397" s="38">
        <v>3693</v>
      </c>
      <c r="D397" s="50">
        <v>0</v>
      </c>
      <c r="E397" s="50">
        <v>0</v>
      </c>
      <c r="F397" s="54">
        <v>0</v>
      </c>
      <c r="G397" s="54">
        <v>0</v>
      </c>
      <c r="H397" s="58">
        <v>0</v>
      </c>
      <c r="I397" s="58">
        <v>0</v>
      </c>
      <c r="J397" s="38">
        <f t="shared" si="84"/>
        <v>4</v>
      </c>
      <c r="K397" s="38">
        <f t="shared" si="85"/>
        <v>4</v>
      </c>
      <c r="L397" s="50">
        <f t="shared" si="86"/>
        <v>0</v>
      </c>
      <c r="M397" s="50">
        <f t="shared" si="87"/>
        <v>0</v>
      </c>
      <c r="N397" s="54">
        <f t="shared" si="88"/>
        <v>0</v>
      </c>
      <c r="O397" s="54">
        <f t="shared" si="89"/>
        <v>0</v>
      </c>
      <c r="P397" s="58">
        <f t="shared" si="90"/>
        <v>0</v>
      </c>
      <c r="Q397" s="58">
        <f t="shared" si="91"/>
        <v>0</v>
      </c>
      <c r="R397" s="38">
        <f t="shared" si="92"/>
        <v>4</v>
      </c>
      <c r="S397" s="38">
        <f t="shared" si="93"/>
        <v>4</v>
      </c>
      <c r="T397" s="38">
        <f t="shared" si="94"/>
        <v>8</v>
      </c>
      <c r="U397" s="75">
        <f>J397*Prix!N$12</f>
        <v>0.73119999999999996</v>
      </c>
      <c r="V397" s="75">
        <f>K397*Prix!O$12</f>
        <v>0.98399999999999999</v>
      </c>
      <c r="W397" s="76">
        <f>L397*Prix!P$12</f>
        <v>0</v>
      </c>
      <c r="X397" s="76">
        <f>M397*Prix!Q$12</f>
        <v>0</v>
      </c>
      <c r="Y397" s="77">
        <f>N397*Prix!R$12</f>
        <v>0</v>
      </c>
      <c r="Z397" s="77">
        <f>O397*Prix!S$12</f>
        <v>0</v>
      </c>
      <c r="AA397" s="78">
        <f>P397*Prix!T$12</f>
        <v>0</v>
      </c>
      <c r="AB397" s="78">
        <f>Q397*Prix!U$12</f>
        <v>0</v>
      </c>
      <c r="AC397" s="73">
        <f t="shared" si="95"/>
        <v>1.7152000000000001</v>
      </c>
      <c r="AD397" s="38">
        <v>0</v>
      </c>
      <c r="AE397" s="38">
        <v>0</v>
      </c>
      <c r="AF397" s="38">
        <v>1</v>
      </c>
      <c r="AG397" s="38">
        <v>0</v>
      </c>
      <c r="AH397" s="38" t="s">
        <v>58</v>
      </c>
      <c r="AI397" s="39">
        <v>1</v>
      </c>
      <c r="AJ397" s="2"/>
    </row>
    <row r="398" spans="1:36" x14ac:dyDescent="0.2">
      <c r="A398" s="33">
        <v>45092</v>
      </c>
      <c r="B398" s="34">
        <v>3095</v>
      </c>
      <c r="C398" s="34">
        <v>3697</v>
      </c>
      <c r="D398" s="49">
        <v>0</v>
      </c>
      <c r="E398" s="49">
        <v>0</v>
      </c>
      <c r="F398" s="53">
        <v>0</v>
      </c>
      <c r="G398" s="53">
        <v>0</v>
      </c>
      <c r="H398" s="57">
        <v>0</v>
      </c>
      <c r="I398" s="57">
        <v>0</v>
      </c>
      <c r="J398" s="34">
        <f t="shared" si="84"/>
        <v>4</v>
      </c>
      <c r="K398" s="34">
        <f t="shared" si="85"/>
        <v>3</v>
      </c>
      <c r="L398" s="49">
        <f t="shared" si="86"/>
        <v>0</v>
      </c>
      <c r="M398" s="49">
        <f t="shared" si="87"/>
        <v>0</v>
      </c>
      <c r="N398" s="53">
        <f t="shared" si="88"/>
        <v>0</v>
      </c>
      <c r="O398" s="53">
        <f t="shared" si="89"/>
        <v>0</v>
      </c>
      <c r="P398" s="57">
        <f t="shared" si="90"/>
        <v>0</v>
      </c>
      <c r="Q398" s="57">
        <f t="shared" si="91"/>
        <v>0</v>
      </c>
      <c r="R398" s="34">
        <f t="shared" si="92"/>
        <v>4</v>
      </c>
      <c r="S398" s="34">
        <f t="shared" si="93"/>
        <v>3</v>
      </c>
      <c r="T398" s="34">
        <f t="shared" si="94"/>
        <v>7</v>
      </c>
      <c r="U398" s="71">
        <f>J398*Prix!N$12</f>
        <v>0.73119999999999996</v>
      </c>
      <c r="V398" s="71">
        <f>K398*Prix!O$12</f>
        <v>0.73799999999999999</v>
      </c>
      <c r="W398" s="72">
        <f>L398*Prix!P$12</f>
        <v>0</v>
      </c>
      <c r="X398" s="72">
        <f>M398*Prix!Q$12</f>
        <v>0</v>
      </c>
      <c r="Y398" s="73">
        <f>N398*Prix!R$12</f>
        <v>0</v>
      </c>
      <c r="Z398" s="73">
        <f>O398*Prix!S$12</f>
        <v>0</v>
      </c>
      <c r="AA398" s="74">
        <f>P398*Prix!T$12</f>
        <v>0</v>
      </c>
      <c r="AB398" s="74">
        <f>Q398*Prix!U$12</f>
        <v>0</v>
      </c>
      <c r="AC398" s="71">
        <f t="shared" si="95"/>
        <v>1.4692000000000001</v>
      </c>
      <c r="AD398" s="34">
        <v>0</v>
      </c>
      <c r="AE398" s="34">
        <v>0</v>
      </c>
      <c r="AF398" s="34">
        <v>1</v>
      </c>
      <c r="AG398" s="34">
        <v>0</v>
      </c>
      <c r="AH398" s="34" t="s">
        <v>58</v>
      </c>
      <c r="AI398" s="36">
        <v>1</v>
      </c>
      <c r="AJ398" s="2"/>
    </row>
    <row r="399" spans="1:36" x14ac:dyDescent="0.2">
      <c r="A399" s="37">
        <v>45093</v>
      </c>
      <c r="B399" s="38">
        <v>3099</v>
      </c>
      <c r="C399" s="38">
        <v>3700</v>
      </c>
      <c r="D399" s="50">
        <v>0</v>
      </c>
      <c r="E399" s="50">
        <v>0</v>
      </c>
      <c r="F399" s="54">
        <v>0</v>
      </c>
      <c r="G399" s="54">
        <v>0</v>
      </c>
      <c r="H399" s="58">
        <v>0</v>
      </c>
      <c r="I399" s="58">
        <v>0</v>
      </c>
      <c r="J399" s="38">
        <f t="shared" si="84"/>
        <v>5</v>
      </c>
      <c r="K399" s="38">
        <f t="shared" si="85"/>
        <v>2</v>
      </c>
      <c r="L399" s="50">
        <f t="shared" si="86"/>
        <v>0</v>
      </c>
      <c r="M399" s="50">
        <f t="shared" si="87"/>
        <v>0</v>
      </c>
      <c r="N399" s="54">
        <f t="shared" si="88"/>
        <v>0</v>
      </c>
      <c r="O399" s="54">
        <f t="shared" si="89"/>
        <v>0</v>
      </c>
      <c r="P399" s="58">
        <f t="shared" si="90"/>
        <v>0</v>
      </c>
      <c r="Q399" s="58">
        <f t="shared" si="91"/>
        <v>0</v>
      </c>
      <c r="R399" s="38">
        <f t="shared" si="92"/>
        <v>5</v>
      </c>
      <c r="S399" s="38">
        <f t="shared" si="93"/>
        <v>2</v>
      </c>
      <c r="T399" s="38">
        <f t="shared" si="94"/>
        <v>7</v>
      </c>
      <c r="U399" s="75">
        <f>J399*Prix!N$12</f>
        <v>0.91399999999999992</v>
      </c>
      <c r="V399" s="75">
        <f>K399*Prix!O$12</f>
        <v>0.49199999999999999</v>
      </c>
      <c r="W399" s="76">
        <f>L399*Prix!P$12</f>
        <v>0</v>
      </c>
      <c r="X399" s="76">
        <f>M399*Prix!Q$12</f>
        <v>0</v>
      </c>
      <c r="Y399" s="77">
        <f>N399*Prix!R$12</f>
        <v>0</v>
      </c>
      <c r="Z399" s="77">
        <f>O399*Prix!S$12</f>
        <v>0</v>
      </c>
      <c r="AA399" s="78">
        <f>P399*Prix!T$12</f>
        <v>0</v>
      </c>
      <c r="AB399" s="78">
        <f>Q399*Prix!U$12</f>
        <v>0</v>
      </c>
      <c r="AC399" s="73">
        <f t="shared" si="95"/>
        <v>1.4059999999999999</v>
      </c>
      <c r="AD399" s="38">
        <v>0</v>
      </c>
      <c r="AE399" s="38">
        <v>0</v>
      </c>
      <c r="AF399" s="38">
        <v>1</v>
      </c>
      <c r="AG399" s="38">
        <v>0</v>
      </c>
      <c r="AH399" s="38" t="s">
        <v>58</v>
      </c>
      <c r="AI399" s="39">
        <v>1</v>
      </c>
      <c r="AJ399" s="2"/>
    </row>
    <row r="400" spans="1:36" x14ac:dyDescent="0.2">
      <c r="A400" s="33">
        <v>45094</v>
      </c>
      <c r="B400" s="34">
        <v>3104</v>
      </c>
      <c r="C400" s="34">
        <v>3702</v>
      </c>
      <c r="D400" s="49">
        <v>0</v>
      </c>
      <c r="E400" s="49">
        <v>0</v>
      </c>
      <c r="F400" s="53">
        <v>0</v>
      </c>
      <c r="G400" s="53">
        <v>0</v>
      </c>
      <c r="H400" s="57">
        <v>0</v>
      </c>
      <c r="I400" s="57">
        <v>0</v>
      </c>
      <c r="J400" s="34">
        <f t="shared" si="84"/>
        <v>4</v>
      </c>
      <c r="K400" s="34">
        <f t="shared" si="85"/>
        <v>2</v>
      </c>
      <c r="L400" s="49">
        <f t="shared" si="86"/>
        <v>0</v>
      </c>
      <c r="M400" s="49">
        <f t="shared" si="87"/>
        <v>0</v>
      </c>
      <c r="N400" s="53">
        <f t="shared" si="88"/>
        <v>0</v>
      </c>
      <c r="O400" s="53">
        <f t="shared" si="89"/>
        <v>0</v>
      </c>
      <c r="P400" s="57">
        <f t="shared" si="90"/>
        <v>0</v>
      </c>
      <c r="Q400" s="57">
        <f t="shared" si="91"/>
        <v>0</v>
      </c>
      <c r="R400" s="34">
        <f t="shared" si="92"/>
        <v>4</v>
      </c>
      <c r="S400" s="34">
        <f t="shared" si="93"/>
        <v>2</v>
      </c>
      <c r="T400" s="34">
        <f t="shared" si="94"/>
        <v>6</v>
      </c>
      <c r="U400" s="71">
        <f>J400*Prix!N$12</f>
        <v>0.73119999999999996</v>
      </c>
      <c r="V400" s="71">
        <f>K400*Prix!O$12</f>
        <v>0.49199999999999999</v>
      </c>
      <c r="W400" s="72">
        <f>L400*Prix!P$12</f>
        <v>0</v>
      </c>
      <c r="X400" s="72">
        <f>M400*Prix!Q$12</f>
        <v>0</v>
      </c>
      <c r="Y400" s="73">
        <f>N400*Prix!R$12</f>
        <v>0</v>
      </c>
      <c r="Z400" s="73">
        <f>O400*Prix!S$12</f>
        <v>0</v>
      </c>
      <c r="AA400" s="74">
        <f>P400*Prix!T$12</f>
        <v>0</v>
      </c>
      <c r="AB400" s="74">
        <f>Q400*Prix!U$12</f>
        <v>0</v>
      </c>
      <c r="AC400" s="71">
        <f t="shared" si="95"/>
        <v>1.2232000000000001</v>
      </c>
      <c r="AD400" s="34">
        <v>0</v>
      </c>
      <c r="AE400" s="34">
        <v>0</v>
      </c>
      <c r="AF400" s="34">
        <v>1</v>
      </c>
      <c r="AG400" s="34">
        <v>0</v>
      </c>
      <c r="AH400" s="34" t="s">
        <v>58</v>
      </c>
      <c r="AI400" s="36">
        <v>1</v>
      </c>
      <c r="AJ400" s="2"/>
    </row>
    <row r="401" spans="1:36" x14ac:dyDescent="0.2">
      <c r="A401" s="37">
        <v>45095</v>
      </c>
      <c r="B401" s="38">
        <v>3108</v>
      </c>
      <c r="C401" s="38">
        <v>3704</v>
      </c>
      <c r="D401" s="50">
        <v>0</v>
      </c>
      <c r="E401" s="50">
        <v>0</v>
      </c>
      <c r="F401" s="54">
        <v>0</v>
      </c>
      <c r="G401" s="54">
        <v>0</v>
      </c>
      <c r="H401" s="58">
        <v>0</v>
      </c>
      <c r="I401" s="58">
        <v>0</v>
      </c>
      <c r="J401" s="38">
        <f t="shared" si="84"/>
        <v>3</v>
      </c>
      <c r="K401" s="38">
        <f t="shared" si="85"/>
        <v>1</v>
      </c>
      <c r="L401" s="50">
        <f t="shared" si="86"/>
        <v>0</v>
      </c>
      <c r="M401" s="50">
        <f t="shared" si="87"/>
        <v>0</v>
      </c>
      <c r="N401" s="54">
        <f t="shared" si="88"/>
        <v>0</v>
      </c>
      <c r="O401" s="54">
        <f t="shared" si="89"/>
        <v>0</v>
      </c>
      <c r="P401" s="58">
        <f t="shared" si="90"/>
        <v>0</v>
      </c>
      <c r="Q401" s="58">
        <f t="shared" si="91"/>
        <v>0</v>
      </c>
      <c r="R401" s="38">
        <f t="shared" si="92"/>
        <v>3</v>
      </c>
      <c r="S401" s="38">
        <f t="shared" si="93"/>
        <v>1</v>
      </c>
      <c r="T401" s="38">
        <f t="shared" si="94"/>
        <v>4</v>
      </c>
      <c r="U401" s="75">
        <f>J401*Prix!N$12</f>
        <v>0.5484</v>
      </c>
      <c r="V401" s="75">
        <f>K401*Prix!O$12</f>
        <v>0.246</v>
      </c>
      <c r="W401" s="76">
        <f>L401*Prix!P$12</f>
        <v>0</v>
      </c>
      <c r="X401" s="76">
        <f>M401*Prix!Q$12</f>
        <v>0</v>
      </c>
      <c r="Y401" s="77">
        <f>N401*Prix!R$12</f>
        <v>0</v>
      </c>
      <c r="Z401" s="77">
        <f>O401*Prix!S$12</f>
        <v>0</v>
      </c>
      <c r="AA401" s="78">
        <f>P401*Prix!T$12</f>
        <v>0</v>
      </c>
      <c r="AB401" s="78">
        <f>Q401*Prix!U$12</f>
        <v>0</v>
      </c>
      <c r="AC401" s="73">
        <f t="shared" si="95"/>
        <v>0.7944</v>
      </c>
      <c r="AD401" s="38">
        <v>0</v>
      </c>
      <c r="AE401" s="38">
        <v>0</v>
      </c>
      <c r="AF401" s="38">
        <v>1</v>
      </c>
      <c r="AG401" s="38">
        <v>0</v>
      </c>
      <c r="AH401" s="38" t="s">
        <v>58</v>
      </c>
      <c r="AI401" s="39">
        <v>1</v>
      </c>
      <c r="AJ401" s="2"/>
    </row>
    <row r="402" spans="1:36" x14ac:dyDescent="0.2">
      <c r="A402" s="33">
        <v>45096</v>
      </c>
      <c r="B402" s="34">
        <v>3111</v>
      </c>
      <c r="C402" s="34">
        <v>3705</v>
      </c>
      <c r="D402" s="49">
        <v>0</v>
      </c>
      <c r="E402" s="49">
        <v>0</v>
      </c>
      <c r="F402" s="53">
        <v>0</v>
      </c>
      <c r="G402" s="53">
        <v>0</v>
      </c>
      <c r="H402" s="57">
        <v>0</v>
      </c>
      <c r="I402" s="57">
        <v>0</v>
      </c>
      <c r="J402" s="34">
        <f t="shared" si="84"/>
        <v>4</v>
      </c>
      <c r="K402" s="34">
        <f t="shared" si="85"/>
        <v>2</v>
      </c>
      <c r="L402" s="49">
        <f t="shared" si="86"/>
        <v>0</v>
      </c>
      <c r="M402" s="49">
        <f t="shared" si="87"/>
        <v>0</v>
      </c>
      <c r="N402" s="53">
        <f t="shared" si="88"/>
        <v>0</v>
      </c>
      <c r="O402" s="53">
        <f t="shared" si="89"/>
        <v>0</v>
      </c>
      <c r="P402" s="57">
        <f t="shared" si="90"/>
        <v>0</v>
      </c>
      <c r="Q402" s="57">
        <f t="shared" si="91"/>
        <v>0</v>
      </c>
      <c r="R402" s="34">
        <f t="shared" si="92"/>
        <v>4</v>
      </c>
      <c r="S402" s="34">
        <f t="shared" si="93"/>
        <v>2</v>
      </c>
      <c r="T402" s="34">
        <f t="shared" si="94"/>
        <v>6</v>
      </c>
      <c r="U402" s="71">
        <f>J402*Prix!N$12</f>
        <v>0.73119999999999996</v>
      </c>
      <c r="V402" s="71">
        <f>K402*Prix!O$12</f>
        <v>0.49199999999999999</v>
      </c>
      <c r="W402" s="72">
        <f>L402*Prix!P$12</f>
        <v>0</v>
      </c>
      <c r="X402" s="72">
        <f>M402*Prix!Q$12</f>
        <v>0</v>
      </c>
      <c r="Y402" s="73">
        <f>N402*Prix!R$12</f>
        <v>0</v>
      </c>
      <c r="Z402" s="73">
        <f>O402*Prix!S$12</f>
        <v>0</v>
      </c>
      <c r="AA402" s="74">
        <f>P402*Prix!T$12</f>
        <v>0</v>
      </c>
      <c r="AB402" s="74">
        <f>Q402*Prix!U$12</f>
        <v>0</v>
      </c>
      <c r="AC402" s="71">
        <f t="shared" si="95"/>
        <v>1.2232000000000001</v>
      </c>
      <c r="AD402" s="34">
        <v>0</v>
      </c>
      <c r="AE402" s="34">
        <v>0</v>
      </c>
      <c r="AF402" s="34">
        <v>1</v>
      </c>
      <c r="AG402" s="34">
        <v>0</v>
      </c>
      <c r="AH402" s="34" t="s">
        <v>58</v>
      </c>
      <c r="AI402" s="36">
        <v>1</v>
      </c>
      <c r="AJ402" s="2"/>
    </row>
    <row r="403" spans="1:36" x14ac:dyDescent="0.2">
      <c r="A403" s="37">
        <v>45097</v>
      </c>
      <c r="B403" s="38">
        <v>3115</v>
      </c>
      <c r="C403" s="38">
        <v>3707</v>
      </c>
      <c r="D403" s="50">
        <v>0</v>
      </c>
      <c r="E403" s="50">
        <v>0</v>
      </c>
      <c r="F403" s="54">
        <v>0</v>
      </c>
      <c r="G403" s="54">
        <v>0</v>
      </c>
      <c r="H403" s="58">
        <v>0</v>
      </c>
      <c r="I403" s="58">
        <v>0</v>
      </c>
      <c r="J403" s="38">
        <f t="shared" si="84"/>
        <v>3</v>
      </c>
      <c r="K403" s="38">
        <f t="shared" si="85"/>
        <v>3</v>
      </c>
      <c r="L403" s="50">
        <f t="shared" si="86"/>
        <v>0</v>
      </c>
      <c r="M403" s="50">
        <f t="shared" si="87"/>
        <v>0</v>
      </c>
      <c r="N403" s="54">
        <f t="shared" si="88"/>
        <v>0</v>
      </c>
      <c r="O403" s="54">
        <f t="shared" si="89"/>
        <v>0</v>
      </c>
      <c r="P403" s="58">
        <f t="shared" si="90"/>
        <v>0</v>
      </c>
      <c r="Q403" s="58">
        <f t="shared" si="91"/>
        <v>0</v>
      </c>
      <c r="R403" s="38">
        <f t="shared" si="92"/>
        <v>3</v>
      </c>
      <c r="S403" s="38">
        <f t="shared" si="93"/>
        <v>3</v>
      </c>
      <c r="T403" s="38">
        <f t="shared" si="94"/>
        <v>6</v>
      </c>
      <c r="U403" s="75">
        <f>J403*Prix!N$12</f>
        <v>0.5484</v>
      </c>
      <c r="V403" s="75">
        <f>K403*Prix!O$12</f>
        <v>0.73799999999999999</v>
      </c>
      <c r="W403" s="76">
        <f>L403*Prix!P$12</f>
        <v>0</v>
      </c>
      <c r="X403" s="76">
        <f>M403*Prix!Q$12</f>
        <v>0</v>
      </c>
      <c r="Y403" s="77">
        <f>N403*Prix!R$12</f>
        <v>0</v>
      </c>
      <c r="Z403" s="77">
        <f>O403*Prix!S$12</f>
        <v>0</v>
      </c>
      <c r="AA403" s="78">
        <f>P403*Prix!T$12</f>
        <v>0</v>
      </c>
      <c r="AB403" s="78">
        <f>Q403*Prix!U$12</f>
        <v>0</v>
      </c>
      <c r="AC403" s="73">
        <f t="shared" si="95"/>
        <v>1.2864</v>
      </c>
      <c r="AD403" s="38">
        <v>0</v>
      </c>
      <c r="AE403" s="38">
        <v>0</v>
      </c>
      <c r="AF403" s="38">
        <v>1</v>
      </c>
      <c r="AG403" s="38">
        <v>0</v>
      </c>
      <c r="AH403" s="38" t="s">
        <v>58</v>
      </c>
      <c r="AI403" s="39">
        <v>1</v>
      </c>
      <c r="AJ403" s="2"/>
    </row>
    <row r="404" spans="1:36" x14ac:dyDescent="0.2">
      <c r="A404" s="33">
        <v>45098</v>
      </c>
      <c r="B404" s="34">
        <v>3118</v>
      </c>
      <c r="C404" s="34">
        <v>3710</v>
      </c>
      <c r="D404" s="49">
        <v>0</v>
      </c>
      <c r="E404" s="49">
        <v>0</v>
      </c>
      <c r="F404" s="53">
        <v>0</v>
      </c>
      <c r="G404" s="53">
        <v>0</v>
      </c>
      <c r="H404" s="57">
        <v>0</v>
      </c>
      <c r="I404" s="57">
        <v>0</v>
      </c>
      <c r="J404" s="34">
        <f t="shared" si="84"/>
        <v>2</v>
      </c>
      <c r="K404" s="34">
        <f t="shared" si="85"/>
        <v>2</v>
      </c>
      <c r="L404" s="49">
        <f t="shared" si="86"/>
        <v>0</v>
      </c>
      <c r="M404" s="49">
        <f t="shared" si="87"/>
        <v>0</v>
      </c>
      <c r="N404" s="53">
        <f t="shared" si="88"/>
        <v>0</v>
      </c>
      <c r="O404" s="53">
        <f t="shared" si="89"/>
        <v>0</v>
      </c>
      <c r="P404" s="57">
        <f t="shared" si="90"/>
        <v>0</v>
      </c>
      <c r="Q404" s="57">
        <f t="shared" si="91"/>
        <v>0</v>
      </c>
      <c r="R404" s="34">
        <f t="shared" si="92"/>
        <v>2</v>
      </c>
      <c r="S404" s="34">
        <f t="shared" si="93"/>
        <v>2</v>
      </c>
      <c r="T404" s="34">
        <f t="shared" si="94"/>
        <v>4</v>
      </c>
      <c r="U404" s="71">
        <f>J404*Prix!N$12</f>
        <v>0.36559999999999998</v>
      </c>
      <c r="V404" s="71">
        <f>K404*Prix!O$12</f>
        <v>0.49199999999999999</v>
      </c>
      <c r="W404" s="72">
        <f>L404*Prix!P$12</f>
        <v>0</v>
      </c>
      <c r="X404" s="72">
        <f>M404*Prix!Q$12</f>
        <v>0</v>
      </c>
      <c r="Y404" s="73">
        <f>N404*Prix!R$12</f>
        <v>0</v>
      </c>
      <c r="Z404" s="73">
        <f>O404*Prix!S$12</f>
        <v>0</v>
      </c>
      <c r="AA404" s="74">
        <f>P404*Prix!T$12</f>
        <v>0</v>
      </c>
      <c r="AB404" s="74">
        <f>Q404*Prix!U$12</f>
        <v>0</v>
      </c>
      <c r="AC404" s="71">
        <f t="shared" si="95"/>
        <v>0.85760000000000003</v>
      </c>
      <c r="AD404" s="34">
        <v>0</v>
      </c>
      <c r="AE404" s="34">
        <v>0</v>
      </c>
      <c r="AF404" s="34">
        <v>1</v>
      </c>
      <c r="AG404" s="34">
        <v>0</v>
      </c>
      <c r="AH404" s="34" t="s">
        <v>58</v>
      </c>
      <c r="AI404" s="36">
        <v>1</v>
      </c>
      <c r="AJ404" s="2"/>
    </row>
    <row r="405" spans="1:36" x14ac:dyDescent="0.2">
      <c r="A405" s="37">
        <v>45099</v>
      </c>
      <c r="B405" s="38">
        <v>3120</v>
      </c>
      <c r="C405" s="38">
        <v>3712</v>
      </c>
      <c r="D405" s="50">
        <v>0</v>
      </c>
      <c r="E405" s="50">
        <v>0</v>
      </c>
      <c r="F405" s="54">
        <v>0</v>
      </c>
      <c r="G405" s="54">
        <v>0</v>
      </c>
      <c r="H405" s="58">
        <v>0</v>
      </c>
      <c r="I405" s="58">
        <v>0</v>
      </c>
      <c r="J405" s="38">
        <f t="shared" si="84"/>
        <v>4</v>
      </c>
      <c r="K405" s="38">
        <f t="shared" si="85"/>
        <v>2</v>
      </c>
      <c r="L405" s="50">
        <f t="shared" si="86"/>
        <v>0</v>
      </c>
      <c r="M405" s="50">
        <f t="shared" si="87"/>
        <v>0</v>
      </c>
      <c r="N405" s="54">
        <f t="shared" si="88"/>
        <v>0</v>
      </c>
      <c r="O405" s="54">
        <f t="shared" si="89"/>
        <v>0</v>
      </c>
      <c r="P405" s="58">
        <f t="shared" si="90"/>
        <v>0</v>
      </c>
      <c r="Q405" s="58">
        <f t="shared" si="91"/>
        <v>0</v>
      </c>
      <c r="R405" s="38">
        <f t="shared" si="92"/>
        <v>4</v>
      </c>
      <c r="S405" s="38">
        <f t="shared" si="93"/>
        <v>2</v>
      </c>
      <c r="T405" s="38">
        <f t="shared" si="94"/>
        <v>6</v>
      </c>
      <c r="U405" s="75">
        <f>J405*Prix!N$12</f>
        <v>0.73119999999999996</v>
      </c>
      <c r="V405" s="75">
        <f>K405*Prix!O$12</f>
        <v>0.49199999999999999</v>
      </c>
      <c r="W405" s="76">
        <f>L405*Prix!P$12</f>
        <v>0</v>
      </c>
      <c r="X405" s="76">
        <f>M405*Prix!Q$12</f>
        <v>0</v>
      </c>
      <c r="Y405" s="77">
        <f>N405*Prix!R$12</f>
        <v>0</v>
      </c>
      <c r="Z405" s="77">
        <f>O405*Prix!S$12</f>
        <v>0</v>
      </c>
      <c r="AA405" s="78">
        <f>P405*Prix!T$12</f>
        <v>0</v>
      </c>
      <c r="AB405" s="78">
        <f>Q405*Prix!U$12</f>
        <v>0</v>
      </c>
      <c r="AC405" s="73">
        <f t="shared" si="95"/>
        <v>1.2232000000000001</v>
      </c>
      <c r="AD405" s="38">
        <v>0</v>
      </c>
      <c r="AE405" s="38">
        <v>0</v>
      </c>
      <c r="AF405" s="38">
        <v>1</v>
      </c>
      <c r="AG405" s="38">
        <v>0</v>
      </c>
      <c r="AH405" s="38" t="s">
        <v>58</v>
      </c>
      <c r="AI405" s="39">
        <v>1</v>
      </c>
      <c r="AJ405" s="2"/>
    </row>
    <row r="406" spans="1:36" x14ac:dyDescent="0.2">
      <c r="A406" s="33">
        <v>45100</v>
      </c>
      <c r="B406" s="34">
        <v>3124</v>
      </c>
      <c r="C406" s="34">
        <v>3714</v>
      </c>
      <c r="D406" s="49">
        <v>0</v>
      </c>
      <c r="E406" s="49">
        <v>0</v>
      </c>
      <c r="F406" s="53">
        <v>0</v>
      </c>
      <c r="G406" s="53">
        <v>0</v>
      </c>
      <c r="H406" s="57">
        <v>0</v>
      </c>
      <c r="I406" s="57">
        <v>0</v>
      </c>
      <c r="J406" s="34">
        <f t="shared" si="84"/>
        <v>2</v>
      </c>
      <c r="K406" s="34">
        <f t="shared" si="85"/>
        <v>2</v>
      </c>
      <c r="L406" s="49">
        <f t="shared" si="86"/>
        <v>0</v>
      </c>
      <c r="M406" s="49">
        <f t="shared" si="87"/>
        <v>0</v>
      </c>
      <c r="N406" s="53">
        <f t="shared" si="88"/>
        <v>0</v>
      </c>
      <c r="O406" s="53">
        <f t="shared" si="89"/>
        <v>0</v>
      </c>
      <c r="P406" s="57">
        <f t="shared" si="90"/>
        <v>0</v>
      </c>
      <c r="Q406" s="57">
        <f t="shared" si="91"/>
        <v>0</v>
      </c>
      <c r="R406" s="34">
        <f t="shared" si="92"/>
        <v>2</v>
      </c>
      <c r="S406" s="34">
        <f t="shared" si="93"/>
        <v>2</v>
      </c>
      <c r="T406" s="34">
        <f t="shared" si="94"/>
        <v>4</v>
      </c>
      <c r="U406" s="71">
        <f>J406*Prix!N$12</f>
        <v>0.36559999999999998</v>
      </c>
      <c r="V406" s="71">
        <f>K406*Prix!O$12</f>
        <v>0.49199999999999999</v>
      </c>
      <c r="W406" s="72">
        <f>L406*Prix!P$12</f>
        <v>0</v>
      </c>
      <c r="X406" s="72">
        <f>M406*Prix!Q$12</f>
        <v>0</v>
      </c>
      <c r="Y406" s="73">
        <f>N406*Prix!R$12</f>
        <v>0</v>
      </c>
      <c r="Z406" s="73">
        <f>O406*Prix!S$12</f>
        <v>0</v>
      </c>
      <c r="AA406" s="74">
        <f>P406*Prix!T$12</f>
        <v>0</v>
      </c>
      <c r="AB406" s="74">
        <f>Q406*Prix!U$12</f>
        <v>0</v>
      </c>
      <c r="AC406" s="71">
        <f t="shared" si="95"/>
        <v>0.85760000000000003</v>
      </c>
      <c r="AD406" s="34">
        <v>0</v>
      </c>
      <c r="AE406" s="34">
        <v>0</v>
      </c>
      <c r="AF406" s="34">
        <v>1</v>
      </c>
      <c r="AG406" s="34">
        <v>0</v>
      </c>
      <c r="AH406" s="34" t="s">
        <v>58</v>
      </c>
      <c r="AI406" s="36">
        <v>1</v>
      </c>
      <c r="AJ406" s="2"/>
    </row>
    <row r="407" spans="1:36" x14ac:dyDescent="0.2">
      <c r="A407" s="37">
        <v>45101</v>
      </c>
      <c r="B407" s="38">
        <v>3126</v>
      </c>
      <c r="C407" s="38">
        <v>3716</v>
      </c>
      <c r="D407" s="50">
        <v>0</v>
      </c>
      <c r="E407" s="50">
        <v>0</v>
      </c>
      <c r="F407" s="54">
        <v>0</v>
      </c>
      <c r="G407" s="54">
        <v>0</v>
      </c>
      <c r="H407" s="58">
        <v>0</v>
      </c>
      <c r="I407" s="58">
        <v>0</v>
      </c>
      <c r="J407" s="38">
        <f t="shared" si="84"/>
        <v>2</v>
      </c>
      <c r="K407" s="38">
        <f t="shared" si="85"/>
        <v>1</v>
      </c>
      <c r="L407" s="50">
        <f t="shared" si="86"/>
        <v>0</v>
      </c>
      <c r="M407" s="50">
        <f t="shared" si="87"/>
        <v>0</v>
      </c>
      <c r="N407" s="54">
        <f t="shared" si="88"/>
        <v>0</v>
      </c>
      <c r="O407" s="54">
        <f t="shared" si="89"/>
        <v>0</v>
      </c>
      <c r="P407" s="58">
        <f t="shared" si="90"/>
        <v>0</v>
      </c>
      <c r="Q407" s="58">
        <f t="shared" si="91"/>
        <v>0</v>
      </c>
      <c r="R407" s="38">
        <f t="shared" si="92"/>
        <v>2</v>
      </c>
      <c r="S407" s="38">
        <f t="shared" si="93"/>
        <v>1</v>
      </c>
      <c r="T407" s="38">
        <f t="shared" si="94"/>
        <v>3</v>
      </c>
      <c r="U407" s="75">
        <f>J407*Prix!N$12</f>
        <v>0.36559999999999998</v>
      </c>
      <c r="V407" s="75">
        <f>K407*Prix!O$12</f>
        <v>0.246</v>
      </c>
      <c r="W407" s="76">
        <f>L407*Prix!P$12</f>
        <v>0</v>
      </c>
      <c r="X407" s="76">
        <f>M407*Prix!Q$12</f>
        <v>0</v>
      </c>
      <c r="Y407" s="77">
        <f>N407*Prix!R$12</f>
        <v>0</v>
      </c>
      <c r="Z407" s="77">
        <f>O407*Prix!S$12</f>
        <v>0</v>
      </c>
      <c r="AA407" s="78">
        <f>P407*Prix!T$12</f>
        <v>0</v>
      </c>
      <c r="AB407" s="78">
        <f>Q407*Prix!U$12</f>
        <v>0</v>
      </c>
      <c r="AC407" s="73">
        <f t="shared" si="95"/>
        <v>0.61160000000000003</v>
      </c>
      <c r="AD407" s="38">
        <v>0</v>
      </c>
      <c r="AE407" s="38">
        <v>0</v>
      </c>
      <c r="AF407" s="38">
        <v>1</v>
      </c>
      <c r="AG407" s="38">
        <v>0</v>
      </c>
      <c r="AH407" s="38" t="s">
        <v>58</v>
      </c>
      <c r="AI407" s="39">
        <v>1</v>
      </c>
      <c r="AJ407" s="2"/>
    </row>
    <row r="408" spans="1:36" x14ac:dyDescent="0.2">
      <c r="A408" s="33">
        <v>45102</v>
      </c>
      <c r="B408" s="34">
        <v>3128</v>
      </c>
      <c r="C408" s="34">
        <v>3717</v>
      </c>
      <c r="D408" s="49">
        <v>0</v>
      </c>
      <c r="E408" s="49">
        <v>0</v>
      </c>
      <c r="F408" s="53">
        <v>0</v>
      </c>
      <c r="G408" s="53">
        <v>0</v>
      </c>
      <c r="H408" s="57">
        <v>0</v>
      </c>
      <c r="I408" s="57">
        <v>0</v>
      </c>
      <c r="J408" s="34">
        <f t="shared" si="84"/>
        <v>3</v>
      </c>
      <c r="K408" s="34">
        <f t="shared" si="85"/>
        <v>1</v>
      </c>
      <c r="L408" s="49">
        <f t="shared" si="86"/>
        <v>0</v>
      </c>
      <c r="M408" s="49">
        <f t="shared" si="87"/>
        <v>0</v>
      </c>
      <c r="N408" s="53">
        <f t="shared" si="88"/>
        <v>0</v>
      </c>
      <c r="O408" s="53">
        <f t="shared" si="89"/>
        <v>0</v>
      </c>
      <c r="P408" s="57">
        <f t="shared" si="90"/>
        <v>0</v>
      </c>
      <c r="Q408" s="57">
        <f t="shared" si="91"/>
        <v>0</v>
      </c>
      <c r="R408" s="34">
        <f t="shared" si="92"/>
        <v>3</v>
      </c>
      <c r="S408" s="34">
        <f t="shared" si="93"/>
        <v>1</v>
      </c>
      <c r="T408" s="34">
        <f t="shared" si="94"/>
        <v>4</v>
      </c>
      <c r="U408" s="71">
        <f>J408*Prix!N$12</f>
        <v>0.5484</v>
      </c>
      <c r="V408" s="71">
        <f>K408*Prix!O$12</f>
        <v>0.246</v>
      </c>
      <c r="W408" s="72">
        <f>L408*Prix!P$12</f>
        <v>0</v>
      </c>
      <c r="X408" s="72">
        <f>M408*Prix!Q$12</f>
        <v>0</v>
      </c>
      <c r="Y408" s="73">
        <f>N408*Prix!R$12</f>
        <v>0</v>
      </c>
      <c r="Z408" s="73">
        <f>O408*Prix!S$12</f>
        <v>0</v>
      </c>
      <c r="AA408" s="74">
        <f>P408*Prix!T$12</f>
        <v>0</v>
      </c>
      <c r="AB408" s="74">
        <f>Q408*Prix!U$12</f>
        <v>0</v>
      </c>
      <c r="AC408" s="71">
        <f t="shared" si="95"/>
        <v>0.7944</v>
      </c>
      <c r="AD408" s="34">
        <v>0</v>
      </c>
      <c r="AE408" s="34">
        <v>0</v>
      </c>
      <c r="AF408" s="34">
        <v>1</v>
      </c>
      <c r="AG408" s="34">
        <v>0</v>
      </c>
      <c r="AH408" s="34" t="s">
        <v>58</v>
      </c>
      <c r="AI408" s="36">
        <v>1</v>
      </c>
      <c r="AJ408" s="2"/>
    </row>
    <row r="409" spans="1:36" x14ac:dyDescent="0.2">
      <c r="A409" s="37">
        <v>45103</v>
      </c>
      <c r="B409" s="38">
        <v>3131</v>
      </c>
      <c r="C409" s="38">
        <v>3718</v>
      </c>
      <c r="D409" s="50">
        <v>0</v>
      </c>
      <c r="E409" s="50">
        <v>0</v>
      </c>
      <c r="F409" s="54">
        <v>0</v>
      </c>
      <c r="G409" s="54">
        <v>0</v>
      </c>
      <c r="H409" s="58">
        <v>0</v>
      </c>
      <c r="I409" s="58">
        <v>0</v>
      </c>
      <c r="J409" s="38">
        <f t="shared" si="84"/>
        <v>3</v>
      </c>
      <c r="K409" s="38">
        <f t="shared" si="85"/>
        <v>1</v>
      </c>
      <c r="L409" s="50">
        <f t="shared" si="86"/>
        <v>0</v>
      </c>
      <c r="M409" s="50">
        <f t="shared" si="87"/>
        <v>0</v>
      </c>
      <c r="N409" s="54">
        <f t="shared" si="88"/>
        <v>0</v>
      </c>
      <c r="O409" s="54">
        <f t="shared" si="89"/>
        <v>0</v>
      </c>
      <c r="P409" s="58">
        <f t="shared" si="90"/>
        <v>0</v>
      </c>
      <c r="Q409" s="58">
        <f t="shared" si="91"/>
        <v>0</v>
      </c>
      <c r="R409" s="38">
        <f t="shared" si="92"/>
        <v>3</v>
      </c>
      <c r="S409" s="38">
        <f t="shared" si="93"/>
        <v>1</v>
      </c>
      <c r="T409" s="38">
        <f t="shared" si="94"/>
        <v>4</v>
      </c>
      <c r="U409" s="75">
        <f>J409*Prix!N$12</f>
        <v>0.5484</v>
      </c>
      <c r="V409" s="75">
        <f>K409*Prix!O$12</f>
        <v>0.246</v>
      </c>
      <c r="W409" s="76">
        <f>L409*Prix!P$12</f>
        <v>0</v>
      </c>
      <c r="X409" s="76">
        <f>M409*Prix!Q$12</f>
        <v>0</v>
      </c>
      <c r="Y409" s="77">
        <f>N409*Prix!R$12</f>
        <v>0</v>
      </c>
      <c r="Z409" s="77">
        <f>O409*Prix!S$12</f>
        <v>0</v>
      </c>
      <c r="AA409" s="78">
        <f>P409*Prix!T$12</f>
        <v>0</v>
      </c>
      <c r="AB409" s="78">
        <f>Q409*Prix!U$12</f>
        <v>0</v>
      </c>
      <c r="AC409" s="73">
        <f t="shared" si="95"/>
        <v>0.7944</v>
      </c>
      <c r="AD409" s="38">
        <v>0</v>
      </c>
      <c r="AE409" s="38">
        <v>0</v>
      </c>
      <c r="AF409" s="38">
        <v>1</v>
      </c>
      <c r="AG409" s="38">
        <v>0</v>
      </c>
      <c r="AH409" s="38" t="s">
        <v>58</v>
      </c>
      <c r="AI409" s="39">
        <v>1</v>
      </c>
      <c r="AJ409" s="2"/>
    </row>
    <row r="410" spans="1:36" x14ac:dyDescent="0.2">
      <c r="A410" s="33">
        <v>45104</v>
      </c>
      <c r="B410" s="34">
        <v>3134</v>
      </c>
      <c r="C410" s="34">
        <v>3719</v>
      </c>
      <c r="D410" s="49">
        <v>0</v>
      </c>
      <c r="E410" s="49">
        <v>0</v>
      </c>
      <c r="F410" s="53">
        <v>0</v>
      </c>
      <c r="G410" s="53">
        <v>0</v>
      </c>
      <c r="H410" s="57">
        <v>0</v>
      </c>
      <c r="I410" s="57">
        <v>0</v>
      </c>
      <c r="J410" s="34">
        <f t="shared" si="84"/>
        <v>2</v>
      </c>
      <c r="K410" s="34">
        <f t="shared" si="85"/>
        <v>1</v>
      </c>
      <c r="L410" s="49">
        <f t="shared" si="86"/>
        <v>0</v>
      </c>
      <c r="M410" s="49">
        <f t="shared" si="87"/>
        <v>0</v>
      </c>
      <c r="N410" s="53">
        <f t="shared" si="88"/>
        <v>0</v>
      </c>
      <c r="O410" s="53">
        <f t="shared" si="89"/>
        <v>0</v>
      </c>
      <c r="P410" s="57">
        <f t="shared" si="90"/>
        <v>0</v>
      </c>
      <c r="Q410" s="57">
        <f t="shared" si="91"/>
        <v>0</v>
      </c>
      <c r="R410" s="34">
        <f t="shared" si="92"/>
        <v>2</v>
      </c>
      <c r="S410" s="34">
        <f t="shared" si="93"/>
        <v>1</v>
      </c>
      <c r="T410" s="34">
        <f t="shared" si="94"/>
        <v>3</v>
      </c>
      <c r="U410" s="71">
        <f>J410*Prix!N$12</f>
        <v>0.36559999999999998</v>
      </c>
      <c r="V410" s="71">
        <f>K410*Prix!O$12</f>
        <v>0.246</v>
      </c>
      <c r="W410" s="72">
        <f>L410*Prix!P$12</f>
        <v>0</v>
      </c>
      <c r="X410" s="72">
        <f>M410*Prix!Q$12</f>
        <v>0</v>
      </c>
      <c r="Y410" s="73">
        <f>N410*Prix!R$12</f>
        <v>0</v>
      </c>
      <c r="Z410" s="73">
        <f>O410*Prix!S$12</f>
        <v>0</v>
      </c>
      <c r="AA410" s="74">
        <f>P410*Prix!T$12</f>
        <v>0</v>
      </c>
      <c r="AB410" s="74">
        <f>Q410*Prix!U$12</f>
        <v>0</v>
      </c>
      <c r="AC410" s="71">
        <f t="shared" si="95"/>
        <v>0.61160000000000003</v>
      </c>
      <c r="AD410" s="34">
        <v>0</v>
      </c>
      <c r="AE410" s="34">
        <v>0</v>
      </c>
      <c r="AF410" s="34">
        <v>1</v>
      </c>
      <c r="AG410" s="34">
        <v>0</v>
      </c>
      <c r="AH410" s="34" t="s">
        <v>58</v>
      </c>
      <c r="AI410" s="36">
        <v>1</v>
      </c>
      <c r="AJ410" s="2"/>
    </row>
    <row r="411" spans="1:36" x14ac:dyDescent="0.2">
      <c r="A411" s="37">
        <v>45105</v>
      </c>
      <c r="B411" s="38">
        <v>3136</v>
      </c>
      <c r="C411" s="38">
        <v>3720</v>
      </c>
      <c r="D411" s="50">
        <v>0</v>
      </c>
      <c r="E411" s="50">
        <v>0</v>
      </c>
      <c r="F411" s="54">
        <v>0</v>
      </c>
      <c r="G411" s="54">
        <v>0</v>
      </c>
      <c r="H411" s="58">
        <v>0</v>
      </c>
      <c r="I411" s="58">
        <v>0</v>
      </c>
      <c r="J411" s="38">
        <f t="shared" si="84"/>
        <v>2</v>
      </c>
      <c r="K411" s="38">
        <f t="shared" si="85"/>
        <v>1</v>
      </c>
      <c r="L411" s="50">
        <f t="shared" si="86"/>
        <v>0</v>
      </c>
      <c r="M411" s="50">
        <f t="shared" si="87"/>
        <v>0</v>
      </c>
      <c r="N411" s="54">
        <f t="shared" si="88"/>
        <v>0</v>
      </c>
      <c r="O411" s="54">
        <f t="shared" si="89"/>
        <v>0</v>
      </c>
      <c r="P411" s="58">
        <f t="shared" si="90"/>
        <v>0</v>
      </c>
      <c r="Q411" s="58">
        <f t="shared" si="91"/>
        <v>0</v>
      </c>
      <c r="R411" s="38">
        <f t="shared" si="92"/>
        <v>2</v>
      </c>
      <c r="S411" s="38">
        <f t="shared" si="93"/>
        <v>1</v>
      </c>
      <c r="T411" s="38">
        <f t="shared" si="94"/>
        <v>3</v>
      </c>
      <c r="U411" s="75">
        <f>J411*Prix!N$12</f>
        <v>0.36559999999999998</v>
      </c>
      <c r="V411" s="75">
        <f>K411*Prix!O$12</f>
        <v>0.246</v>
      </c>
      <c r="W411" s="76">
        <f>L411*Prix!P$12</f>
        <v>0</v>
      </c>
      <c r="X411" s="76">
        <f>M411*Prix!Q$12</f>
        <v>0</v>
      </c>
      <c r="Y411" s="77">
        <f>N411*Prix!R$12</f>
        <v>0</v>
      </c>
      <c r="Z411" s="77">
        <f>O411*Prix!S$12</f>
        <v>0</v>
      </c>
      <c r="AA411" s="78">
        <f>P411*Prix!T$12</f>
        <v>0</v>
      </c>
      <c r="AB411" s="78">
        <f>Q411*Prix!U$12</f>
        <v>0</v>
      </c>
      <c r="AC411" s="73">
        <f t="shared" si="95"/>
        <v>0.61160000000000003</v>
      </c>
      <c r="AD411" s="38">
        <v>0</v>
      </c>
      <c r="AE411" s="38">
        <v>0</v>
      </c>
      <c r="AF411" s="38">
        <v>1</v>
      </c>
      <c r="AG411" s="38">
        <v>0</v>
      </c>
      <c r="AH411" s="38" t="s">
        <v>58</v>
      </c>
      <c r="AI411" s="39">
        <v>1</v>
      </c>
      <c r="AJ411" s="2"/>
    </row>
    <row r="412" spans="1:36" x14ac:dyDescent="0.2">
      <c r="A412" s="33">
        <v>45106</v>
      </c>
      <c r="B412" s="34">
        <v>3138</v>
      </c>
      <c r="C412" s="34">
        <v>3721</v>
      </c>
      <c r="D412" s="49">
        <v>0</v>
      </c>
      <c r="E412" s="49">
        <v>0</v>
      </c>
      <c r="F412" s="53">
        <v>0</v>
      </c>
      <c r="G412" s="53">
        <v>0</v>
      </c>
      <c r="H412" s="57">
        <v>0</v>
      </c>
      <c r="I412" s="57">
        <v>0</v>
      </c>
      <c r="J412" s="34">
        <f t="shared" si="84"/>
        <v>2</v>
      </c>
      <c r="K412" s="34">
        <f t="shared" si="85"/>
        <v>1</v>
      </c>
      <c r="L412" s="49">
        <f t="shared" si="86"/>
        <v>0</v>
      </c>
      <c r="M412" s="49">
        <f t="shared" si="87"/>
        <v>0</v>
      </c>
      <c r="N412" s="53">
        <f t="shared" si="88"/>
        <v>0</v>
      </c>
      <c r="O412" s="53">
        <f t="shared" si="89"/>
        <v>0</v>
      </c>
      <c r="P412" s="57">
        <f t="shared" si="90"/>
        <v>0</v>
      </c>
      <c r="Q412" s="57">
        <f t="shared" si="91"/>
        <v>0</v>
      </c>
      <c r="R412" s="34">
        <f t="shared" si="92"/>
        <v>2</v>
      </c>
      <c r="S412" s="34">
        <f t="shared" si="93"/>
        <v>1</v>
      </c>
      <c r="T412" s="34">
        <f t="shared" si="94"/>
        <v>3</v>
      </c>
      <c r="U412" s="71">
        <f>J412*Prix!N$12</f>
        <v>0.36559999999999998</v>
      </c>
      <c r="V412" s="71">
        <f>K412*Prix!O$12</f>
        <v>0.246</v>
      </c>
      <c r="W412" s="72">
        <f>L412*Prix!P$12</f>
        <v>0</v>
      </c>
      <c r="X412" s="72">
        <f>M412*Prix!Q$12</f>
        <v>0</v>
      </c>
      <c r="Y412" s="73">
        <f>N412*Prix!R$12</f>
        <v>0</v>
      </c>
      <c r="Z412" s="73">
        <f>O412*Prix!S$12</f>
        <v>0</v>
      </c>
      <c r="AA412" s="74">
        <f>P412*Prix!T$12</f>
        <v>0</v>
      </c>
      <c r="AB412" s="74">
        <f>Q412*Prix!U$12</f>
        <v>0</v>
      </c>
      <c r="AC412" s="71">
        <f t="shared" si="95"/>
        <v>0.61160000000000003</v>
      </c>
      <c r="AD412" s="34">
        <v>0</v>
      </c>
      <c r="AE412" s="34">
        <v>0</v>
      </c>
      <c r="AF412" s="34">
        <v>1</v>
      </c>
      <c r="AG412" s="34">
        <v>0</v>
      </c>
      <c r="AH412" s="34" t="s">
        <v>58</v>
      </c>
      <c r="AI412" s="36">
        <v>1</v>
      </c>
      <c r="AJ412" s="2"/>
    </row>
    <row r="413" spans="1:36" x14ac:dyDescent="0.2">
      <c r="A413" s="37">
        <v>45107</v>
      </c>
      <c r="B413" s="38">
        <v>3140</v>
      </c>
      <c r="C413" s="38">
        <v>3722</v>
      </c>
      <c r="D413" s="50">
        <v>0</v>
      </c>
      <c r="E413" s="50">
        <v>0</v>
      </c>
      <c r="F413" s="54">
        <v>0</v>
      </c>
      <c r="G413" s="54">
        <v>0</v>
      </c>
      <c r="H413" s="58">
        <v>0</v>
      </c>
      <c r="I413" s="58">
        <v>0</v>
      </c>
      <c r="J413" s="38">
        <f t="shared" si="84"/>
        <v>2</v>
      </c>
      <c r="K413" s="38">
        <f t="shared" si="85"/>
        <v>2</v>
      </c>
      <c r="L413" s="50">
        <f t="shared" si="86"/>
        <v>0</v>
      </c>
      <c r="M413" s="50">
        <f t="shared" si="87"/>
        <v>0</v>
      </c>
      <c r="N413" s="54">
        <f t="shared" si="88"/>
        <v>0</v>
      </c>
      <c r="O413" s="54">
        <f t="shared" si="89"/>
        <v>0</v>
      </c>
      <c r="P413" s="58">
        <f t="shared" si="90"/>
        <v>0</v>
      </c>
      <c r="Q413" s="58">
        <f t="shared" si="91"/>
        <v>0</v>
      </c>
      <c r="R413" s="38">
        <f t="shared" si="92"/>
        <v>2</v>
      </c>
      <c r="S413" s="38">
        <f t="shared" si="93"/>
        <v>2</v>
      </c>
      <c r="T413" s="38">
        <f t="shared" si="94"/>
        <v>4</v>
      </c>
      <c r="U413" s="75">
        <f>J413*Prix!N$12</f>
        <v>0.36559999999999998</v>
      </c>
      <c r="V413" s="75">
        <f>K413*Prix!O$12</f>
        <v>0.49199999999999999</v>
      </c>
      <c r="W413" s="76">
        <f>L413*Prix!P$12</f>
        <v>0</v>
      </c>
      <c r="X413" s="76">
        <f>M413*Prix!Q$12</f>
        <v>0</v>
      </c>
      <c r="Y413" s="77">
        <f>N413*Prix!R$12</f>
        <v>0</v>
      </c>
      <c r="Z413" s="77">
        <f>O413*Prix!S$12</f>
        <v>0</v>
      </c>
      <c r="AA413" s="78">
        <f>P413*Prix!T$12</f>
        <v>0</v>
      </c>
      <c r="AB413" s="78">
        <f>Q413*Prix!U$12</f>
        <v>0</v>
      </c>
      <c r="AC413" s="73">
        <f t="shared" si="95"/>
        <v>0.85760000000000003</v>
      </c>
      <c r="AD413" s="38">
        <v>0</v>
      </c>
      <c r="AE413" s="38">
        <v>0</v>
      </c>
      <c r="AF413" s="38">
        <v>1</v>
      </c>
      <c r="AG413" s="38">
        <v>0</v>
      </c>
      <c r="AH413" s="38" t="s">
        <v>58</v>
      </c>
      <c r="AI413" s="39">
        <v>1</v>
      </c>
      <c r="AJ413" s="2"/>
    </row>
    <row r="414" spans="1:36" x14ac:dyDescent="0.2">
      <c r="A414" s="33">
        <v>45108</v>
      </c>
      <c r="B414" s="34">
        <v>3142</v>
      </c>
      <c r="C414" s="34">
        <v>3724</v>
      </c>
      <c r="D414" s="49">
        <v>0</v>
      </c>
      <c r="E414" s="49">
        <v>0</v>
      </c>
      <c r="F414" s="53">
        <v>0</v>
      </c>
      <c r="G414" s="53">
        <v>0</v>
      </c>
      <c r="H414" s="57">
        <v>0</v>
      </c>
      <c r="I414" s="57">
        <v>0</v>
      </c>
      <c r="J414" s="34">
        <f t="shared" si="84"/>
        <v>3</v>
      </c>
      <c r="K414" s="34">
        <f t="shared" si="85"/>
        <v>0</v>
      </c>
      <c r="L414" s="49">
        <f t="shared" si="86"/>
        <v>0</v>
      </c>
      <c r="M414" s="49">
        <f t="shared" si="87"/>
        <v>0</v>
      </c>
      <c r="N414" s="53">
        <f t="shared" si="88"/>
        <v>0</v>
      </c>
      <c r="O414" s="53">
        <f t="shared" si="89"/>
        <v>0</v>
      </c>
      <c r="P414" s="57">
        <f t="shared" si="90"/>
        <v>0</v>
      </c>
      <c r="Q414" s="57">
        <f t="shared" si="91"/>
        <v>0</v>
      </c>
      <c r="R414" s="34">
        <f t="shared" si="92"/>
        <v>3</v>
      </c>
      <c r="S414" s="34">
        <f t="shared" si="93"/>
        <v>0</v>
      </c>
      <c r="T414" s="34">
        <f t="shared" si="94"/>
        <v>3</v>
      </c>
      <c r="U414" s="71">
        <f>J414*Prix!N$12</f>
        <v>0.5484</v>
      </c>
      <c r="V414" s="71">
        <f>K414*Prix!O$12</f>
        <v>0</v>
      </c>
      <c r="W414" s="72">
        <f>L414*Prix!P$12</f>
        <v>0</v>
      </c>
      <c r="X414" s="72">
        <f>M414*Prix!Q$12</f>
        <v>0</v>
      </c>
      <c r="Y414" s="73">
        <f>N414*Prix!R$12</f>
        <v>0</v>
      </c>
      <c r="Z414" s="73">
        <f>O414*Prix!S$12</f>
        <v>0</v>
      </c>
      <c r="AA414" s="74">
        <f>P414*Prix!T$12</f>
        <v>0</v>
      </c>
      <c r="AB414" s="74">
        <f>Q414*Prix!U$12</f>
        <v>0</v>
      </c>
      <c r="AC414" s="71">
        <f t="shared" si="95"/>
        <v>0.5484</v>
      </c>
      <c r="AD414" s="34">
        <v>0</v>
      </c>
      <c r="AE414" s="34">
        <v>0</v>
      </c>
      <c r="AF414" s="34">
        <v>1</v>
      </c>
      <c r="AG414" s="34">
        <v>0</v>
      </c>
      <c r="AH414" s="34" t="s">
        <v>58</v>
      </c>
      <c r="AI414" s="36">
        <v>1</v>
      </c>
      <c r="AJ414" s="2"/>
    </row>
    <row r="415" spans="1:36" x14ac:dyDescent="0.2">
      <c r="A415" s="37">
        <v>45109</v>
      </c>
      <c r="B415" s="38">
        <v>3145</v>
      </c>
      <c r="C415" s="38">
        <v>3724</v>
      </c>
      <c r="D415" s="50">
        <v>0</v>
      </c>
      <c r="E415" s="50">
        <v>0</v>
      </c>
      <c r="F415" s="54">
        <v>0</v>
      </c>
      <c r="G415" s="54">
        <v>0</v>
      </c>
      <c r="H415" s="58">
        <v>0</v>
      </c>
      <c r="I415" s="58">
        <v>0</v>
      </c>
      <c r="J415" s="38">
        <f t="shared" si="84"/>
        <v>4</v>
      </c>
      <c r="K415" s="38">
        <f t="shared" si="85"/>
        <v>1</v>
      </c>
      <c r="L415" s="50">
        <f t="shared" si="86"/>
        <v>0</v>
      </c>
      <c r="M415" s="50">
        <f t="shared" si="87"/>
        <v>0</v>
      </c>
      <c r="N415" s="54">
        <f t="shared" si="88"/>
        <v>0</v>
      </c>
      <c r="O415" s="54">
        <f t="shared" si="89"/>
        <v>0</v>
      </c>
      <c r="P415" s="58">
        <f t="shared" si="90"/>
        <v>0</v>
      </c>
      <c r="Q415" s="58">
        <f t="shared" si="91"/>
        <v>0</v>
      </c>
      <c r="R415" s="38">
        <f t="shared" si="92"/>
        <v>4</v>
      </c>
      <c r="S415" s="38">
        <f t="shared" si="93"/>
        <v>1</v>
      </c>
      <c r="T415" s="38">
        <f t="shared" si="94"/>
        <v>5</v>
      </c>
      <c r="U415" s="75">
        <f>J415*Prix!N$12</f>
        <v>0.73119999999999996</v>
      </c>
      <c r="V415" s="75">
        <f>K415*Prix!O$12</f>
        <v>0.246</v>
      </c>
      <c r="W415" s="76">
        <f>L415*Prix!P$12</f>
        <v>0</v>
      </c>
      <c r="X415" s="76">
        <f>M415*Prix!Q$12</f>
        <v>0</v>
      </c>
      <c r="Y415" s="77">
        <f>N415*Prix!R$12</f>
        <v>0</v>
      </c>
      <c r="Z415" s="77">
        <f>O415*Prix!S$12</f>
        <v>0</v>
      </c>
      <c r="AA415" s="78">
        <f>P415*Prix!T$12</f>
        <v>0</v>
      </c>
      <c r="AB415" s="78">
        <f>Q415*Prix!U$12</f>
        <v>0</v>
      </c>
      <c r="AC415" s="73">
        <f t="shared" si="95"/>
        <v>0.97719999999999996</v>
      </c>
      <c r="AD415" s="38">
        <v>0</v>
      </c>
      <c r="AE415" s="38">
        <v>0</v>
      </c>
      <c r="AF415" s="38">
        <v>1</v>
      </c>
      <c r="AG415" s="38">
        <v>0</v>
      </c>
      <c r="AH415" s="38" t="s">
        <v>58</v>
      </c>
      <c r="AI415" s="39">
        <v>1</v>
      </c>
      <c r="AJ415" s="2"/>
    </row>
    <row r="416" spans="1:36" x14ac:dyDescent="0.2">
      <c r="A416" s="33">
        <v>45110</v>
      </c>
      <c r="B416" s="34">
        <v>3149</v>
      </c>
      <c r="C416" s="34">
        <v>3725</v>
      </c>
      <c r="D416" s="49">
        <v>0</v>
      </c>
      <c r="E416" s="49">
        <v>0</v>
      </c>
      <c r="F416" s="53">
        <v>0</v>
      </c>
      <c r="G416" s="53">
        <v>0</v>
      </c>
      <c r="H416" s="57">
        <v>0</v>
      </c>
      <c r="I416" s="57">
        <v>0</v>
      </c>
      <c r="J416" s="34">
        <f t="shared" si="84"/>
        <v>3</v>
      </c>
      <c r="K416" s="34">
        <f t="shared" si="85"/>
        <v>1</v>
      </c>
      <c r="L416" s="49">
        <f t="shared" si="86"/>
        <v>0</v>
      </c>
      <c r="M416" s="49">
        <f t="shared" si="87"/>
        <v>0</v>
      </c>
      <c r="N416" s="53">
        <f t="shared" si="88"/>
        <v>0</v>
      </c>
      <c r="O416" s="53">
        <f t="shared" si="89"/>
        <v>0</v>
      </c>
      <c r="P416" s="57">
        <f t="shared" si="90"/>
        <v>0</v>
      </c>
      <c r="Q416" s="57">
        <f t="shared" si="91"/>
        <v>0</v>
      </c>
      <c r="R416" s="34">
        <f t="shared" si="92"/>
        <v>3</v>
      </c>
      <c r="S416" s="34">
        <f t="shared" si="93"/>
        <v>1</v>
      </c>
      <c r="T416" s="34">
        <f t="shared" si="94"/>
        <v>4</v>
      </c>
      <c r="U416" s="71">
        <f>J416*Prix!N$12</f>
        <v>0.5484</v>
      </c>
      <c r="V416" s="71">
        <f>K416*Prix!O$12</f>
        <v>0.246</v>
      </c>
      <c r="W416" s="72">
        <f>L416*Prix!P$12</f>
        <v>0</v>
      </c>
      <c r="X416" s="72">
        <f>M416*Prix!Q$12</f>
        <v>0</v>
      </c>
      <c r="Y416" s="73">
        <f>N416*Prix!R$12</f>
        <v>0</v>
      </c>
      <c r="Z416" s="73">
        <f>O416*Prix!S$12</f>
        <v>0</v>
      </c>
      <c r="AA416" s="74">
        <f>P416*Prix!T$12</f>
        <v>0</v>
      </c>
      <c r="AB416" s="74">
        <f>Q416*Prix!U$12</f>
        <v>0</v>
      </c>
      <c r="AC416" s="71">
        <f t="shared" si="95"/>
        <v>0.7944</v>
      </c>
      <c r="AD416" s="34">
        <v>0</v>
      </c>
      <c r="AE416" s="34">
        <v>0</v>
      </c>
      <c r="AF416" s="34">
        <v>1</v>
      </c>
      <c r="AG416" s="34">
        <v>0</v>
      </c>
      <c r="AH416" s="34" t="s">
        <v>58</v>
      </c>
      <c r="AI416" s="36">
        <v>1</v>
      </c>
      <c r="AJ416" s="2"/>
    </row>
    <row r="417" spans="1:36" x14ac:dyDescent="0.2">
      <c r="A417" s="37">
        <v>45111</v>
      </c>
      <c r="B417" s="38">
        <v>3152</v>
      </c>
      <c r="C417" s="38">
        <v>3726</v>
      </c>
      <c r="D417" s="50">
        <v>0</v>
      </c>
      <c r="E417" s="50">
        <v>0</v>
      </c>
      <c r="F417" s="54">
        <v>0</v>
      </c>
      <c r="G417" s="54">
        <v>0</v>
      </c>
      <c r="H417" s="58">
        <v>0</v>
      </c>
      <c r="I417" s="58">
        <v>0</v>
      </c>
      <c r="J417" s="38">
        <f t="shared" si="84"/>
        <v>4</v>
      </c>
      <c r="K417" s="38">
        <f t="shared" si="85"/>
        <v>1</v>
      </c>
      <c r="L417" s="50">
        <f t="shared" si="86"/>
        <v>0</v>
      </c>
      <c r="M417" s="50">
        <f t="shared" si="87"/>
        <v>0</v>
      </c>
      <c r="N417" s="54">
        <f t="shared" si="88"/>
        <v>0</v>
      </c>
      <c r="O417" s="54">
        <f t="shared" si="89"/>
        <v>0</v>
      </c>
      <c r="P417" s="58">
        <f t="shared" si="90"/>
        <v>0</v>
      </c>
      <c r="Q417" s="58">
        <f t="shared" si="91"/>
        <v>0</v>
      </c>
      <c r="R417" s="38">
        <f t="shared" si="92"/>
        <v>4</v>
      </c>
      <c r="S417" s="38">
        <f t="shared" si="93"/>
        <v>1</v>
      </c>
      <c r="T417" s="38">
        <f t="shared" si="94"/>
        <v>5</v>
      </c>
      <c r="U417" s="75">
        <f>J417*Prix!N$12</f>
        <v>0.73119999999999996</v>
      </c>
      <c r="V417" s="75">
        <f>K417*Prix!O$12</f>
        <v>0.246</v>
      </c>
      <c r="W417" s="76">
        <f>L417*Prix!P$12</f>
        <v>0</v>
      </c>
      <c r="X417" s="76">
        <f>M417*Prix!Q$12</f>
        <v>0</v>
      </c>
      <c r="Y417" s="77">
        <f>N417*Prix!R$12</f>
        <v>0</v>
      </c>
      <c r="Z417" s="77">
        <f>O417*Prix!S$12</f>
        <v>0</v>
      </c>
      <c r="AA417" s="78">
        <f>P417*Prix!T$12</f>
        <v>0</v>
      </c>
      <c r="AB417" s="78">
        <f>Q417*Prix!U$12</f>
        <v>0</v>
      </c>
      <c r="AC417" s="73">
        <f t="shared" si="95"/>
        <v>0.97719999999999996</v>
      </c>
      <c r="AD417" s="38">
        <v>0</v>
      </c>
      <c r="AE417" s="38">
        <v>0</v>
      </c>
      <c r="AF417" s="38">
        <v>1</v>
      </c>
      <c r="AG417" s="38">
        <v>0</v>
      </c>
      <c r="AH417" s="38" t="s">
        <v>58</v>
      </c>
      <c r="AI417" s="39">
        <v>1</v>
      </c>
      <c r="AJ417" s="2"/>
    </row>
    <row r="418" spans="1:36" x14ac:dyDescent="0.2">
      <c r="A418" s="33">
        <v>45112</v>
      </c>
      <c r="B418" s="34">
        <v>3156</v>
      </c>
      <c r="C418" s="34">
        <v>3727</v>
      </c>
      <c r="D418" s="49">
        <v>0</v>
      </c>
      <c r="E418" s="49">
        <v>0</v>
      </c>
      <c r="F418" s="53">
        <v>0</v>
      </c>
      <c r="G418" s="53">
        <v>0</v>
      </c>
      <c r="H418" s="57">
        <v>0</v>
      </c>
      <c r="I418" s="57">
        <v>0</v>
      </c>
      <c r="J418" s="34">
        <f t="shared" si="84"/>
        <v>4</v>
      </c>
      <c r="K418" s="34">
        <f t="shared" si="85"/>
        <v>2</v>
      </c>
      <c r="L418" s="49">
        <f t="shared" si="86"/>
        <v>0</v>
      </c>
      <c r="M418" s="49">
        <f t="shared" si="87"/>
        <v>0</v>
      </c>
      <c r="N418" s="53">
        <f t="shared" si="88"/>
        <v>0</v>
      </c>
      <c r="O418" s="53">
        <f t="shared" si="89"/>
        <v>0</v>
      </c>
      <c r="P418" s="57">
        <f t="shared" si="90"/>
        <v>0</v>
      </c>
      <c r="Q418" s="57">
        <f t="shared" si="91"/>
        <v>0</v>
      </c>
      <c r="R418" s="34">
        <f t="shared" si="92"/>
        <v>4</v>
      </c>
      <c r="S418" s="34">
        <f t="shared" si="93"/>
        <v>2</v>
      </c>
      <c r="T418" s="34">
        <f t="shared" si="94"/>
        <v>6</v>
      </c>
      <c r="U418" s="71">
        <f>J418*Prix!N$12</f>
        <v>0.73119999999999996</v>
      </c>
      <c r="V418" s="71">
        <f>K418*Prix!O$12</f>
        <v>0.49199999999999999</v>
      </c>
      <c r="W418" s="72">
        <f>L418*Prix!P$12</f>
        <v>0</v>
      </c>
      <c r="X418" s="72">
        <f>M418*Prix!Q$12</f>
        <v>0</v>
      </c>
      <c r="Y418" s="73">
        <f>N418*Prix!R$12</f>
        <v>0</v>
      </c>
      <c r="Z418" s="73">
        <f>O418*Prix!S$12</f>
        <v>0</v>
      </c>
      <c r="AA418" s="74">
        <f>P418*Prix!T$12</f>
        <v>0</v>
      </c>
      <c r="AB418" s="74">
        <f>Q418*Prix!U$12</f>
        <v>0</v>
      </c>
      <c r="AC418" s="71">
        <f t="shared" si="95"/>
        <v>1.2232000000000001</v>
      </c>
      <c r="AD418" s="34">
        <v>0</v>
      </c>
      <c r="AE418" s="34">
        <v>0</v>
      </c>
      <c r="AF418" s="34">
        <v>1</v>
      </c>
      <c r="AG418" s="34">
        <v>0</v>
      </c>
      <c r="AH418" s="34" t="s">
        <v>58</v>
      </c>
      <c r="AI418" s="36">
        <v>1</v>
      </c>
      <c r="AJ418" s="2"/>
    </row>
    <row r="419" spans="1:36" x14ac:dyDescent="0.2">
      <c r="A419" s="37">
        <v>45113</v>
      </c>
      <c r="B419" s="38">
        <v>3160</v>
      </c>
      <c r="C419" s="38">
        <v>3729</v>
      </c>
      <c r="D419" s="50">
        <v>0</v>
      </c>
      <c r="E419" s="50">
        <v>0</v>
      </c>
      <c r="F419" s="54">
        <v>0</v>
      </c>
      <c r="G419" s="54">
        <v>0</v>
      </c>
      <c r="H419" s="58">
        <v>0</v>
      </c>
      <c r="I419" s="58">
        <v>0</v>
      </c>
      <c r="J419" s="38">
        <f t="shared" si="84"/>
        <v>5</v>
      </c>
      <c r="K419" s="38">
        <f t="shared" si="85"/>
        <v>2</v>
      </c>
      <c r="L419" s="50">
        <f t="shared" si="86"/>
        <v>0</v>
      </c>
      <c r="M419" s="50">
        <f t="shared" si="87"/>
        <v>0</v>
      </c>
      <c r="N419" s="54">
        <f t="shared" si="88"/>
        <v>0</v>
      </c>
      <c r="O419" s="54">
        <f t="shared" si="89"/>
        <v>0</v>
      </c>
      <c r="P419" s="58">
        <f t="shared" si="90"/>
        <v>0</v>
      </c>
      <c r="Q419" s="58">
        <f t="shared" si="91"/>
        <v>0</v>
      </c>
      <c r="R419" s="38">
        <f t="shared" si="92"/>
        <v>5</v>
      </c>
      <c r="S419" s="38">
        <f t="shared" si="93"/>
        <v>2</v>
      </c>
      <c r="T419" s="38">
        <f t="shared" si="94"/>
        <v>7</v>
      </c>
      <c r="U419" s="75">
        <f>J419*Prix!N$12</f>
        <v>0.91399999999999992</v>
      </c>
      <c r="V419" s="75">
        <f>K419*Prix!O$12</f>
        <v>0.49199999999999999</v>
      </c>
      <c r="W419" s="76">
        <f>L419*Prix!P$12</f>
        <v>0</v>
      </c>
      <c r="X419" s="76">
        <f>M419*Prix!Q$12</f>
        <v>0</v>
      </c>
      <c r="Y419" s="77">
        <f>N419*Prix!R$12</f>
        <v>0</v>
      </c>
      <c r="Z419" s="77">
        <f>O419*Prix!S$12</f>
        <v>0</v>
      </c>
      <c r="AA419" s="78">
        <f>P419*Prix!T$12</f>
        <v>0</v>
      </c>
      <c r="AB419" s="78">
        <f>Q419*Prix!U$12</f>
        <v>0</v>
      </c>
      <c r="AC419" s="73">
        <f t="shared" si="95"/>
        <v>1.4059999999999999</v>
      </c>
      <c r="AD419" s="38">
        <v>0</v>
      </c>
      <c r="AE419" s="38">
        <v>0</v>
      </c>
      <c r="AF419" s="38">
        <v>1</v>
      </c>
      <c r="AG419" s="38">
        <v>0</v>
      </c>
      <c r="AH419" s="38" t="s">
        <v>58</v>
      </c>
      <c r="AI419" s="39">
        <v>1</v>
      </c>
      <c r="AJ419" s="2"/>
    </row>
    <row r="420" spans="1:36" x14ac:dyDescent="0.2">
      <c r="A420" s="33">
        <v>45114</v>
      </c>
      <c r="B420" s="34">
        <v>3165</v>
      </c>
      <c r="C420" s="34">
        <v>3731</v>
      </c>
      <c r="D420" s="49">
        <v>0</v>
      </c>
      <c r="E420" s="49">
        <v>0</v>
      </c>
      <c r="F420" s="53">
        <v>0</v>
      </c>
      <c r="G420" s="53">
        <v>0</v>
      </c>
      <c r="H420" s="57">
        <v>0</v>
      </c>
      <c r="I420" s="57">
        <v>0</v>
      </c>
      <c r="J420" s="34">
        <f t="shared" si="84"/>
        <v>3</v>
      </c>
      <c r="K420" s="34">
        <f t="shared" si="85"/>
        <v>1</v>
      </c>
      <c r="L420" s="49">
        <f t="shared" si="86"/>
        <v>0</v>
      </c>
      <c r="M420" s="49">
        <f t="shared" si="87"/>
        <v>0</v>
      </c>
      <c r="N420" s="53">
        <f t="shared" si="88"/>
        <v>0</v>
      </c>
      <c r="O420" s="53">
        <f t="shared" si="89"/>
        <v>0</v>
      </c>
      <c r="P420" s="57">
        <f t="shared" si="90"/>
        <v>0</v>
      </c>
      <c r="Q420" s="57">
        <f t="shared" si="91"/>
        <v>0</v>
      </c>
      <c r="R420" s="34">
        <f t="shared" si="92"/>
        <v>3</v>
      </c>
      <c r="S420" s="34">
        <f t="shared" si="93"/>
        <v>1</v>
      </c>
      <c r="T420" s="34">
        <f t="shared" si="94"/>
        <v>4</v>
      </c>
      <c r="U420" s="71">
        <f>J420*Prix!N$12</f>
        <v>0.5484</v>
      </c>
      <c r="V420" s="71">
        <f>K420*Prix!O$12</f>
        <v>0.246</v>
      </c>
      <c r="W420" s="72">
        <f>L420*Prix!P$12</f>
        <v>0</v>
      </c>
      <c r="X420" s="72">
        <f>M420*Prix!Q$12</f>
        <v>0</v>
      </c>
      <c r="Y420" s="73">
        <f>N420*Prix!R$12</f>
        <v>0</v>
      </c>
      <c r="Z420" s="73">
        <f>O420*Prix!S$12</f>
        <v>0</v>
      </c>
      <c r="AA420" s="74">
        <f>P420*Prix!T$12</f>
        <v>0</v>
      </c>
      <c r="AB420" s="74">
        <f>Q420*Prix!U$12</f>
        <v>0</v>
      </c>
      <c r="AC420" s="71">
        <f t="shared" si="95"/>
        <v>0.7944</v>
      </c>
      <c r="AD420" s="34">
        <v>0</v>
      </c>
      <c r="AE420" s="34">
        <v>0</v>
      </c>
      <c r="AF420" s="34">
        <v>1</v>
      </c>
      <c r="AG420" s="34">
        <v>0</v>
      </c>
      <c r="AH420" s="34" t="s">
        <v>58</v>
      </c>
      <c r="AI420" s="36">
        <v>1</v>
      </c>
      <c r="AJ420" s="2"/>
    </row>
    <row r="421" spans="1:36" x14ac:dyDescent="0.2">
      <c r="A421" s="37">
        <v>45115</v>
      </c>
      <c r="B421" s="38">
        <v>3168</v>
      </c>
      <c r="C421" s="38">
        <v>3732</v>
      </c>
      <c r="D421" s="50">
        <v>0</v>
      </c>
      <c r="E421" s="50">
        <v>0</v>
      </c>
      <c r="F421" s="54">
        <v>0</v>
      </c>
      <c r="G421" s="54">
        <v>0</v>
      </c>
      <c r="H421" s="58">
        <v>0</v>
      </c>
      <c r="I421" s="58">
        <v>0</v>
      </c>
      <c r="J421" s="38">
        <f t="shared" si="84"/>
        <v>3</v>
      </c>
      <c r="K421" s="38">
        <f t="shared" si="85"/>
        <v>1</v>
      </c>
      <c r="L421" s="50">
        <f t="shared" si="86"/>
        <v>0</v>
      </c>
      <c r="M421" s="50">
        <f t="shared" si="87"/>
        <v>0</v>
      </c>
      <c r="N421" s="54">
        <f t="shared" si="88"/>
        <v>0</v>
      </c>
      <c r="O421" s="54">
        <f t="shared" si="89"/>
        <v>0</v>
      </c>
      <c r="P421" s="58">
        <f t="shared" si="90"/>
        <v>0</v>
      </c>
      <c r="Q421" s="58">
        <f t="shared" si="91"/>
        <v>0</v>
      </c>
      <c r="R421" s="38">
        <f t="shared" si="92"/>
        <v>3</v>
      </c>
      <c r="S421" s="38">
        <f t="shared" si="93"/>
        <v>1</v>
      </c>
      <c r="T421" s="38">
        <f t="shared" si="94"/>
        <v>4</v>
      </c>
      <c r="U421" s="75">
        <f>J421*Prix!N$12</f>
        <v>0.5484</v>
      </c>
      <c r="V421" s="75">
        <f>K421*Prix!O$12</f>
        <v>0.246</v>
      </c>
      <c r="W421" s="76">
        <f>L421*Prix!P$12</f>
        <v>0</v>
      </c>
      <c r="X421" s="76">
        <f>M421*Prix!Q$12</f>
        <v>0</v>
      </c>
      <c r="Y421" s="77">
        <f>N421*Prix!R$12</f>
        <v>0</v>
      </c>
      <c r="Z421" s="77">
        <f>O421*Prix!S$12</f>
        <v>0</v>
      </c>
      <c r="AA421" s="78">
        <f>P421*Prix!T$12</f>
        <v>0</v>
      </c>
      <c r="AB421" s="78">
        <f>Q421*Prix!U$12</f>
        <v>0</v>
      </c>
      <c r="AC421" s="73">
        <f t="shared" si="95"/>
        <v>0.7944</v>
      </c>
      <c r="AD421" s="38">
        <v>0</v>
      </c>
      <c r="AE421" s="38">
        <v>0</v>
      </c>
      <c r="AF421" s="38">
        <v>1</v>
      </c>
      <c r="AG421" s="38">
        <v>0</v>
      </c>
      <c r="AH421" s="38" t="s">
        <v>58</v>
      </c>
      <c r="AI421" s="39">
        <v>1</v>
      </c>
      <c r="AJ421" s="2"/>
    </row>
    <row r="422" spans="1:36" x14ac:dyDescent="0.2">
      <c r="A422" s="33">
        <v>45116</v>
      </c>
      <c r="B422" s="34">
        <v>3171</v>
      </c>
      <c r="C422" s="34">
        <v>3733</v>
      </c>
      <c r="D422" s="49">
        <v>0</v>
      </c>
      <c r="E422" s="49">
        <v>0</v>
      </c>
      <c r="F422" s="53">
        <v>0</v>
      </c>
      <c r="G422" s="53">
        <v>0</v>
      </c>
      <c r="H422" s="57">
        <v>0</v>
      </c>
      <c r="I422" s="57">
        <v>0</v>
      </c>
      <c r="J422" s="34">
        <f t="shared" si="84"/>
        <v>2</v>
      </c>
      <c r="K422" s="34">
        <f t="shared" si="85"/>
        <v>1</v>
      </c>
      <c r="L422" s="49">
        <f t="shared" si="86"/>
        <v>0</v>
      </c>
      <c r="M422" s="49">
        <f t="shared" si="87"/>
        <v>0</v>
      </c>
      <c r="N422" s="53">
        <f t="shared" si="88"/>
        <v>0</v>
      </c>
      <c r="O422" s="53">
        <f t="shared" si="89"/>
        <v>0</v>
      </c>
      <c r="P422" s="57">
        <f t="shared" si="90"/>
        <v>0</v>
      </c>
      <c r="Q422" s="57">
        <f t="shared" si="91"/>
        <v>0</v>
      </c>
      <c r="R422" s="34">
        <f t="shared" si="92"/>
        <v>2</v>
      </c>
      <c r="S422" s="34">
        <f t="shared" si="93"/>
        <v>1</v>
      </c>
      <c r="T422" s="34">
        <f t="shared" si="94"/>
        <v>3</v>
      </c>
      <c r="U422" s="71">
        <f>J422*Prix!N$12</f>
        <v>0.36559999999999998</v>
      </c>
      <c r="V422" s="71">
        <f>K422*Prix!O$12</f>
        <v>0.246</v>
      </c>
      <c r="W422" s="72">
        <f>L422*Prix!P$12</f>
        <v>0</v>
      </c>
      <c r="X422" s="72">
        <f>M422*Prix!Q$12</f>
        <v>0</v>
      </c>
      <c r="Y422" s="73">
        <f>N422*Prix!R$12</f>
        <v>0</v>
      </c>
      <c r="Z422" s="73">
        <f>O422*Prix!S$12</f>
        <v>0</v>
      </c>
      <c r="AA422" s="74">
        <f>P422*Prix!T$12</f>
        <v>0</v>
      </c>
      <c r="AB422" s="74">
        <f>Q422*Prix!U$12</f>
        <v>0</v>
      </c>
      <c r="AC422" s="71">
        <f t="shared" si="95"/>
        <v>0.61160000000000003</v>
      </c>
      <c r="AD422" s="34">
        <v>0</v>
      </c>
      <c r="AE422" s="34">
        <v>0</v>
      </c>
      <c r="AF422" s="34">
        <v>1</v>
      </c>
      <c r="AG422" s="34">
        <v>0</v>
      </c>
      <c r="AH422" s="34" t="s">
        <v>58</v>
      </c>
      <c r="AI422" s="36">
        <v>1</v>
      </c>
      <c r="AJ422" s="2"/>
    </row>
    <row r="423" spans="1:36" x14ac:dyDescent="0.2">
      <c r="A423" s="37">
        <v>45117</v>
      </c>
      <c r="B423" s="38">
        <v>3173</v>
      </c>
      <c r="C423" s="38">
        <v>3734</v>
      </c>
      <c r="D423" s="50">
        <v>0</v>
      </c>
      <c r="E423" s="50">
        <v>0</v>
      </c>
      <c r="F423" s="54">
        <v>0</v>
      </c>
      <c r="G423" s="54">
        <v>0</v>
      </c>
      <c r="H423" s="58">
        <v>0</v>
      </c>
      <c r="I423" s="58">
        <v>0</v>
      </c>
      <c r="J423" s="38">
        <f t="shared" si="84"/>
        <v>3</v>
      </c>
      <c r="K423" s="38">
        <f t="shared" si="85"/>
        <v>3</v>
      </c>
      <c r="L423" s="50">
        <f t="shared" si="86"/>
        <v>0</v>
      </c>
      <c r="M423" s="50">
        <f t="shared" si="87"/>
        <v>0</v>
      </c>
      <c r="N423" s="54">
        <f t="shared" si="88"/>
        <v>0</v>
      </c>
      <c r="O423" s="54">
        <f t="shared" si="89"/>
        <v>0</v>
      </c>
      <c r="P423" s="58">
        <f t="shared" si="90"/>
        <v>0</v>
      </c>
      <c r="Q423" s="58">
        <f t="shared" si="91"/>
        <v>0</v>
      </c>
      <c r="R423" s="38">
        <f t="shared" si="92"/>
        <v>3</v>
      </c>
      <c r="S423" s="38">
        <f t="shared" si="93"/>
        <v>3</v>
      </c>
      <c r="T423" s="38">
        <f t="shared" si="94"/>
        <v>6</v>
      </c>
      <c r="U423" s="75">
        <f>J423*Prix!N$12</f>
        <v>0.5484</v>
      </c>
      <c r="V423" s="75">
        <f>K423*Prix!O$12</f>
        <v>0.73799999999999999</v>
      </c>
      <c r="W423" s="76">
        <f>L423*Prix!P$12</f>
        <v>0</v>
      </c>
      <c r="X423" s="76">
        <f>M423*Prix!Q$12</f>
        <v>0</v>
      </c>
      <c r="Y423" s="77">
        <f>N423*Prix!R$12</f>
        <v>0</v>
      </c>
      <c r="Z423" s="77">
        <f>O423*Prix!S$12</f>
        <v>0</v>
      </c>
      <c r="AA423" s="78">
        <f>P423*Prix!T$12</f>
        <v>0</v>
      </c>
      <c r="AB423" s="78">
        <f>Q423*Prix!U$12</f>
        <v>0</v>
      </c>
      <c r="AC423" s="73">
        <f t="shared" si="95"/>
        <v>1.2864</v>
      </c>
      <c r="AD423" s="38">
        <v>0</v>
      </c>
      <c r="AE423" s="38">
        <v>0</v>
      </c>
      <c r="AF423" s="38">
        <v>1</v>
      </c>
      <c r="AG423" s="38">
        <v>0</v>
      </c>
      <c r="AH423" s="38" t="s">
        <v>58</v>
      </c>
      <c r="AI423" s="39">
        <v>1</v>
      </c>
      <c r="AJ423" s="2"/>
    </row>
    <row r="424" spans="1:36" x14ac:dyDescent="0.2">
      <c r="A424" s="33">
        <v>45118</v>
      </c>
      <c r="B424" s="34">
        <v>3176</v>
      </c>
      <c r="C424" s="34">
        <v>3737</v>
      </c>
      <c r="D424" s="49">
        <v>0</v>
      </c>
      <c r="E424" s="49">
        <v>0</v>
      </c>
      <c r="F424" s="53">
        <v>0</v>
      </c>
      <c r="G424" s="53">
        <v>0</v>
      </c>
      <c r="H424" s="57">
        <v>0</v>
      </c>
      <c r="I424" s="57">
        <v>0</v>
      </c>
      <c r="J424" s="34">
        <f t="shared" si="84"/>
        <v>3</v>
      </c>
      <c r="K424" s="34">
        <f t="shared" si="85"/>
        <v>1</v>
      </c>
      <c r="L424" s="49">
        <f t="shared" si="86"/>
        <v>0</v>
      </c>
      <c r="M424" s="49">
        <f t="shared" si="87"/>
        <v>0</v>
      </c>
      <c r="N424" s="53">
        <f t="shared" si="88"/>
        <v>0</v>
      </c>
      <c r="O424" s="53">
        <f t="shared" si="89"/>
        <v>0</v>
      </c>
      <c r="P424" s="57">
        <f t="shared" si="90"/>
        <v>0</v>
      </c>
      <c r="Q424" s="57">
        <f t="shared" si="91"/>
        <v>0</v>
      </c>
      <c r="R424" s="34">
        <f t="shared" si="92"/>
        <v>3</v>
      </c>
      <c r="S424" s="34">
        <f t="shared" si="93"/>
        <v>1</v>
      </c>
      <c r="T424" s="34">
        <f t="shared" si="94"/>
        <v>4</v>
      </c>
      <c r="U424" s="71">
        <f>J424*Prix!N$12</f>
        <v>0.5484</v>
      </c>
      <c r="V424" s="71">
        <f>K424*Prix!O$12</f>
        <v>0.246</v>
      </c>
      <c r="W424" s="72">
        <f>L424*Prix!P$12</f>
        <v>0</v>
      </c>
      <c r="X424" s="72">
        <f>M424*Prix!Q$12</f>
        <v>0</v>
      </c>
      <c r="Y424" s="73">
        <f>N424*Prix!R$12</f>
        <v>0</v>
      </c>
      <c r="Z424" s="73">
        <f>O424*Prix!S$12</f>
        <v>0</v>
      </c>
      <c r="AA424" s="74">
        <f>P424*Prix!T$12</f>
        <v>0</v>
      </c>
      <c r="AB424" s="74">
        <f>Q424*Prix!U$12</f>
        <v>0</v>
      </c>
      <c r="AC424" s="71">
        <f t="shared" si="95"/>
        <v>0.7944</v>
      </c>
      <c r="AD424" s="34">
        <v>0</v>
      </c>
      <c r="AE424" s="34">
        <v>0</v>
      </c>
      <c r="AF424" s="34">
        <v>1</v>
      </c>
      <c r="AG424" s="34">
        <v>0</v>
      </c>
      <c r="AH424" s="34" t="s">
        <v>58</v>
      </c>
      <c r="AI424" s="36">
        <v>1</v>
      </c>
      <c r="AJ424" s="2"/>
    </row>
    <row r="425" spans="1:36" x14ac:dyDescent="0.2">
      <c r="A425" s="37">
        <v>45119</v>
      </c>
      <c r="B425" s="38">
        <v>3179</v>
      </c>
      <c r="C425" s="38">
        <v>3738</v>
      </c>
      <c r="D425" s="50">
        <v>0</v>
      </c>
      <c r="E425" s="50">
        <v>0</v>
      </c>
      <c r="F425" s="54">
        <v>0</v>
      </c>
      <c r="G425" s="54">
        <v>0</v>
      </c>
      <c r="H425" s="58">
        <v>0</v>
      </c>
      <c r="I425" s="58">
        <v>0</v>
      </c>
      <c r="J425" s="38">
        <f t="shared" si="84"/>
        <v>3</v>
      </c>
      <c r="K425" s="38">
        <f t="shared" si="85"/>
        <v>2</v>
      </c>
      <c r="L425" s="50">
        <f t="shared" si="86"/>
        <v>0</v>
      </c>
      <c r="M425" s="50">
        <f t="shared" si="87"/>
        <v>0</v>
      </c>
      <c r="N425" s="54">
        <f t="shared" si="88"/>
        <v>0</v>
      </c>
      <c r="O425" s="54">
        <f t="shared" si="89"/>
        <v>0</v>
      </c>
      <c r="P425" s="58">
        <f t="shared" si="90"/>
        <v>0</v>
      </c>
      <c r="Q425" s="58">
        <f t="shared" si="91"/>
        <v>0</v>
      </c>
      <c r="R425" s="38">
        <f t="shared" si="92"/>
        <v>3</v>
      </c>
      <c r="S425" s="38">
        <f t="shared" si="93"/>
        <v>2</v>
      </c>
      <c r="T425" s="38">
        <f t="shared" si="94"/>
        <v>5</v>
      </c>
      <c r="U425" s="75">
        <f>J425*Prix!N$12</f>
        <v>0.5484</v>
      </c>
      <c r="V425" s="75">
        <f>K425*Prix!O$12</f>
        <v>0.49199999999999999</v>
      </c>
      <c r="W425" s="76">
        <f>L425*Prix!P$12</f>
        <v>0</v>
      </c>
      <c r="X425" s="76">
        <f>M425*Prix!Q$12</f>
        <v>0</v>
      </c>
      <c r="Y425" s="77">
        <f>N425*Prix!R$12</f>
        <v>0</v>
      </c>
      <c r="Z425" s="77">
        <f>O425*Prix!S$12</f>
        <v>0</v>
      </c>
      <c r="AA425" s="78">
        <f>P425*Prix!T$12</f>
        <v>0</v>
      </c>
      <c r="AB425" s="78">
        <f>Q425*Prix!U$12</f>
        <v>0</v>
      </c>
      <c r="AC425" s="73">
        <f t="shared" si="95"/>
        <v>1.0404</v>
      </c>
      <c r="AD425" s="38">
        <v>0</v>
      </c>
      <c r="AE425" s="38">
        <v>0</v>
      </c>
      <c r="AF425" s="38">
        <v>1</v>
      </c>
      <c r="AG425" s="38">
        <v>0</v>
      </c>
      <c r="AH425" s="38" t="s">
        <v>58</v>
      </c>
      <c r="AI425" s="39">
        <v>1</v>
      </c>
      <c r="AJ425" s="2"/>
    </row>
    <row r="426" spans="1:36" x14ac:dyDescent="0.2">
      <c r="A426" s="33">
        <v>45120</v>
      </c>
      <c r="B426" s="34">
        <v>3182</v>
      </c>
      <c r="C426" s="34">
        <v>3740</v>
      </c>
      <c r="D426" s="49">
        <v>0</v>
      </c>
      <c r="E426" s="49">
        <v>0</v>
      </c>
      <c r="F426" s="53">
        <v>0</v>
      </c>
      <c r="G426" s="53">
        <v>0</v>
      </c>
      <c r="H426" s="57">
        <v>0</v>
      </c>
      <c r="I426" s="57">
        <v>0</v>
      </c>
      <c r="J426" s="34">
        <f t="shared" si="84"/>
        <v>4</v>
      </c>
      <c r="K426" s="34">
        <f t="shared" si="85"/>
        <v>2</v>
      </c>
      <c r="L426" s="49">
        <f t="shared" si="86"/>
        <v>0</v>
      </c>
      <c r="M426" s="49">
        <f t="shared" si="87"/>
        <v>0</v>
      </c>
      <c r="N426" s="53">
        <f t="shared" si="88"/>
        <v>0</v>
      </c>
      <c r="O426" s="53">
        <f t="shared" si="89"/>
        <v>0</v>
      </c>
      <c r="P426" s="57">
        <f t="shared" si="90"/>
        <v>0</v>
      </c>
      <c r="Q426" s="57">
        <f t="shared" si="91"/>
        <v>0</v>
      </c>
      <c r="R426" s="34">
        <f t="shared" si="92"/>
        <v>4</v>
      </c>
      <c r="S426" s="34">
        <f t="shared" si="93"/>
        <v>2</v>
      </c>
      <c r="T426" s="34">
        <f t="shared" si="94"/>
        <v>6</v>
      </c>
      <c r="U426" s="71">
        <f>J426*Prix!N$12</f>
        <v>0.73119999999999996</v>
      </c>
      <c r="V426" s="71">
        <f>K426*Prix!O$12</f>
        <v>0.49199999999999999</v>
      </c>
      <c r="W426" s="72">
        <f>L426*Prix!P$12</f>
        <v>0</v>
      </c>
      <c r="X426" s="72">
        <f>M426*Prix!Q$12</f>
        <v>0</v>
      </c>
      <c r="Y426" s="73">
        <f>N426*Prix!R$12</f>
        <v>0</v>
      </c>
      <c r="Z426" s="73">
        <f>O426*Prix!S$12</f>
        <v>0</v>
      </c>
      <c r="AA426" s="74">
        <f>P426*Prix!T$12</f>
        <v>0</v>
      </c>
      <c r="AB426" s="74">
        <f>Q426*Prix!U$12</f>
        <v>0</v>
      </c>
      <c r="AC426" s="71">
        <f t="shared" si="95"/>
        <v>1.2232000000000001</v>
      </c>
      <c r="AD426" s="34">
        <v>0</v>
      </c>
      <c r="AE426" s="34">
        <v>0</v>
      </c>
      <c r="AF426" s="34">
        <v>1</v>
      </c>
      <c r="AG426" s="34">
        <v>0</v>
      </c>
      <c r="AH426" s="34" t="s">
        <v>58</v>
      </c>
      <c r="AI426" s="36">
        <v>1</v>
      </c>
      <c r="AJ426" s="2"/>
    </row>
    <row r="427" spans="1:36" x14ac:dyDescent="0.2">
      <c r="A427" s="37">
        <v>45121</v>
      </c>
      <c r="B427" s="38">
        <v>3186</v>
      </c>
      <c r="C427" s="38">
        <v>3742</v>
      </c>
      <c r="D427" s="50">
        <v>0</v>
      </c>
      <c r="E427" s="50">
        <v>0</v>
      </c>
      <c r="F427" s="54">
        <v>0</v>
      </c>
      <c r="G427" s="54">
        <v>0</v>
      </c>
      <c r="H427" s="58">
        <v>0</v>
      </c>
      <c r="I427" s="58">
        <v>0</v>
      </c>
      <c r="J427" s="38">
        <f t="shared" si="84"/>
        <v>3</v>
      </c>
      <c r="K427" s="38">
        <f t="shared" si="85"/>
        <v>1</v>
      </c>
      <c r="L427" s="50">
        <f t="shared" si="86"/>
        <v>0</v>
      </c>
      <c r="M427" s="50">
        <f t="shared" si="87"/>
        <v>0</v>
      </c>
      <c r="N427" s="54">
        <f t="shared" si="88"/>
        <v>0</v>
      </c>
      <c r="O427" s="54">
        <f t="shared" si="89"/>
        <v>0</v>
      </c>
      <c r="P427" s="58">
        <f t="shared" si="90"/>
        <v>0</v>
      </c>
      <c r="Q427" s="58">
        <f t="shared" si="91"/>
        <v>0</v>
      </c>
      <c r="R427" s="38">
        <f t="shared" si="92"/>
        <v>3</v>
      </c>
      <c r="S427" s="38">
        <f t="shared" si="93"/>
        <v>1</v>
      </c>
      <c r="T427" s="38">
        <f t="shared" si="94"/>
        <v>4</v>
      </c>
      <c r="U427" s="75">
        <f>J427*Prix!N$12</f>
        <v>0.5484</v>
      </c>
      <c r="V427" s="75">
        <f>K427*Prix!O$12</f>
        <v>0.246</v>
      </c>
      <c r="W427" s="76">
        <f>L427*Prix!P$12</f>
        <v>0</v>
      </c>
      <c r="X427" s="76">
        <f>M427*Prix!Q$12</f>
        <v>0</v>
      </c>
      <c r="Y427" s="77">
        <f>N427*Prix!R$12</f>
        <v>0</v>
      </c>
      <c r="Z427" s="77">
        <f>O427*Prix!S$12</f>
        <v>0</v>
      </c>
      <c r="AA427" s="78">
        <f>P427*Prix!T$12</f>
        <v>0</v>
      </c>
      <c r="AB427" s="78">
        <f>Q427*Prix!U$12</f>
        <v>0</v>
      </c>
      <c r="AC427" s="73">
        <f t="shared" si="95"/>
        <v>0.7944</v>
      </c>
      <c r="AD427" s="38">
        <v>0</v>
      </c>
      <c r="AE427" s="38">
        <v>0</v>
      </c>
      <c r="AF427" s="38">
        <v>1</v>
      </c>
      <c r="AG427" s="38">
        <v>0</v>
      </c>
      <c r="AH427" s="38" t="s">
        <v>58</v>
      </c>
      <c r="AI427" s="39">
        <v>1</v>
      </c>
      <c r="AJ427" s="2"/>
    </row>
    <row r="428" spans="1:36" x14ac:dyDescent="0.2">
      <c r="A428" s="33">
        <v>45122</v>
      </c>
      <c r="B428" s="34">
        <v>3189</v>
      </c>
      <c r="C428" s="34">
        <v>3743</v>
      </c>
      <c r="D428" s="49">
        <v>0</v>
      </c>
      <c r="E428" s="49">
        <v>0</v>
      </c>
      <c r="F428" s="53">
        <v>0</v>
      </c>
      <c r="G428" s="53">
        <v>0</v>
      </c>
      <c r="H428" s="57">
        <v>0</v>
      </c>
      <c r="I428" s="57">
        <v>0</v>
      </c>
      <c r="J428" s="34">
        <f t="shared" si="84"/>
        <v>3</v>
      </c>
      <c r="K428" s="34">
        <f t="shared" si="85"/>
        <v>3</v>
      </c>
      <c r="L428" s="49">
        <f t="shared" si="86"/>
        <v>0</v>
      </c>
      <c r="M428" s="49">
        <f t="shared" si="87"/>
        <v>0</v>
      </c>
      <c r="N428" s="53">
        <f t="shared" si="88"/>
        <v>0</v>
      </c>
      <c r="O428" s="53">
        <f t="shared" si="89"/>
        <v>0</v>
      </c>
      <c r="P428" s="57">
        <f t="shared" si="90"/>
        <v>0</v>
      </c>
      <c r="Q428" s="57">
        <f t="shared" si="91"/>
        <v>0</v>
      </c>
      <c r="R428" s="34">
        <f t="shared" si="92"/>
        <v>3</v>
      </c>
      <c r="S428" s="34">
        <f t="shared" si="93"/>
        <v>3</v>
      </c>
      <c r="T428" s="34">
        <f t="shared" si="94"/>
        <v>6</v>
      </c>
      <c r="U428" s="71">
        <f>J428*Prix!N$12</f>
        <v>0.5484</v>
      </c>
      <c r="V428" s="71">
        <f>K428*Prix!O$12</f>
        <v>0.73799999999999999</v>
      </c>
      <c r="W428" s="72">
        <f>L428*Prix!P$12</f>
        <v>0</v>
      </c>
      <c r="X428" s="72">
        <f>M428*Prix!Q$12</f>
        <v>0</v>
      </c>
      <c r="Y428" s="73">
        <f>N428*Prix!R$12</f>
        <v>0</v>
      </c>
      <c r="Z428" s="73">
        <f>O428*Prix!S$12</f>
        <v>0</v>
      </c>
      <c r="AA428" s="74">
        <f>P428*Prix!T$12</f>
        <v>0</v>
      </c>
      <c r="AB428" s="74">
        <f>Q428*Prix!U$12</f>
        <v>0</v>
      </c>
      <c r="AC428" s="71">
        <f t="shared" si="95"/>
        <v>1.2864</v>
      </c>
      <c r="AD428" s="34">
        <v>0</v>
      </c>
      <c r="AE428" s="34">
        <v>0</v>
      </c>
      <c r="AF428" s="34">
        <v>1</v>
      </c>
      <c r="AG428" s="34">
        <v>0</v>
      </c>
      <c r="AH428" s="34" t="s">
        <v>58</v>
      </c>
      <c r="AI428" s="36">
        <v>1</v>
      </c>
      <c r="AJ428" s="2"/>
    </row>
    <row r="429" spans="1:36" x14ac:dyDescent="0.2">
      <c r="A429" s="37">
        <v>45123</v>
      </c>
      <c r="B429" s="38">
        <v>3192</v>
      </c>
      <c r="C429" s="38">
        <v>3746</v>
      </c>
      <c r="D429" s="50">
        <v>0</v>
      </c>
      <c r="E429" s="50">
        <v>0</v>
      </c>
      <c r="F429" s="54">
        <v>0</v>
      </c>
      <c r="G429" s="54">
        <v>0</v>
      </c>
      <c r="H429" s="58">
        <v>0</v>
      </c>
      <c r="I429" s="58">
        <v>0</v>
      </c>
      <c r="J429" s="38">
        <f t="shared" si="84"/>
        <v>3</v>
      </c>
      <c r="K429" s="38">
        <f t="shared" si="85"/>
        <v>1</v>
      </c>
      <c r="L429" s="50">
        <f t="shared" si="86"/>
        <v>0</v>
      </c>
      <c r="M429" s="50">
        <f t="shared" si="87"/>
        <v>0</v>
      </c>
      <c r="N429" s="54">
        <f t="shared" si="88"/>
        <v>0</v>
      </c>
      <c r="O429" s="54">
        <f t="shared" si="89"/>
        <v>0</v>
      </c>
      <c r="P429" s="58">
        <f t="shared" si="90"/>
        <v>0</v>
      </c>
      <c r="Q429" s="58">
        <f t="shared" si="91"/>
        <v>0</v>
      </c>
      <c r="R429" s="38">
        <f t="shared" si="92"/>
        <v>3</v>
      </c>
      <c r="S429" s="38">
        <f t="shared" si="93"/>
        <v>1</v>
      </c>
      <c r="T429" s="38">
        <f t="shared" si="94"/>
        <v>4</v>
      </c>
      <c r="U429" s="75">
        <f>J429*Prix!N$12</f>
        <v>0.5484</v>
      </c>
      <c r="V429" s="75">
        <f>K429*Prix!O$12</f>
        <v>0.246</v>
      </c>
      <c r="W429" s="76">
        <f>L429*Prix!P$12</f>
        <v>0</v>
      </c>
      <c r="X429" s="76">
        <f>M429*Prix!Q$12</f>
        <v>0</v>
      </c>
      <c r="Y429" s="77">
        <f>N429*Prix!R$12</f>
        <v>0</v>
      </c>
      <c r="Z429" s="77">
        <f>O429*Prix!S$12</f>
        <v>0</v>
      </c>
      <c r="AA429" s="78">
        <f>P429*Prix!T$12</f>
        <v>0</v>
      </c>
      <c r="AB429" s="78">
        <f>Q429*Prix!U$12</f>
        <v>0</v>
      </c>
      <c r="AC429" s="73">
        <f t="shared" si="95"/>
        <v>0.7944</v>
      </c>
      <c r="AD429" s="38">
        <v>0</v>
      </c>
      <c r="AE429" s="38">
        <v>0</v>
      </c>
      <c r="AF429" s="38">
        <v>1</v>
      </c>
      <c r="AG429" s="38">
        <v>0</v>
      </c>
      <c r="AH429" s="38" t="s">
        <v>58</v>
      </c>
      <c r="AI429" s="39">
        <v>1</v>
      </c>
      <c r="AJ429" s="2"/>
    </row>
    <row r="430" spans="1:36" x14ac:dyDescent="0.2">
      <c r="A430" s="33">
        <v>45124</v>
      </c>
      <c r="B430" s="34">
        <v>3195</v>
      </c>
      <c r="C430" s="34">
        <v>3747</v>
      </c>
      <c r="D430" s="49">
        <v>0</v>
      </c>
      <c r="E430" s="49">
        <v>0</v>
      </c>
      <c r="F430" s="53">
        <v>0</v>
      </c>
      <c r="G430" s="53">
        <v>0</v>
      </c>
      <c r="H430" s="57">
        <v>0</v>
      </c>
      <c r="I430" s="57">
        <v>0</v>
      </c>
      <c r="J430" s="34">
        <f t="shared" si="84"/>
        <v>2</v>
      </c>
      <c r="K430" s="34">
        <f t="shared" si="85"/>
        <v>2</v>
      </c>
      <c r="L430" s="49">
        <f t="shared" si="86"/>
        <v>0</v>
      </c>
      <c r="M430" s="49">
        <f t="shared" si="87"/>
        <v>0</v>
      </c>
      <c r="N430" s="53">
        <f t="shared" si="88"/>
        <v>0</v>
      </c>
      <c r="O430" s="53">
        <f t="shared" si="89"/>
        <v>0</v>
      </c>
      <c r="P430" s="57">
        <f t="shared" si="90"/>
        <v>0</v>
      </c>
      <c r="Q430" s="57">
        <f t="shared" si="91"/>
        <v>0</v>
      </c>
      <c r="R430" s="34">
        <f t="shared" si="92"/>
        <v>2</v>
      </c>
      <c r="S430" s="34">
        <f t="shared" si="93"/>
        <v>2</v>
      </c>
      <c r="T430" s="34">
        <f t="shared" si="94"/>
        <v>4</v>
      </c>
      <c r="U430" s="71">
        <f>J430*Prix!N$12</f>
        <v>0.36559999999999998</v>
      </c>
      <c r="V430" s="71">
        <f>K430*Prix!O$12</f>
        <v>0.49199999999999999</v>
      </c>
      <c r="W430" s="72">
        <f>L430*Prix!P$12</f>
        <v>0</v>
      </c>
      <c r="X430" s="72">
        <f>M430*Prix!Q$12</f>
        <v>0</v>
      </c>
      <c r="Y430" s="73">
        <f>N430*Prix!R$12</f>
        <v>0</v>
      </c>
      <c r="Z430" s="73">
        <f>O430*Prix!S$12</f>
        <v>0</v>
      </c>
      <c r="AA430" s="74">
        <f>P430*Prix!T$12</f>
        <v>0</v>
      </c>
      <c r="AB430" s="74">
        <f>Q430*Prix!U$12</f>
        <v>0</v>
      </c>
      <c r="AC430" s="71">
        <f t="shared" si="95"/>
        <v>0.85760000000000003</v>
      </c>
      <c r="AD430" s="34">
        <v>0</v>
      </c>
      <c r="AE430" s="34">
        <v>0</v>
      </c>
      <c r="AF430" s="34">
        <v>1</v>
      </c>
      <c r="AG430" s="34">
        <v>0</v>
      </c>
      <c r="AH430" s="34" t="s">
        <v>58</v>
      </c>
      <c r="AI430" s="36">
        <v>1</v>
      </c>
      <c r="AJ430" s="2"/>
    </row>
    <row r="431" spans="1:36" x14ac:dyDescent="0.2">
      <c r="A431" s="37">
        <v>45125</v>
      </c>
      <c r="B431" s="38">
        <v>3197</v>
      </c>
      <c r="C431" s="38">
        <v>3749</v>
      </c>
      <c r="D431" s="50">
        <v>0</v>
      </c>
      <c r="E431" s="50">
        <v>0</v>
      </c>
      <c r="F431" s="54">
        <v>0</v>
      </c>
      <c r="G431" s="54">
        <v>0</v>
      </c>
      <c r="H431" s="58">
        <v>0</v>
      </c>
      <c r="I431" s="58">
        <v>0</v>
      </c>
      <c r="J431" s="38">
        <f t="shared" si="84"/>
        <v>3</v>
      </c>
      <c r="K431" s="38">
        <f t="shared" si="85"/>
        <v>1</v>
      </c>
      <c r="L431" s="50">
        <f t="shared" si="86"/>
        <v>0</v>
      </c>
      <c r="M431" s="50">
        <f t="shared" si="87"/>
        <v>0</v>
      </c>
      <c r="N431" s="54">
        <f t="shared" si="88"/>
        <v>0</v>
      </c>
      <c r="O431" s="54">
        <f t="shared" si="89"/>
        <v>0</v>
      </c>
      <c r="P431" s="58">
        <f t="shared" si="90"/>
        <v>0</v>
      </c>
      <c r="Q431" s="58">
        <f t="shared" si="91"/>
        <v>0</v>
      </c>
      <c r="R431" s="38">
        <f t="shared" si="92"/>
        <v>3</v>
      </c>
      <c r="S431" s="38">
        <f t="shared" si="93"/>
        <v>1</v>
      </c>
      <c r="T431" s="38">
        <f t="shared" si="94"/>
        <v>4</v>
      </c>
      <c r="U431" s="75">
        <f>J431*Prix!N$12</f>
        <v>0.5484</v>
      </c>
      <c r="V431" s="75">
        <f>K431*Prix!O$12</f>
        <v>0.246</v>
      </c>
      <c r="W431" s="76">
        <f>L431*Prix!P$12</f>
        <v>0</v>
      </c>
      <c r="X431" s="76">
        <f>M431*Prix!Q$12</f>
        <v>0</v>
      </c>
      <c r="Y431" s="77">
        <f>N431*Prix!R$12</f>
        <v>0</v>
      </c>
      <c r="Z431" s="77">
        <f>O431*Prix!S$12</f>
        <v>0</v>
      </c>
      <c r="AA431" s="78">
        <f>P431*Prix!T$12</f>
        <v>0</v>
      </c>
      <c r="AB431" s="78">
        <f>Q431*Prix!U$12</f>
        <v>0</v>
      </c>
      <c r="AC431" s="73">
        <f t="shared" si="95"/>
        <v>0.7944</v>
      </c>
      <c r="AD431" s="38">
        <v>0</v>
      </c>
      <c r="AE431" s="38">
        <v>0</v>
      </c>
      <c r="AF431" s="38">
        <v>1</v>
      </c>
      <c r="AG431" s="38">
        <v>0</v>
      </c>
      <c r="AH431" s="38" t="s">
        <v>58</v>
      </c>
      <c r="AI431" s="39">
        <v>1</v>
      </c>
      <c r="AJ431" s="2"/>
    </row>
    <row r="432" spans="1:36" x14ac:dyDescent="0.2">
      <c r="A432" s="33">
        <v>45126</v>
      </c>
      <c r="B432" s="34">
        <v>3200</v>
      </c>
      <c r="C432" s="34">
        <v>3750</v>
      </c>
      <c r="D432" s="49">
        <v>0</v>
      </c>
      <c r="E432" s="49">
        <v>0</v>
      </c>
      <c r="F432" s="53">
        <v>0</v>
      </c>
      <c r="G432" s="53">
        <v>0</v>
      </c>
      <c r="H432" s="57">
        <v>0</v>
      </c>
      <c r="I432" s="57">
        <v>0</v>
      </c>
      <c r="J432" s="34">
        <f t="shared" si="84"/>
        <v>3</v>
      </c>
      <c r="K432" s="34">
        <f t="shared" si="85"/>
        <v>1</v>
      </c>
      <c r="L432" s="49">
        <f t="shared" si="86"/>
        <v>0</v>
      </c>
      <c r="M432" s="49">
        <f t="shared" si="87"/>
        <v>0</v>
      </c>
      <c r="N432" s="53">
        <f t="shared" si="88"/>
        <v>0</v>
      </c>
      <c r="O432" s="53">
        <f t="shared" si="89"/>
        <v>0</v>
      </c>
      <c r="P432" s="57">
        <f t="shared" si="90"/>
        <v>0</v>
      </c>
      <c r="Q432" s="57">
        <f t="shared" si="91"/>
        <v>0</v>
      </c>
      <c r="R432" s="34">
        <f t="shared" si="92"/>
        <v>3</v>
      </c>
      <c r="S432" s="34">
        <f t="shared" si="93"/>
        <v>1</v>
      </c>
      <c r="T432" s="34">
        <f t="shared" si="94"/>
        <v>4</v>
      </c>
      <c r="U432" s="71">
        <f>J432*Prix!N$12</f>
        <v>0.5484</v>
      </c>
      <c r="V432" s="71">
        <f>K432*Prix!O$12</f>
        <v>0.246</v>
      </c>
      <c r="W432" s="72">
        <f>L432*Prix!P$12</f>
        <v>0</v>
      </c>
      <c r="X432" s="72">
        <f>M432*Prix!Q$12</f>
        <v>0</v>
      </c>
      <c r="Y432" s="73">
        <f>N432*Prix!R$12</f>
        <v>0</v>
      </c>
      <c r="Z432" s="73">
        <f>O432*Prix!S$12</f>
        <v>0</v>
      </c>
      <c r="AA432" s="74">
        <f>P432*Prix!T$12</f>
        <v>0</v>
      </c>
      <c r="AB432" s="74">
        <f>Q432*Prix!U$12</f>
        <v>0</v>
      </c>
      <c r="AC432" s="71">
        <f t="shared" si="95"/>
        <v>0.7944</v>
      </c>
      <c r="AD432" s="34">
        <v>0</v>
      </c>
      <c r="AE432" s="34">
        <v>0</v>
      </c>
      <c r="AF432" s="34">
        <v>1</v>
      </c>
      <c r="AG432" s="34">
        <v>0</v>
      </c>
      <c r="AH432" s="34" t="s">
        <v>58</v>
      </c>
      <c r="AI432" s="36">
        <v>1</v>
      </c>
      <c r="AJ432" s="2"/>
    </row>
    <row r="433" spans="1:36" x14ac:dyDescent="0.2">
      <c r="A433" s="37">
        <v>45127</v>
      </c>
      <c r="B433" s="38">
        <v>3203</v>
      </c>
      <c r="C433" s="38">
        <v>3751</v>
      </c>
      <c r="D433" s="50">
        <v>0</v>
      </c>
      <c r="E433" s="50">
        <v>0</v>
      </c>
      <c r="F433" s="54">
        <v>0</v>
      </c>
      <c r="G433" s="54">
        <v>0</v>
      </c>
      <c r="H433" s="58">
        <v>0</v>
      </c>
      <c r="I433" s="58">
        <v>0</v>
      </c>
      <c r="J433" s="38">
        <f t="shared" si="84"/>
        <v>3</v>
      </c>
      <c r="K433" s="38">
        <f t="shared" si="85"/>
        <v>2</v>
      </c>
      <c r="L433" s="50">
        <f t="shared" si="86"/>
        <v>0</v>
      </c>
      <c r="M433" s="50">
        <f t="shared" si="87"/>
        <v>0</v>
      </c>
      <c r="N433" s="54">
        <f t="shared" si="88"/>
        <v>0</v>
      </c>
      <c r="O433" s="54">
        <f t="shared" si="89"/>
        <v>0</v>
      </c>
      <c r="P433" s="58">
        <f t="shared" si="90"/>
        <v>0</v>
      </c>
      <c r="Q433" s="58">
        <f t="shared" si="91"/>
        <v>0</v>
      </c>
      <c r="R433" s="38">
        <f t="shared" si="92"/>
        <v>3</v>
      </c>
      <c r="S433" s="38">
        <f t="shared" si="93"/>
        <v>2</v>
      </c>
      <c r="T433" s="38">
        <f t="shared" si="94"/>
        <v>5</v>
      </c>
      <c r="U433" s="75">
        <f>J433*Prix!N$12</f>
        <v>0.5484</v>
      </c>
      <c r="V433" s="75">
        <f>K433*Prix!O$12</f>
        <v>0.49199999999999999</v>
      </c>
      <c r="W433" s="76">
        <f>L433*Prix!P$12</f>
        <v>0</v>
      </c>
      <c r="X433" s="76">
        <f>M433*Prix!Q$12</f>
        <v>0</v>
      </c>
      <c r="Y433" s="77">
        <f>N433*Prix!R$12</f>
        <v>0</v>
      </c>
      <c r="Z433" s="77">
        <f>O433*Prix!S$12</f>
        <v>0</v>
      </c>
      <c r="AA433" s="78">
        <f>P433*Prix!T$12</f>
        <v>0</v>
      </c>
      <c r="AB433" s="78">
        <f>Q433*Prix!U$12</f>
        <v>0</v>
      </c>
      <c r="AC433" s="73">
        <f t="shared" si="95"/>
        <v>1.0404</v>
      </c>
      <c r="AD433" s="38">
        <v>0</v>
      </c>
      <c r="AE433" s="38">
        <v>0</v>
      </c>
      <c r="AF433" s="38">
        <v>1</v>
      </c>
      <c r="AG433" s="38">
        <v>0</v>
      </c>
      <c r="AH433" s="38" t="s">
        <v>58</v>
      </c>
      <c r="AI433" s="39">
        <v>1</v>
      </c>
      <c r="AJ433" s="2"/>
    </row>
    <row r="434" spans="1:36" x14ac:dyDescent="0.2">
      <c r="A434" s="33">
        <v>45128</v>
      </c>
      <c r="B434" s="34">
        <v>3206</v>
      </c>
      <c r="C434" s="34">
        <v>3753</v>
      </c>
      <c r="D434" s="49">
        <v>0</v>
      </c>
      <c r="E434" s="49">
        <v>0</v>
      </c>
      <c r="F434" s="53">
        <v>0</v>
      </c>
      <c r="G434" s="53">
        <v>0</v>
      </c>
      <c r="H434" s="57">
        <v>0</v>
      </c>
      <c r="I434" s="57">
        <v>0</v>
      </c>
      <c r="J434" s="34">
        <f t="shared" si="84"/>
        <v>3</v>
      </c>
      <c r="K434" s="34">
        <f t="shared" si="85"/>
        <v>3</v>
      </c>
      <c r="L434" s="49">
        <f t="shared" si="86"/>
        <v>0</v>
      </c>
      <c r="M434" s="49">
        <f t="shared" si="87"/>
        <v>0</v>
      </c>
      <c r="N434" s="53">
        <f t="shared" si="88"/>
        <v>0</v>
      </c>
      <c r="O434" s="53">
        <f t="shared" si="89"/>
        <v>0</v>
      </c>
      <c r="P434" s="57">
        <f t="shared" si="90"/>
        <v>0</v>
      </c>
      <c r="Q434" s="57">
        <f t="shared" si="91"/>
        <v>0</v>
      </c>
      <c r="R434" s="34">
        <f t="shared" si="92"/>
        <v>3</v>
      </c>
      <c r="S434" s="34">
        <f t="shared" si="93"/>
        <v>3</v>
      </c>
      <c r="T434" s="34">
        <f t="shared" si="94"/>
        <v>6</v>
      </c>
      <c r="U434" s="71">
        <f>J434*Prix!N$12</f>
        <v>0.5484</v>
      </c>
      <c r="V434" s="71">
        <f>K434*Prix!O$12</f>
        <v>0.73799999999999999</v>
      </c>
      <c r="W434" s="72">
        <f>L434*Prix!P$12</f>
        <v>0</v>
      </c>
      <c r="X434" s="72">
        <f>M434*Prix!Q$12</f>
        <v>0</v>
      </c>
      <c r="Y434" s="73">
        <f>N434*Prix!R$12</f>
        <v>0</v>
      </c>
      <c r="Z434" s="73">
        <f>O434*Prix!S$12</f>
        <v>0</v>
      </c>
      <c r="AA434" s="74">
        <f>P434*Prix!T$12</f>
        <v>0</v>
      </c>
      <c r="AB434" s="74">
        <f>Q434*Prix!U$12</f>
        <v>0</v>
      </c>
      <c r="AC434" s="71">
        <f t="shared" si="95"/>
        <v>1.2864</v>
      </c>
      <c r="AD434" s="34">
        <v>0</v>
      </c>
      <c r="AE434" s="34">
        <v>0</v>
      </c>
      <c r="AF434" s="34">
        <v>1</v>
      </c>
      <c r="AG434" s="34">
        <v>0</v>
      </c>
      <c r="AH434" s="34" t="s">
        <v>58</v>
      </c>
      <c r="AI434" s="36">
        <v>1</v>
      </c>
      <c r="AJ434" s="2"/>
    </row>
    <row r="435" spans="1:36" x14ac:dyDescent="0.2">
      <c r="A435" s="37">
        <v>45129</v>
      </c>
      <c r="B435" s="38">
        <v>3209</v>
      </c>
      <c r="C435" s="38">
        <v>3756</v>
      </c>
      <c r="D435" s="50">
        <v>0</v>
      </c>
      <c r="E435" s="50">
        <v>0</v>
      </c>
      <c r="F435" s="54">
        <v>0</v>
      </c>
      <c r="G435" s="54">
        <v>0</v>
      </c>
      <c r="H435" s="58">
        <v>0</v>
      </c>
      <c r="I435" s="58">
        <v>0</v>
      </c>
      <c r="J435" s="38">
        <f t="shared" si="84"/>
        <v>3</v>
      </c>
      <c r="K435" s="38">
        <f t="shared" si="85"/>
        <v>1</v>
      </c>
      <c r="L435" s="50">
        <f t="shared" si="86"/>
        <v>0</v>
      </c>
      <c r="M435" s="50">
        <f t="shared" si="87"/>
        <v>0</v>
      </c>
      <c r="N435" s="54">
        <f t="shared" si="88"/>
        <v>0</v>
      </c>
      <c r="O435" s="54">
        <f t="shared" si="89"/>
        <v>0</v>
      </c>
      <c r="P435" s="58">
        <f t="shared" si="90"/>
        <v>0</v>
      </c>
      <c r="Q435" s="58">
        <f t="shared" si="91"/>
        <v>0</v>
      </c>
      <c r="R435" s="38">
        <f t="shared" si="92"/>
        <v>3</v>
      </c>
      <c r="S435" s="38">
        <f t="shared" si="93"/>
        <v>1</v>
      </c>
      <c r="T435" s="38">
        <f t="shared" si="94"/>
        <v>4</v>
      </c>
      <c r="U435" s="75">
        <f>J435*Prix!N$12</f>
        <v>0.5484</v>
      </c>
      <c r="V435" s="75">
        <f>K435*Prix!O$12</f>
        <v>0.246</v>
      </c>
      <c r="W435" s="76">
        <f>L435*Prix!P$12</f>
        <v>0</v>
      </c>
      <c r="X435" s="76">
        <f>M435*Prix!Q$12</f>
        <v>0</v>
      </c>
      <c r="Y435" s="77">
        <f>N435*Prix!R$12</f>
        <v>0</v>
      </c>
      <c r="Z435" s="77">
        <f>O435*Prix!S$12</f>
        <v>0</v>
      </c>
      <c r="AA435" s="78">
        <f>P435*Prix!T$12</f>
        <v>0</v>
      </c>
      <c r="AB435" s="78">
        <f>Q435*Prix!U$12</f>
        <v>0</v>
      </c>
      <c r="AC435" s="73">
        <f t="shared" si="95"/>
        <v>0.7944</v>
      </c>
      <c r="AD435" s="38">
        <v>0</v>
      </c>
      <c r="AE435" s="38">
        <v>0</v>
      </c>
      <c r="AF435" s="38">
        <v>1</v>
      </c>
      <c r="AG435" s="38">
        <v>0</v>
      </c>
      <c r="AH435" s="38" t="s">
        <v>58</v>
      </c>
      <c r="AI435" s="39">
        <v>1</v>
      </c>
      <c r="AJ435" s="2"/>
    </row>
    <row r="436" spans="1:36" x14ac:dyDescent="0.2">
      <c r="A436" s="33">
        <v>45130</v>
      </c>
      <c r="B436" s="34">
        <v>3212</v>
      </c>
      <c r="C436" s="34">
        <v>3757</v>
      </c>
      <c r="D436" s="49">
        <v>0</v>
      </c>
      <c r="E436" s="49">
        <v>0</v>
      </c>
      <c r="F436" s="53">
        <v>0</v>
      </c>
      <c r="G436" s="53">
        <v>0</v>
      </c>
      <c r="H436" s="57">
        <v>0</v>
      </c>
      <c r="I436" s="57">
        <v>0</v>
      </c>
      <c r="J436" s="34">
        <f t="shared" si="84"/>
        <v>3</v>
      </c>
      <c r="K436" s="34">
        <f t="shared" si="85"/>
        <v>0</v>
      </c>
      <c r="L436" s="49">
        <f t="shared" si="86"/>
        <v>0</v>
      </c>
      <c r="M436" s="49">
        <f t="shared" si="87"/>
        <v>0</v>
      </c>
      <c r="N436" s="53">
        <f t="shared" si="88"/>
        <v>0</v>
      </c>
      <c r="O436" s="53">
        <f t="shared" si="89"/>
        <v>0</v>
      </c>
      <c r="P436" s="57">
        <f t="shared" si="90"/>
        <v>0</v>
      </c>
      <c r="Q436" s="57">
        <f t="shared" si="91"/>
        <v>0</v>
      </c>
      <c r="R436" s="34">
        <f t="shared" si="92"/>
        <v>3</v>
      </c>
      <c r="S436" s="34">
        <f t="shared" si="93"/>
        <v>0</v>
      </c>
      <c r="T436" s="34">
        <f t="shared" si="94"/>
        <v>3</v>
      </c>
      <c r="U436" s="71">
        <f>J436*Prix!N$12</f>
        <v>0.5484</v>
      </c>
      <c r="V436" s="71">
        <f>K436*Prix!O$12</f>
        <v>0</v>
      </c>
      <c r="W436" s="72">
        <f>L436*Prix!P$12</f>
        <v>0</v>
      </c>
      <c r="X436" s="72">
        <f>M436*Prix!Q$12</f>
        <v>0</v>
      </c>
      <c r="Y436" s="73">
        <f>N436*Prix!R$12</f>
        <v>0</v>
      </c>
      <c r="Z436" s="73">
        <f>O436*Prix!S$12</f>
        <v>0</v>
      </c>
      <c r="AA436" s="74">
        <f>P436*Prix!T$12</f>
        <v>0</v>
      </c>
      <c r="AB436" s="74">
        <f>Q436*Prix!U$12</f>
        <v>0</v>
      </c>
      <c r="AC436" s="71">
        <f t="shared" si="95"/>
        <v>0.5484</v>
      </c>
      <c r="AD436" s="34">
        <v>0</v>
      </c>
      <c r="AE436" s="34">
        <v>0</v>
      </c>
      <c r="AF436" s="34">
        <v>1</v>
      </c>
      <c r="AG436" s="34">
        <v>0</v>
      </c>
      <c r="AH436" s="34" t="s">
        <v>58</v>
      </c>
      <c r="AI436" s="36">
        <v>1</v>
      </c>
      <c r="AJ436" s="2"/>
    </row>
    <row r="437" spans="1:36" x14ac:dyDescent="0.2">
      <c r="A437" s="37">
        <v>45131</v>
      </c>
      <c r="B437" s="38">
        <v>3215</v>
      </c>
      <c r="C437" s="38">
        <v>3757</v>
      </c>
      <c r="D437" s="50">
        <v>0</v>
      </c>
      <c r="E437" s="50">
        <v>0</v>
      </c>
      <c r="F437" s="54">
        <v>0</v>
      </c>
      <c r="G437" s="54">
        <v>0</v>
      </c>
      <c r="H437" s="58">
        <v>0</v>
      </c>
      <c r="I437" s="58">
        <v>0</v>
      </c>
      <c r="J437" s="38">
        <f t="shared" si="84"/>
        <v>1</v>
      </c>
      <c r="K437" s="38">
        <f t="shared" si="85"/>
        <v>1</v>
      </c>
      <c r="L437" s="50">
        <f t="shared" si="86"/>
        <v>0</v>
      </c>
      <c r="M437" s="50">
        <f t="shared" si="87"/>
        <v>0</v>
      </c>
      <c r="N437" s="54">
        <f t="shared" si="88"/>
        <v>0</v>
      </c>
      <c r="O437" s="54">
        <f t="shared" si="89"/>
        <v>0</v>
      </c>
      <c r="P437" s="58">
        <f t="shared" si="90"/>
        <v>0</v>
      </c>
      <c r="Q437" s="58">
        <f t="shared" si="91"/>
        <v>0</v>
      </c>
      <c r="R437" s="38">
        <f t="shared" si="92"/>
        <v>1</v>
      </c>
      <c r="S437" s="38">
        <f t="shared" si="93"/>
        <v>1</v>
      </c>
      <c r="T437" s="38">
        <f t="shared" si="94"/>
        <v>2</v>
      </c>
      <c r="U437" s="75">
        <f>J437*Prix!N$12</f>
        <v>0.18279999999999999</v>
      </c>
      <c r="V437" s="75">
        <f>K437*Prix!O$12</f>
        <v>0.246</v>
      </c>
      <c r="W437" s="76">
        <f>L437*Prix!P$12</f>
        <v>0</v>
      </c>
      <c r="X437" s="76">
        <f>M437*Prix!Q$12</f>
        <v>0</v>
      </c>
      <c r="Y437" s="77">
        <f>N437*Prix!R$12</f>
        <v>0</v>
      </c>
      <c r="Z437" s="77">
        <f>O437*Prix!S$12</f>
        <v>0</v>
      </c>
      <c r="AA437" s="78">
        <f>P437*Prix!T$12</f>
        <v>0</v>
      </c>
      <c r="AB437" s="78">
        <f>Q437*Prix!U$12</f>
        <v>0</v>
      </c>
      <c r="AC437" s="73">
        <f t="shared" si="95"/>
        <v>0.42880000000000001</v>
      </c>
      <c r="AD437" s="38">
        <v>0</v>
      </c>
      <c r="AE437" s="38">
        <v>0</v>
      </c>
      <c r="AF437" s="38">
        <v>0</v>
      </c>
      <c r="AG437" s="38">
        <v>0</v>
      </c>
      <c r="AH437" s="38" t="s">
        <v>58</v>
      </c>
      <c r="AI437" s="39">
        <v>1</v>
      </c>
      <c r="AJ437" s="2"/>
    </row>
    <row r="438" spans="1:36" x14ac:dyDescent="0.2">
      <c r="A438" s="33">
        <v>45132</v>
      </c>
      <c r="B438" s="34">
        <v>3216</v>
      </c>
      <c r="C438" s="34">
        <v>3758</v>
      </c>
      <c r="D438" s="49">
        <v>0</v>
      </c>
      <c r="E438" s="49">
        <v>0</v>
      </c>
      <c r="F438" s="53">
        <v>0</v>
      </c>
      <c r="G438" s="53">
        <v>0</v>
      </c>
      <c r="H438" s="57">
        <v>0</v>
      </c>
      <c r="I438" s="57">
        <v>0</v>
      </c>
      <c r="J438" s="34">
        <f t="shared" si="84"/>
        <v>2</v>
      </c>
      <c r="K438" s="34">
        <f t="shared" si="85"/>
        <v>1</v>
      </c>
      <c r="L438" s="49">
        <f t="shared" si="86"/>
        <v>0</v>
      </c>
      <c r="M438" s="49">
        <f t="shared" si="87"/>
        <v>0</v>
      </c>
      <c r="N438" s="53">
        <f t="shared" si="88"/>
        <v>0</v>
      </c>
      <c r="O438" s="53">
        <f t="shared" si="89"/>
        <v>0</v>
      </c>
      <c r="P438" s="57">
        <f t="shared" si="90"/>
        <v>0</v>
      </c>
      <c r="Q438" s="57">
        <f t="shared" si="91"/>
        <v>0</v>
      </c>
      <c r="R438" s="34">
        <f t="shared" si="92"/>
        <v>2</v>
      </c>
      <c r="S438" s="34">
        <f t="shared" si="93"/>
        <v>1</v>
      </c>
      <c r="T438" s="34">
        <f t="shared" si="94"/>
        <v>3</v>
      </c>
      <c r="U438" s="71">
        <f>J438*Prix!N$12</f>
        <v>0.36559999999999998</v>
      </c>
      <c r="V438" s="71">
        <f>K438*Prix!O$12</f>
        <v>0.246</v>
      </c>
      <c r="W438" s="72">
        <f>L438*Prix!P$12</f>
        <v>0</v>
      </c>
      <c r="X438" s="72">
        <f>M438*Prix!Q$12</f>
        <v>0</v>
      </c>
      <c r="Y438" s="73">
        <f>N438*Prix!R$12</f>
        <v>0</v>
      </c>
      <c r="Z438" s="73">
        <f>O438*Prix!S$12</f>
        <v>0</v>
      </c>
      <c r="AA438" s="74">
        <f>P438*Prix!T$12</f>
        <v>0</v>
      </c>
      <c r="AB438" s="74">
        <f>Q438*Prix!U$12</f>
        <v>0</v>
      </c>
      <c r="AC438" s="71">
        <f t="shared" si="95"/>
        <v>0.61160000000000003</v>
      </c>
      <c r="AD438" s="34">
        <v>0</v>
      </c>
      <c r="AE438" s="34">
        <v>0</v>
      </c>
      <c r="AF438" s="34">
        <v>1</v>
      </c>
      <c r="AG438" s="34">
        <v>0</v>
      </c>
      <c r="AH438" s="34" t="s">
        <v>58</v>
      </c>
      <c r="AI438" s="36">
        <v>1</v>
      </c>
      <c r="AJ438" s="2"/>
    </row>
    <row r="439" spans="1:36" x14ac:dyDescent="0.2">
      <c r="A439" s="37">
        <v>45133</v>
      </c>
      <c r="B439" s="38">
        <v>3218</v>
      </c>
      <c r="C439" s="38">
        <v>3759</v>
      </c>
      <c r="D439" s="50">
        <v>0</v>
      </c>
      <c r="E439" s="50">
        <v>0</v>
      </c>
      <c r="F439" s="54">
        <v>0</v>
      </c>
      <c r="G439" s="54">
        <v>0</v>
      </c>
      <c r="H439" s="58">
        <v>0</v>
      </c>
      <c r="I439" s="58">
        <v>0</v>
      </c>
      <c r="J439" s="38">
        <f t="shared" si="84"/>
        <v>2</v>
      </c>
      <c r="K439" s="38">
        <f t="shared" si="85"/>
        <v>0</v>
      </c>
      <c r="L439" s="50">
        <f t="shared" si="86"/>
        <v>0</v>
      </c>
      <c r="M439" s="50">
        <f t="shared" si="87"/>
        <v>0</v>
      </c>
      <c r="N439" s="54">
        <f t="shared" si="88"/>
        <v>0</v>
      </c>
      <c r="O439" s="54">
        <f t="shared" si="89"/>
        <v>0</v>
      </c>
      <c r="P439" s="58">
        <f t="shared" si="90"/>
        <v>0</v>
      </c>
      <c r="Q439" s="58">
        <f t="shared" si="91"/>
        <v>0</v>
      </c>
      <c r="R439" s="38">
        <f t="shared" si="92"/>
        <v>2</v>
      </c>
      <c r="S439" s="38">
        <f t="shared" si="93"/>
        <v>0</v>
      </c>
      <c r="T439" s="38">
        <f t="shared" si="94"/>
        <v>2</v>
      </c>
      <c r="U439" s="75">
        <f>J439*Prix!N$12</f>
        <v>0.36559999999999998</v>
      </c>
      <c r="V439" s="75">
        <f>K439*Prix!O$12</f>
        <v>0</v>
      </c>
      <c r="W439" s="76">
        <f>L439*Prix!P$12</f>
        <v>0</v>
      </c>
      <c r="X439" s="76">
        <f>M439*Prix!Q$12</f>
        <v>0</v>
      </c>
      <c r="Y439" s="77">
        <f>N439*Prix!R$12</f>
        <v>0</v>
      </c>
      <c r="Z439" s="77">
        <f>O439*Prix!S$12</f>
        <v>0</v>
      </c>
      <c r="AA439" s="78">
        <f>P439*Prix!T$12</f>
        <v>0</v>
      </c>
      <c r="AB439" s="78">
        <f>Q439*Prix!U$12</f>
        <v>0</v>
      </c>
      <c r="AC439" s="73">
        <f t="shared" si="95"/>
        <v>0.36559999999999998</v>
      </c>
      <c r="AD439" s="38">
        <v>0</v>
      </c>
      <c r="AE439" s="38">
        <v>0</v>
      </c>
      <c r="AF439" s="38">
        <v>1</v>
      </c>
      <c r="AG439" s="38">
        <v>0</v>
      </c>
      <c r="AH439" s="38" t="s">
        <v>58</v>
      </c>
      <c r="AI439" s="39">
        <v>1</v>
      </c>
      <c r="AJ439" s="2"/>
    </row>
    <row r="440" spans="1:36" x14ac:dyDescent="0.2">
      <c r="A440" s="33">
        <v>45134</v>
      </c>
      <c r="B440" s="34">
        <v>3220</v>
      </c>
      <c r="C440" s="34">
        <v>3759</v>
      </c>
      <c r="D440" s="49">
        <v>0</v>
      </c>
      <c r="E440" s="49">
        <v>0</v>
      </c>
      <c r="F440" s="53">
        <v>0</v>
      </c>
      <c r="G440" s="53">
        <v>0</v>
      </c>
      <c r="H440" s="57">
        <v>0</v>
      </c>
      <c r="I440" s="57">
        <v>0</v>
      </c>
      <c r="J440" s="34">
        <f t="shared" si="84"/>
        <v>4</v>
      </c>
      <c r="K440" s="34">
        <f t="shared" si="85"/>
        <v>1</v>
      </c>
      <c r="L440" s="49">
        <f t="shared" si="86"/>
        <v>0</v>
      </c>
      <c r="M440" s="49">
        <f t="shared" si="87"/>
        <v>0</v>
      </c>
      <c r="N440" s="53">
        <f t="shared" si="88"/>
        <v>0</v>
      </c>
      <c r="O440" s="53">
        <f t="shared" si="89"/>
        <v>0</v>
      </c>
      <c r="P440" s="57">
        <f t="shared" si="90"/>
        <v>0</v>
      </c>
      <c r="Q440" s="57">
        <f t="shared" si="91"/>
        <v>0</v>
      </c>
      <c r="R440" s="34">
        <f t="shared" si="92"/>
        <v>4</v>
      </c>
      <c r="S440" s="34">
        <f t="shared" si="93"/>
        <v>1</v>
      </c>
      <c r="T440" s="34">
        <f t="shared" si="94"/>
        <v>5</v>
      </c>
      <c r="U440" s="71">
        <f>J440*Prix!N$12</f>
        <v>0.73119999999999996</v>
      </c>
      <c r="V440" s="71">
        <f>K440*Prix!O$12</f>
        <v>0.246</v>
      </c>
      <c r="W440" s="72">
        <f>L440*Prix!P$12</f>
        <v>0</v>
      </c>
      <c r="X440" s="72">
        <f>M440*Prix!Q$12</f>
        <v>0</v>
      </c>
      <c r="Y440" s="73">
        <f>N440*Prix!R$12</f>
        <v>0</v>
      </c>
      <c r="Z440" s="73">
        <f>O440*Prix!S$12</f>
        <v>0</v>
      </c>
      <c r="AA440" s="74">
        <f>P440*Prix!T$12</f>
        <v>0</v>
      </c>
      <c r="AB440" s="74">
        <f>Q440*Prix!U$12</f>
        <v>0</v>
      </c>
      <c r="AC440" s="71">
        <f t="shared" si="95"/>
        <v>0.97719999999999996</v>
      </c>
      <c r="AD440" s="34">
        <v>0</v>
      </c>
      <c r="AE440" s="34">
        <v>0</v>
      </c>
      <c r="AF440" s="34">
        <v>1</v>
      </c>
      <c r="AG440" s="34">
        <v>0</v>
      </c>
      <c r="AH440" s="34" t="s">
        <v>58</v>
      </c>
      <c r="AI440" s="36">
        <v>1</v>
      </c>
      <c r="AJ440" s="2"/>
    </row>
    <row r="441" spans="1:36" x14ac:dyDescent="0.2">
      <c r="A441" s="37">
        <v>45135</v>
      </c>
      <c r="B441" s="38">
        <v>3224</v>
      </c>
      <c r="C441" s="38">
        <v>3760</v>
      </c>
      <c r="D441" s="50">
        <v>0</v>
      </c>
      <c r="E441" s="50">
        <v>0</v>
      </c>
      <c r="F441" s="54">
        <v>0</v>
      </c>
      <c r="G441" s="54">
        <v>0</v>
      </c>
      <c r="H441" s="58">
        <v>0</v>
      </c>
      <c r="I441" s="58">
        <v>0</v>
      </c>
      <c r="J441" s="38">
        <f t="shared" si="84"/>
        <v>3</v>
      </c>
      <c r="K441" s="38">
        <f t="shared" si="85"/>
        <v>4</v>
      </c>
      <c r="L441" s="50">
        <f t="shared" si="86"/>
        <v>0</v>
      </c>
      <c r="M441" s="50">
        <f t="shared" si="87"/>
        <v>0</v>
      </c>
      <c r="N441" s="54">
        <f t="shared" si="88"/>
        <v>0</v>
      </c>
      <c r="O441" s="54">
        <f t="shared" si="89"/>
        <v>0</v>
      </c>
      <c r="P441" s="58">
        <f t="shared" si="90"/>
        <v>0</v>
      </c>
      <c r="Q441" s="58">
        <f t="shared" si="91"/>
        <v>0</v>
      </c>
      <c r="R441" s="38">
        <f t="shared" si="92"/>
        <v>3</v>
      </c>
      <c r="S441" s="38">
        <f t="shared" si="93"/>
        <v>4</v>
      </c>
      <c r="T441" s="38">
        <f t="shared" si="94"/>
        <v>7</v>
      </c>
      <c r="U441" s="75">
        <f>J441*Prix!N$12</f>
        <v>0.5484</v>
      </c>
      <c r="V441" s="75">
        <f>K441*Prix!O$12</f>
        <v>0.98399999999999999</v>
      </c>
      <c r="W441" s="76">
        <f>L441*Prix!P$12</f>
        <v>0</v>
      </c>
      <c r="X441" s="76">
        <f>M441*Prix!Q$12</f>
        <v>0</v>
      </c>
      <c r="Y441" s="77">
        <f>N441*Prix!R$12</f>
        <v>0</v>
      </c>
      <c r="Z441" s="77">
        <f>O441*Prix!S$12</f>
        <v>0</v>
      </c>
      <c r="AA441" s="78">
        <f>P441*Prix!T$12</f>
        <v>0</v>
      </c>
      <c r="AB441" s="78">
        <f>Q441*Prix!U$12</f>
        <v>0</v>
      </c>
      <c r="AC441" s="73">
        <f t="shared" si="95"/>
        <v>1.5324</v>
      </c>
      <c r="AD441" s="38">
        <v>0</v>
      </c>
      <c r="AE441" s="38">
        <v>0</v>
      </c>
      <c r="AF441" s="38">
        <v>1</v>
      </c>
      <c r="AG441" s="38">
        <v>0</v>
      </c>
      <c r="AH441" s="38" t="s">
        <v>58</v>
      </c>
      <c r="AI441" s="39">
        <v>1</v>
      </c>
      <c r="AJ441" s="2"/>
    </row>
    <row r="442" spans="1:36" x14ac:dyDescent="0.2">
      <c r="A442" s="33">
        <v>45136</v>
      </c>
      <c r="B442" s="34">
        <v>3227</v>
      </c>
      <c r="C442" s="34">
        <v>3764</v>
      </c>
      <c r="D442" s="49">
        <v>0</v>
      </c>
      <c r="E442" s="49">
        <v>0</v>
      </c>
      <c r="F442" s="53">
        <v>0</v>
      </c>
      <c r="G442" s="53">
        <v>0</v>
      </c>
      <c r="H442" s="57">
        <v>0</v>
      </c>
      <c r="I442" s="57">
        <v>0</v>
      </c>
      <c r="J442" s="34">
        <f t="shared" si="84"/>
        <v>2</v>
      </c>
      <c r="K442" s="34">
        <f t="shared" si="85"/>
        <v>1</v>
      </c>
      <c r="L442" s="49">
        <f t="shared" si="86"/>
        <v>0</v>
      </c>
      <c r="M442" s="49">
        <f t="shared" si="87"/>
        <v>0</v>
      </c>
      <c r="N442" s="53">
        <f t="shared" si="88"/>
        <v>0</v>
      </c>
      <c r="O442" s="53">
        <f t="shared" si="89"/>
        <v>0</v>
      </c>
      <c r="P442" s="57">
        <f t="shared" si="90"/>
        <v>0</v>
      </c>
      <c r="Q442" s="57">
        <f t="shared" si="91"/>
        <v>0</v>
      </c>
      <c r="R442" s="34">
        <f t="shared" si="92"/>
        <v>2</v>
      </c>
      <c r="S442" s="34">
        <f t="shared" si="93"/>
        <v>1</v>
      </c>
      <c r="T442" s="34">
        <f t="shared" si="94"/>
        <v>3</v>
      </c>
      <c r="U442" s="71">
        <f>J442*Prix!N$12</f>
        <v>0.36559999999999998</v>
      </c>
      <c r="V442" s="71">
        <f>K442*Prix!O$12</f>
        <v>0.246</v>
      </c>
      <c r="W442" s="72">
        <f>L442*Prix!P$12</f>
        <v>0</v>
      </c>
      <c r="X442" s="72">
        <f>M442*Prix!Q$12</f>
        <v>0</v>
      </c>
      <c r="Y442" s="73">
        <f>N442*Prix!R$12</f>
        <v>0</v>
      </c>
      <c r="Z442" s="73">
        <f>O442*Prix!S$12</f>
        <v>0</v>
      </c>
      <c r="AA442" s="74">
        <f>P442*Prix!T$12</f>
        <v>0</v>
      </c>
      <c r="AB442" s="74">
        <f>Q442*Prix!U$12</f>
        <v>0</v>
      </c>
      <c r="AC442" s="71">
        <f t="shared" si="95"/>
        <v>0.61160000000000003</v>
      </c>
      <c r="AD442" s="34">
        <v>0</v>
      </c>
      <c r="AE442" s="34">
        <v>0</v>
      </c>
      <c r="AF442" s="34">
        <v>1</v>
      </c>
      <c r="AG442" s="34">
        <v>0</v>
      </c>
      <c r="AH442" s="34" t="s">
        <v>58</v>
      </c>
      <c r="AI442" s="36">
        <v>1</v>
      </c>
      <c r="AJ442" s="2"/>
    </row>
    <row r="443" spans="1:36" x14ac:dyDescent="0.2">
      <c r="A443" s="37">
        <v>45137</v>
      </c>
      <c r="B443" s="38">
        <v>3229</v>
      </c>
      <c r="C443" s="38">
        <v>3765</v>
      </c>
      <c r="D443" s="50">
        <v>0</v>
      </c>
      <c r="E443" s="50">
        <v>0</v>
      </c>
      <c r="F443" s="54">
        <v>0</v>
      </c>
      <c r="G443" s="54">
        <v>0</v>
      </c>
      <c r="H443" s="58">
        <v>0</v>
      </c>
      <c r="I443" s="58">
        <v>0</v>
      </c>
      <c r="J443" s="38">
        <f t="shared" si="84"/>
        <v>1</v>
      </c>
      <c r="K443" s="38">
        <f t="shared" si="85"/>
        <v>1</v>
      </c>
      <c r="L443" s="50">
        <f t="shared" si="86"/>
        <v>0</v>
      </c>
      <c r="M443" s="50">
        <f t="shared" si="87"/>
        <v>0</v>
      </c>
      <c r="N443" s="54">
        <f t="shared" si="88"/>
        <v>0</v>
      </c>
      <c r="O443" s="54">
        <f t="shared" si="89"/>
        <v>0</v>
      </c>
      <c r="P443" s="58">
        <f t="shared" si="90"/>
        <v>0</v>
      </c>
      <c r="Q443" s="58">
        <f t="shared" si="91"/>
        <v>0</v>
      </c>
      <c r="R443" s="38">
        <f t="shared" si="92"/>
        <v>1</v>
      </c>
      <c r="S443" s="38">
        <f t="shared" si="93"/>
        <v>1</v>
      </c>
      <c r="T443" s="38">
        <f t="shared" si="94"/>
        <v>2</v>
      </c>
      <c r="U443" s="75">
        <f>J443*Prix!N$12</f>
        <v>0.18279999999999999</v>
      </c>
      <c r="V443" s="75">
        <f>K443*Prix!O$12</f>
        <v>0.246</v>
      </c>
      <c r="W443" s="76">
        <f>L443*Prix!P$12</f>
        <v>0</v>
      </c>
      <c r="X443" s="76">
        <f>M443*Prix!Q$12</f>
        <v>0</v>
      </c>
      <c r="Y443" s="77">
        <f>N443*Prix!R$12</f>
        <v>0</v>
      </c>
      <c r="Z443" s="77">
        <f>O443*Prix!S$12</f>
        <v>0</v>
      </c>
      <c r="AA443" s="78">
        <f>P443*Prix!T$12</f>
        <v>0</v>
      </c>
      <c r="AB443" s="78">
        <f>Q443*Prix!U$12</f>
        <v>0</v>
      </c>
      <c r="AC443" s="73">
        <f t="shared" si="95"/>
        <v>0.42880000000000001</v>
      </c>
      <c r="AD443" s="38">
        <v>0</v>
      </c>
      <c r="AE443" s="38">
        <v>0</v>
      </c>
      <c r="AF443" s="38">
        <v>0</v>
      </c>
      <c r="AG443" s="38">
        <v>0</v>
      </c>
      <c r="AH443" s="38" t="s">
        <v>58</v>
      </c>
      <c r="AI443" s="39">
        <v>1</v>
      </c>
      <c r="AJ443" s="2"/>
    </row>
    <row r="444" spans="1:36" x14ac:dyDescent="0.2">
      <c r="A444" s="33">
        <v>45138</v>
      </c>
      <c r="B444" s="34">
        <v>3230</v>
      </c>
      <c r="C444" s="34">
        <v>3766</v>
      </c>
      <c r="D444" s="49">
        <v>0</v>
      </c>
      <c r="E444" s="49">
        <v>0</v>
      </c>
      <c r="F444" s="53">
        <v>0</v>
      </c>
      <c r="G444" s="53">
        <v>0</v>
      </c>
      <c r="H444" s="57">
        <v>0</v>
      </c>
      <c r="I444" s="57">
        <v>0</v>
      </c>
      <c r="J444" s="34">
        <f t="shared" si="84"/>
        <v>0</v>
      </c>
      <c r="K444" s="34">
        <f t="shared" si="85"/>
        <v>0</v>
      </c>
      <c r="L444" s="49">
        <f t="shared" si="86"/>
        <v>0</v>
      </c>
      <c r="M444" s="49">
        <f t="shared" si="87"/>
        <v>0</v>
      </c>
      <c r="N444" s="53">
        <f t="shared" si="88"/>
        <v>0</v>
      </c>
      <c r="O444" s="53">
        <f t="shared" si="89"/>
        <v>0</v>
      </c>
      <c r="P444" s="57">
        <f t="shared" si="90"/>
        <v>0</v>
      </c>
      <c r="Q444" s="57">
        <f t="shared" si="91"/>
        <v>0</v>
      </c>
      <c r="R444" s="34">
        <f t="shared" si="92"/>
        <v>0</v>
      </c>
      <c r="S444" s="34">
        <f t="shared" si="93"/>
        <v>0</v>
      </c>
      <c r="T444" s="34">
        <f t="shared" si="94"/>
        <v>0</v>
      </c>
      <c r="U444" s="71">
        <f>J444*Prix!N$12</f>
        <v>0</v>
      </c>
      <c r="V444" s="71">
        <f>K444*Prix!O$12</f>
        <v>0</v>
      </c>
      <c r="W444" s="72">
        <f>L444*Prix!P$12</f>
        <v>0</v>
      </c>
      <c r="X444" s="72">
        <f>M444*Prix!Q$12</f>
        <v>0</v>
      </c>
      <c r="Y444" s="73">
        <f>N444*Prix!R$12</f>
        <v>0</v>
      </c>
      <c r="Z444" s="73">
        <f>O444*Prix!S$12</f>
        <v>0</v>
      </c>
      <c r="AA444" s="74">
        <f>P444*Prix!T$12</f>
        <v>0</v>
      </c>
      <c r="AB444" s="74">
        <f>Q444*Prix!U$12</f>
        <v>0</v>
      </c>
      <c r="AC444" s="71">
        <f t="shared" si="95"/>
        <v>0</v>
      </c>
      <c r="AD444" s="34">
        <v>0</v>
      </c>
      <c r="AE444" s="34">
        <v>0</v>
      </c>
      <c r="AF444" s="34">
        <v>0</v>
      </c>
      <c r="AG444" s="34">
        <v>0</v>
      </c>
      <c r="AH444" s="34" t="s">
        <v>58</v>
      </c>
      <c r="AI444" s="36">
        <v>1</v>
      </c>
      <c r="AJ444" s="2"/>
    </row>
    <row r="445" spans="1:36" x14ac:dyDescent="0.2">
      <c r="A445" s="37">
        <v>45139</v>
      </c>
      <c r="B445" s="38">
        <v>3230</v>
      </c>
      <c r="C445" s="38">
        <v>3766</v>
      </c>
      <c r="D445" s="50">
        <v>0</v>
      </c>
      <c r="E445" s="50">
        <v>0</v>
      </c>
      <c r="F445" s="54">
        <v>0</v>
      </c>
      <c r="G445" s="54">
        <v>0</v>
      </c>
      <c r="H445" s="58">
        <v>0</v>
      </c>
      <c r="I445" s="58">
        <v>0</v>
      </c>
      <c r="J445" s="38">
        <f t="shared" si="84"/>
        <v>1</v>
      </c>
      <c r="K445" s="38">
        <f t="shared" si="85"/>
        <v>1</v>
      </c>
      <c r="L445" s="50">
        <f t="shared" si="86"/>
        <v>0</v>
      </c>
      <c r="M445" s="50">
        <f t="shared" si="87"/>
        <v>0</v>
      </c>
      <c r="N445" s="54">
        <f t="shared" si="88"/>
        <v>0</v>
      </c>
      <c r="O445" s="54">
        <f t="shared" si="89"/>
        <v>0</v>
      </c>
      <c r="P445" s="58">
        <f t="shared" si="90"/>
        <v>0</v>
      </c>
      <c r="Q445" s="58">
        <f t="shared" si="91"/>
        <v>0</v>
      </c>
      <c r="R445" s="38">
        <f t="shared" si="92"/>
        <v>1</v>
      </c>
      <c r="S445" s="38">
        <f t="shared" si="93"/>
        <v>1</v>
      </c>
      <c r="T445" s="38">
        <f t="shared" si="94"/>
        <v>2</v>
      </c>
      <c r="U445" s="75">
        <f>J445*Prix!N$12</f>
        <v>0.18279999999999999</v>
      </c>
      <c r="V445" s="75">
        <f>K445*Prix!O$12</f>
        <v>0.246</v>
      </c>
      <c r="W445" s="76">
        <f>L445*Prix!P$12</f>
        <v>0</v>
      </c>
      <c r="X445" s="76">
        <f>M445*Prix!Q$12</f>
        <v>0</v>
      </c>
      <c r="Y445" s="77">
        <f>N445*Prix!R$12</f>
        <v>0</v>
      </c>
      <c r="Z445" s="77">
        <f>O445*Prix!S$12</f>
        <v>0</v>
      </c>
      <c r="AA445" s="78">
        <f>P445*Prix!T$12</f>
        <v>0</v>
      </c>
      <c r="AB445" s="78">
        <f>Q445*Prix!U$12</f>
        <v>0</v>
      </c>
      <c r="AC445" s="73">
        <f t="shared" si="95"/>
        <v>0.42880000000000001</v>
      </c>
      <c r="AD445" s="38">
        <v>0</v>
      </c>
      <c r="AE445" s="38">
        <v>0</v>
      </c>
      <c r="AF445" s="38">
        <v>0</v>
      </c>
      <c r="AG445" s="38">
        <v>0</v>
      </c>
      <c r="AH445" s="38" t="s">
        <v>58</v>
      </c>
      <c r="AI445" s="39">
        <v>1</v>
      </c>
      <c r="AJ445" s="2"/>
    </row>
    <row r="446" spans="1:36" x14ac:dyDescent="0.2">
      <c r="A446" s="33">
        <v>45140</v>
      </c>
      <c r="B446" s="34">
        <v>3231</v>
      </c>
      <c r="C446" s="34">
        <v>3767</v>
      </c>
      <c r="D446" s="49">
        <v>0</v>
      </c>
      <c r="E446" s="49">
        <v>0</v>
      </c>
      <c r="F446" s="53">
        <v>0</v>
      </c>
      <c r="G446" s="53">
        <v>0</v>
      </c>
      <c r="H446" s="57">
        <v>0</v>
      </c>
      <c r="I446" s="57">
        <v>0</v>
      </c>
      <c r="J446" s="34">
        <f t="shared" si="84"/>
        <v>0</v>
      </c>
      <c r="K446" s="34">
        <f t="shared" si="85"/>
        <v>0</v>
      </c>
      <c r="L446" s="49">
        <f t="shared" si="86"/>
        <v>0</v>
      </c>
      <c r="M446" s="49">
        <f t="shared" si="87"/>
        <v>0</v>
      </c>
      <c r="N446" s="53">
        <f t="shared" si="88"/>
        <v>0</v>
      </c>
      <c r="O446" s="53">
        <f t="shared" si="89"/>
        <v>0</v>
      </c>
      <c r="P446" s="57">
        <f t="shared" si="90"/>
        <v>0</v>
      </c>
      <c r="Q446" s="57">
        <f t="shared" si="91"/>
        <v>0</v>
      </c>
      <c r="R446" s="34">
        <f t="shared" si="92"/>
        <v>0</v>
      </c>
      <c r="S446" s="34">
        <f t="shared" si="93"/>
        <v>0</v>
      </c>
      <c r="T446" s="34">
        <f t="shared" si="94"/>
        <v>0</v>
      </c>
      <c r="U446" s="71">
        <f>J446*Prix!N$12</f>
        <v>0</v>
      </c>
      <c r="V446" s="71">
        <f>K446*Prix!O$12</f>
        <v>0</v>
      </c>
      <c r="W446" s="72">
        <f>L446*Prix!P$12</f>
        <v>0</v>
      </c>
      <c r="X446" s="72">
        <f>M446*Prix!Q$12</f>
        <v>0</v>
      </c>
      <c r="Y446" s="73">
        <f>N446*Prix!R$12</f>
        <v>0</v>
      </c>
      <c r="Z446" s="73">
        <f>O446*Prix!S$12</f>
        <v>0</v>
      </c>
      <c r="AA446" s="74">
        <f>P446*Prix!T$12</f>
        <v>0</v>
      </c>
      <c r="AB446" s="74">
        <f>Q446*Prix!U$12</f>
        <v>0</v>
      </c>
      <c r="AC446" s="71">
        <f t="shared" si="95"/>
        <v>0</v>
      </c>
      <c r="AD446" s="34">
        <v>0</v>
      </c>
      <c r="AE446" s="34">
        <v>0</v>
      </c>
      <c r="AF446" s="34">
        <v>0</v>
      </c>
      <c r="AG446" s="34">
        <v>0</v>
      </c>
      <c r="AH446" s="34" t="s">
        <v>58</v>
      </c>
      <c r="AI446" s="36">
        <v>1</v>
      </c>
      <c r="AJ446" s="2"/>
    </row>
    <row r="447" spans="1:36" x14ac:dyDescent="0.2">
      <c r="A447" s="37">
        <v>45141</v>
      </c>
      <c r="B447" s="38">
        <v>3231</v>
      </c>
      <c r="C447" s="38">
        <v>3767</v>
      </c>
      <c r="D447" s="50">
        <v>0</v>
      </c>
      <c r="E447" s="50">
        <v>0</v>
      </c>
      <c r="F447" s="54">
        <v>0</v>
      </c>
      <c r="G447" s="54">
        <v>0</v>
      </c>
      <c r="H447" s="58">
        <v>0</v>
      </c>
      <c r="I447" s="58">
        <v>0</v>
      </c>
      <c r="J447" s="38">
        <f t="shared" si="84"/>
        <v>0</v>
      </c>
      <c r="K447" s="38">
        <f t="shared" si="85"/>
        <v>0</v>
      </c>
      <c r="L447" s="50">
        <f t="shared" si="86"/>
        <v>0</v>
      </c>
      <c r="M447" s="50">
        <f t="shared" si="87"/>
        <v>0</v>
      </c>
      <c r="N447" s="54">
        <f t="shared" si="88"/>
        <v>0</v>
      </c>
      <c r="O447" s="54">
        <f t="shared" si="89"/>
        <v>0</v>
      </c>
      <c r="P447" s="58">
        <f t="shared" si="90"/>
        <v>0</v>
      </c>
      <c r="Q447" s="58">
        <f t="shared" si="91"/>
        <v>0</v>
      </c>
      <c r="R447" s="38">
        <f t="shared" si="92"/>
        <v>0</v>
      </c>
      <c r="S447" s="38">
        <f t="shared" si="93"/>
        <v>0</v>
      </c>
      <c r="T447" s="38">
        <f t="shared" si="94"/>
        <v>0</v>
      </c>
      <c r="U447" s="75">
        <f>J447*Prix!N$12</f>
        <v>0</v>
      </c>
      <c r="V447" s="75">
        <f>K447*Prix!O$12</f>
        <v>0</v>
      </c>
      <c r="W447" s="76">
        <f>L447*Prix!P$12</f>
        <v>0</v>
      </c>
      <c r="X447" s="76">
        <f>M447*Prix!Q$12</f>
        <v>0</v>
      </c>
      <c r="Y447" s="77">
        <f>N447*Prix!R$12</f>
        <v>0</v>
      </c>
      <c r="Z447" s="77">
        <f>O447*Prix!S$12</f>
        <v>0</v>
      </c>
      <c r="AA447" s="78">
        <f>P447*Prix!T$12</f>
        <v>0</v>
      </c>
      <c r="AB447" s="78">
        <f>Q447*Prix!U$12</f>
        <v>0</v>
      </c>
      <c r="AC447" s="73">
        <f t="shared" si="95"/>
        <v>0</v>
      </c>
      <c r="AD447" s="38">
        <v>0</v>
      </c>
      <c r="AE447" s="38">
        <v>0</v>
      </c>
      <c r="AF447" s="38">
        <v>0</v>
      </c>
      <c r="AG447" s="38">
        <v>0</v>
      </c>
      <c r="AH447" s="38" t="s">
        <v>58</v>
      </c>
      <c r="AI447" s="39">
        <v>1</v>
      </c>
      <c r="AJ447" s="2"/>
    </row>
    <row r="448" spans="1:36" x14ac:dyDescent="0.2">
      <c r="A448" s="33">
        <v>45142</v>
      </c>
      <c r="B448" s="34">
        <v>3231</v>
      </c>
      <c r="C448" s="34">
        <v>3767</v>
      </c>
      <c r="D448" s="49">
        <v>0</v>
      </c>
      <c r="E448" s="49">
        <v>0</v>
      </c>
      <c r="F448" s="53">
        <v>0</v>
      </c>
      <c r="G448" s="53">
        <v>0</v>
      </c>
      <c r="H448" s="57">
        <v>0</v>
      </c>
      <c r="I448" s="57">
        <v>0</v>
      </c>
      <c r="J448" s="34">
        <f t="shared" si="84"/>
        <v>0</v>
      </c>
      <c r="K448" s="34">
        <f t="shared" si="85"/>
        <v>1</v>
      </c>
      <c r="L448" s="49">
        <f t="shared" si="86"/>
        <v>0</v>
      </c>
      <c r="M448" s="49">
        <f t="shared" si="87"/>
        <v>0</v>
      </c>
      <c r="N448" s="53">
        <f t="shared" si="88"/>
        <v>0</v>
      </c>
      <c r="O448" s="53">
        <f t="shared" si="89"/>
        <v>0</v>
      </c>
      <c r="P448" s="57">
        <f t="shared" si="90"/>
        <v>0</v>
      </c>
      <c r="Q448" s="57">
        <f t="shared" si="91"/>
        <v>0</v>
      </c>
      <c r="R448" s="34">
        <f t="shared" si="92"/>
        <v>0</v>
      </c>
      <c r="S448" s="34">
        <f t="shared" si="93"/>
        <v>1</v>
      </c>
      <c r="T448" s="34">
        <f t="shared" si="94"/>
        <v>1</v>
      </c>
      <c r="U448" s="71">
        <f>J448*Prix!N$12</f>
        <v>0</v>
      </c>
      <c r="V448" s="71">
        <f>K448*Prix!O$12</f>
        <v>0.246</v>
      </c>
      <c r="W448" s="72">
        <f>L448*Prix!P$12</f>
        <v>0</v>
      </c>
      <c r="X448" s="72">
        <f>M448*Prix!Q$12</f>
        <v>0</v>
      </c>
      <c r="Y448" s="73">
        <f>N448*Prix!R$12</f>
        <v>0</v>
      </c>
      <c r="Z448" s="73">
        <f>O448*Prix!S$12</f>
        <v>0</v>
      </c>
      <c r="AA448" s="74">
        <f>P448*Prix!T$12</f>
        <v>0</v>
      </c>
      <c r="AB448" s="74">
        <f>Q448*Prix!U$12</f>
        <v>0</v>
      </c>
      <c r="AC448" s="71">
        <f t="shared" si="95"/>
        <v>0.246</v>
      </c>
      <c r="AD448" s="34">
        <v>0</v>
      </c>
      <c r="AE448" s="34">
        <v>0</v>
      </c>
      <c r="AF448" s="34">
        <v>0</v>
      </c>
      <c r="AG448" s="34">
        <v>0</v>
      </c>
      <c r="AH448" s="34" t="s">
        <v>58</v>
      </c>
      <c r="AI448" s="36">
        <v>1</v>
      </c>
      <c r="AJ448" s="2"/>
    </row>
    <row r="449" spans="1:36" x14ac:dyDescent="0.2">
      <c r="A449" s="37">
        <v>45143</v>
      </c>
      <c r="B449" s="38">
        <v>3231</v>
      </c>
      <c r="C449" s="38">
        <v>3768</v>
      </c>
      <c r="D449" s="50">
        <v>0</v>
      </c>
      <c r="E449" s="50">
        <v>0</v>
      </c>
      <c r="F449" s="54">
        <v>0</v>
      </c>
      <c r="G449" s="54">
        <v>0</v>
      </c>
      <c r="H449" s="58">
        <v>0</v>
      </c>
      <c r="I449" s="58">
        <v>0</v>
      </c>
      <c r="J449" s="38">
        <f t="shared" si="84"/>
        <v>0</v>
      </c>
      <c r="K449" s="38">
        <f t="shared" si="85"/>
        <v>0</v>
      </c>
      <c r="L449" s="50">
        <f t="shared" si="86"/>
        <v>0</v>
      </c>
      <c r="M449" s="50">
        <f t="shared" si="87"/>
        <v>0</v>
      </c>
      <c r="N449" s="54">
        <f t="shared" si="88"/>
        <v>0</v>
      </c>
      <c r="O449" s="54">
        <f t="shared" si="89"/>
        <v>0</v>
      </c>
      <c r="P449" s="58">
        <f t="shared" si="90"/>
        <v>0</v>
      </c>
      <c r="Q449" s="58">
        <f t="shared" si="91"/>
        <v>0</v>
      </c>
      <c r="R449" s="38">
        <f t="shared" si="92"/>
        <v>0</v>
      </c>
      <c r="S449" s="38">
        <f t="shared" si="93"/>
        <v>0</v>
      </c>
      <c r="T449" s="38">
        <f t="shared" si="94"/>
        <v>0</v>
      </c>
      <c r="U449" s="75">
        <f>J449*Prix!N$12</f>
        <v>0</v>
      </c>
      <c r="V449" s="75">
        <f>K449*Prix!O$12</f>
        <v>0</v>
      </c>
      <c r="W449" s="76">
        <f>L449*Prix!P$12</f>
        <v>0</v>
      </c>
      <c r="X449" s="76">
        <f>M449*Prix!Q$12</f>
        <v>0</v>
      </c>
      <c r="Y449" s="77">
        <f>N449*Prix!R$12</f>
        <v>0</v>
      </c>
      <c r="Z449" s="77">
        <f>O449*Prix!S$12</f>
        <v>0</v>
      </c>
      <c r="AA449" s="78">
        <f>P449*Prix!T$12</f>
        <v>0</v>
      </c>
      <c r="AB449" s="78">
        <f>Q449*Prix!U$12</f>
        <v>0</v>
      </c>
      <c r="AC449" s="73">
        <f t="shared" si="95"/>
        <v>0</v>
      </c>
      <c r="AD449" s="38">
        <v>0</v>
      </c>
      <c r="AE449" s="38">
        <v>0</v>
      </c>
      <c r="AF449" s="38">
        <v>0</v>
      </c>
      <c r="AG449" s="38">
        <v>0</v>
      </c>
      <c r="AH449" s="38" t="s">
        <v>58</v>
      </c>
      <c r="AI449" s="39">
        <v>1</v>
      </c>
      <c r="AJ449" s="2"/>
    </row>
    <row r="450" spans="1:36" x14ac:dyDescent="0.2">
      <c r="A450" s="33">
        <v>45144</v>
      </c>
      <c r="B450" s="34">
        <v>3231</v>
      </c>
      <c r="C450" s="34">
        <v>3768</v>
      </c>
      <c r="D450" s="49">
        <v>0</v>
      </c>
      <c r="E450" s="49">
        <v>0</v>
      </c>
      <c r="F450" s="53">
        <v>0</v>
      </c>
      <c r="G450" s="53">
        <v>0</v>
      </c>
      <c r="H450" s="57">
        <v>0</v>
      </c>
      <c r="I450" s="57">
        <v>0</v>
      </c>
      <c r="J450" s="34">
        <f t="shared" si="84"/>
        <v>0</v>
      </c>
      <c r="K450" s="34">
        <f t="shared" si="85"/>
        <v>0</v>
      </c>
      <c r="L450" s="49">
        <f t="shared" si="86"/>
        <v>0</v>
      </c>
      <c r="M450" s="49">
        <f t="shared" si="87"/>
        <v>0</v>
      </c>
      <c r="N450" s="53">
        <f t="shared" si="88"/>
        <v>0</v>
      </c>
      <c r="O450" s="53">
        <f t="shared" si="89"/>
        <v>0</v>
      </c>
      <c r="P450" s="57">
        <f t="shared" si="90"/>
        <v>0</v>
      </c>
      <c r="Q450" s="57">
        <f t="shared" si="91"/>
        <v>0</v>
      </c>
      <c r="R450" s="34">
        <f t="shared" si="92"/>
        <v>0</v>
      </c>
      <c r="S450" s="34">
        <f t="shared" si="93"/>
        <v>0</v>
      </c>
      <c r="T450" s="34">
        <f t="shared" si="94"/>
        <v>0</v>
      </c>
      <c r="U450" s="71">
        <f>J450*Prix!N$12</f>
        <v>0</v>
      </c>
      <c r="V450" s="71">
        <f>K450*Prix!O$12</f>
        <v>0</v>
      </c>
      <c r="W450" s="72">
        <f>L450*Prix!P$12</f>
        <v>0</v>
      </c>
      <c r="X450" s="72">
        <f>M450*Prix!Q$12</f>
        <v>0</v>
      </c>
      <c r="Y450" s="73">
        <f>N450*Prix!R$12</f>
        <v>0</v>
      </c>
      <c r="Z450" s="73">
        <f>O450*Prix!S$12</f>
        <v>0</v>
      </c>
      <c r="AA450" s="74">
        <f>P450*Prix!T$12</f>
        <v>0</v>
      </c>
      <c r="AB450" s="74">
        <f>Q450*Prix!U$12</f>
        <v>0</v>
      </c>
      <c r="AC450" s="71">
        <f t="shared" si="95"/>
        <v>0</v>
      </c>
      <c r="AD450" s="34">
        <v>0</v>
      </c>
      <c r="AE450" s="34">
        <v>0</v>
      </c>
      <c r="AF450" s="34">
        <v>0</v>
      </c>
      <c r="AG450" s="34">
        <v>0</v>
      </c>
      <c r="AH450" s="34" t="s">
        <v>58</v>
      </c>
      <c r="AI450" s="36">
        <v>1</v>
      </c>
      <c r="AJ450" s="2"/>
    </row>
    <row r="451" spans="1:36" x14ac:dyDescent="0.2">
      <c r="A451" s="37">
        <v>45145</v>
      </c>
      <c r="B451" s="38">
        <v>3231</v>
      </c>
      <c r="C451" s="38">
        <v>3768</v>
      </c>
      <c r="D451" s="50">
        <v>0</v>
      </c>
      <c r="E451" s="50">
        <v>0</v>
      </c>
      <c r="F451" s="54">
        <v>0</v>
      </c>
      <c r="G451" s="54">
        <v>0</v>
      </c>
      <c r="H451" s="58">
        <v>0</v>
      </c>
      <c r="I451" s="58">
        <v>0</v>
      </c>
      <c r="J451" s="38">
        <f t="shared" si="84"/>
        <v>1</v>
      </c>
      <c r="K451" s="38">
        <f t="shared" si="85"/>
        <v>1</v>
      </c>
      <c r="L451" s="50">
        <f t="shared" si="86"/>
        <v>0</v>
      </c>
      <c r="M451" s="50">
        <f t="shared" si="87"/>
        <v>0</v>
      </c>
      <c r="N451" s="54">
        <f t="shared" si="88"/>
        <v>0</v>
      </c>
      <c r="O451" s="54">
        <f t="shared" si="89"/>
        <v>0</v>
      </c>
      <c r="P451" s="58">
        <f t="shared" si="90"/>
        <v>0</v>
      </c>
      <c r="Q451" s="58">
        <f t="shared" si="91"/>
        <v>0</v>
      </c>
      <c r="R451" s="38">
        <f t="shared" si="92"/>
        <v>1</v>
      </c>
      <c r="S451" s="38">
        <f t="shared" si="93"/>
        <v>1</v>
      </c>
      <c r="T451" s="38">
        <f t="shared" si="94"/>
        <v>2</v>
      </c>
      <c r="U451" s="75">
        <f>J451*Prix!N$12</f>
        <v>0.18279999999999999</v>
      </c>
      <c r="V451" s="75">
        <f>K451*Prix!O$12</f>
        <v>0.246</v>
      </c>
      <c r="W451" s="76">
        <f>L451*Prix!P$12</f>
        <v>0</v>
      </c>
      <c r="X451" s="76">
        <f>M451*Prix!Q$12</f>
        <v>0</v>
      </c>
      <c r="Y451" s="77">
        <f>N451*Prix!R$12</f>
        <v>0</v>
      </c>
      <c r="Z451" s="77">
        <f>O451*Prix!S$12</f>
        <v>0</v>
      </c>
      <c r="AA451" s="78">
        <f>P451*Prix!T$12</f>
        <v>0</v>
      </c>
      <c r="AB451" s="78">
        <f>Q451*Prix!U$12</f>
        <v>0</v>
      </c>
      <c r="AC451" s="73">
        <f t="shared" si="95"/>
        <v>0.42880000000000001</v>
      </c>
      <c r="AD451" s="38">
        <v>0</v>
      </c>
      <c r="AE451" s="38">
        <v>0</v>
      </c>
      <c r="AF451" s="38">
        <v>0</v>
      </c>
      <c r="AG451" s="38">
        <v>0</v>
      </c>
      <c r="AH451" s="38" t="s">
        <v>58</v>
      </c>
      <c r="AI451" s="39">
        <v>1</v>
      </c>
      <c r="AJ451" s="2"/>
    </row>
    <row r="452" spans="1:36" x14ac:dyDescent="0.2">
      <c r="A452" s="33">
        <v>45146</v>
      </c>
      <c r="B452" s="34">
        <v>3232</v>
      </c>
      <c r="C452" s="34">
        <v>3769</v>
      </c>
      <c r="D452" s="49">
        <v>0</v>
      </c>
      <c r="E452" s="49">
        <v>0</v>
      </c>
      <c r="F452" s="53">
        <v>0</v>
      </c>
      <c r="G452" s="53">
        <v>0</v>
      </c>
      <c r="H452" s="57">
        <v>0</v>
      </c>
      <c r="I452" s="57">
        <v>0</v>
      </c>
      <c r="J452" s="34">
        <f t="shared" ref="J452:J515" si="96">IFERROR(IF(OR(B452="",B453="",B452=0,B453=0),0,B453-B452),0)</f>
        <v>0</v>
      </c>
      <c r="K452" s="34">
        <f t="shared" ref="K452:K515" si="97">IFERROR(IF(OR(C452="",C453="",C452=0,C453=0),0,C453-C452),0)</f>
        <v>0</v>
      </c>
      <c r="L452" s="49">
        <f t="shared" ref="L452:L515" si="98">IFERROR(IF(OR(D452="",D453="",D452=0,D453=0),0,D453-D452),0)</f>
        <v>0</v>
      </c>
      <c r="M452" s="49">
        <f t="shared" ref="M452:M515" si="99">IFERROR(IF(OR(E452="",E453="",E452=0,E453=0),0,E453-E452),0)</f>
        <v>0</v>
      </c>
      <c r="N452" s="53">
        <f t="shared" ref="N452:N515" si="100">IFERROR(IF(OR(F452="",F453="",F452=0,F453=0),0,F453-F452),0)</f>
        <v>0</v>
      </c>
      <c r="O452" s="53">
        <f t="shared" ref="O452:O515" si="101">IFERROR(IF(OR(G452="",G453="",G452=0,G453=0),0,G453-G452),0)</f>
        <v>0</v>
      </c>
      <c r="P452" s="57">
        <f t="shared" ref="P452:P515" si="102">IFERROR(IF(OR(H452="",H453="",H452=0,H453=0),0,H453-H452),0)</f>
        <v>0</v>
      </c>
      <c r="Q452" s="57">
        <f t="shared" ref="Q452:Q515" si="103">IFERROR(IF(OR(I452="",I453="",I452=0,I453=0),0,I453-I452),0)</f>
        <v>0</v>
      </c>
      <c r="R452" s="34">
        <f t="shared" ref="R452:R515" si="104">J452+L452+N452+P452</f>
        <v>0</v>
      </c>
      <c r="S452" s="34">
        <f t="shared" ref="S452:S515" si="105">K452+M452+O452+Q452</f>
        <v>0</v>
      </c>
      <c r="T452" s="34">
        <f t="shared" ref="T452:T515" si="106">SUM(J452:Q452)</f>
        <v>0</v>
      </c>
      <c r="U452" s="71">
        <f>J452*Prix!N$12</f>
        <v>0</v>
      </c>
      <c r="V452" s="71">
        <f>K452*Prix!O$12</f>
        <v>0</v>
      </c>
      <c r="W452" s="72">
        <f>L452*Prix!P$12</f>
        <v>0</v>
      </c>
      <c r="X452" s="72">
        <f>M452*Prix!Q$12</f>
        <v>0</v>
      </c>
      <c r="Y452" s="73">
        <f>N452*Prix!R$12</f>
        <v>0</v>
      </c>
      <c r="Z452" s="73">
        <f>O452*Prix!S$12</f>
        <v>0</v>
      </c>
      <c r="AA452" s="74">
        <f>P452*Prix!T$12</f>
        <v>0</v>
      </c>
      <c r="AB452" s="74">
        <f>Q452*Prix!U$12</f>
        <v>0</v>
      </c>
      <c r="AC452" s="71">
        <f t="shared" si="95"/>
        <v>0</v>
      </c>
      <c r="AD452" s="34">
        <v>0</v>
      </c>
      <c r="AE452" s="34">
        <v>0</v>
      </c>
      <c r="AF452" s="34">
        <v>0</v>
      </c>
      <c r="AG452" s="34">
        <v>0</v>
      </c>
      <c r="AH452" s="34" t="s">
        <v>58</v>
      </c>
      <c r="AI452" s="36">
        <v>1</v>
      </c>
      <c r="AJ452" s="2"/>
    </row>
    <row r="453" spans="1:36" x14ac:dyDescent="0.2">
      <c r="A453" s="37">
        <v>45147</v>
      </c>
      <c r="B453" s="38">
        <v>3232</v>
      </c>
      <c r="C453" s="38">
        <v>3769</v>
      </c>
      <c r="D453" s="50">
        <v>0</v>
      </c>
      <c r="E453" s="50">
        <v>0</v>
      </c>
      <c r="F453" s="54">
        <v>0</v>
      </c>
      <c r="G453" s="54">
        <v>0</v>
      </c>
      <c r="H453" s="58">
        <v>0</v>
      </c>
      <c r="I453" s="58">
        <v>0</v>
      </c>
      <c r="J453" s="38">
        <f t="shared" si="96"/>
        <v>0</v>
      </c>
      <c r="K453" s="38">
        <f t="shared" si="97"/>
        <v>0</v>
      </c>
      <c r="L453" s="50">
        <f t="shared" si="98"/>
        <v>0</v>
      </c>
      <c r="M453" s="50">
        <f t="shared" si="99"/>
        <v>0</v>
      </c>
      <c r="N453" s="54">
        <f t="shared" si="100"/>
        <v>0</v>
      </c>
      <c r="O453" s="54">
        <f t="shared" si="101"/>
        <v>0</v>
      </c>
      <c r="P453" s="58">
        <f t="shared" si="102"/>
        <v>0</v>
      </c>
      <c r="Q453" s="58">
        <f t="shared" si="103"/>
        <v>0</v>
      </c>
      <c r="R453" s="38">
        <f t="shared" si="104"/>
        <v>0</v>
      </c>
      <c r="S453" s="38">
        <f t="shared" si="105"/>
        <v>0</v>
      </c>
      <c r="T453" s="38">
        <f t="shared" si="106"/>
        <v>0</v>
      </c>
      <c r="U453" s="75">
        <f>J453*Prix!N$12</f>
        <v>0</v>
      </c>
      <c r="V453" s="75">
        <f>K453*Prix!O$12</f>
        <v>0</v>
      </c>
      <c r="W453" s="76">
        <f>L453*Prix!P$12</f>
        <v>0</v>
      </c>
      <c r="X453" s="76">
        <f>M453*Prix!Q$12</f>
        <v>0</v>
      </c>
      <c r="Y453" s="77">
        <f>N453*Prix!R$12</f>
        <v>0</v>
      </c>
      <c r="Z453" s="77">
        <f>O453*Prix!S$12</f>
        <v>0</v>
      </c>
      <c r="AA453" s="78">
        <f>P453*Prix!T$12</f>
        <v>0</v>
      </c>
      <c r="AB453" s="78">
        <f>Q453*Prix!U$12</f>
        <v>0</v>
      </c>
      <c r="AC453" s="73">
        <f t="shared" ref="AC453:AC516" si="107">ROUND(SUM(U453:AB453),4)</f>
        <v>0</v>
      </c>
      <c r="AD453" s="38">
        <v>0</v>
      </c>
      <c r="AE453" s="38">
        <v>0</v>
      </c>
      <c r="AF453" s="38">
        <v>0</v>
      </c>
      <c r="AG453" s="38">
        <v>0</v>
      </c>
      <c r="AH453" s="38" t="s">
        <v>58</v>
      </c>
      <c r="AI453" s="39">
        <v>1</v>
      </c>
      <c r="AJ453" s="2"/>
    </row>
    <row r="454" spans="1:36" x14ac:dyDescent="0.2">
      <c r="A454" s="33">
        <v>45148</v>
      </c>
      <c r="B454" s="34">
        <v>3232</v>
      </c>
      <c r="C454" s="34">
        <v>3769</v>
      </c>
      <c r="D454" s="49">
        <v>0</v>
      </c>
      <c r="E454" s="49">
        <v>0</v>
      </c>
      <c r="F454" s="53">
        <v>0</v>
      </c>
      <c r="G454" s="53">
        <v>0</v>
      </c>
      <c r="H454" s="57">
        <v>0</v>
      </c>
      <c r="I454" s="57">
        <v>0</v>
      </c>
      <c r="J454" s="34">
        <f t="shared" si="96"/>
        <v>0</v>
      </c>
      <c r="K454" s="34">
        <f t="shared" si="97"/>
        <v>1</v>
      </c>
      <c r="L454" s="49">
        <f t="shared" si="98"/>
        <v>0</v>
      </c>
      <c r="M454" s="49">
        <f t="shared" si="99"/>
        <v>0</v>
      </c>
      <c r="N454" s="53">
        <f t="shared" si="100"/>
        <v>0</v>
      </c>
      <c r="O454" s="53">
        <f t="shared" si="101"/>
        <v>0</v>
      </c>
      <c r="P454" s="57">
        <f t="shared" si="102"/>
        <v>0</v>
      </c>
      <c r="Q454" s="57">
        <f t="shared" si="103"/>
        <v>0</v>
      </c>
      <c r="R454" s="34">
        <f t="shared" si="104"/>
        <v>0</v>
      </c>
      <c r="S454" s="34">
        <f t="shared" si="105"/>
        <v>1</v>
      </c>
      <c r="T454" s="34">
        <f t="shared" si="106"/>
        <v>1</v>
      </c>
      <c r="U454" s="71">
        <f>J454*Prix!N$12</f>
        <v>0</v>
      </c>
      <c r="V454" s="71">
        <f>K454*Prix!O$12</f>
        <v>0.246</v>
      </c>
      <c r="W454" s="72">
        <f>L454*Prix!P$12</f>
        <v>0</v>
      </c>
      <c r="X454" s="72">
        <f>M454*Prix!Q$12</f>
        <v>0</v>
      </c>
      <c r="Y454" s="73">
        <f>N454*Prix!R$12</f>
        <v>0</v>
      </c>
      <c r="Z454" s="73">
        <f>O454*Prix!S$12</f>
        <v>0</v>
      </c>
      <c r="AA454" s="74">
        <f>P454*Prix!T$12</f>
        <v>0</v>
      </c>
      <c r="AB454" s="74">
        <f>Q454*Prix!U$12</f>
        <v>0</v>
      </c>
      <c r="AC454" s="71">
        <f t="shared" si="107"/>
        <v>0.246</v>
      </c>
      <c r="AD454" s="34">
        <v>0</v>
      </c>
      <c r="AE454" s="34">
        <v>0</v>
      </c>
      <c r="AF454" s="34">
        <v>0</v>
      </c>
      <c r="AG454" s="34">
        <v>0</v>
      </c>
      <c r="AH454" s="34" t="s">
        <v>58</v>
      </c>
      <c r="AI454" s="36">
        <v>1</v>
      </c>
      <c r="AJ454" s="2"/>
    </row>
    <row r="455" spans="1:36" x14ac:dyDescent="0.2">
      <c r="A455" s="37">
        <v>45149</v>
      </c>
      <c r="B455" s="38">
        <v>3232</v>
      </c>
      <c r="C455" s="38">
        <v>3770</v>
      </c>
      <c r="D455" s="50">
        <v>0</v>
      </c>
      <c r="E455" s="50">
        <v>0</v>
      </c>
      <c r="F455" s="54">
        <v>0</v>
      </c>
      <c r="G455" s="54">
        <v>0</v>
      </c>
      <c r="H455" s="58">
        <v>0</v>
      </c>
      <c r="I455" s="58">
        <v>0</v>
      </c>
      <c r="J455" s="38">
        <f t="shared" si="96"/>
        <v>0</v>
      </c>
      <c r="K455" s="38">
        <f t="shared" si="97"/>
        <v>0</v>
      </c>
      <c r="L455" s="50">
        <f t="shared" si="98"/>
        <v>0</v>
      </c>
      <c r="M455" s="50">
        <f t="shared" si="99"/>
        <v>0</v>
      </c>
      <c r="N455" s="54">
        <f t="shared" si="100"/>
        <v>0</v>
      </c>
      <c r="O455" s="54">
        <f t="shared" si="101"/>
        <v>0</v>
      </c>
      <c r="P455" s="58">
        <f t="shared" si="102"/>
        <v>0</v>
      </c>
      <c r="Q455" s="58">
        <f t="shared" si="103"/>
        <v>0</v>
      </c>
      <c r="R455" s="38">
        <f t="shared" si="104"/>
        <v>0</v>
      </c>
      <c r="S455" s="38">
        <f t="shared" si="105"/>
        <v>0</v>
      </c>
      <c r="T455" s="38">
        <f t="shared" si="106"/>
        <v>0</v>
      </c>
      <c r="U455" s="75">
        <f>J455*Prix!N$12</f>
        <v>0</v>
      </c>
      <c r="V455" s="75">
        <f>K455*Prix!O$12</f>
        <v>0</v>
      </c>
      <c r="W455" s="76">
        <f>L455*Prix!P$12</f>
        <v>0</v>
      </c>
      <c r="X455" s="76">
        <f>M455*Prix!Q$12</f>
        <v>0</v>
      </c>
      <c r="Y455" s="77">
        <f>N455*Prix!R$12</f>
        <v>0</v>
      </c>
      <c r="Z455" s="77">
        <f>O455*Prix!S$12</f>
        <v>0</v>
      </c>
      <c r="AA455" s="78">
        <f>P455*Prix!T$12</f>
        <v>0</v>
      </c>
      <c r="AB455" s="78">
        <f>Q455*Prix!U$12</f>
        <v>0</v>
      </c>
      <c r="AC455" s="73">
        <f t="shared" si="107"/>
        <v>0</v>
      </c>
      <c r="AD455" s="38">
        <v>0</v>
      </c>
      <c r="AE455" s="38">
        <v>0</v>
      </c>
      <c r="AF455" s="38">
        <v>0</v>
      </c>
      <c r="AG455" s="38">
        <v>0</v>
      </c>
      <c r="AH455" s="38" t="s">
        <v>58</v>
      </c>
      <c r="AI455" s="39">
        <v>1</v>
      </c>
      <c r="AJ455" s="2"/>
    </row>
    <row r="456" spans="1:36" x14ac:dyDescent="0.2">
      <c r="A456" s="33">
        <v>45150</v>
      </c>
      <c r="B456" s="34">
        <v>3232</v>
      </c>
      <c r="C456" s="34">
        <v>3770</v>
      </c>
      <c r="D456" s="49">
        <v>0</v>
      </c>
      <c r="E456" s="49">
        <v>0</v>
      </c>
      <c r="F456" s="53">
        <v>0</v>
      </c>
      <c r="G456" s="53">
        <v>0</v>
      </c>
      <c r="H456" s="57">
        <v>0</v>
      </c>
      <c r="I456" s="57">
        <v>0</v>
      </c>
      <c r="J456" s="34">
        <f t="shared" si="96"/>
        <v>0</v>
      </c>
      <c r="K456" s="34">
        <f t="shared" si="97"/>
        <v>0</v>
      </c>
      <c r="L456" s="49">
        <f t="shared" si="98"/>
        <v>0</v>
      </c>
      <c r="M456" s="49">
        <f t="shared" si="99"/>
        <v>0</v>
      </c>
      <c r="N456" s="53">
        <f t="shared" si="100"/>
        <v>0</v>
      </c>
      <c r="O456" s="53">
        <f t="shared" si="101"/>
        <v>0</v>
      </c>
      <c r="P456" s="57">
        <f t="shared" si="102"/>
        <v>0</v>
      </c>
      <c r="Q456" s="57">
        <f t="shared" si="103"/>
        <v>0</v>
      </c>
      <c r="R456" s="34">
        <f t="shared" si="104"/>
        <v>0</v>
      </c>
      <c r="S456" s="34">
        <f t="shared" si="105"/>
        <v>0</v>
      </c>
      <c r="T456" s="34">
        <f t="shared" si="106"/>
        <v>0</v>
      </c>
      <c r="U456" s="71">
        <f>J456*Prix!N$12</f>
        <v>0</v>
      </c>
      <c r="V456" s="71">
        <f>K456*Prix!O$12</f>
        <v>0</v>
      </c>
      <c r="W456" s="72">
        <f>L456*Prix!P$12</f>
        <v>0</v>
      </c>
      <c r="X456" s="72">
        <f>M456*Prix!Q$12</f>
        <v>0</v>
      </c>
      <c r="Y456" s="73">
        <f>N456*Prix!R$12</f>
        <v>0</v>
      </c>
      <c r="Z456" s="73">
        <f>O456*Prix!S$12</f>
        <v>0</v>
      </c>
      <c r="AA456" s="74">
        <f>P456*Prix!T$12</f>
        <v>0</v>
      </c>
      <c r="AB456" s="74">
        <f>Q456*Prix!U$12</f>
        <v>0</v>
      </c>
      <c r="AC456" s="71">
        <f t="shared" si="107"/>
        <v>0</v>
      </c>
      <c r="AD456" s="34">
        <v>0</v>
      </c>
      <c r="AE456" s="34">
        <v>0</v>
      </c>
      <c r="AF456" s="34">
        <v>0</v>
      </c>
      <c r="AG456" s="34">
        <v>0</v>
      </c>
      <c r="AH456" s="34" t="s">
        <v>58</v>
      </c>
      <c r="AI456" s="36">
        <v>1</v>
      </c>
      <c r="AJ456" s="2"/>
    </row>
    <row r="457" spans="1:36" x14ac:dyDescent="0.2">
      <c r="A457" s="37">
        <v>45151</v>
      </c>
      <c r="B457" s="38">
        <v>3232</v>
      </c>
      <c r="C457" s="38">
        <v>3770</v>
      </c>
      <c r="D457" s="50">
        <v>0</v>
      </c>
      <c r="E457" s="50">
        <v>0</v>
      </c>
      <c r="F457" s="54">
        <v>0</v>
      </c>
      <c r="G457" s="54">
        <v>0</v>
      </c>
      <c r="H457" s="58">
        <v>0</v>
      </c>
      <c r="I457" s="58">
        <v>0</v>
      </c>
      <c r="J457" s="38">
        <f t="shared" si="96"/>
        <v>1</v>
      </c>
      <c r="K457" s="38">
        <f t="shared" si="97"/>
        <v>1</v>
      </c>
      <c r="L457" s="50">
        <f t="shared" si="98"/>
        <v>0</v>
      </c>
      <c r="M457" s="50">
        <f t="shared" si="99"/>
        <v>0</v>
      </c>
      <c r="N457" s="54">
        <f t="shared" si="100"/>
        <v>0</v>
      </c>
      <c r="O457" s="54">
        <f t="shared" si="101"/>
        <v>0</v>
      </c>
      <c r="P457" s="58">
        <f t="shared" si="102"/>
        <v>0</v>
      </c>
      <c r="Q457" s="58">
        <f t="shared" si="103"/>
        <v>0</v>
      </c>
      <c r="R457" s="38">
        <f t="shared" si="104"/>
        <v>1</v>
      </c>
      <c r="S457" s="38">
        <f t="shared" si="105"/>
        <v>1</v>
      </c>
      <c r="T457" s="38">
        <f t="shared" si="106"/>
        <v>2</v>
      </c>
      <c r="U457" s="75">
        <f>J457*Prix!N$12</f>
        <v>0.18279999999999999</v>
      </c>
      <c r="V457" s="75">
        <f>K457*Prix!O$12</f>
        <v>0.246</v>
      </c>
      <c r="W457" s="76">
        <f>L457*Prix!P$12</f>
        <v>0</v>
      </c>
      <c r="X457" s="76">
        <f>M457*Prix!Q$12</f>
        <v>0</v>
      </c>
      <c r="Y457" s="77">
        <f>N457*Prix!R$12</f>
        <v>0</v>
      </c>
      <c r="Z457" s="77">
        <f>O457*Prix!S$12</f>
        <v>0</v>
      </c>
      <c r="AA457" s="78">
        <f>P457*Prix!T$12</f>
        <v>0</v>
      </c>
      <c r="AB457" s="78">
        <f>Q457*Prix!U$12</f>
        <v>0</v>
      </c>
      <c r="AC457" s="73">
        <f t="shared" si="107"/>
        <v>0.42880000000000001</v>
      </c>
      <c r="AD457" s="38">
        <v>0</v>
      </c>
      <c r="AE457" s="38">
        <v>0</v>
      </c>
      <c r="AF457" s="38">
        <v>0</v>
      </c>
      <c r="AG457" s="38">
        <v>0</v>
      </c>
      <c r="AH457" s="38" t="s">
        <v>58</v>
      </c>
      <c r="AI457" s="39">
        <v>1</v>
      </c>
      <c r="AJ457" s="2"/>
    </row>
    <row r="458" spans="1:36" x14ac:dyDescent="0.2">
      <c r="A458" s="33">
        <v>45152</v>
      </c>
      <c r="B458" s="34">
        <v>3233</v>
      </c>
      <c r="C458" s="34">
        <v>3771</v>
      </c>
      <c r="D458" s="49">
        <v>0</v>
      </c>
      <c r="E458" s="49">
        <v>0</v>
      </c>
      <c r="F458" s="53">
        <v>0</v>
      </c>
      <c r="G458" s="53">
        <v>0</v>
      </c>
      <c r="H458" s="57">
        <v>0</v>
      </c>
      <c r="I458" s="57">
        <v>0</v>
      </c>
      <c r="J458" s="34">
        <f t="shared" si="96"/>
        <v>0</v>
      </c>
      <c r="K458" s="34">
        <f t="shared" si="97"/>
        <v>0</v>
      </c>
      <c r="L458" s="49">
        <f t="shared" si="98"/>
        <v>0</v>
      </c>
      <c r="M458" s="49">
        <f t="shared" si="99"/>
        <v>0</v>
      </c>
      <c r="N458" s="53">
        <f t="shared" si="100"/>
        <v>0</v>
      </c>
      <c r="O458" s="53">
        <f t="shared" si="101"/>
        <v>0</v>
      </c>
      <c r="P458" s="57">
        <f t="shared" si="102"/>
        <v>0</v>
      </c>
      <c r="Q458" s="57">
        <f t="shared" si="103"/>
        <v>0</v>
      </c>
      <c r="R458" s="34">
        <f t="shared" si="104"/>
        <v>0</v>
      </c>
      <c r="S458" s="34">
        <f t="shared" si="105"/>
        <v>0</v>
      </c>
      <c r="T458" s="34">
        <f t="shared" si="106"/>
        <v>0</v>
      </c>
      <c r="U458" s="71">
        <f>J458*Prix!N$12</f>
        <v>0</v>
      </c>
      <c r="V458" s="71">
        <f>K458*Prix!O$12</f>
        <v>0</v>
      </c>
      <c r="W458" s="72">
        <f>L458*Prix!P$12</f>
        <v>0</v>
      </c>
      <c r="X458" s="72">
        <f>M458*Prix!Q$12</f>
        <v>0</v>
      </c>
      <c r="Y458" s="73">
        <f>N458*Prix!R$12</f>
        <v>0</v>
      </c>
      <c r="Z458" s="73">
        <f>O458*Prix!S$12</f>
        <v>0</v>
      </c>
      <c r="AA458" s="74">
        <f>P458*Prix!T$12</f>
        <v>0</v>
      </c>
      <c r="AB458" s="74">
        <f>Q458*Prix!U$12</f>
        <v>0</v>
      </c>
      <c r="AC458" s="71">
        <f t="shared" si="107"/>
        <v>0</v>
      </c>
      <c r="AD458" s="34">
        <v>0</v>
      </c>
      <c r="AE458" s="34">
        <v>0</v>
      </c>
      <c r="AF458" s="34">
        <v>0</v>
      </c>
      <c r="AG458" s="34">
        <v>0</v>
      </c>
      <c r="AH458" s="34" t="s">
        <v>58</v>
      </c>
      <c r="AI458" s="36">
        <v>1</v>
      </c>
      <c r="AJ458" s="2"/>
    </row>
    <row r="459" spans="1:36" x14ac:dyDescent="0.2">
      <c r="A459" s="37">
        <v>45153</v>
      </c>
      <c r="B459" s="38">
        <v>3233</v>
      </c>
      <c r="C459" s="38">
        <v>3771</v>
      </c>
      <c r="D459" s="50">
        <v>0</v>
      </c>
      <c r="E459" s="50">
        <v>0</v>
      </c>
      <c r="F459" s="54">
        <v>0</v>
      </c>
      <c r="G459" s="54">
        <v>0</v>
      </c>
      <c r="H459" s="58">
        <v>0</v>
      </c>
      <c r="I459" s="58">
        <v>0</v>
      </c>
      <c r="J459" s="38">
        <f t="shared" si="96"/>
        <v>0</v>
      </c>
      <c r="K459" s="38">
        <f t="shared" si="97"/>
        <v>1</v>
      </c>
      <c r="L459" s="50">
        <f t="shared" si="98"/>
        <v>0</v>
      </c>
      <c r="M459" s="50">
        <f t="shared" si="99"/>
        <v>0</v>
      </c>
      <c r="N459" s="54">
        <f t="shared" si="100"/>
        <v>0</v>
      </c>
      <c r="O459" s="54">
        <f t="shared" si="101"/>
        <v>0</v>
      </c>
      <c r="P459" s="58">
        <f t="shared" si="102"/>
        <v>0</v>
      </c>
      <c r="Q459" s="58">
        <f t="shared" si="103"/>
        <v>0</v>
      </c>
      <c r="R459" s="38">
        <f t="shared" si="104"/>
        <v>0</v>
      </c>
      <c r="S459" s="38">
        <f t="shared" si="105"/>
        <v>1</v>
      </c>
      <c r="T459" s="38">
        <f t="shared" si="106"/>
        <v>1</v>
      </c>
      <c r="U459" s="75">
        <f>J459*Prix!N$12</f>
        <v>0</v>
      </c>
      <c r="V459" s="75">
        <f>K459*Prix!O$12</f>
        <v>0.246</v>
      </c>
      <c r="W459" s="76">
        <f>L459*Prix!P$12</f>
        <v>0</v>
      </c>
      <c r="X459" s="76">
        <f>M459*Prix!Q$12</f>
        <v>0</v>
      </c>
      <c r="Y459" s="77">
        <f>N459*Prix!R$12</f>
        <v>0</v>
      </c>
      <c r="Z459" s="77">
        <f>O459*Prix!S$12</f>
        <v>0</v>
      </c>
      <c r="AA459" s="78">
        <f>P459*Prix!T$12</f>
        <v>0</v>
      </c>
      <c r="AB459" s="78">
        <f>Q459*Prix!U$12</f>
        <v>0</v>
      </c>
      <c r="AC459" s="73">
        <f t="shared" si="107"/>
        <v>0.246</v>
      </c>
      <c r="AD459" s="38">
        <v>0</v>
      </c>
      <c r="AE459" s="38">
        <v>0</v>
      </c>
      <c r="AF459" s="38">
        <v>0</v>
      </c>
      <c r="AG459" s="38">
        <v>0</v>
      </c>
      <c r="AH459" s="38" t="s">
        <v>58</v>
      </c>
      <c r="AI459" s="39">
        <v>1</v>
      </c>
      <c r="AJ459" s="2"/>
    </row>
    <row r="460" spans="1:36" x14ac:dyDescent="0.2">
      <c r="A460" s="33">
        <v>45154</v>
      </c>
      <c r="B460" s="34">
        <v>3233</v>
      </c>
      <c r="C460" s="34">
        <v>3772</v>
      </c>
      <c r="D460" s="49">
        <v>0</v>
      </c>
      <c r="E460" s="49">
        <v>0</v>
      </c>
      <c r="F460" s="53">
        <v>0</v>
      </c>
      <c r="G460" s="53">
        <v>0</v>
      </c>
      <c r="H460" s="57">
        <v>0</v>
      </c>
      <c r="I460" s="57">
        <v>0</v>
      </c>
      <c r="J460" s="34">
        <f t="shared" si="96"/>
        <v>0</v>
      </c>
      <c r="K460" s="34">
        <f t="shared" si="97"/>
        <v>0</v>
      </c>
      <c r="L460" s="49">
        <f t="shared" si="98"/>
        <v>0</v>
      </c>
      <c r="M460" s="49">
        <f t="shared" si="99"/>
        <v>0</v>
      </c>
      <c r="N460" s="53">
        <f t="shared" si="100"/>
        <v>0</v>
      </c>
      <c r="O460" s="53">
        <f t="shared" si="101"/>
        <v>0</v>
      </c>
      <c r="P460" s="57">
        <f t="shared" si="102"/>
        <v>0</v>
      </c>
      <c r="Q460" s="57">
        <f t="shared" si="103"/>
        <v>0</v>
      </c>
      <c r="R460" s="34">
        <f t="shared" si="104"/>
        <v>0</v>
      </c>
      <c r="S460" s="34">
        <f t="shared" si="105"/>
        <v>0</v>
      </c>
      <c r="T460" s="34">
        <f t="shared" si="106"/>
        <v>0</v>
      </c>
      <c r="U460" s="71">
        <f>J460*Prix!N$12</f>
        <v>0</v>
      </c>
      <c r="V460" s="71">
        <f>K460*Prix!O$12</f>
        <v>0</v>
      </c>
      <c r="W460" s="72">
        <f>L460*Prix!P$12</f>
        <v>0</v>
      </c>
      <c r="X460" s="72">
        <f>M460*Prix!Q$12</f>
        <v>0</v>
      </c>
      <c r="Y460" s="73">
        <f>N460*Prix!R$12</f>
        <v>0</v>
      </c>
      <c r="Z460" s="73">
        <f>O460*Prix!S$12</f>
        <v>0</v>
      </c>
      <c r="AA460" s="74">
        <f>P460*Prix!T$12</f>
        <v>0</v>
      </c>
      <c r="AB460" s="74">
        <f>Q460*Prix!U$12</f>
        <v>0</v>
      </c>
      <c r="AC460" s="71">
        <f t="shared" si="107"/>
        <v>0</v>
      </c>
      <c r="AD460" s="34">
        <v>0</v>
      </c>
      <c r="AE460" s="34">
        <v>0</v>
      </c>
      <c r="AF460" s="34">
        <v>0</v>
      </c>
      <c r="AG460" s="34">
        <v>0</v>
      </c>
      <c r="AH460" s="34" t="s">
        <v>58</v>
      </c>
      <c r="AI460" s="36">
        <v>1</v>
      </c>
      <c r="AJ460" s="2"/>
    </row>
    <row r="461" spans="1:36" x14ac:dyDescent="0.2">
      <c r="A461" s="37">
        <v>45155</v>
      </c>
      <c r="B461" s="38">
        <v>3233</v>
      </c>
      <c r="C461" s="38">
        <v>3772</v>
      </c>
      <c r="D461" s="50">
        <v>0</v>
      </c>
      <c r="E461" s="50">
        <v>0</v>
      </c>
      <c r="F461" s="54">
        <v>0</v>
      </c>
      <c r="G461" s="54">
        <v>0</v>
      </c>
      <c r="H461" s="58">
        <v>0</v>
      </c>
      <c r="I461" s="58">
        <v>0</v>
      </c>
      <c r="J461" s="38">
        <f t="shared" si="96"/>
        <v>0</v>
      </c>
      <c r="K461" s="38">
        <f t="shared" si="97"/>
        <v>0</v>
      </c>
      <c r="L461" s="50">
        <f t="shared" si="98"/>
        <v>0</v>
      </c>
      <c r="M461" s="50">
        <f t="shared" si="99"/>
        <v>0</v>
      </c>
      <c r="N461" s="54">
        <f t="shared" si="100"/>
        <v>0</v>
      </c>
      <c r="O461" s="54">
        <f t="shared" si="101"/>
        <v>0</v>
      </c>
      <c r="P461" s="58">
        <f t="shared" si="102"/>
        <v>0</v>
      </c>
      <c r="Q461" s="58">
        <f t="shared" si="103"/>
        <v>0</v>
      </c>
      <c r="R461" s="38">
        <f t="shared" si="104"/>
        <v>0</v>
      </c>
      <c r="S461" s="38">
        <f t="shared" si="105"/>
        <v>0</v>
      </c>
      <c r="T461" s="38">
        <f t="shared" si="106"/>
        <v>0</v>
      </c>
      <c r="U461" s="75">
        <f>J461*Prix!N$12</f>
        <v>0</v>
      </c>
      <c r="V461" s="75">
        <f>K461*Prix!O$12</f>
        <v>0</v>
      </c>
      <c r="W461" s="76">
        <f>L461*Prix!P$12</f>
        <v>0</v>
      </c>
      <c r="X461" s="76">
        <f>M461*Prix!Q$12</f>
        <v>0</v>
      </c>
      <c r="Y461" s="77">
        <f>N461*Prix!R$12</f>
        <v>0</v>
      </c>
      <c r="Z461" s="77">
        <f>O461*Prix!S$12</f>
        <v>0</v>
      </c>
      <c r="AA461" s="78">
        <f>P461*Prix!T$12</f>
        <v>0</v>
      </c>
      <c r="AB461" s="78">
        <f>Q461*Prix!U$12</f>
        <v>0</v>
      </c>
      <c r="AC461" s="73">
        <f t="shared" si="107"/>
        <v>0</v>
      </c>
      <c r="AD461" s="38">
        <v>0</v>
      </c>
      <c r="AE461" s="38">
        <v>0</v>
      </c>
      <c r="AF461" s="38">
        <v>0</v>
      </c>
      <c r="AG461" s="38">
        <v>0</v>
      </c>
      <c r="AH461" s="38" t="s">
        <v>58</v>
      </c>
      <c r="AI461" s="39">
        <v>1</v>
      </c>
      <c r="AJ461" s="2"/>
    </row>
    <row r="462" spans="1:36" x14ac:dyDescent="0.2">
      <c r="A462" s="33">
        <v>45156</v>
      </c>
      <c r="B462" s="34">
        <v>3233</v>
      </c>
      <c r="C462" s="34">
        <v>3772</v>
      </c>
      <c r="D462" s="49">
        <v>0</v>
      </c>
      <c r="E462" s="49">
        <v>0</v>
      </c>
      <c r="F462" s="53">
        <v>0</v>
      </c>
      <c r="G462" s="53">
        <v>0</v>
      </c>
      <c r="H462" s="57">
        <v>0</v>
      </c>
      <c r="I462" s="57">
        <v>0</v>
      </c>
      <c r="J462" s="34">
        <f t="shared" si="96"/>
        <v>1</v>
      </c>
      <c r="K462" s="34">
        <f t="shared" si="97"/>
        <v>1</v>
      </c>
      <c r="L462" s="49">
        <f t="shared" si="98"/>
        <v>0</v>
      </c>
      <c r="M462" s="49">
        <f t="shared" si="99"/>
        <v>0</v>
      </c>
      <c r="N462" s="53">
        <f t="shared" si="100"/>
        <v>0</v>
      </c>
      <c r="O462" s="53">
        <f t="shared" si="101"/>
        <v>0</v>
      </c>
      <c r="P462" s="57">
        <f t="shared" si="102"/>
        <v>0</v>
      </c>
      <c r="Q462" s="57">
        <f t="shared" si="103"/>
        <v>0</v>
      </c>
      <c r="R462" s="34">
        <f t="shared" si="104"/>
        <v>1</v>
      </c>
      <c r="S462" s="34">
        <f t="shared" si="105"/>
        <v>1</v>
      </c>
      <c r="T462" s="34">
        <f t="shared" si="106"/>
        <v>2</v>
      </c>
      <c r="U462" s="71">
        <f>J462*Prix!N$12</f>
        <v>0.18279999999999999</v>
      </c>
      <c r="V462" s="71">
        <f>K462*Prix!O$12</f>
        <v>0.246</v>
      </c>
      <c r="W462" s="72">
        <f>L462*Prix!P$12</f>
        <v>0</v>
      </c>
      <c r="X462" s="72">
        <f>M462*Prix!Q$12</f>
        <v>0</v>
      </c>
      <c r="Y462" s="73">
        <f>N462*Prix!R$12</f>
        <v>0</v>
      </c>
      <c r="Z462" s="73">
        <f>O462*Prix!S$12</f>
        <v>0</v>
      </c>
      <c r="AA462" s="74">
        <f>P462*Prix!T$12</f>
        <v>0</v>
      </c>
      <c r="AB462" s="74">
        <f>Q462*Prix!U$12</f>
        <v>0</v>
      </c>
      <c r="AC462" s="71">
        <f t="shared" si="107"/>
        <v>0.42880000000000001</v>
      </c>
      <c r="AD462" s="34">
        <v>0</v>
      </c>
      <c r="AE462" s="34">
        <v>0</v>
      </c>
      <c r="AF462" s="34">
        <v>0</v>
      </c>
      <c r="AG462" s="34">
        <v>0</v>
      </c>
      <c r="AH462" s="34" t="s">
        <v>58</v>
      </c>
      <c r="AI462" s="36">
        <v>1</v>
      </c>
      <c r="AJ462" s="2"/>
    </row>
    <row r="463" spans="1:36" x14ac:dyDescent="0.2">
      <c r="A463" s="37">
        <v>45157</v>
      </c>
      <c r="B463" s="38">
        <v>3234</v>
      </c>
      <c r="C463" s="38">
        <v>3773</v>
      </c>
      <c r="D463" s="50">
        <v>0</v>
      </c>
      <c r="E463" s="50">
        <v>0</v>
      </c>
      <c r="F463" s="54">
        <v>0</v>
      </c>
      <c r="G463" s="54">
        <v>0</v>
      </c>
      <c r="H463" s="58">
        <v>0</v>
      </c>
      <c r="I463" s="58">
        <v>0</v>
      </c>
      <c r="J463" s="38">
        <f t="shared" si="96"/>
        <v>0</v>
      </c>
      <c r="K463" s="38">
        <f t="shared" si="97"/>
        <v>0</v>
      </c>
      <c r="L463" s="50">
        <f t="shared" si="98"/>
        <v>0</v>
      </c>
      <c r="M463" s="50">
        <f t="shared" si="99"/>
        <v>0</v>
      </c>
      <c r="N463" s="54">
        <f t="shared" si="100"/>
        <v>0</v>
      </c>
      <c r="O463" s="54">
        <f t="shared" si="101"/>
        <v>0</v>
      </c>
      <c r="P463" s="58">
        <f t="shared" si="102"/>
        <v>0</v>
      </c>
      <c r="Q463" s="58">
        <f t="shared" si="103"/>
        <v>0</v>
      </c>
      <c r="R463" s="38">
        <f t="shared" si="104"/>
        <v>0</v>
      </c>
      <c r="S463" s="38">
        <f t="shared" si="105"/>
        <v>0</v>
      </c>
      <c r="T463" s="38">
        <f t="shared" si="106"/>
        <v>0</v>
      </c>
      <c r="U463" s="75">
        <f>J463*Prix!N$12</f>
        <v>0</v>
      </c>
      <c r="V463" s="75">
        <f>K463*Prix!O$12</f>
        <v>0</v>
      </c>
      <c r="W463" s="76">
        <f>L463*Prix!P$12</f>
        <v>0</v>
      </c>
      <c r="X463" s="76">
        <f>M463*Prix!Q$12</f>
        <v>0</v>
      </c>
      <c r="Y463" s="77">
        <f>N463*Prix!R$12</f>
        <v>0</v>
      </c>
      <c r="Z463" s="77">
        <f>O463*Prix!S$12</f>
        <v>0</v>
      </c>
      <c r="AA463" s="78">
        <f>P463*Prix!T$12</f>
        <v>0</v>
      </c>
      <c r="AB463" s="78">
        <f>Q463*Prix!U$12</f>
        <v>0</v>
      </c>
      <c r="AC463" s="73">
        <f t="shared" si="107"/>
        <v>0</v>
      </c>
      <c r="AD463" s="38">
        <v>0</v>
      </c>
      <c r="AE463" s="38">
        <v>0</v>
      </c>
      <c r="AF463" s="38">
        <v>0</v>
      </c>
      <c r="AG463" s="38">
        <v>0</v>
      </c>
      <c r="AH463" s="38" t="s">
        <v>58</v>
      </c>
      <c r="AI463" s="39">
        <v>1</v>
      </c>
      <c r="AJ463" s="2"/>
    </row>
    <row r="464" spans="1:36" x14ac:dyDescent="0.2">
      <c r="A464" s="33">
        <v>45158</v>
      </c>
      <c r="B464" s="34">
        <v>3234</v>
      </c>
      <c r="C464" s="34">
        <v>3773</v>
      </c>
      <c r="D464" s="49">
        <v>0</v>
      </c>
      <c r="E464" s="49">
        <v>0</v>
      </c>
      <c r="F464" s="53">
        <v>0</v>
      </c>
      <c r="G464" s="53">
        <v>0</v>
      </c>
      <c r="H464" s="57">
        <v>0</v>
      </c>
      <c r="I464" s="57">
        <v>0</v>
      </c>
      <c r="J464" s="34">
        <f t="shared" si="96"/>
        <v>0</v>
      </c>
      <c r="K464" s="34">
        <f t="shared" si="97"/>
        <v>1</v>
      </c>
      <c r="L464" s="49">
        <f t="shared" si="98"/>
        <v>0</v>
      </c>
      <c r="M464" s="49">
        <f t="shared" si="99"/>
        <v>0</v>
      </c>
      <c r="N464" s="53">
        <f t="shared" si="100"/>
        <v>0</v>
      </c>
      <c r="O464" s="53">
        <f t="shared" si="101"/>
        <v>0</v>
      </c>
      <c r="P464" s="57">
        <f t="shared" si="102"/>
        <v>0</v>
      </c>
      <c r="Q464" s="57">
        <f t="shared" si="103"/>
        <v>0</v>
      </c>
      <c r="R464" s="34">
        <f t="shared" si="104"/>
        <v>0</v>
      </c>
      <c r="S464" s="34">
        <f t="shared" si="105"/>
        <v>1</v>
      </c>
      <c r="T464" s="34">
        <f t="shared" si="106"/>
        <v>1</v>
      </c>
      <c r="U464" s="71">
        <f>J464*Prix!N$12</f>
        <v>0</v>
      </c>
      <c r="V464" s="71">
        <f>K464*Prix!O$12</f>
        <v>0.246</v>
      </c>
      <c r="W464" s="72">
        <f>L464*Prix!P$12</f>
        <v>0</v>
      </c>
      <c r="X464" s="72">
        <f>M464*Prix!Q$12</f>
        <v>0</v>
      </c>
      <c r="Y464" s="73">
        <f>N464*Prix!R$12</f>
        <v>0</v>
      </c>
      <c r="Z464" s="73">
        <f>O464*Prix!S$12</f>
        <v>0</v>
      </c>
      <c r="AA464" s="74">
        <f>P464*Prix!T$12</f>
        <v>0</v>
      </c>
      <c r="AB464" s="74">
        <f>Q464*Prix!U$12</f>
        <v>0</v>
      </c>
      <c r="AC464" s="71">
        <f t="shared" si="107"/>
        <v>0.246</v>
      </c>
      <c r="AD464" s="34">
        <v>0</v>
      </c>
      <c r="AE464" s="34">
        <v>0</v>
      </c>
      <c r="AF464" s="34">
        <v>0</v>
      </c>
      <c r="AG464" s="34">
        <v>0</v>
      </c>
      <c r="AH464" s="34" t="s">
        <v>58</v>
      </c>
      <c r="AI464" s="36">
        <v>1</v>
      </c>
      <c r="AJ464" s="2"/>
    </row>
    <row r="465" spans="1:36" x14ac:dyDescent="0.2">
      <c r="A465" s="37">
        <v>45159</v>
      </c>
      <c r="B465" s="38">
        <v>3234</v>
      </c>
      <c r="C465" s="38">
        <v>3774</v>
      </c>
      <c r="D465" s="50">
        <v>0</v>
      </c>
      <c r="E465" s="50">
        <v>0</v>
      </c>
      <c r="F465" s="54">
        <v>0</v>
      </c>
      <c r="G465" s="54">
        <v>0</v>
      </c>
      <c r="H465" s="58">
        <v>0</v>
      </c>
      <c r="I465" s="58">
        <v>0</v>
      </c>
      <c r="J465" s="38">
        <f t="shared" si="96"/>
        <v>0</v>
      </c>
      <c r="K465" s="38">
        <f t="shared" si="97"/>
        <v>0</v>
      </c>
      <c r="L465" s="50">
        <f t="shared" si="98"/>
        <v>0</v>
      </c>
      <c r="M465" s="50">
        <f t="shared" si="99"/>
        <v>0</v>
      </c>
      <c r="N465" s="54">
        <f t="shared" si="100"/>
        <v>0</v>
      </c>
      <c r="O465" s="54">
        <f t="shared" si="101"/>
        <v>0</v>
      </c>
      <c r="P465" s="58">
        <f t="shared" si="102"/>
        <v>0</v>
      </c>
      <c r="Q465" s="58">
        <f t="shared" si="103"/>
        <v>0</v>
      </c>
      <c r="R465" s="38">
        <f t="shared" si="104"/>
        <v>0</v>
      </c>
      <c r="S465" s="38">
        <f t="shared" si="105"/>
        <v>0</v>
      </c>
      <c r="T465" s="38">
        <f t="shared" si="106"/>
        <v>0</v>
      </c>
      <c r="U465" s="75">
        <f>J465*Prix!N$12</f>
        <v>0</v>
      </c>
      <c r="V465" s="75">
        <f>K465*Prix!O$12</f>
        <v>0</v>
      </c>
      <c r="W465" s="76">
        <f>L465*Prix!P$12</f>
        <v>0</v>
      </c>
      <c r="X465" s="76">
        <f>M465*Prix!Q$12</f>
        <v>0</v>
      </c>
      <c r="Y465" s="77">
        <f>N465*Prix!R$12</f>
        <v>0</v>
      </c>
      <c r="Z465" s="77">
        <f>O465*Prix!S$12</f>
        <v>0</v>
      </c>
      <c r="AA465" s="78">
        <f>P465*Prix!T$12</f>
        <v>0</v>
      </c>
      <c r="AB465" s="78">
        <f>Q465*Prix!U$12</f>
        <v>0</v>
      </c>
      <c r="AC465" s="73">
        <f t="shared" si="107"/>
        <v>0</v>
      </c>
      <c r="AD465" s="38">
        <v>0</v>
      </c>
      <c r="AE465" s="38">
        <v>0</v>
      </c>
      <c r="AF465" s="38">
        <v>0</v>
      </c>
      <c r="AG465" s="38">
        <v>0</v>
      </c>
      <c r="AH465" s="38" t="s">
        <v>58</v>
      </c>
      <c r="AI465" s="39">
        <v>1</v>
      </c>
      <c r="AJ465" s="2"/>
    </row>
    <row r="466" spans="1:36" x14ac:dyDescent="0.2">
      <c r="A466" s="33">
        <v>45160</v>
      </c>
      <c r="B466" s="34">
        <v>3234</v>
      </c>
      <c r="C466" s="34">
        <v>3774</v>
      </c>
      <c r="D466" s="49">
        <v>0</v>
      </c>
      <c r="E466" s="49">
        <v>0</v>
      </c>
      <c r="F466" s="53">
        <v>0</v>
      </c>
      <c r="G466" s="53">
        <v>0</v>
      </c>
      <c r="H466" s="57">
        <v>0</v>
      </c>
      <c r="I466" s="57">
        <v>0</v>
      </c>
      <c r="J466" s="34">
        <f t="shared" si="96"/>
        <v>1</v>
      </c>
      <c r="K466" s="34">
        <f t="shared" si="97"/>
        <v>1</v>
      </c>
      <c r="L466" s="49">
        <f t="shared" si="98"/>
        <v>0</v>
      </c>
      <c r="M466" s="49">
        <f t="shared" si="99"/>
        <v>0</v>
      </c>
      <c r="N466" s="53">
        <f t="shared" si="100"/>
        <v>0</v>
      </c>
      <c r="O466" s="53">
        <f t="shared" si="101"/>
        <v>0</v>
      </c>
      <c r="P466" s="57">
        <f t="shared" si="102"/>
        <v>0</v>
      </c>
      <c r="Q466" s="57">
        <f t="shared" si="103"/>
        <v>0</v>
      </c>
      <c r="R466" s="34">
        <f t="shared" si="104"/>
        <v>1</v>
      </c>
      <c r="S466" s="34">
        <f t="shared" si="105"/>
        <v>1</v>
      </c>
      <c r="T466" s="34">
        <f t="shared" si="106"/>
        <v>2</v>
      </c>
      <c r="U466" s="71">
        <f>J466*Prix!N$12</f>
        <v>0.18279999999999999</v>
      </c>
      <c r="V466" s="71">
        <f>K466*Prix!O$12</f>
        <v>0.246</v>
      </c>
      <c r="W466" s="72">
        <f>L466*Prix!P$12</f>
        <v>0</v>
      </c>
      <c r="X466" s="72">
        <f>M466*Prix!Q$12</f>
        <v>0</v>
      </c>
      <c r="Y466" s="73">
        <f>N466*Prix!R$12</f>
        <v>0</v>
      </c>
      <c r="Z466" s="73">
        <f>O466*Prix!S$12</f>
        <v>0</v>
      </c>
      <c r="AA466" s="74">
        <f>P466*Prix!T$12</f>
        <v>0</v>
      </c>
      <c r="AB466" s="74">
        <f>Q466*Prix!U$12</f>
        <v>0</v>
      </c>
      <c r="AC466" s="71">
        <f t="shared" si="107"/>
        <v>0.42880000000000001</v>
      </c>
      <c r="AD466" s="34">
        <v>0</v>
      </c>
      <c r="AE466" s="34">
        <v>0</v>
      </c>
      <c r="AF466" s="34">
        <v>0</v>
      </c>
      <c r="AG466" s="34">
        <v>0</v>
      </c>
      <c r="AH466" s="34" t="s">
        <v>58</v>
      </c>
      <c r="AI466" s="36">
        <v>1</v>
      </c>
      <c r="AJ466" s="2"/>
    </row>
    <row r="467" spans="1:36" x14ac:dyDescent="0.2">
      <c r="A467" s="37">
        <v>45161</v>
      </c>
      <c r="B467" s="38">
        <v>3235</v>
      </c>
      <c r="C467" s="38">
        <v>3775</v>
      </c>
      <c r="D467" s="50">
        <v>0</v>
      </c>
      <c r="E467" s="50">
        <v>0</v>
      </c>
      <c r="F467" s="54">
        <v>0</v>
      </c>
      <c r="G467" s="54">
        <v>0</v>
      </c>
      <c r="H467" s="58">
        <v>0</v>
      </c>
      <c r="I467" s="58">
        <v>0</v>
      </c>
      <c r="J467" s="38">
        <f t="shared" si="96"/>
        <v>0</v>
      </c>
      <c r="K467" s="38">
        <f t="shared" si="97"/>
        <v>0</v>
      </c>
      <c r="L467" s="50">
        <f t="shared" si="98"/>
        <v>0</v>
      </c>
      <c r="M467" s="50">
        <f t="shared" si="99"/>
        <v>0</v>
      </c>
      <c r="N467" s="54">
        <f t="shared" si="100"/>
        <v>0</v>
      </c>
      <c r="O467" s="54">
        <f t="shared" si="101"/>
        <v>0</v>
      </c>
      <c r="P467" s="58">
        <f t="shared" si="102"/>
        <v>0</v>
      </c>
      <c r="Q467" s="58">
        <f t="shared" si="103"/>
        <v>0</v>
      </c>
      <c r="R467" s="38">
        <f t="shared" si="104"/>
        <v>0</v>
      </c>
      <c r="S467" s="38">
        <f t="shared" si="105"/>
        <v>0</v>
      </c>
      <c r="T467" s="38">
        <f t="shared" si="106"/>
        <v>0</v>
      </c>
      <c r="U467" s="75">
        <f>J467*Prix!N$12</f>
        <v>0</v>
      </c>
      <c r="V467" s="75">
        <f>K467*Prix!O$12</f>
        <v>0</v>
      </c>
      <c r="W467" s="76">
        <f>L467*Prix!P$12</f>
        <v>0</v>
      </c>
      <c r="X467" s="76">
        <f>M467*Prix!Q$12</f>
        <v>0</v>
      </c>
      <c r="Y467" s="77">
        <f>N467*Prix!R$12</f>
        <v>0</v>
      </c>
      <c r="Z467" s="77">
        <f>O467*Prix!S$12</f>
        <v>0</v>
      </c>
      <c r="AA467" s="78">
        <f>P467*Prix!T$12</f>
        <v>0</v>
      </c>
      <c r="AB467" s="78">
        <f>Q467*Prix!U$12</f>
        <v>0</v>
      </c>
      <c r="AC467" s="73">
        <f t="shared" si="107"/>
        <v>0</v>
      </c>
      <c r="AD467" s="38">
        <v>0</v>
      </c>
      <c r="AE467" s="38">
        <v>0</v>
      </c>
      <c r="AF467" s="38">
        <v>0</v>
      </c>
      <c r="AG467" s="38">
        <v>0</v>
      </c>
      <c r="AH467" s="38" t="s">
        <v>58</v>
      </c>
      <c r="AI467" s="39">
        <v>1</v>
      </c>
      <c r="AJ467" s="2"/>
    </row>
    <row r="468" spans="1:36" x14ac:dyDescent="0.2">
      <c r="A468" s="33">
        <v>45162</v>
      </c>
      <c r="B468" s="34">
        <v>3235</v>
      </c>
      <c r="C468" s="34">
        <v>3775</v>
      </c>
      <c r="D468" s="49">
        <v>0</v>
      </c>
      <c r="E468" s="49">
        <v>0</v>
      </c>
      <c r="F468" s="53">
        <v>0</v>
      </c>
      <c r="G468" s="53">
        <v>0</v>
      </c>
      <c r="H468" s="57">
        <v>0</v>
      </c>
      <c r="I468" s="57">
        <v>0</v>
      </c>
      <c r="J468" s="34">
        <f t="shared" si="96"/>
        <v>0</v>
      </c>
      <c r="K468" s="34">
        <f t="shared" si="97"/>
        <v>1</v>
      </c>
      <c r="L468" s="49">
        <f t="shared" si="98"/>
        <v>0</v>
      </c>
      <c r="M468" s="49">
        <f t="shared" si="99"/>
        <v>0</v>
      </c>
      <c r="N468" s="53">
        <f t="shared" si="100"/>
        <v>0</v>
      </c>
      <c r="O468" s="53">
        <f t="shared" si="101"/>
        <v>0</v>
      </c>
      <c r="P468" s="57">
        <f t="shared" si="102"/>
        <v>0</v>
      </c>
      <c r="Q468" s="57">
        <f t="shared" si="103"/>
        <v>0</v>
      </c>
      <c r="R468" s="34">
        <f t="shared" si="104"/>
        <v>0</v>
      </c>
      <c r="S468" s="34">
        <f t="shared" si="105"/>
        <v>1</v>
      </c>
      <c r="T468" s="34">
        <f t="shared" si="106"/>
        <v>1</v>
      </c>
      <c r="U468" s="71">
        <f>J468*Prix!N$12</f>
        <v>0</v>
      </c>
      <c r="V468" s="71">
        <f>K468*Prix!O$12</f>
        <v>0.246</v>
      </c>
      <c r="W468" s="72">
        <f>L468*Prix!P$12</f>
        <v>0</v>
      </c>
      <c r="X468" s="72">
        <f>M468*Prix!Q$12</f>
        <v>0</v>
      </c>
      <c r="Y468" s="73">
        <f>N468*Prix!R$12</f>
        <v>0</v>
      </c>
      <c r="Z468" s="73">
        <f>O468*Prix!S$12</f>
        <v>0</v>
      </c>
      <c r="AA468" s="74">
        <f>P468*Prix!T$12</f>
        <v>0</v>
      </c>
      <c r="AB468" s="74">
        <f>Q468*Prix!U$12</f>
        <v>0</v>
      </c>
      <c r="AC468" s="71">
        <f t="shared" si="107"/>
        <v>0.246</v>
      </c>
      <c r="AD468" s="34">
        <v>0</v>
      </c>
      <c r="AE468" s="34">
        <v>0</v>
      </c>
      <c r="AF468" s="34">
        <v>0</v>
      </c>
      <c r="AG468" s="34">
        <v>0</v>
      </c>
      <c r="AH468" s="34" t="s">
        <v>58</v>
      </c>
      <c r="AI468" s="36">
        <v>1</v>
      </c>
      <c r="AJ468" s="2"/>
    </row>
    <row r="469" spans="1:36" x14ac:dyDescent="0.2">
      <c r="A469" s="37">
        <v>45163</v>
      </c>
      <c r="B469" s="38">
        <v>3235</v>
      </c>
      <c r="C469" s="38">
        <v>3776</v>
      </c>
      <c r="D469" s="50">
        <v>0</v>
      </c>
      <c r="E469" s="50">
        <v>0</v>
      </c>
      <c r="F469" s="54">
        <v>0</v>
      </c>
      <c r="G469" s="54">
        <v>0</v>
      </c>
      <c r="H469" s="58">
        <v>0</v>
      </c>
      <c r="I469" s="58">
        <v>0</v>
      </c>
      <c r="J469" s="38">
        <f t="shared" si="96"/>
        <v>0</v>
      </c>
      <c r="K469" s="38">
        <f t="shared" si="97"/>
        <v>0</v>
      </c>
      <c r="L469" s="50">
        <f t="shared" si="98"/>
        <v>0</v>
      </c>
      <c r="M469" s="50">
        <f t="shared" si="99"/>
        <v>0</v>
      </c>
      <c r="N469" s="54">
        <f t="shared" si="100"/>
        <v>0</v>
      </c>
      <c r="O469" s="54">
        <f t="shared" si="101"/>
        <v>0</v>
      </c>
      <c r="P469" s="58">
        <f t="shared" si="102"/>
        <v>0</v>
      </c>
      <c r="Q469" s="58">
        <f t="shared" si="103"/>
        <v>0</v>
      </c>
      <c r="R469" s="38">
        <f t="shared" si="104"/>
        <v>0</v>
      </c>
      <c r="S469" s="38">
        <f t="shared" si="105"/>
        <v>0</v>
      </c>
      <c r="T469" s="38">
        <f t="shared" si="106"/>
        <v>0</v>
      </c>
      <c r="U469" s="75">
        <f>J469*Prix!N$12</f>
        <v>0</v>
      </c>
      <c r="V469" s="75">
        <f>K469*Prix!O$12</f>
        <v>0</v>
      </c>
      <c r="W469" s="76">
        <f>L469*Prix!P$12</f>
        <v>0</v>
      </c>
      <c r="X469" s="76">
        <f>M469*Prix!Q$12</f>
        <v>0</v>
      </c>
      <c r="Y469" s="77">
        <f>N469*Prix!R$12</f>
        <v>0</v>
      </c>
      <c r="Z469" s="77">
        <f>O469*Prix!S$12</f>
        <v>0</v>
      </c>
      <c r="AA469" s="78">
        <f>P469*Prix!T$12</f>
        <v>0</v>
      </c>
      <c r="AB469" s="78">
        <f>Q469*Prix!U$12</f>
        <v>0</v>
      </c>
      <c r="AC469" s="73">
        <f t="shared" si="107"/>
        <v>0</v>
      </c>
      <c r="AD469" s="38">
        <v>0</v>
      </c>
      <c r="AE469" s="38">
        <v>0</v>
      </c>
      <c r="AF469" s="38">
        <v>0</v>
      </c>
      <c r="AG469" s="38">
        <v>0</v>
      </c>
      <c r="AH469" s="38" t="s">
        <v>58</v>
      </c>
      <c r="AI469" s="39">
        <v>1</v>
      </c>
      <c r="AJ469" s="2"/>
    </row>
    <row r="470" spans="1:36" x14ac:dyDescent="0.2">
      <c r="A470" s="33">
        <v>45164</v>
      </c>
      <c r="B470" s="34">
        <v>3235</v>
      </c>
      <c r="C470" s="34">
        <v>3776</v>
      </c>
      <c r="D470" s="49">
        <v>0</v>
      </c>
      <c r="E470" s="49">
        <v>0</v>
      </c>
      <c r="F470" s="53">
        <v>0</v>
      </c>
      <c r="G470" s="53">
        <v>0</v>
      </c>
      <c r="H470" s="57">
        <v>0</v>
      </c>
      <c r="I470" s="57">
        <v>0</v>
      </c>
      <c r="J470" s="34">
        <f t="shared" si="96"/>
        <v>1</v>
      </c>
      <c r="K470" s="34">
        <f t="shared" si="97"/>
        <v>1</v>
      </c>
      <c r="L470" s="49">
        <f t="shared" si="98"/>
        <v>0</v>
      </c>
      <c r="M470" s="49">
        <f t="shared" si="99"/>
        <v>0</v>
      </c>
      <c r="N470" s="53">
        <f t="shared" si="100"/>
        <v>0</v>
      </c>
      <c r="O470" s="53">
        <f t="shared" si="101"/>
        <v>0</v>
      </c>
      <c r="P470" s="57">
        <f t="shared" si="102"/>
        <v>0</v>
      </c>
      <c r="Q470" s="57">
        <f t="shared" si="103"/>
        <v>0</v>
      </c>
      <c r="R470" s="34">
        <f t="shared" si="104"/>
        <v>1</v>
      </c>
      <c r="S470" s="34">
        <f t="shared" si="105"/>
        <v>1</v>
      </c>
      <c r="T470" s="34">
        <f t="shared" si="106"/>
        <v>2</v>
      </c>
      <c r="U470" s="71">
        <f>J470*Prix!N$12</f>
        <v>0.18279999999999999</v>
      </c>
      <c r="V470" s="71">
        <f>K470*Prix!O$12</f>
        <v>0.246</v>
      </c>
      <c r="W470" s="72">
        <f>L470*Prix!P$12</f>
        <v>0</v>
      </c>
      <c r="X470" s="72">
        <f>M470*Prix!Q$12</f>
        <v>0</v>
      </c>
      <c r="Y470" s="73">
        <f>N470*Prix!R$12</f>
        <v>0</v>
      </c>
      <c r="Z470" s="73">
        <f>O470*Prix!S$12</f>
        <v>0</v>
      </c>
      <c r="AA470" s="74">
        <f>P470*Prix!T$12</f>
        <v>0</v>
      </c>
      <c r="AB470" s="74">
        <f>Q470*Prix!U$12</f>
        <v>0</v>
      </c>
      <c r="AC470" s="71">
        <f t="shared" si="107"/>
        <v>0.42880000000000001</v>
      </c>
      <c r="AD470" s="34">
        <v>0</v>
      </c>
      <c r="AE470" s="34">
        <v>0</v>
      </c>
      <c r="AF470" s="34">
        <v>0</v>
      </c>
      <c r="AG470" s="34">
        <v>0</v>
      </c>
      <c r="AH470" s="34" t="s">
        <v>58</v>
      </c>
      <c r="AI470" s="36">
        <v>1</v>
      </c>
      <c r="AJ470" s="2"/>
    </row>
    <row r="471" spans="1:36" x14ac:dyDescent="0.2">
      <c r="A471" s="37">
        <v>45165</v>
      </c>
      <c r="B471" s="38">
        <v>3236</v>
      </c>
      <c r="C471" s="38">
        <v>3777</v>
      </c>
      <c r="D471" s="50">
        <v>0</v>
      </c>
      <c r="E471" s="50">
        <v>0</v>
      </c>
      <c r="F471" s="54">
        <v>0</v>
      </c>
      <c r="G471" s="54">
        <v>0</v>
      </c>
      <c r="H471" s="58">
        <v>0</v>
      </c>
      <c r="I471" s="58">
        <v>0</v>
      </c>
      <c r="J471" s="38">
        <f t="shared" si="96"/>
        <v>0</v>
      </c>
      <c r="K471" s="38">
        <f t="shared" si="97"/>
        <v>0</v>
      </c>
      <c r="L471" s="50">
        <f t="shared" si="98"/>
        <v>0</v>
      </c>
      <c r="M471" s="50">
        <f t="shared" si="99"/>
        <v>0</v>
      </c>
      <c r="N471" s="54">
        <f t="shared" si="100"/>
        <v>0</v>
      </c>
      <c r="O471" s="54">
        <f t="shared" si="101"/>
        <v>0</v>
      </c>
      <c r="P471" s="58">
        <f t="shared" si="102"/>
        <v>0</v>
      </c>
      <c r="Q471" s="58">
        <f t="shared" si="103"/>
        <v>0</v>
      </c>
      <c r="R471" s="38">
        <f t="shared" si="104"/>
        <v>0</v>
      </c>
      <c r="S471" s="38">
        <f t="shared" si="105"/>
        <v>0</v>
      </c>
      <c r="T471" s="38">
        <f t="shared" si="106"/>
        <v>0</v>
      </c>
      <c r="U471" s="75">
        <f>J471*Prix!N$12</f>
        <v>0</v>
      </c>
      <c r="V471" s="75">
        <f>K471*Prix!O$12</f>
        <v>0</v>
      </c>
      <c r="W471" s="76">
        <f>L471*Prix!P$12</f>
        <v>0</v>
      </c>
      <c r="X471" s="76">
        <f>M471*Prix!Q$12</f>
        <v>0</v>
      </c>
      <c r="Y471" s="77">
        <f>N471*Prix!R$12</f>
        <v>0</v>
      </c>
      <c r="Z471" s="77">
        <f>O471*Prix!S$12</f>
        <v>0</v>
      </c>
      <c r="AA471" s="78">
        <f>P471*Prix!T$12</f>
        <v>0</v>
      </c>
      <c r="AB471" s="78">
        <f>Q471*Prix!U$12</f>
        <v>0</v>
      </c>
      <c r="AC471" s="73">
        <f t="shared" si="107"/>
        <v>0</v>
      </c>
      <c r="AD471" s="38">
        <v>0</v>
      </c>
      <c r="AE471" s="38">
        <v>0</v>
      </c>
      <c r="AF471" s="38">
        <v>0</v>
      </c>
      <c r="AG471" s="38">
        <v>0</v>
      </c>
      <c r="AH471" s="38" t="s">
        <v>58</v>
      </c>
      <c r="AI471" s="39">
        <v>1</v>
      </c>
      <c r="AJ471" s="2"/>
    </row>
    <row r="472" spans="1:36" x14ac:dyDescent="0.2">
      <c r="A472" s="33">
        <v>45166</v>
      </c>
      <c r="B472" s="34">
        <v>3236</v>
      </c>
      <c r="C472" s="34">
        <v>3777</v>
      </c>
      <c r="D472" s="49">
        <v>0</v>
      </c>
      <c r="E472" s="49">
        <v>0</v>
      </c>
      <c r="F472" s="53">
        <v>0</v>
      </c>
      <c r="G472" s="53">
        <v>0</v>
      </c>
      <c r="H472" s="57">
        <v>0</v>
      </c>
      <c r="I472" s="57">
        <v>0</v>
      </c>
      <c r="J472" s="34">
        <f t="shared" si="96"/>
        <v>0</v>
      </c>
      <c r="K472" s="34">
        <f t="shared" si="97"/>
        <v>0</v>
      </c>
      <c r="L472" s="49">
        <f t="shared" si="98"/>
        <v>0</v>
      </c>
      <c r="M472" s="49">
        <f t="shared" si="99"/>
        <v>0</v>
      </c>
      <c r="N472" s="53">
        <f t="shared" si="100"/>
        <v>0</v>
      </c>
      <c r="O472" s="53">
        <f t="shared" si="101"/>
        <v>0</v>
      </c>
      <c r="P472" s="57">
        <f t="shared" si="102"/>
        <v>0</v>
      </c>
      <c r="Q472" s="57">
        <f t="shared" si="103"/>
        <v>0</v>
      </c>
      <c r="R472" s="34">
        <f t="shared" si="104"/>
        <v>0</v>
      </c>
      <c r="S472" s="34">
        <f t="shared" si="105"/>
        <v>0</v>
      </c>
      <c r="T472" s="34">
        <f t="shared" si="106"/>
        <v>0</v>
      </c>
      <c r="U472" s="71">
        <f>J472*Prix!N$12</f>
        <v>0</v>
      </c>
      <c r="V472" s="71">
        <f>K472*Prix!O$12</f>
        <v>0</v>
      </c>
      <c r="W472" s="72">
        <f>L472*Prix!P$12</f>
        <v>0</v>
      </c>
      <c r="X472" s="72">
        <f>M472*Prix!Q$12</f>
        <v>0</v>
      </c>
      <c r="Y472" s="73">
        <f>N472*Prix!R$12</f>
        <v>0</v>
      </c>
      <c r="Z472" s="73">
        <f>O472*Prix!S$12</f>
        <v>0</v>
      </c>
      <c r="AA472" s="74">
        <f>P472*Prix!T$12</f>
        <v>0</v>
      </c>
      <c r="AB472" s="74">
        <f>Q472*Prix!U$12</f>
        <v>0</v>
      </c>
      <c r="AC472" s="71">
        <f t="shared" si="107"/>
        <v>0</v>
      </c>
      <c r="AD472" s="34">
        <v>0</v>
      </c>
      <c r="AE472" s="34">
        <v>0</v>
      </c>
      <c r="AF472" s="34">
        <v>0</v>
      </c>
      <c r="AG472" s="34">
        <v>0</v>
      </c>
      <c r="AH472" s="34" t="s">
        <v>58</v>
      </c>
      <c r="AI472" s="36">
        <v>1</v>
      </c>
      <c r="AJ472" s="2"/>
    </row>
    <row r="473" spans="1:36" x14ac:dyDescent="0.2">
      <c r="A473" s="37">
        <v>45167</v>
      </c>
      <c r="B473" s="38">
        <v>3236</v>
      </c>
      <c r="C473" s="38">
        <v>3777</v>
      </c>
      <c r="D473" s="50">
        <v>0</v>
      </c>
      <c r="E473" s="50">
        <v>0</v>
      </c>
      <c r="F473" s="54">
        <v>0</v>
      </c>
      <c r="G473" s="54">
        <v>0</v>
      </c>
      <c r="H473" s="58">
        <v>0</v>
      </c>
      <c r="I473" s="58">
        <v>0</v>
      </c>
      <c r="J473" s="38">
        <f t="shared" si="96"/>
        <v>0</v>
      </c>
      <c r="K473" s="38">
        <f t="shared" si="97"/>
        <v>1</v>
      </c>
      <c r="L473" s="50">
        <f t="shared" si="98"/>
        <v>0</v>
      </c>
      <c r="M473" s="50">
        <f t="shared" si="99"/>
        <v>0</v>
      </c>
      <c r="N473" s="54">
        <f t="shared" si="100"/>
        <v>0</v>
      </c>
      <c r="O473" s="54">
        <f t="shared" si="101"/>
        <v>0</v>
      </c>
      <c r="P473" s="58">
        <f t="shared" si="102"/>
        <v>0</v>
      </c>
      <c r="Q473" s="58">
        <f t="shared" si="103"/>
        <v>0</v>
      </c>
      <c r="R473" s="38">
        <f t="shared" si="104"/>
        <v>0</v>
      </c>
      <c r="S473" s="38">
        <f t="shared" si="105"/>
        <v>1</v>
      </c>
      <c r="T473" s="38">
        <f t="shared" si="106"/>
        <v>1</v>
      </c>
      <c r="U473" s="75">
        <f>J473*Prix!N$12</f>
        <v>0</v>
      </c>
      <c r="V473" s="75">
        <f>K473*Prix!O$12</f>
        <v>0.246</v>
      </c>
      <c r="W473" s="76">
        <f>L473*Prix!P$12</f>
        <v>0</v>
      </c>
      <c r="X473" s="76">
        <f>M473*Prix!Q$12</f>
        <v>0</v>
      </c>
      <c r="Y473" s="77">
        <f>N473*Prix!R$12</f>
        <v>0</v>
      </c>
      <c r="Z473" s="77">
        <f>O473*Prix!S$12</f>
        <v>0</v>
      </c>
      <c r="AA473" s="78">
        <f>P473*Prix!T$12</f>
        <v>0</v>
      </c>
      <c r="AB473" s="78">
        <f>Q473*Prix!U$12</f>
        <v>0</v>
      </c>
      <c r="AC473" s="73">
        <f t="shared" si="107"/>
        <v>0.246</v>
      </c>
      <c r="AD473" s="38">
        <v>0</v>
      </c>
      <c r="AE473" s="38">
        <v>0</v>
      </c>
      <c r="AF473" s="38">
        <v>0</v>
      </c>
      <c r="AG473" s="38">
        <v>0</v>
      </c>
      <c r="AH473" s="38" t="s">
        <v>58</v>
      </c>
      <c r="AI473" s="39">
        <v>1</v>
      </c>
      <c r="AJ473" s="2"/>
    </row>
    <row r="474" spans="1:36" x14ac:dyDescent="0.2">
      <c r="A474" s="33">
        <v>45168</v>
      </c>
      <c r="B474" s="34">
        <v>3236</v>
      </c>
      <c r="C474" s="34">
        <v>3778</v>
      </c>
      <c r="D474" s="49">
        <v>0</v>
      </c>
      <c r="E474" s="49">
        <v>0</v>
      </c>
      <c r="F474" s="53">
        <v>0</v>
      </c>
      <c r="G474" s="53">
        <v>0</v>
      </c>
      <c r="H474" s="57">
        <v>0</v>
      </c>
      <c r="I474" s="57">
        <v>0</v>
      </c>
      <c r="J474" s="34">
        <f t="shared" si="96"/>
        <v>0</v>
      </c>
      <c r="K474" s="34">
        <f t="shared" si="97"/>
        <v>0</v>
      </c>
      <c r="L474" s="49">
        <f t="shared" si="98"/>
        <v>0</v>
      </c>
      <c r="M474" s="49">
        <f t="shared" si="99"/>
        <v>0</v>
      </c>
      <c r="N474" s="53">
        <f t="shared" si="100"/>
        <v>0</v>
      </c>
      <c r="O474" s="53">
        <f t="shared" si="101"/>
        <v>0</v>
      </c>
      <c r="P474" s="57">
        <f t="shared" si="102"/>
        <v>0</v>
      </c>
      <c r="Q474" s="57">
        <f t="shared" si="103"/>
        <v>0</v>
      </c>
      <c r="R474" s="34">
        <f t="shared" si="104"/>
        <v>0</v>
      </c>
      <c r="S474" s="34">
        <f t="shared" si="105"/>
        <v>0</v>
      </c>
      <c r="T474" s="34">
        <f t="shared" si="106"/>
        <v>0</v>
      </c>
      <c r="U474" s="71">
        <f>J474*Prix!N$12</f>
        <v>0</v>
      </c>
      <c r="V474" s="71">
        <f>K474*Prix!O$12</f>
        <v>0</v>
      </c>
      <c r="W474" s="72">
        <f>L474*Prix!P$12</f>
        <v>0</v>
      </c>
      <c r="X474" s="72">
        <f>M474*Prix!Q$12</f>
        <v>0</v>
      </c>
      <c r="Y474" s="73">
        <f>N474*Prix!R$12</f>
        <v>0</v>
      </c>
      <c r="Z474" s="73">
        <f>O474*Prix!S$12</f>
        <v>0</v>
      </c>
      <c r="AA474" s="74">
        <f>P474*Prix!T$12</f>
        <v>0</v>
      </c>
      <c r="AB474" s="74">
        <f>Q474*Prix!U$12</f>
        <v>0</v>
      </c>
      <c r="AC474" s="71">
        <f t="shared" si="107"/>
        <v>0</v>
      </c>
      <c r="AD474" s="34">
        <v>0</v>
      </c>
      <c r="AE474" s="34">
        <v>0</v>
      </c>
      <c r="AF474" s="34">
        <v>0</v>
      </c>
      <c r="AG474" s="34">
        <v>0</v>
      </c>
      <c r="AH474" s="34" t="s">
        <v>58</v>
      </c>
      <c r="AI474" s="36">
        <v>1</v>
      </c>
      <c r="AJ474" s="2"/>
    </row>
    <row r="475" spans="1:36" x14ac:dyDescent="0.2">
      <c r="A475" s="37">
        <v>45169</v>
      </c>
      <c r="B475" s="38">
        <v>3236</v>
      </c>
      <c r="C475" s="38">
        <v>3778</v>
      </c>
      <c r="D475" s="50">
        <v>0</v>
      </c>
      <c r="E475" s="50">
        <v>0</v>
      </c>
      <c r="F475" s="54">
        <v>0</v>
      </c>
      <c r="G475" s="54">
        <v>0</v>
      </c>
      <c r="H475" s="58">
        <v>0</v>
      </c>
      <c r="I475" s="58">
        <v>0</v>
      </c>
      <c r="J475" s="38">
        <f t="shared" si="96"/>
        <v>4</v>
      </c>
      <c r="K475" s="38">
        <f t="shared" si="97"/>
        <v>2</v>
      </c>
      <c r="L475" s="50">
        <f t="shared" si="98"/>
        <v>0</v>
      </c>
      <c r="M475" s="50">
        <f t="shared" si="99"/>
        <v>0</v>
      </c>
      <c r="N475" s="54">
        <f t="shared" si="100"/>
        <v>0</v>
      </c>
      <c r="O475" s="54">
        <f t="shared" si="101"/>
        <v>0</v>
      </c>
      <c r="P475" s="58">
        <f t="shared" si="102"/>
        <v>0</v>
      </c>
      <c r="Q475" s="58">
        <f t="shared" si="103"/>
        <v>0</v>
      </c>
      <c r="R475" s="38">
        <f t="shared" si="104"/>
        <v>4</v>
      </c>
      <c r="S475" s="38">
        <f t="shared" si="105"/>
        <v>2</v>
      </c>
      <c r="T475" s="38">
        <f t="shared" si="106"/>
        <v>6</v>
      </c>
      <c r="U475" s="75">
        <f>J475*Prix!N$12</f>
        <v>0.73119999999999996</v>
      </c>
      <c r="V475" s="75">
        <f>K475*Prix!O$12</f>
        <v>0.49199999999999999</v>
      </c>
      <c r="W475" s="76">
        <f>L475*Prix!P$12</f>
        <v>0</v>
      </c>
      <c r="X475" s="76">
        <f>M475*Prix!Q$12</f>
        <v>0</v>
      </c>
      <c r="Y475" s="77">
        <f>N475*Prix!R$12</f>
        <v>0</v>
      </c>
      <c r="Z475" s="77">
        <f>O475*Prix!S$12</f>
        <v>0</v>
      </c>
      <c r="AA475" s="78">
        <f>P475*Prix!T$12</f>
        <v>0</v>
      </c>
      <c r="AB475" s="78">
        <f>Q475*Prix!U$12</f>
        <v>0</v>
      </c>
      <c r="AC475" s="73">
        <f t="shared" si="107"/>
        <v>1.2232000000000001</v>
      </c>
      <c r="AD475" s="38">
        <v>0</v>
      </c>
      <c r="AE475" s="38">
        <v>0</v>
      </c>
      <c r="AF475" s="38">
        <v>1</v>
      </c>
      <c r="AG475" s="38">
        <v>0</v>
      </c>
      <c r="AH475" s="38" t="s">
        <v>58</v>
      </c>
      <c r="AI475" s="39">
        <v>1</v>
      </c>
      <c r="AJ475" s="2"/>
    </row>
    <row r="476" spans="1:36" x14ac:dyDescent="0.2">
      <c r="A476" s="33">
        <v>45170</v>
      </c>
      <c r="B476" s="34">
        <v>3240</v>
      </c>
      <c r="C476" s="34">
        <v>3780</v>
      </c>
      <c r="D476" s="49">
        <v>0</v>
      </c>
      <c r="E476" s="49">
        <v>0</v>
      </c>
      <c r="F476" s="53">
        <v>0</v>
      </c>
      <c r="G476" s="53">
        <v>0</v>
      </c>
      <c r="H476" s="57">
        <v>0</v>
      </c>
      <c r="I476" s="57">
        <v>0</v>
      </c>
      <c r="J476" s="34">
        <f t="shared" si="96"/>
        <v>5</v>
      </c>
      <c r="K476" s="34">
        <f t="shared" si="97"/>
        <v>1</v>
      </c>
      <c r="L476" s="49">
        <f t="shared" si="98"/>
        <v>0</v>
      </c>
      <c r="M476" s="49">
        <f t="shared" si="99"/>
        <v>0</v>
      </c>
      <c r="N476" s="53">
        <f t="shared" si="100"/>
        <v>0</v>
      </c>
      <c r="O476" s="53">
        <f t="shared" si="101"/>
        <v>0</v>
      </c>
      <c r="P476" s="57">
        <f t="shared" si="102"/>
        <v>0</v>
      </c>
      <c r="Q476" s="57">
        <f t="shared" si="103"/>
        <v>0</v>
      </c>
      <c r="R476" s="34">
        <f t="shared" si="104"/>
        <v>5</v>
      </c>
      <c r="S476" s="34">
        <f t="shared" si="105"/>
        <v>1</v>
      </c>
      <c r="T476" s="34">
        <f t="shared" si="106"/>
        <v>6</v>
      </c>
      <c r="U476" s="71">
        <f>J476*Prix!N$12</f>
        <v>0.91399999999999992</v>
      </c>
      <c r="V476" s="71">
        <f>K476*Prix!O$12</f>
        <v>0.246</v>
      </c>
      <c r="W476" s="72">
        <f>L476*Prix!P$12</f>
        <v>0</v>
      </c>
      <c r="X476" s="72">
        <f>M476*Prix!Q$12</f>
        <v>0</v>
      </c>
      <c r="Y476" s="73">
        <f>N476*Prix!R$12</f>
        <v>0</v>
      </c>
      <c r="Z476" s="73">
        <f>O476*Prix!S$12</f>
        <v>0</v>
      </c>
      <c r="AA476" s="74">
        <f>P476*Prix!T$12</f>
        <v>0</v>
      </c>
      <c r="AB476" s="74">
        <f>Q476*Prix!U$12</f>
        <v>0</v>
      </c>
      <c r="AC476" s="71">
        <f t="shared" si="107"/>
        <v>1.1599999999999999</v>
      </c>
      <c r="AD476" s="34">
        <v>0</v>
      </c>
      <c r="AE476" s="34">
        <v>0</v>
      </c>
      <c r="AF476" s="34">
        <v>1</v>
      </c>
      <c r="AG476" s="34">
        <v>0</v>
      </c>
      <c r="AH476" s="34" t="s">
        <v>58</v>
      </c>
      <c r="AI476" s="36">
        <v>1</v>
      </c>
      <c r="AJ476" s="2"/>
    </row>
    <row r="477" spans="1:36" x14ac:dyDescent="0.2">
      <c r="A477" s="37">
        <v>45171</v>
      </c>
      <c r="B477" s="38">
        <v>3245</v>
      </c>
      <c r="C477" s="38">
        <v>3781</v>
      </c>
      <c r="D477" s="50">
        <v>0</v>
      </c>
      <c r="E477" s="50">
        <v>0</v>
      </c>
      <c r="F477" s="54">
        <v>0</v>
      </c>
      <c r="G477" s="54">
        <v>0</v>
      </c>
      <c r="H477" s="58">
        <v>0</v>
      </c>
      <c r="I477" s="58">
        <v>0</v>
      </c>
      <c r="J477" s="38">
        <f t="shared" si="96"/>
        <v>4</v>
      </c>
      <c r="K477" s="38">
        <f t="shared" si="97"/>
        <v>1</v>
      </c>
      <c r="L477" s="50">
        <f t="shared" si="98"/>
        <v>0</v>
      </c>
      <c r="M477" s="50">
        <f t="shared" si="99"/>
        <v>0</v>
      </c>
      <c r="N477" s="54">
        <f t="shared" si="100"/>
        <v>0</v>
      </c>
      <c r="O477" s="54">
        <f t="shared" si="101"/>
        <v>0</v>
      </c>
      <c r="P477" s="58">
        <f t="shared" si="102"/>
        <v>0</v>
      </c>
      <c r="Q477" s="58">
        <f t="shared" si="103"/>
        <v>0</v>
      </c>
      <c r="R477" s="38">
        <f t="shared" si="104"/>
        <v>4</v>
      </c>
      <c r="S477" s="38">
        <f t="shared" si="105"/>
        <v>1</v>
      </c>
      <c r="T477" s="38">
        <f t="shared" si="106"/>
        <v>5</v>
      </c>
      <c r="U477" s="75">
        <f>J477*Prix!N$12</f>
        <v>0.73119999999999996</v>
      </c>
      <c r="V477" s="75">
        <f>K477*Prix!O$12</f>
        <v>0.246</v>
      </c>
      <c r="W477" s="76">
        <f>L477*Prix!P$12</f>
        <v>0</v>
      </c>
      <c r="X477" s="76">
        <f>M477*Prix!Q$12</f>
        <v>0</v>
      </c>
      <c r="Y477" s="77">
        <f>N477*Prix!R$12</f>
        <v>0</v>
      </c>
      <c r="Z477" s="77">
        <f>O477*Prix!S$12</f>
        <v>0</v>
      </c>
      <c r="AA477" s="78">
        <f>P477*Prix!T$12</f>
        <v>0</v>
      </c>
      <c r="AB477" s="78">
        <f>Q477*Prix!U$12</f>
        <v>0</v>
      </c>
      <c r="AC477" s="73">
        <f t="shared" si="107"/>
        <v>0.97719999999999996</v>
      </c>
      <c r="AD477" s="38">
        <v>0</v>
      </c>
      <c r="AE477" s="38">
        <v>0</v>
      </c>
      <c r="AF477" s="38">
        <v>1</v>
      </c>
      <c r="AG477" s="38">
        <v>0</v>
      </c>
      <c r="AH477" s="38" t="s">
        <v>58</v>
      </c>
      <c r="AI477" s="39">
        <v>1</v>
      </c>
      <c r="AJ477" s="2"/>
    </row>
    <row r="478" spans="1:36" x14ac:dyDescent="0.2">
      <c r="A478" s="33">
        <v>45172</v>
      </c>
      <c r="B478" s="34">
        <v>3249</v>
      </c>
      <c r="C478" s="34">
        <v>3782</v>
      </c>
      <c r="D478" s="49">
        <v>0</v>
      </c>
      <c r="E478" s="49">
        <v>0</v>
      </c>
      <c r="F478" s="53">
        <v>0</v>
      </c>
      <c r="G478" s="53">
        <v>0</v>
      </c>
      <c r="H478" s="57">
        <v>0</v>
      </c>
      <c r="I478" s="57">
        <v>0</v>
      </c>
      <c r="J478" s="34">
        <f t="shared" si="96"/>
        <v>7</v>
      </c>
      <c r="K478" s="34">
        <f t="shared" si="97"/>
        <v>2</v>
      </c>
      <c r="L478" s="49">
        <f t="shared" si="98"/>
        <v>0</v>
      </c>
      <c r="M478" s="49">
        <f t="shared" si="99"/>
        <v>0</v>
      </c>
      <c r="N478" s="53">
        <f t="shared" si="100"/>
        <v>0</v>
      </c>
      <c r="O478" s="53">
        <f t="shared" si="101"/>
        <v>0</v>
      </c>
      <c r="P478" s="57">
        <f t="shared" si="102"/>
        <v>0</v>
      </c>
      <c r="Q478" s="57">
        <f t="shared" si="103"/>
        <v>0</v>
      </c>
      <c r="R478" s="34">
        <f t="shared" si="104"/>
        <v>7</v>
      </c>
      <c r="S478" s="34">
        <f t="shared" si="105"/>
        <v>2</v>
      </c>
      <c r="T478" s="34">
        <f t="shared" si="106"/>
        <v>9</v>
      </c>
      <c r="U478" s="71">
        <f>J478*Prix!N$12</f>
        <v>1.2795999999999998</v>
      </c>
      <c r="V478" s="71">
        <f>K478*Prix!O$12</f>
        <v>0.49199999999999999</v>
      </c>
      <c r="W478" s="72">
        <f>L478*Prix!P$12</f>
        <v>0</v>
      </c>
      <c r="X478" s="72">
        <f>M478*Prix!Q$12</f>
        <v>0</v>
      </c>
      <c r="Y478" s="73">
        <f>N478*Prix!R$12</f>
        <v>0</v>
      </c>
      <c r="Z478" s="73">
        <f>O478*Prix!S$12</f>
        <v>0</v>
      </c>
      <c r="AA478" s="74">
        <f>P478*Prix!T$12</f>
        <v>0</v>
      </c>
      <c r="AB478" s="74">
        <f>Q478*Prix!U$12</f>
        <v>0</v>
      </c>
      <c r="AC478" s="71">
        <f t="shared" si="107"/>
        <v>1.7716000000000001</v>
      </c>
      <c r="AD478" s="34">
        <v>0</v>
      </c>
      <c r="AE478" s="34">
        <v>0</v>
      </c>
      <c r="AF478" s="34">
        <v>1</v>
      </c>
      <c r="AG478" s="34">
        <v>0</v>
      </c>
      <c r="AH478" s="34" t="s">
        <v>58</v>
      </c>
      <c r="AI478" s="36">
        <v>1</v>
      </c>
      <c r="AJ478" s="2"/>
    </row>
    <row r="479" spans="1:36" x14ac:dyDescent="0.2">
      <c r="A479" s="37">
        <v>45173</v>
      </c>
      <c r="B479" s="38">
        <v>3256</v>
      </c>
      <c r="C479" s="38">
        <v>3784</v>
      </c>
      <c r="D479" s="50">
        <v>0</v>
      </c>
      <c r="E479" s="50">
        <v>0</v>
      </c>
      <c r="F479" s="54">
        <v>0</v>
      </c>
      <c r="G479" s="54">
        <v>0</v>
      </c>
      <c r="H479" s="58">
        <v>0</v>
      </c>
      <c r="I479" s="58">
        <v>0</v>
      </c>
      <c r="J479" s="38">
        <f t="shared" si="96"/>
        <v>4</v>
      </c>
      <c r="K479" s="38">
        <f t="shared" si="97"/>
        <v>1</v>
      </c>
      <c r="L479" s="50">
        <f t="shared" si="98"/>
        <v>0</v>
      </c>
      <c r="M479" s="50">
        <f t="shared" si="99"/>
        <v>0</v>
      </c>
      <c r="N479" s="54">
        <f t="shared" si="100"/>
        <v>0</v>
      </c>
      <c r="O479" s="54">
        <f t="shared" si="101"/>
        <v>0</v>
      </c>
      <c r="P479" s="58">
        <f t="shared" si="102"/>
        <v>0</v>
      </c>
      <c r="Q479" s="58">
        <f t="shared" si="103"/>
        <v>0</v>
      </c>
      <c r="R479" s="38">
        <f t="shared" si="104"/>
        <v>4</v>
      </c>
      <c r="S479" s="38">
        <f t="shared" si="105"/>
        <v>1</v>
      </c>
      <c r="T479" s="38">
        <f t="shared" si="106"/>
        <v>5</v>
      </c>
      <c r="U479" s="75">
        <f>J479*Prix!N$12</f>
        <v>0.73119999999999996</v>
      </c>
      <c r="V479" s="75">
        <f>K479*Prix!O$12</f>
        <v>0.246</v>
      </c>
      <c r="W479" s="76">
        <f>L479*Prix!P$12</f>
        <v>0</v>
      </c>
      <c r="X479" s="76">
        <f>M479*Prix!Q$12</f>
        <v>0</v>
      </c>
      <c r="Y479" s="77">
        <f>N479*Prix!R$12</f>
        <v>0</v>
      </c>
      <c r="Z479" s="77">
        <f>O479*Prix!S$12</f>
        <v>0</v>
      </c>
      <c r="AA479" s="78">
        <f>P479*Prix!T$12</f>
        <v>0</v>
      </c>
      <c r="AB479" s="78">
        <f>Q479*Prix!U$12</f>
        <v>0</v>
      </c>
      <c r="AC479" s="73">
        <f t="shared" si="107"/>
        <v>0.97719999999999996</v>
      </c>
      <c r="AD479" s="38">
        <v>0</v>
      </c>
      <c r="AE479" s="38">
        <v>0</v>
      </c>
      <c r="AF479" s="38">
        <v>1</v>
      </c>
      <c r="AG479" s="38">
        <v>0</v>
      </c>
      <c r="AH479" s="38" t="s">
        <v>58</v>
      </c>
      <c r="AI479" s="39">
        <v>1</v>
      </c>
      <c r="AJ479" s="2"/>
    </row>
    <row r="480" spans="1:36" x14ac:dyDescent="0.2">
      <c r="A480" s="33">
        <v>45174</v>
      </c>
      <c r="B480" s="34">
        <v>3260</v>
      </c>
      <c r="C480" s="34">
        <v>3785</v>
      </c>
      <c r="D480" s="49">
        <v>0</v>
      </c>
      <c r="E480" s="49">
        <v>0</v>
      </c>
      <c r="F480" s="53">
        <v>0</v>
      </c>
      <c r="G480" s="53">
        <v>0</v>
      </c>
      <c r="H480" s="57">
        <v>0</v>
      </c>
      <c r="I480" s="57">
        <v>0</v>
      </c>
      <c r="J480" s="34">
        <f t="shared" si="96"/>
        <v>4</v>
      </c>
      <c r="K480" s="34">
        <f t="shared" si="97"/>
        <v>2</v>
      </c>
      <c r="L480" s="49">
        <f t="shared" si="98"/>
        <v>0</v>
      </c>
      <c r="M480" s="49">
        <f t="shared" si="99"/>
        <v>0</v>
      </c>
      <c r="N480" s="53">
        <f t="shared" si="100"/>
        <v>0</v>
      </c>
      <c r="O480" s="53">
        <f t="shared" si="101"/>
        <v>0</v>
      </c>
      <c r="P480" s="57">
        <f t="shared" si="102"/>
        <v>0</v>
      </c>
      <c r="Q480" s="57">
        <f t="shared" si="103"/>
        <v>0</v>
      </c>
      <c r="R480" s="34">
        <f t="shared" si="104"/>
        <v>4</v>
      </c>
      <c r="S480" s="34">
        <f t="shared" si="105"/>
        <v>2</v>
      </c>
      <c r="T480" s="34">
        <f t="shared" si="106"/>
        <v>6</v>
      </c>
      <c r="U480" s="71">
        <f>J480*Prix!N$12</f>
        <v>0.73119999999999996</v>
      </c>
      <c r="V480" s="71">
        <f>K480*Prix!O$12</f>
        <v>0.49199999999999999</v>
      </c>
      <c r="W480" s="72">
        <f>L480*Prix!P$12</f>
        <v>0</v>
      </c>
      <c r="X480" s="72">
        <f>M480*Prix!Q$12</f>
        <v>0</v>
      </c>
      <c r="Y480" s="73">
        <f>N480*Prix!R$12</f>
        <v>0</v>
      </c>
      <c r="Z480" s="73">
        <f>O480*Prix!S$12</f>
        <v>0</v>
      </c>
      <c r="AA480" s="74">
        <f>P480*Prix!T$12</f>
        <v>0</v>
      </c>
      <c r="AB480" s="74">
        <f>Q480*Prix!U$12</f>
        <v>0</v>
      </c>
      <c r="AC480" s="71">
        <f t="shared" si="107"/>
        <v>1.2232000000000001</v>
      </c>
      <c r="AD480" s="34">
        <v>0</v>
      </c>
      <c r="AE480" s="34">
        <v>0</v>
      </c>
      <c r="AF480" s="34">
        <v>1</v>
      </c>
      <c r="AG480" s="34">
        <v>0</v>
      </c>
      <c r="AH480" s="34" t="s">
        <v>58</v>
      </c>
      <c r="AI480" s="36">
        <v>1</v>
      </c>
      <c r="AJ480" s="2"/>
    </row>
    <row r="481" spans="1:36" x14ac:dyDescent="0.2">
      <c r="A481" s="37">
        <v>45175</v>
      </c>
      <c r="B481" s="38">
        <v>3264</v>
      </c>
      <c r="C481" s="38">
        <v>3787</v>
      </c>
      <c r="D481" s="50">
        <v>0</v>
      </c>
      <c r="E481" s="50">
        <v>0</v>
      </c>
      <c r="F481" s="54">
        <v>0</v>
      </c>
      <c r="G481" s="54">
        <v>0</v>
      </c>
      <c r="H481" s="58">
        <v>0</v>
      </c>
      <c r="I481" s="58">
        <v>0</v>
      </c>
      <c r="J481" s="38">
        <f t="shared" si="96"/>
        <v>4</v>
      </c>
      <c r="K481" s="38">
        <f t="shared" si="97"/>
        <v>3</v>
      </c>
      <c r="L481" s="50">
        <f t="shared" si="98"/>
        <v>0</v>
      </c>
      <c r="M481" s="50">
        <f t="shared" si="99"/>
        <v>0</v>
      </c>
      <c r="N481" s="54">
        <f t="shared" si="100"/>
        <v>0</v>
      </c>
      <c r="O481" s="54">
        <f t="shared" si="101"/>
        <v>0</v>
      </c>
      <c r="P481" s="58">
        <f t="shared" si="102"/>
        <v>0</v>
      </c>
      <c r="Q481" s="58">
        <f t="shared" si="103"/>
        <v>0</v>
      </c>
      <c r="R481" s="38">
        <f t="shared" si="104"/>
        <v>4</v>
      </c>
      <c r="S481" s="38">
        <f t="shared" si="105"/>
        <v>3</v>
      </c>
      <c r="T481" s="38">
        <f t="shared" si="106"/>
        <v>7</v>
      </c>
      <c r="U481" s="75">
        <f>J481*Prix!N$12</f>
        <v>0.73119999999999996</v>
      </c>
      <c r="V481" s="75">
        <f>K481*Prix!O$12</f>
        <v>0.73799999999999999</v>
      </c>
      <c r="W481" s="76">
        <f>L481*Prix!P$12</f>
        <v>0</v>
      </c>
      <c r="X481" s="76">
        <f>M481*Prix!Q$12</f>
        <v>0</v>
      </c>
      <c r="Y481" s="77">
        <f>N481*Prix!R$12</f>
        <v>0</v>
      </c>
      <c r="Z481" s="77">
        <f>O481*Prix!S$12</f>
        <v>0</v>
      </c>
      <c r="AA481" s="78">
        <f>P481*Prix!T$12</f>
        <v>0</v>
      </c>
      <c r="AB481" s="78">
        <f>Q481*Prix!U$12</f>
        <v>0</v>
      </c>
      <c r="AC481" s="73">
        <f t="shared" si="107"/>
        <v>1.4692000000000001</v>
      </c>
      <c r="AD481" s="38">
        <v>0</v>
      </c>
      <c r="AE481" s="38">
        <v>0</v>
      </c>
      <c r="AF481" s="38">
        <v>1</v>
      </c>
      <c r="AG481" s="38">
        <v>0</v>
      </c>
      <c r="AH481" s="38" t="s">
        <v>58</v>
      </c>
      <c r="AI481" s="39">
        <v>1</v>
      </c>
      <c r="AJ481" s="2"/>
    </row>
    <row r="482" spans="1:36" x14ac:dyDescent="0.2">
      <c r="A482" s="33">
        <v>45176</v>
      </c>
      <c r="B482" s="34">
        <v>3268</v>
      </c>
      <c r="C482" s="34">
        <v>3790</v>
      </c>
      <c r="D482" s="49">
        <v>0</v>
      </c>
      <c r="E482" s="49">
        <v>0</v>
      </c>
      <c r="F482" s="53">
        <v>0</v>
      </c>
      <c r="G482" s="53">
        <v>0</v>
      </c>
      <c r="H482" s="57">
        <v>0</v>
      </c>
      <c r="I482" s="57">
        <v>0</v>
      </c>
      <c r="J482" s="34">
        <f t="shared" si="96"/>
        <v>2</v>
      </c>
      <c r="K482" s="34">
        <f t="shared" si="97"/>
        <v>1</v>
      </c>
      <c r="L482" s="49">
        <f t="shared" si="98"/>
        <v>0</v>
      </c>
      <c r="M482" s="49">
        <f t="shared" si="99"/>
        <v>0</v>
      </c>
      <c r="N482" s="53">
        <f t="shared" si="100"/>
        <v>0</v>
      </c>
      <c r="O482" s="53">
        <f t="shared" si="101"/>
        <v>0</v>
      </c>
      <c r="P482" s="57">
        <f t="shared" si="102"/>
        <v>0</v>
      </c>
      <c r="Q482" s="57">
        <f t="shared" si="103"/>
        <v>0</v>
      </c>
      <c r="R482" s="34">
        <f t="shared" si="104"/>
        <v>2</v>
      </c>
      <c r="S482" s="34">
        <f t="shared" si="105"/>
        <v>1</v>
      </c>
      <c r="T482" s="34">
        <f t="shared" si="106"/>
        <v>3</v>
      </c>
      <c r="U482" s="71">
        <f>J482*Prix!N$12</f>
        <v>0.36559999999999998</v>
      </c>
      <c r="V482" s="71">
        <f>K482*Prix!O$12</f>
        <v>0.246</v>
      </c>
      <c r="W482" s="72">
        <f>L482*Prix!P$12</f>
        <v>0</v>
      </c>
      <c r="X482" s="72">
        <f>M482*Prix!Q$12</f>
        <v>0</v>
      </c>
      <c r="Y482" s="73">
        <f>N482*Prix!R$12</f>
        <v>0</v>
      </c>
      <c r="Z482" s="73">
        <f>O482*Prix!S$12</f>
        <v>0</v>
      </c>
      <c r="AA482" s="74">
        <f>P482*Prix!T$12</f>
        <v>0</v>
      </c>
      <c r="AB482" s="74">
        <f>Q482*Prix!U$12</f>
        <v>0</v>
      </c>
      <c r="AC482" s="71">
        <f t="shared" si="107"/>
        <v>0.61160000000000003</v>
      </c>
      <c r="AD482" s="34">
        <v>0</v>
      </c>
      <c r="AE482" s="34">
        <v>0</v>
      </c>
      <c r="AF482" s="34">
        <v>1</v>
      </c>
      <c r="AG482" s="34">
        <v>0</v>
      </c>
      <c r="AH482" s="34" t="s">
        <v>58</v>
      </c>
      <c r="AI482" s="36">
        <v>1</v>
      </c>
      <c r="AJ482" s="2"/>
    </row>
    <row r="483" spans="1:36" x14ac:dyDescent="0.2">
      <c r="A483" s="37">
        <v>45177</v>
      </c>
      <c r="B483" s="38">
        <v>3270</v>
      </c>
      <c r="C483" s="38">
        <v>3791</v>
      </c>
      <c r="D483" s="50">
        <v>0</v>
      </c>
      <c r="E483" s="50">
        <v>0</v>
      </c>
      <c r="F483" s="54">
        <v>0</v>
      </c>
      <c r="G483" s="54">
        <v>0</v>
      </c>
      <c r="H483" s="58">
        <v>0</v>
      </c>
      <c r="I483" s="58">
        <v>0</v>
      </c>
      <c r="J483" s="38">
        <f t="shared" si="96"/>
        <v>4</v>
      </c>
      <c r="K483" s="38">
        <f t="shared" si="97"/>
        <v>0</v>
      </c>
      <c r="L483" s="50">
        <f t="shared" si="98"/>
        <v>0</v>
      </c>
      <c r="M483" s="50">
        <f t="shared" si="99"/>
        <v>0</v>
      </c>
      <c r="N483" s="54">
        <f t="shared" si="100"/>
        <v>0</v>
      </c>
      <c r="O483" s="54">
        <f t="shared" si="101"/>
        <v>0</v>
      </c>
      <c r="P483" s="58">
        <f t="shared" si="102"/>
        <v>0</v>
      </c>
      <c r="Q483" s="58">
        <f t="shared" si="103"/>
        <v>0</v>
      </c>
      <c r="R483" s="38">
        <f t="shared" si="104"/>
        <v>4</v>
      </c>
      <c r="S483" s="38">
        <f t="shared" si="105"/>
        <v>0</v>
      </c>
      <c r="T483" s="38">
        <f t="shared" si="106"/>
        <v>4</v>
      </c>
      <c r="U483" s="75">
        <f>J483*Prix!N$12</f>
        <v>0.73119999999999996</v>
      </c>
      <c r="V483" s="75">
        <f>K483*Prix!O$12</f>
        <v>0</v>
      </c>
      <c r="W483" s="76">
        <f>L483*Prix!P$12</f>
        <v>0</v>
      </c>
      <c r="X483" s="76">
        <f>M483*Prix!Q$12</f>
        <v>0</v>
      </c>
      <c r="Y483" s="77">
        <f>N483*Prix!R$12</f>
        <v>0</v>
      </c>
      <c r="Z483" s="77">
        <f>O483*Prix!S$12</f>
        <v>0</v>
      </c>
      <c r="AA483" s="78">
        <f>P483*Prix!T$12</f>
        <v>0</v>
      </c>
      <c r="AB483" s="78">
        <f>Q483*Prix!U$12</f>
        <v>0</v>
      </c>
      <c r="AC483" s="73">
        <f t="shared" si="107"/>
        <v>0.73119999999999996</v>
      </c>
      <c r="AD483" s="38">
        <v>0</v>
      </c>
      <c r="AE483" s="38">
        <v>0</v>
      </c>
      <c r="AF483" s="38">
        <v>1</v>
      </c>
      <c r="AG483" s="38">
        <v>0</v>
      </c>
      <c r="AH483" s="38" t="s">
        <v>58</v>
      </c>
      <c r="AI483" s="39">
        <v>1</v>
      </c>
      <c r="AJ483" s="2"/>
    </row>
    <row r="484" spans="1:36" x14ac:dyDescent="0.2">
      <c r="A484" s="33">
        <v>45178</v>
      </c>
      <c r="B484" s="34">
        <v>3274</v>
      </c>
      <c r="C484" s="34">
        <v>3791</v>
      </c>
      <c r="D484" s="49">
        <v>0</v>
      </c>
      <c r="E484" s="49">
        <v>0</v>
      </c>
      <c r="F484" s="53">
        <v>0</v>
      </c>
      <c r="G484" s="53">
        <v>0</v>
      </c>
      <c r="H484" s="57">
        <v>0</v>
      </c>
      <c r="I484" s="57">
        <v>0</v>
      </c>
      <c r="J484" s="34">
        <f t="shared" si="96"/>
        <v>3</v>
      </c>
      <c r="K484" s="34">
        <f t="shared" si="97"/>
        <v>1</v>
      </c>
      <c r="L484" s="49">
        <f t="shared" si="98"/>
        <v>0</v>
      </c>
      <c r="M484" s="49">
        <f t="shared" si="99"/>
        <v>0</v>
      </c>
      <c r="N484" s="53">
        <f t="shared" si="100"/>
        <v>0</v>
      </c>
      <c r="O484" s="53">
        <f t="shared" si="101"/>
        <v>0</v>
      </c>
      <c r="P484" s="57">
        <f t="shared" si="102"/>
        <v>0</v>
      </c>
      <c r="Q484" s="57">
        <f t="shared" si="103"/>
        <v>0</v>
      </c>
      <c r="R484" s="34">
        <f t="shared" si="104"/>
        <v>3</v>
      </c>
      <c r="S484" s="34">
        <f t="shared" si="105"/>
        <v>1</v>
      </c>
      <c r="T484" s="34">
        <f t="shared" si="106"/>
        <v>4</v>
      </c>
      <c r="U484" s="71">
        <f>J484*Prix!N$12</f>
        <v>0.5484</v>
      </c>
      <c r="V484" s="71">
        <f>K484*Prix!O$12</f>
        <v>0.246</v>
      </c>
      <c r="W484" s="72">
        <f>L484*Prix!P$12</f>
        <v>0</v>
      </c>
      <c r="X484" s="72">
        <f>M484*Prix!Q$12</f>
        <v>0</v>
      </c>
      <c r="Y484" s="73">
        <f>N484*Prix!R$12</f>
        <v>0</v>
      </c>
      <c r="Z484" s="73">
        <f>O484*Prix!S$12</f>
        <v>0</v>
      </c>
      <c r="AA484" s="74">
        <f>P484*Prix!T$12</f>
        <v>0</v>
      </c>
      <c r="AB484" s="74">
        <f>Q484*Prix!U$12</f>
        <v>0</v>
      </c>
      <c r="AC484" s="71">
        <f t="shared" si="107"/>
        <v>0.7944</v>
      </c>
      <c r="AD484" s="34">
        <v>0</v>
      </c>
      <c r="AE484" s="34">
        <v>0</v>
      </c>
      <c r="AF484" s="34">
        <v>1</v>
      </c>
      <c r="AG484" s="34">
        <v>0</v>
      </c>
      <c r="AH484" s="34" t="s">
        <v>58</v>
      </c>
      <c r="AI484" s="36">
        <v>1</v>
      </c>
      <c r="AJ484" s="2"/>
    </row>
    <row r="485" spans="1:36" x14ac:dyDescent="0.2">
      <c r="A485" s="37">
        <v>45179</v>
      </c>
      <c r="B485" s="38">
        <v>3277</v>
      </c>
      <c r="C485" s="38">
        <v>3792</v>
      </c>
      <c r="D485" s="50">
        <v>0</v>
      </c>
      <c r="E485" s="50">
        <v>0</v>
      </c>
      <c r="F485" s="54">
        <v>0</v>
      </c>
      <c r="G485" s="54">
        <v>0</v>
      </c>
      <c r="H485" s="58">
        <v>0</v>
      </c>
      <c r="I485" s="58">
        <v>0</v>
      </c>
      <c r="J485" s="38">
        <f t="shared" si="96"/>
        <v>3</v>
      </c>
      <c r="K485" s="38">
        <f t="shared" si="97"/>
        <v>1</v>
      </c>
      <c r="L485" s="50">
        <f t="shared" si="98"/>
        <v>0</v>
      </c>
      <c r="M485" s="50">
        <f t="shared" si="99"/>
        <v>0</v>
      </c>
      <c r="N485" s="54">
        <f t="shared" si="100"/>
        <v>0</v>
      </c>
      <c r="O485" s="54">
        <f t="shared" si="101"/>
        <v>0</v>
      </c>
      <c r="P485" s="58">
        <f t="shared" si="102"/>
        <v>0</v>
      </c>
      <c r="Q485" s="58">
        <f t="shared" si="103"/>
        <v>0</v>
      </c>
      <c r="R485" s="38">
        <f t="shared" si="104"/>
        <v>3</v>
      </c>
      <c r="S485" s="38">
        <f t="shared" si="105"/>
        <v>1</v>
      </c>
      <c r="T485" s="38">
        <f t="shared" si="106"/>
        <v>4</v>
      </c>
      <c r="U485" s="75">
        <f>J485*Prix!N$12</f>
        <v>0.5484</v>
      </c>
      <c r="V485" s="75">
        <f>K485*Prix!O$12</f>
        <v>0.246</v>
      </c>
      <c r="W485" s="76">
        <f>L485*Prix!P$12</f>
        <v>0</v>
      </c>
      <c r="X485" s="76">
        <f>M485*Prix!Q$12</f>
        <v>0</v>
      </c>
      <c r="Y485" s="77">
        <f>N485*Prix!R$12</f>
        <v>0</v>
      </c>
      <c r="Z485" s="77">
        <f>O485*Prix!S$12</f>
        <v>0</v>
      </c>
      <c r="AA485" s="78">
        <f>P485*Prix!T$12</f>
        <v>0</v>
      </c>
      <c r="AB485" s="78">
        <f>Q485*Prix!U$12</f>
        <v>0</v>
      </c>
      <c r="AC485" s="73">
        <f t="shared" si="107"/>
        <v>0.7944</v>
      </c>
      <c r="AD485" s="38">
        <v>0</v>
      </c>
      <c r="AE485" s="38">
        <v>0</v>
      </c>
      <c r="AF485" s="38">
        <v>1</v>
      </c>
      <c r="AG485" s="38">
        <v>0</v>
      </c>
      <c r="AH485" s="38" t="s">
        <v>58</v>
      </c>
      <c r="AI485" s="39">
        <v>1</v>
      </c>
      <c r="AJ485" s="2"/>
    </row>
    <row r="486" spans="1:36" x14ac:dyDescent="0.2">
      <c r="A486" s="33">
        <v>45180</v>
      </c>
      <c r="B486" s="34">
        <v>3280</v>
      </c>
      <c r="C486" s="34">
        <v>3793</v>
      </c>
      <c r="D486" s="49">
        <v>0</v>
      </c>
      <c r="E486" s="49">
        <v>0</v>
      </c>
      <c r="F486" s="53">
        <v>0</v>
      </c>
      <c r="G486" s="53">
        <v>0</v>
      </c>
      <c r="H486" s="57">
        <v>0</v>
      </c>
      <c r="I486" s="57">
        <v>0</v>
      </c>
      <c r="J486" s="34">
        <f t="shared" si="96"/>
        <v>3</v>
      </c>
      <c r="K486" s="34">
        <f t="shared" si="97"/>
        <v>2</v>
      </c>
      <c r="L486" s="49">
        <f t="shared" si="98"/>
        <v>0</v>
      </c>
      <c r="M486" s="49">
        <f t="shared" si="99"/>
        <v>0</v>
      </c>
      <c r="N486" s="53">
        <f t="shared" si="100"/>
        <v>0</v>
      </c>
      <c r="O486" s="53">
        <f t="shared" si="101"/>
        <v>0</v>
      </c>
      <c r="P486" s="57">
        <f t="shared" si="102"/>
        <v>0</v>
      </c>
      <c r="Q486" s="57">
        <f t="shared" si="103"/>
        <v>0</v>
      </c>
      <c r="R486" s="34">
        <f t="shared" si="104"/>
        <v>3</v>
      </c>
      <c r="S486" s="34">
        <f t="shared" si="105"/>
        <v>2</v>
      </c>
      <c r="T486" s="34">
        <f t="shared" si="106"/>
        <v>5</v>
      </c>
      <c r="U486" s="71">
        <f>J486*Prix!N$12</f>
        <v>0.5484</v>
      </c>
      <c r="V486" s="71">
        <f>K486*Prix!O$12</f>
        <v>0.49199999999999999</v>
      </c>
      <c r="W486" s="72">
        <f>L486*Prix!P$12</f>
        <v>0</v>
      </c>
      <c r="X486" s="72">
        <f>M486*Prix!Q$12</f>
        <v>0</v>
      </c>
      <c r="Y486" s="73">
        <f>N486*Prix!R$12</f>
        <v>0</v>
      </c>
      <c r="Z486" s="73">
        <f>O486*Prix!S$12</f>
        <v>0</v>
      </c>
      <c r="AA486" s="74">
        <f>P486*Prix!T$12</f>
        <v>0</v>
      </c>
      <c r="AB486" s="74">
        <f>Q486*Prix!U$12</f>
        <v>0</v>
      </c>
      <c r="AC486" s="71">
        <f t="shared" si="107"/>
        <v>1.0404</v>
      </c>
      <c r="AD486" s="34">
        <v>0</v>
      </c>
      <c r="AE486" s="34">
        <v>0</v>
      </c>
      <c r="AF486" s="34">
        <v>1</v>
      </c>
      <c r="AG486" s="34">
        <v>0</v>
      </c>
      <c r="AH486" s="34" t="s">
        <v>58</v>
      </c>
      <c r="AI486" s="36">
        <v>1</v>
      </c>
      <c r="AJ486" s="2"/>
    </row>
    <row r="487" spans="1:36" x14ac:dyDescent="0.2">
      <c r="A487" s="37">
        <v>45181</v>
      </c>
      <c r="B487" s="38">
        <v>3283</v>
      </c>
      <c r="C487" s="38">
        <v>3795</v>
      </c>
      <c r="D487" s="50">
        <v>0</v>
      </c>
      <c r="E487" s="50">
        <v>0</v>
      </c>
      <c r="F487" s="54">
        <v>0</v>
      </c>
      <c r="G487" s="54">
        <v>0</v>
      </c>
      <c r="H487" s="58">
        <v>0</v>
      </c>
      <c r="I487" s="58">
        <v>0</v>
      </c>
      <c r="J487" s="38">
        <f t="shared" si="96"/>
        <v>3</v>
      </c>
      <c r="K487" s="38">
        <f t="shared" si="97"/>
        <v>2</v>
      </c>
      <c r="L487" s="50">
        <f t="shared" si="98"/>
        <v>0</v>
      </c>
      <c r="M487" s="50">
        <f t="shared" si="99"/>
        <v>0</v>
      </c>
      <c r="N487" s="54">
        <f t="shared" si="100"/>
        <v>0</v>
      </c>
      <c r="O487" s="54">
        <f t="shared" si="101"/>
        <v>0</v>
      </c>
      <c r="P487" s="58">
        <f t="shared" si="102"/>
        <v>0</v>
      </c>
      <c r="Q487" s="58">
        <f t="shared" si="103"/>
        <v>0</v>
      </c>
      <c r="R487" s="38">
        <f t="shared" si="104"/>
        <v>3</v>
      </c>
      <c r="S487" s="38">
        <f t="shared" si="105"/>
        <v>2</v>
      </c>
      <c r="T487" s="38">
        <f t="shared" si="106"/>
        <v>5</v>
      </c>
      <c r="U487" s="75">
        <f>J487*Prix!N$12</f>
        <v>0.5484</v>
      </c>
      <c r="V487" s="75">
        <f>K487*Prix!O$12</f>
        <v>0.49199999999999999</v>
      </c>
      <c r="W487" s="76">
        <f>L487*Prix!P$12</f>
        <v>0</v>
      </c>
      <c r="X487" s="76">
        <f>M487*Prix!Q$12</f>
        <v>0</v>
      </c>
      <c r="Y487" s="77">
        <f>N487*Prix!R$12</f>
        <v>0</v>
      </c>
      <c r="Z487" s="77">
        <f>O487*Prix!S$12</f>
        <v>0</v>
      </c>
      <c r="AA487" s="78">
        <f>P487*Prix!T$12</f>
        <v>0</v>
      </c>
      <c r="AB487" s="78">
        <f>Q487*Prix!U$12</f>
        <v>0</v>
      </c>
      <c r="AC487" s="73">
        <f t="shared" si="107"/>
        <v>1.0404</v>
      </c>
      <c r="AD487" s="38">
        <v>0</v>
      </c>
      <c r="AE487" s="38">
        <v>0</v>
      </c>
      <c r="AF487" s="38">
        <v>1</v>
      </c>
      <c r="AG487" s="38">
        <v>0</v>
      </c>
      <c r="AH487" s="38" t="s">
        <v>58</v>
      </c>
      <c r="AI487" s="39">
        <v>1</v>
      </c>
      <c r="AJ487" s="2"/>
    </row>
    <row r="488" spans="1:36" x14ac:dyDescent="0.2">
      <c r="A488" s="33">
        <v>45182</v>
      </c>
      <c r="B488" s="34">
        <v>3286</v>
      </c>
      <c r="C488" s="34">
        <v>3797</v>
      </c>
      <c r="D488" s="49">
        <v>0</v>
      </c>
      <c r="E488" s="49">
        <v>0</v>
      </c>
      <c r="F488" s="53">
        <v>0</v>
      </c>
      <c r="G488" s="53">
        <v>0</v>
      </c>
      <c r="H488" s="57">
        <v>0</v>
      </c>
      <c r="I488" s="57">
        <v>0</v>
      </c>
      <c r="J488" s="34">
        <f t="shared" si="96"/>
        <v>5</v>
      </c>
      <c r="K488" s="34">
        <f t="shared" si="97"/>
        <v>1</v>
      </c>
      <c r="L488" s="49">
        <f t="shared" si="98"/>
        <v>0</v>
      </c>
      <c r="M488" s="49">
        <f t="shared" si="99"/>
        <v>0</v>
      </c>
      <c r="N488" s="53">
        <f t="shared" si="100"/>
        <v>0</v>
      </c>
      <c r="O488" s="53">
        <f t="shared" si="101"/>
        <v>0</v>
      </c>
      <c r="P488" s="57">
        <f t="shared" si="102"/>
        <v>0</v>
      </c>
      <c r="Q488" s="57">
        <f t="shared" si="103"/>
        <v>0</v>
      </c>
      <c r="R488" s="34">
        <f t="shared" si="104"/>
        <v>5</v>
      </c>
      <c r="S488" s="34">
        <f t="shared" si="105"/>
        <v>1</v>
      </c>
      <c r="T488" s="34">
        <f t="shared" si="106"/>
        <v>6</v>
      </c>
      <c r="U488" s="71">
        <f>J488*Prix!N$12</f>
        <v>0.91399999999999992</v>
      </c>
      <c r="V488" s="71">
        <f>K488*Prix!O$12</f>
        <v>0.246</v>
      </c>
      <c r="W488" s="72">
        <f>L488*Prix!P$12</f>
        <v>0</v>
      </c>
      <c r="X488" s="72">
        <f>M488*Prix!Q$12</f>
        <v>0</v>
      </c>
      <c r="Y488" s="73">
        <f>N488*Prix!R$12</f>
        <v>0</v>
      </c>
      <c r="Z488" s="73">
        <f>O488*Prix!S$12</f>
        <v>0</v>
      </c>
      <c r="AA488" s="74">
        <f>P488*Prix!T$12</f>
        <v>0</v>
      </c>
      <c r="AB488" s="74">
        <f>Q488*Prix!U$12</f>
        <v>0</v>
      </c>
      <c r="AC488" s="71">
        <f t="shared" si="107"/>
        <v>1.1599999999999999</v>
      </c>
      <c r="AD488" s="34">
        <v>0</v>
      </c>
      <c r="AE488" s="34">
        <v>0</v>
      </c>
      <c r="AF488" s="34">
        <v>1</v>
      </c>
      <c r="AG488" s="34">
        <v>0</v>
      </c>
      <c r="AH488" s="34" t="s">
        <v>58</v>
      </c>
      <c r="AI488" s="36">
        <v>1</v>
      </c>
      <c r="AJ488" s="2"/>
    </row>
    <row r="489" spans="1:36" x14ac:dyDescent="0.2">
      <c r="A489" s="37">
        <v>45183</v>
      </c>
      <c r="B489" s="38">
        <v>3291</v>
      </c>
      <c r="C489" s="38">
        <v>3798</v>
      </c>
      <c r="D489" s="50">
        <v>0</v>
      </c>
      <c r="E489" s="50">
        <v>0</v>
      </c>
      <c r="F489" s="54">
        <v>0</v>
      </c>
      <c r="G489" s="54">
        <v>0</v>
      </c>
      <c r="H489" s="58">
        <v>0</v>
      </c>
      <c r="I489" s="58">
        <v>0</v>
      </c>
      <c r="J489" s="38">
        <f t="shared" si="96"/>
        <v>4</v>
      </c>
      <c r="K489" s="38">
        <f t="shared" si="97"/>
        <v>2</v>
      </c>
      <c r="L489" s="50">
        <f t="shared" si="98"/>
        <v>0</v>
      </c>
      <c r="M489" s="50">
        <f t="shared" si="99"/>
        <v>0</v>
      </c>
      <c r="N489" s="54">
        <f t="shared" si="100"/>
        <v>0</v>
      </c>
      <c r="O489" s="54">
        <f t="shared" si="101"/>
        <v>0</v>
      </c>
      <c r="P489" s="58">
        <f t="shared" si="102"/>
        <v>0</v>
      </c>
      <c r="Q489" s="58">
        <f t="shared" si="103"/>
        <v>0</v>
      </c>
      <c r="R489" s="38">
        <f t="shared" si="104"/>
        <v>4</v>
      </c>
      <c r="S489" s="38">
        <f t="shared" si="105"/>
        <v>2</v>
      </c>
      <c r="T489" s="38">
        <f t="shared" si="106"/>
        <v>6</v>
      </c>
      <c r="U489" s="75">
        <f>J489*Prix!N$12</f>
        <v>0.73119999999999996</v>
      </c>
      <c r="V489" s="75">
        <f>K489*Prix!O$12</f>
        <v>0.49199999999999999</v>
      </c>
      <c r="W489" s="76">
        <f>L489*Prix!P$12</f>
        <v>0</v>
      </c>
      <c r="X489" s="76">
        <f>M489*Prix!Q$12</f>
        <v>0</v>
      </c>
      <c r="Y489" s="77">
        <f>N489*Prix!R$12</f>
        <v>0</v>
      </c>
      <c r="Z489" s="77">
        <f>O489*Prix!S$12</f>
        <v>0</v>
      </c>
      <c r="AA489" s="78">
        <f>P489*Prix!T$12</f>
        <v>0</v>
      </c>
      <c r="AB489" s="78">
        <f>Q489*Prix!U$12</f>
        <v>0</v>
      </c>
      <c r="AC489" s="73">
        <f t="shared" si="107"/>
        <v>1.2232000000000001</v>
      </c>
      <c r="AD489" s="38">
        <v>0</v>
      </c>
      <c r="AE489" s="38">
        <v>0</v>
      </c>
      <c r="AF489" s="38">
        <v>1</v>
      </c>
      <c r="AG489" s="38">
        <v>0</v>
      </c>
      <c r="AH489" s="38" t="s">
        <v>58</v>
      </c>
      <c r="AI489" s="39">
        <v>1</v>
      </c>
      <c r="AJ489" s="2"/>
    </row>
    <row r="490" spans="1:36" x14ac:dyDescent="0.2">
      <c r="A490" s="33">
        <v>45184</v>
      </c>
      <c r="B490" s="34">
        <v>3295</v>
      </c>
      <c r="C490" s="34">
        <v>3800</v>
      </c>
      <c r="D490" s="49">
        <v>0</v>
      </c>
      <c r="E490" s="49">
        <v>0</v>
      </c>
      <c r="F490" s="53">
        <v>0</v>
      </c>
      <c r="G490" s="53">
        <v>0</v>
      </c>
      <c r="H490" s="57">
        <v>0</v>
      </c>
      <c r="I490" s="57">
        <v>0</v>
      </c>
      <c r="J490" s="34">
        <f t="shared" si="96"/>
        <v>2</v>
      </c>
      <c r="K490" s="34">
        <f t="shared" si="97"/>
        <v>2</v>
      </c>
      <c r="L490" s="49">
        <f t="shared" si="98"/>
        <v>0</v>
      </c>
      <c r="M490" s="49">
        <f t="shared" si="99"/>
        <v>0</v>
      </c>
      <c r="N490" s="53">
        <f t="shared" si="100"/>
        <v>0</v>
      </c>
      <c r="O490" s="53">
        <f t="shared" si="101"/>
        <v>0</v>
      </c>
      <c r="P490" s="57">
        <f t="shared" si="102"/>
        <v>0</v>
      </c>
      <c r="Q490" s="57">
        <f t="shared" si="103"/>
        <v>0</v>
      </c>
      <c r="R490" s="34">
        <f t="shared" si="104"/>
        <v>2</v>
      </c>
      <c r="S490" s="34">
        <f t="shared" si="105"/>
        <v>2</v>
      </c>
      <c r="T490" s="34">
        <f t="shared" si="106"/>
        <v>4</v>
      </c>
      <c r="U490" s="71">
        <f>J490*Prix!N$12</f>
        <v>0.36559999999999998</v>
      </c>
      <c r="V490" s="71">
        <f>K490*Prix!O$12</f>
        <v>0.49199999999999999</v>
      </c>
      <c r="W490" s="72">
        <f>L490*Prix!P$12</f>
        <v>0</v>
      </c>
      <c r="X490" s="72">
        <f>M490*Prix!Q$12</f>
        <v>0</v>
      </c>
      <c r="Y490" s="73">
        <f>N490*Prix!R$12</f>
        <v>0</v>
      </c>
      <c r="Z490" s="73">
        <f>O490*Prix!S$12</f>
        <v>0</v>
      </c>
      <c r="AA490" s="74">
        <f>P490*Prix!T$12</f>
        <v>0</v>
      </c>
      <c r="AB490" s="74">
        <f>Q490*Prix!U$12</f>
        <v>0</v>
      </c>
      <c r="AC490" s="71">
        <f t="shared" si="107"/>
        <v>0.85760000000000003</v>
      </c>
      <c r="AD490" s="34">
        <v>0</v>
      </c>
      <c r="AE490" s="34">
        <v>0</v>
      </c>
      <c r="AF490" s="34">
        <v>1</v>
      </c>
      <c r="AG490" s="34">
        <v>0</v>
      </c>
      <c r="AH490" s="34" t="s">
        <v>58</v>
      </c>
      <c r="AI490" s="36">
        <v>1</v>
      </c>
      <c r="AJ490" s="2"/>
    </row>
    <row r="491" spans="1:36" x14ac:dyDescent="0.2">
      <c r="A491" s="37">
        <v>45185</v>
      </c>
      <c r="B491" s="38">
        <v>3297</v>
      </c>
      <c r="C491" s="38">
        <v>3802</v>
      </c>
      <c r="D491" s="50">
        <v>0</v>
      </c>
      <c r="E491" s="50">
        <v>0</v>
      </c>
      <c r="F491" s="54">
        <v>0</v>
      </c>
      <c r="G491" s="54">
        <v>0</v>
      </c>
      <c r="H491" s="58">
        <v>0</v>
      </c>
      <c r="I491" s="58">
        <v>0</v>
      </c>
      <c r="J491" s="38">
        <f t="shared" si="96"/>
        <v>5</v>
      </c>
      <c r="K491" s="38">
        <f t="shared" si="97"/>
        <v>1</v>
      </c>
      <c r="L491" s="50">
        <f t="shared" si="98"/>
        <v>0</v>
      </c>
      <c r="M491" s="50">
        <f t="shared" si="99"/>
        <v>0</v>
      </c>
      <c r="N491" s="54">
        <f t="shared" si="100"/>
        <v>0</v>
      </c>
      <c r="O491" s="54">
        <f t="shared" si="101"/>
        <v>0</v>
      </c>
      <c r="P491" s="58">
        <f t="shared" si="102"/>
        <v>0</v>
      </c>
      <c r="Q491" s="58">
        <f t="shared" si="103"/>
        <v>0</v>
      </c>
      <c r="R491" s="38">
        <f t="shared" si="104"/>
        <v>5</v>
      </c>
      <c r="S491" s="38">
        <f t="shared" si="105"/>
        <v>1</v>
      </c>
      <c r="T491" s="38">
        <f t="shared" si="106"/>
        <v>6</v>
      </c>
      <c r="U491" s="75">
        <f>J491*Prix!N$12</f>
        <v>0.91399999999999992</v>
      </c>
      <c r="V491" s="75">
        <f>K491*Prix!O$12</f>
        <v>0.246</v>
      </c>
      <c r="W491" s="76">
        <f>L491*Prix!P$12</f>
        <v>0</v>
      </c>
      <c r="X491" s="76">
        <f>M491*Prix!Q$12</f>
        <v>0</v>
      </c>
      <c r="Y491" s="77">
        <f>N491*Prix!R$12</f>
        <v>0</v>
      </c>
      <c r="Z491" s="77">
        <f>O491*Prix!S$12</f>
        <v>0</v>
      </c>
      <c r="AA491" s="78">
        <f>P491*Prix!T$12</f>
        <v>0</v>
      </c>
      <c r="AB491" s="78">
        <f>Q491*Prix!U$12</f>
        <v>0</v>
      </c>
      <c r="AC491" s="73">
        <f t="shared" si="107"/>
        <v>1.1599999999999999</v>
      </c>
      <c r="AD491" s="38">
        <v>0</v>
      </c>
      <c r="AE491" s="38">
        <v>0</v>
      </c>
      <c r="AF491" s="38">
        <v>1</v>
      </c>
      <c r="AG491" s="38">
        <v>0</v>
      </c>
      <c r="AH491" s="38" t="s">
        <v>58</v>
      </c>
      <c r="AI491" s="39">
        <v>1</v>
      </c>
      <c r="AJ491" s="2"/>
    </row>
    <row r="492" spans="1:36" x14ac:dyDescent="0.2">
      <c r="A492" s="33">
        <v>45186</v>
      </c>
      <c r="B492" s="34">
        <v>3302</v>
      </c>
      <c r="C492" s="34">
        <v>3803</v>
      </c>
      <c r="D492" s="49">
        <v>0</v>
      </c>
      <c r="E492" s="49">
        <v>0</v>
      </c>
      <c r="F492" s="53">
        <v>0</v>
      </c>
      <c r="G492" s="53">
        <v>0</v>
      </c>
      <c r="H492" s="57">
        <v>0</v>
      </c>
      <c r="I492" s="57">
        <v>0</v>
      </c>
      <c r="J492" s="34">
        <f t="shared" si="96"/>
        <v>7</v>
      </c>
      <c r="K492" s="34">
        <f t="shared" si="97"/>
        <v>3</v>
      </c>
      <c r="L492" s="49">
        <f t="shared" si="98"/>
        <v>0</v>
      </c>
      <c r="M492" s="49">
        <f t="shared" si="99"/>
        <v>0</v>
      </c>
      <c r="N492" s="53">
        <f t="shared" si="100"/>
        <v>0</v>
      </c>
      <c r="O492" s="53">
        <f t="shared" si="101"/>
        <v>0</v>
      </c>
      <c r="P492" s="57">
        <f t="shared" si="102"/>
        <v>0</v>
      </c>
      <c r="Q492" s="57">
        <f t="shared" si="103"/>
        <v>0</v>
      </c>
      <c r="R492" s="34">
        <f t="shared" si="104"/>
        <v>7</v>
      </c>
      <c r="S492" s="34">
        <f t="shared" si="105"/>
        <v>3</v>
      </c>
      <c r="T492" s="34">
        <f t="shared" si="106"/>
        <v>10</v>
      </c>
      <c r="U492" s="71">
        <f>J492*Prix!N$12</f>
        <v>1.2795999999999998</v>
      </c>
      <c r="V492" s="71">
        <f>K492*Prix!O$12</f>
        <v>0.73799999999999999</v>
      </c>
      <c r="W492" s="72">
        <f>L492*Prix!P$12</f>
        <v>0</v>
      </c>
      <c r="X492" s="72">
        <f>M492*Prix!Q$12</f>
        <v>0</v>
      </c>
      <c r="Y492" s="73">
        <f>N492*Prix!R$12</f>
        <v>0</v>
      </c>
      <c r="Z492" s="73">
        <f>O492*Prix!S$12</f>
        <v>0</v>
      </c>
      <c r="AA492" s="74">
        <f>P492*Prix!T$12</f>
        <v>0</v>
      </c>
      <c r="AB492" s="74">
        <f>Q492*Prix!U$12</f>
        <v>0</v>
      </c>
      <c r="AC492" s="71">
        <f t="shared" si="107"/>
        <v>2.0175999999999998</v>
      </c>
      <c r="AD492" s="34">
        <v>0</v>
      </c>
      <c r="AE492" s="34">
        <v>0</v>
      </c>
      <c r="AF492" s="34">
        <v>1</v>
      </c>
      <c r="AG492" s="34">
        <v>0</v>
      </c>
      <c r="AH492" s="34" t="s">
        <v>58</v>
      </c>
      <c r="AI492" s="36">
        <v>1</v>
      </c>
      <c r="AJ492" s="2"/>
    </row>
    <row r="493" spans="1:36" x14ac:dyDescent="0.2">
      <c r="A493" s="37">
        <v>45187</v>
      </c>
      <c r="B493" s="38">
        <v>3309</v>
      </c>
      <c r="C493" s="38">
        <v>3806</v>
      </c>
      <c r="D493" s="50">
        <v>0</v>
      </c>
      <c r="E493" s="50">
        <v>0</v>
      </c>
      <c r="F493" s="54">
        <v>0</v>
      </c>
      <c r="G493" s="54">
        <v>0</v>
      </c>
      <c r="H493" s="58">
        <v>0</v>
      </c>
      <c r="I493" s="58">
        <v>0</v>
      </c>
      <c r="J493" s="38">
        <f t="shared" si="96"/>
        <v>3</v>
      </c>
      <c r="K493" s="38">
        <f t="shared" si="97"/>
        <v>2</v>
      </c>
      <c r="L493" s="50">
        <f t="shared" si="98"/>
        <v>0</v>
      </c>
      <c r="M493" s="50">
        <f t="shared" si="99"/>
        <v>0</v>
      </c>
      <c r="N493" s="54">
        <f t="shared" si="100"/>
        <v>0</v>
      </c>
      <c r="O493" s="54">
        <f t="shared" si="101"/>
        <v>0</v>
      </c>
      <c r="P493" s="58">
        <f t="shared" si="102"/>
        <v>0</v>
      </c>
      <c r="Q493" s="58">
        <f t="shared" si="103"/>
        <v>0</v>
      </c>
      <c r="R493" s="38">
        <f t="shared" si="104"/>
        <v>3</v>
      </c>
      <c r="S493" s="38">
        <f t="shared" si="105"/>
        <v>2</v>
      </c>
      <c r="T493" s="38">
        <f t="shared" si="106"/>
        <v>5</v>
      </c>
      <c r="U493" s="75">
        <f>J493*Prix!N$12</f>
        <v>0.5484</v>
      </c>
      <c r="V493" s="75">
        <f>K493*Prix!O$12</f>
        <v>0.49199999999999999</v>
      </c>
      <c r="W493" s="76">
        <f>L493*Prix!P$12</f>
        <v>0</v>
      </c>
      <c r="X493" s="76">
        <f>M493*Prix!Q$12</f>
        <v>0</v>
      </c>
      <c r="Y493" s="77">
        <f>N493*Prix!R$12</f>
        <v>0</v>
      </c>
      <c r="Z493" s="77">
        <f>O493*Prix!S$12</f>
        <v>0</v>
      </c>
      <c r="AA493" s="78">
        <f>P493*Prix!T$12</f>
        <v>0</v>
      </c>
      <c r="AB493" s="78">
        <f>Q493*Prix!U$12</f>
        <v>0</v>
      </c>
      <c r="AC493" s="73">
        <f t="shared" si="107"/>
        <v>1.0404</v>
      </c>
      <c r="AD493" s="38">
        <v>0</v>
      </c>
      <c r="AE493" s="38">
        <v>0</v>
      </c>
      <c r="AF493" s="38">
        <v>1</v>
      </c>
      <c r="AG493" s="38">
        <v>0</v>
      </c>
      <c r="AH493" s="38" t="s">
        <v>58</v>
      </c>
      <c r="AI493" s="39">
        <v>1</v>
      </c>
      <c r="AJ493" s="2"/>
    </row>
    <row r="494" spans="1:36" x14ac:dyDescent="0.2">
      <c r="A494" s="33">
        <v>45188</v>
      </c>
      <c r="B494" s="34">
        <v>3312</v>
      </c>
      <c r="C494" s="34">
        <v>3808</v>
      </c>
      <c r="D494" s="49">
        <v>0</v>
      </c>
      <c r="E494" s="49">
        <v>0</v>
      </c>
      <c r="F494" s="53">
        <v>0</v>
      </c>
      <c r="G494" s="53">
        <v>0</v>
      </c>
      <c r="H494" s="57">
        <v>0</v>
      </c>
      <c r="I494" s="57">
        <v>0</v>
      </c>
      <c r="J494" s="34">
        <f t="shared" si="96"/>
        <v>2</v>
      </c>
      <c r="K494" s="34">
        <f t="shared" si="97"/>
        <v>1</v>
      </c>
      <c r="L494" s="49">
        <f t="shared" si="98"/>
        <v>0</v>
      </c>
      <c r="M494" s="49">
        <f t="shared" si="99"/>
        <v>0</v>
      </c>
      <c r="N494" s="53">
        <f t="shared" si="100"/>
        <v>0</v>
      </c>
      <c r="O494" s="53">
        <f t="shared" si="101"/>
        <v>0</v>
      </c>
      <c r="P494" s="57">
        <f t="shared" si="102"/>
        <v>0</v>
      </c>
      <c r="Q494" s="57">
        <f t="shared" si="103"/>
        <v>0</v>
      </c>
      <c r="R494" s="34">
        <f t="shared" si="104"/>
        <v>2</v>
      </c>
      <c r="S494" s="34">
        <f t="shared" si="105"/>
        <v>1</v>
      </c>
      <c r="T494" s="34">
        <f t="shared" si="106"/>
        <v>3</v>
      </c>
      <c r="U494" s="71">
        <f>J494*Prix!N$12</f>
        <v>0.36559999999999998</v>
      </c>
      <c r="V494" s="71">
        <f>K494*Prix!O$12</f>
        <v>0.246</v>
      </c>
      <c r="W494" s="72">
        <f>L494*Prix!P$12</f>
        <v>0</v>
      </c>
      <c r="X494" s="72">
        <f>M494*Prix!Q$12</f>
        <v>0</v>
      </c>
      <c r="Y494" s="73">
        <f>N494*Prix!R$12</f>
        <v>0</v>
      </c>
      <c r="Z494" s="73">
        <f>O494*Prix!S$12</f>
        <v>0</v>
      </c>
      <c r="AA494" s="74">
        <f>P494*Prix!T$12</f>
        <v>0</v>
      </c>
      <c r="AB494" s="74">
        <f>Q494*Prix!U$12</f>
        <v>0</v>
      </c>
      <c r="AC494" s="71">
        <f t="shared" si="107"/>
        <v>0.61160000000000003</v>
      </c>
      <c r="AD494" s="34">
        <v>0</v>
      </c>
      <c r="AE494" s="34">
        <v>0</v>
      </c>
      <c r="AF494" s="34">
        <v>1</v>
      </c>
      <c r="AG494" s="34">
        <v>0</v>
      </c>
      <c r="AH494" s="34" t="s">
        <v>58</v>
      </c>
      <c r="AI494" s="36">
        <v>1</v>
      </c>
      <c r="AJ494" s="2"/>
    </row>
    <row r="495" spans="1:36" x14ac:dyDescent="0.2">
      <c r="A495" s="37">
        <v>45189</v>
      </c>
      <c r="B495" s="38">
        <v>3314</v>
      </c>
      <c r="C495" s="38">
        <v>3809</v>
      </c>
      <c r="D495" s="50">
        <v>3314</v>
      </c>
      <c r="E495" s="50">
        <v>3809</v>
      </c>
      <c r="F495" s="54">
        <v>0</v>
      </c>
      <c r="G495" s="54">
        <v>0</v>
      </c>
      <c r="H495" s="58">
        <v>0</v>
      </c>
      <c r="I495" s="58">
        <v>0</v>
      </c>
      <c r="J495" s="38">
        <f t="shared" si="96"/>
        <v>0</v>
      </c>
      <c r="K495" s="38">
        <f t="shared" si="97"/>
        <v>0</v>
      </c>
      <c r="L495" s="50">
        <f t="shared" si="98"/>
        <v>4</v>
      </c>
      <c r="M495" s="50">
        <f t="shared" si="99"/>
        <v>4</v>
      </c>
      <c r="N495" s="54">
        <f t="shared" si="100"/>
        <v>0</v>
      </c>
      <c r="O495" s="54">
        <f t="shared" si="101"/>
        <v>0</v>
      </c>
      <c r="P495" s="58">
        <f t="shared" si="102"/>
        <v>0</v>
      </c>
      <c r="Q495" s="58">
        <f t="shared" si="103"/>
        <v>0</v>
      </c>
      <c r="R495" s="38">
        <f t="shared" si="104"/>
        <v>4</v>
      </c>
      <c r="S495" s="38">
        <f t="shared" si="105"/>
        <v>4</v>
      </c>
      <c r="T495" s="38">
        <f t="shared" si="106"/>
        <v>8</v>
      </c>
      <c r="U495" s="75">
        <f>J495*Prix!N$12</f>
        <v>0</v>
      </c>
      <c r="V495" s="75">
        <f>K495*Prix!O$12</f>
        <v>0</v>
      </c>
      <c r="W495" s="76">
        <f>L495*Prix!P$12</f>
        <v>0.4224</v>
      </c>
      <c r="X495" s="76">
        <f>M495*Prix!Q$12</f>
        <v>0.54759999999999998</v>
      </c>
      <c r="Y495" s="77">
        <f>N495*Prix!R$12</f>
        <v>0</v>
      </c>
      <c r="Z495" s="77">
        <f>O495*Prix!S$12</f>
        <v>0</v>
      </c>
      <c r="AA495" s="78">
        <f>P495*Prix!T$12</f>
        <v>0</v>
      </c>
      <c r="AB495" s="78">
        <f>Q495*Prix!U$12</f>
        <v>0</v>
      </c>
      <c r="AC495" s="73">
        <f t="shared" si="107"/>
        <v>0.97</v>
      </c>
      <c r="AD495" s="38">
        <v>0</v>
      </c>
      <c r="AE495" s="38">
        <v>0</v>
      </c>
      <c r="AF495" s="38">
        <v>1</v>
      </c>
      <c r="AG495" s="38">
        <v>0</v>
      </c>
      <c r="AH495" s="38" t="s">
        <v>55</v>
      </c>
      <c r="AI495" s="39">
        <v>1</v>
      </c>
      <c r="AJ495" s="2"/>
    </row>
    <row r="496" spans="1:36" x14ac:dyDescent="0.2">
      <c r="A496" s="33">
        <v>45190</v>
      </c>
      <c r="B496" s="34">
        <v>0</v>
      </c>
      <c r="C496" s="34">
        <v>0</v>
      </c>
      <c r="D496" s="49">
        <v>3318</v>
      </c>
      <c r="E496" s="49">
        <v>3813</v>
      </c>
      <c r="F496" s="53">
        <v>0</v>
      </c>
      <c r="G496" s="53">
        <v>0</v>
      </c>
      <c r="H496" s="57">
        <v>0</v>
      </c>
      <c r="I496" s="57">
        <v>0</v>
      </c>
      <c r="J496" s="34">
        <f t="shared" si="96"/>
        <v>0</v>
      </c>
      <c r="K496" s="34">
        <f t="shared" si="97"/>
        <v>0</v>
      </c>
      <c r="L496" s="49">
        <f t="shared" si="98"/>
        <v>4</v>
      </c>
      <c r="M496" s="49">
        <f t="shared" si="99"/>
        <v>2</v>
      </c>
      <c r="N496" s="53">
        <f t="shared" si="100"/>
        <v>0</v>
      </c>
      <c r="O496" s="53">
        <f t="shared" si="101"/>
        <v>0</v>
      </c>
      <c r="P496" s="57">
        <f t="shared" si="102"/>
        <v>0</v>
      </c>
      <c r="Q496" s="57">
        <f t="shared" si="103"/>
        <v>0</v>
      </c>
      <c r="R496" s="34">
        <f t="shared" si="104"/>
        <v>4</v>
      </c>
      <c r="S496" s="34">
        <f t="shared" si="105"/>
        <v>2</v>
      </c>
      <c r="T496" s="34">
        <f t="shared" si="106"/>
        <v>6</v>
      </c>
      <c r="U496" s="71">
        <f>J496*Prix!N$12</f>
        <v>0</v>
      </c>
      <c r="V496" s="71">
        <f>K496*Prix!O$12</f>
        <v>0</v>
      </c>
      <c r="W496" s="72">
        <f>L496*Prix!P$12</f>
        <v>0.4224</v>
      </c>
      <c r="X496" s="72">
        <f>M496*Prix!Q$12</f>
        <v>0.27379999999999999</v>
      </c>
      <c r="Y496" s="73">
        <f>N496*Prix!R$12</f>
        <v>0</v>
      </c>
      <c r="Z496" s="73">
        <f>O496*Prix!S$12</f>
        <v>0</v>
      </c>
      <c r="AA496" s="74">
        <f>P496*Prix!T$12</f>
        <v>0</v>
      </c>
      <c r="AB496" s="74">
        <f>Q496*Prix!U$12</f>
        <v>0</v>
      </c>
      <c r="AC496" s="71">
        <f t="shared" si="107"/>
        <v>0.69620000000000004</v>
      </c>
      <c r="AD496" s="34">
        <v>0</v>
      </c>
      <c r="AE496" s="34">
        <v>0</v>
      </c>
      <c r="AF496" s="34">
        <v>1</v>
      </c>
      <c r="AG496" s="34">
        <v>0</v>
      </c>
      <c r="AH496" s="34" t="s">
        <v>55</v>
      </c>
      <c r="AI496" s="36">
        <v>1</v>
      </c>
      <c r="AJ496" s="2"/>
    </row>
    <row r="497" spans="1:36" x14ac:dyDescent="0.2">
      <c r="A497" s="37">
        <v>45191</v>
      </c>
      <c r="B497" s="38">
        <v>0</v>
      </c>
      <c r="C497" s="38">
        <v>0</v>
      </c>
      <c r="D497" s="50">
        <v>3322</v>
      </c>
      <c r="E497" s="50">
        <v>3815</v>
      </c>
      <c r="F497" s="54">
        <v>0</v>
      </c>
      <c r="G497" s="54">
        <v>0</v>
      </c>
      <c r="H497" s="58">
        <v>0</v>
      </c>
      <c r="I497" s="58">
        <v>0</v>
      </c>
      <c r="J497" s="38">
        <f t="shared" si="96"/>
        <v>0</v>
      </c>
      <c r="K497" s="38">
        <f t="shared" si="97"/>
        <v>0</v>
      </c>
      <c r="L497" s="50">
        <f t="shared" si="98"/>
        <v>3</v>
      </c>
      <c r="M497" s="50">
        <f t="shared" si="99"/>
        <v>1</v>
      </c>
      <c r="N497" s="54">
        <f t="shared" si="100"/>
        <v>0</v>
      </c>
      <c r="O497" s="54">
        <f t="shared" si="101"/>
        <v>0</v>
      </c>
      <c r="P497" s="58">
        <f t="shared" si="102"/>
        <v>0</v>
      </c>
      <c r="Q497" s="58">
        <f t="shared" si="103"/>
        <v>0</v>
      </c>
      <c r="R497" s="38">
        <f t="shared" si="104"/>
        <v>3</v>
      </c>
      <c r="S497" s="38">
        <f t="shared" si="105"/>
        <v>1</v>
      </c>
      <c r="T497" s="38">
        <f t="shared" si="106"/>
        <v>4</v>
      </c>
      <c r="U497" s="75">
        <f>J497*Prix!N$12</f>
        <v>0</v>
      </c>
      <c r="V497" s="75">
        <f>K497*Prix!O$12</f>
        <v>0</v>
      </c>
      <c r="W497" s="76">
        <f>L497*Prix!P$12</f>
        <v>0.31679999999999997</v>
      </c>
      <c r="X497" s="76">
        <f>M497*Prix!Q$12</f>
        <v>0.13689999999999999</v>
      </c>
      <c r="Y497" s="77">
        <f>N497*Prix!R$12</f>
        <v>0</v>
      </c>
      <c r="Z497" s="77">
        <f>O497*Prix!S$12</f>
        <v>0</v>
      </c>
      <c r="AA497" s="78">
        <f>P497*Prix!T$12</f>
        <v>0</v>
      </c>
      <c r="AB497" s="78">
        <f>Q497*Prix!U$12</f>
        <v>0</v>
      </c>
      <c r="AC497" s="73">
        <f t="shared" si="107"/>
        <v>0.45369999999999999</v>
      </c>
      <c r="AD497" s="38">
        <v>0</v>
      </c>
      <c r="AE497" s="38">
        <v>0</v>
      </c>
      <c r="AF497" s="38">
        <v>1</v>
      </c>
      <c r="AG497" s="38">
        <v>0</v>
      </c>
      <c r="AH497" s="38" t="s">
        <v>55</v>
      </c>
      <c r="AI497" s="39">
        <v>1</v>
      </c>
      <c r="AJ497" s="2"/>
    </row>
    <row r="498" spans="1:36" x14ac:dyDescent="0.2">
      <c r="A498" s="33">
        <v>45192</v>
      </c>
      <c r="B498" s="34">
        <v>0</v>
      </c>
      <c r="C498" s="34">
        <v>0</v>
      </c>
      <c r="D498" s="49">
        <v>3325</v>
      </c>
      <c r="E498" s="49">
        <v>3816</v>
      </c>
      <c r="F498" s="53">
        <v>0</v>
      </c>
      <c r="G498" s="53">
        <v>0</v>
      </c>
      <c r="H498" s="57">
        <v>0</v>
      </c>
      <c r="I498" s="57">
        <v>0</v>
      </c>
      <c r="J498" s="34">
        <f t="shared" si="96"/>
        <v>0</v>
      </c>
      <c r="K498" s="34">
        <f t="shared" si="97"/>
        <v>0</v>
      </c>
      <c r="L498" s="49">
        <f t="shared" si="98"/>
        <v>4</v>
      </c>
      <c r="M498" s="49">
        <f t="shared" si="99"/>
        <v>2</v>
      </c>
      <c r="N498" s="53">
        <f t="shared" si="100"/>
        <v>0</v>
      </c>
      <c r="O498" s="53">
        <f t="shared" si="101"/>
        <v>0</v>
      </c>
      <c r="P498" s="57">
        <f t="shared" si="102"/>
        <v>0</v>
      </c>
      <c r="Q498" s="57">
        <f t="shared" si="103"/>
        <v>0</v>
      </c>
      <c r="R498" s="34">
        <f t="shared" si="104"/>
        <v>4</v>
      </c>
      <c r="S498" s="34">
        <f t="shared" si="105"/>
        <v>2</v>
      </c>
      <c r="T498" s="34">
        <f t="shared" si="106"/>
        <v>6</v>
      </c>
      <c r="U498" s="71">
        <f>J498*Prix!N$12</f>
        <v>0</v>
      </c>
      <c r="V498" s="71">
        <f>K498*Prix!O$12</f>
        <v>0</v>
      </c>
      <c r="W498" s="72">
        <f>L498*Prix!P$12</f>
        <v>0.4224</v>
      </c>
      <c r="X498" s="72">
        <f>M498*Prix!Q$12</f>
        <v>0.27379999999999999</v>
      </c>
      <c r="Y498" s="73">
        <f>N498*Prix!R$12</f>
        <v>0</v>
      </c>
      <c r="Z498" s="73">
        <f>O498*Prix!S$12</f>
        <v>0</v>
      </c>
      <c r="AA498" s="74">
        <f>P498*Prix!T$12</f>
        <v>0</v>
      </c>
      <c r="AB498" s="74">
        <f>Q498*Prix!U$12</f>
        <v>0</v>
      </c>
      <c r="AC498" s="71">
        <f t="shared" si="107"/>
        <v>0.69620000000000004</v>
      </c>
      <c r="AD498" s="34">
        <v>0</v>
      </c>
      <c r="AE498" s="34">
        <v>0</v>
      </c>
      <c r="AF498" s="34">
        <v>1</v>
      </c>
      <c r="AG498" s="34">
        <v>0</v>
      </c>
      <c r="AH498" s="34" t="s">
        <v>55</v>
      </c>
      <c r="AI498" s="36">
        <v>1</v>
      </c>
      <c r="AJ498" s="2"/>
    </row>
    <row r="499" spans="1:36" x14ac:dyDescent="0.2">
      <c r="A499" s="37">
        <v>45193</v>
      </c>
      <c r="B499" s="38">
        <v>0</v>
      </c>
      <c r="C499" s="38">
        <v>0</v>
      </c>
      <c r="D499" s="50">
        <v>3329</v>
      </c>
      <c r="E499" s="50">
        <v>3818</v>
      </c>
      <c r="F499" s="54">
        <v>0</v>
      </c>
      <c r="G499" s="54">
        <v>0</v>
      </c>
      <c r="H499" s="58">
        <v>0</v>
      </c>
      <c r="I499" s="58">
        <v>0</v>
      </c>
      <c r="J499" s="38">
        <f t="shared" si="96"/>
        <v>0</v>
      </c>
      <c r="K499" s="38">
        <f t="shared" si="97"/>
        <v>0</v>
      </c>
      <c r="L499" s="50">
        <f t="shared" si="98"/>
        <v>5</v>
      </c>
      <c r="M499" s="50">
        <f t="shared" si="99"/>
        <v>1</v>
      </c>
      <c r="N499" s="54">
        <f t="shared" si="100"/>
        <v>0</v>
      </c>
      <c r="O499" s="54">
        <f t="shared" si="101"/>
        <v>0</v>
      </c>
      <c r="P499" s="58">
        <f t="shared" si="102"/>
        <v>0</v>
      </c>
      <c r="Q499" s="58">
        <f t="shared" si="103"/>
        <v>0</v>
      </c>
      <c r="R499" s="38">
        <f t="shared" si="104"/>
        <v>5</v>
      </c>
      <c r="S499" s="38">
        <f t="shared" si="105"/>
        <v>1</v>
      </c>
      <c r="T499" s="38">
        <f t="shared" si="106"/>
        <v>6</v>
      </c>
      <c r="U499" s="75">
        <f>J499*Prix!N$12</f>
        <v>0</v>
      </c>
      <c r="V499" s="75">
        <f>K499*Prix!O$12</f>
        <v>0</v>
      </c>
      <c r="W499" s="76">
        <f>L499*Prix!P$12</f>
        <v>0.52800000000000002</v>
      </c>
      <c r="X499" s="76">
        <f>M499*Prix!Q$12</f>
        <v>0.13689999999999999</v>
      </c>
      <c r="Y499" s="77">
        <f>N499*Prix!R$12</f>
        <v>0</v>
      </c>
      <c r="Z499" s="77">
        <f>O499*Prix!S$12</f>
        <v>0</v>
      </c>
      <c r="AA499" s="78">
        <f>P499*Prix!T$12</f>
        <v>0</v>
      </c>
      <c r="AB499" s="78">
        <f>Q499*Prix!U$12</f>
        <v>0</v>
      </c>
      <c r="AC499" s="73">
        <f t="shared" si="107"/>
        <v>0.66490000000000005</v>
      </c>
      <c r="AD499" s="38">
        <v>0</v>
      </c>
      <c r="AE499" s="38">
        <v>0</v>
      </c>
      <c r="AF499" s="38">
        <v>1</v>
      </c>
      <c r="AG499" s="38">
        <v>0</v>
      </c>
      <c r="AH499" s="38" t="s">
        <v>55</v>
      </c>
      <c r="AI499" s="39">
        <v>1</v>
      </c>
      <c r="AJ499" s="2"/>
    </row>
    <row r="500" spans="1:36" x14ac:dyDescent="0.2">
      <c r="A500" s="33">
        <v>45194</v>
      </c>
      <c r="B500" s="34">
        <v>0</v>
      </c>
      <c r="C500" s="34">
        <v>0</v>
      </c>
      <c r="D500" s="49">
        <v>3334</v>
      </c>
      <c r="E500" s="49">
        <v>3819</v>
      </c>
      <c r="F500" s="53">
        <v>0</v>
      </c>
      <c r="G500" s="53">
        <v>0</v>
      </c>
      <c r="H500" s="57">
        <v>0</v>
      </c>
      <c r="I500" s="57">
        <v>0</v>
      </c>
      <c r="J500" s="34">
        <f t="shared" si="96"/>
        <v>0</v>
      </c>
      <c r="K500" s="34">
        <f t="shared" si="97"/>
        <v>0</v>
      </c>
      <c r="L500" s="49">
        <f t="shared" si="98"/>
        <v>5</v>
      </c>
      <c r="M500" s="49">
        <f t="shared" si="99"/>
        <v>3</v>
      </c>
      <c r="N500" s="53">
        <f t="shared" si="100"/>
        <v>0</v>
      </c>
      <c r="O500" s="53">
        <f t="shared" si="101"/>
        <v>0</v>
      </c>
      <c r="P500" s="57">
        <f t="shared" si="102"/>
        <v>0</v>
      </c>
      <c r="Q500" s="57">
        <f t="shared" si="103"/>
        <v>0</v>
      </c>
      <c r="R500" s="34">
        <f t="shared" si="104"/>
        <v>5</v>
      </c>
      <c r="S500" s="34">
        <f t="shared" si="105"/>
        <v>3</v>
      </c>
      <c r="T500" s="34">
        <f t="shared" si="106"/>
        <v>8</v>
      </c>
      <c r="U500" s="71">
        <f>J500*Prix!N$12</f>
        <v>0</v>
      </c>
      <c r="V500" s="71">
        <f>K500*Prix!O$12</f>
        <v>0</v>
      </c>
      <c r="W500" s="72">
        <f>L500*Prix!P$12</f>
        <v>0.52800000000000002</v>
      </c>
      <c r="X500" s="72">
        <f>M500*Prix!Q$12</f>
        <v>0.41069999999999995</v>
      </c>
      <c r="Y500" s="73">
        <f>N500*Prix!R$12</f>
        <v>0</v>
      </c>
      <c r="Z500" s="73">
        <f>O500*Prix!S$12</f>
        <v>0</v>
      </c>
      <c r="AA500" s="74">
        <f>P500*Prix!T$12</f>
        <v>0</v>
      </c>
      <c r="AB500" s="74">
        <f>Q500*Prix!U$12</f>
        <v>0</v>
      </c>
      <c r="AC500" s="71">
        <f t="shared" si="107"/>
        <v>0.93869999999999998</v>
      </c>
      <c r="AD500" s="34">
        <v>0</v>
      </c>
      <c r="AE500" s="34">
        <v>0</v>
      </c>
      <c r="AF500" s="34">
        <v>1</v>
      </c>
      <c r="AG500" s="34">
        <v>0</v>
      </c>
      <c r="AH500" s="34" t="s">
        <v>55</v>
      </c>
      <c r="AI500" s="36">
        <v>1</v>
      </c>
      <c r="AJ500" s="2"/>
    </row>
    <row r="501" spans="1:36" x14ac:dyDescent="0.2">
      <c r="A501" s="37">
        <v>45195</v>
      </c>
      <c r="B501" s="38">
        <v>0</v>
      </c>
      <c r="C501" s="38">
        <v>0</v>
      </c>
      <c r="D501" s="50">
        <v>3339</v>
      </c>
      <c r="E501" s="50">
        <v>3822</v>
      </c>
      <c r="F501" s="54">
        <v>0</v>
      </c>
      <c r="G501" s="54">
        <v>0</v>
      </c>
      <c r="H501" s="58">
        <v>0</v>
      </c>
      <c r="I501" s="58">
        <v>0</v>
      </c>
      <c r="J501" s="38">
        <f t="shared" si="96"/>
        <v>0</v>
      </c>
      <c r="K501" s="38">
        <f t="shared" si="97"/>
        <v>0</v>
      </c>
      <c r="L501" s="50">
        <f t="shared" si="98"/>
        <v>5</v>
      </c>
      <c r="M501" s="50">
        <f t="shared" si="99"/>
        <v>3</v>
      </c>
      <c r="N501" s="54">
        <f t="shared" si="100"/>
        <v>0</v>
      </c>
      <c r="O501" s="54">
        <f t="shared" si="101"/>
        <v>0</v>
      </c>
      <c r="P501" s="58">
        <f t="shared" si="102"/>
        <v>0</v>
      </c>
      <c r="Q501" s="58">
        <f t="shared" si="103"/>
        <v>0</v>
      </c>
      <c r="R501" s="38">
        <f t="shared" si="104"/>
        <v>5</v>
      </c>
      <c r="S501" s="38">
        <f t="shared" si="105"/>
        <v>3</v>
      </c>
      <c r="T501" s="38">
        <f t="shared" si="106"/>
        <v>8</v>
      </c>
      <c r="U501" s="75">
        <f>J501*Prix!N$12</f>
        <v>0</v>
      </c>
      <c r="V501" s="75">
        <f>K501*Prix!O$12</f>
        <v>0</v>
      </c>
      <c r="W501" s="76">
        <f>L501*Prix!P$12</f>
        <v>0.52800000000000002</v>
      </c>
      <c r="X501" s="76">
        <f>M501*Prix!Q$12</f>
        <v>0.41069999999999995</v>
      </c>
      <c r="Y501" s="77">
        <f>N501*Prix!R$12</f>
        <v>0</v>
      </c>
      <c r="Z501" s="77">
        <f>O501*Prix!S$12</f>
        <v>0</v>
      </c>
      <c r="AA501" s="78">
        <f>P501*Prix!T$12</f>
        <v>0</v>
      </c>
      <c r="AB501" s="78">
        <f>Q501*Prix!U$12</f>
        <v>0</v>
      </c>
      <c r="AC501" s="73">
        <f t="shared" si="107"/>
        <v>0.93869999999999998</v>
      </c>
      <c r="AD501" s="38">
        <v>0</v>
      </c>
      <c r="AE501" s="38">
        <v>0</v>
      </c>
      <c r="AF501" s="38">
        <v>1</v>
      </c>
      <c r="AG501" s="38">
        <v>0</v>
      </c>
      <c r="AH501" s="38" t="s">
        <v>55</v>
      </c>
      <c r="AI501" s="39">
        <v>1</v>
      </c>
      <c r="AJ501" s="2"/>
    </row>
    <row r="502" spans="1:36" x14ac:dyDescent="0.2">
      <c r="A502" s="33">
        <v>45196</v>
      </c>
      <c r="B502" s="34">
        <v>0</v>
      </c>
      <c r="C502" s="34">
        <v>0</v>
      </c>
      <c r="D502" s="49">
        <v>3344</v>
      </c>
      <c r="E502" s="49">
        <v>3825</v>
      </c>
      <c r="F502" s="53">
        <v>0</v>
      </c>
      <c r="G502" s="53">
        <v>0</v>
      </c>
      <c r="H502" s="57">
        <v>0</v>
      </c>
      <c r="I502" s="57">
        <v>0</v>
      </c>
      <c r="J502" s="34">
        <f t="shared" si="96"/>
        <v>0</v>
      </c>
      <c r="K502" s="34">
        <f t="shared" si="97"/>
        <v>0</v>
      </c>
      <c r="L502" s="49">
        <f t="shared" si="98"/>
        <v>4</v>
      </c>
      <c r="M502" s="49">
        <f t="shared" si="99"/>
        <v>1</v>
      </c>
      <c r="N502" s="53">
        <f t="shared" si="100"/>
        <v>0</v>
      </c>
      <c r="O502" s="53">
        <f t="shared" si="101"/>
        <v>0</v>
      </c>
      <c r="P502" s="57">
        <f t="shared" si="102"/>
        <v>0</v>
      </c>
      <c r="Q502" s="57">
        <f t="shared" si="103"/>
        <v>0</v>
      </c>
      <c r="R502" s="34">
        <f t="shared" si="104"/>
        <v>4</v>
      </c>
      <c r="S502" s="34">
        <f t="shared" si="105"/>
        <v>1</v>
      </c>
      <c r="T502" s="34">
        <f t="shared" si="106"/>
        <v>5</v>
      </c>
      <c r="U502" s="71">
        <f>J502*Prix!N$12</f>
        <v>0</v>
      </c>
      <c r="V502" s="71">
        <f>K502*Prix!O$12</f>
        <v>0</v>
      </c>
      <c r="W502" s="72">
        <f>L502*Prix!P$12</f>
        <v>0.4224</v>
      </c>
      <c r="X502" s="72">
        <f>M502*Prix!Q$12</f>
        <v>0.13689999999999999</v>
      </c>
      <c r="Y502" s="73">
        <f>N502*Prix!R$12</f>
        <v>0</v>
      </c>
      <c r="Z502" s="73">
        <f>O502*Prix!S$12</f>
        <v>0</v>
      </c>
      <c r="AA502" s="74">
        <f>P502*Prix!T$12</f>
        <v>0</v>
      </c>
      <c r="AB502" s="74">
        <f>Q502*Prix!U$12</f>
        <v>0</v>
      </c>
      <c r="AC502" s="71">
        <f t="shared" si="107"/>
        <v>0.55930000000000002</v>
      </c>
      <c r="AD502" s="34">
        <v>0</v>
      </c>
      <c r="AE502" s="34">
        <v>0</v>
      </c>
      <c r="AF502" s="34">
        <v>1</v>
      </c>
      <c r="AG502" s="34">
        <v>0</v>
      </c>
      <c r="AH502" s="34" t="s">
        <v>55</v>
      </c>
      <c r="AI502" s="36">
        <v>1</v>
      </c>
      <c r="AJ502" s="2"/>
    </row>
    <row r="503" spans="1:36" x14ac:dyDescent="0.2">
      <c r="A503" s="37">
        <v>45197</v>
      </c>
      <c r="B503" s="38">
        <v>0</v>
      </c>
      <c r="C503" s="38">
        <v>0</v>
      </c>
      <c r="D503" s="50">
        <v>3348</v>
      </c>
      <c r="E503" s="50">
        <v>3826</v>
      </c>
      <c r="F503" s="54">
        <v>0</v>
      </c>
      <c r="G503" s="54">
        <v>0</v>
      </c>
      <c r="H503" s="58">
        <v>0</v>
      </c>
      <c r="I503" s="58">
        <v>0</v>
      </c>
      <c r="J503" s="38">
        <f t="shared" si="96"/>
        <v>0</v>
      </c>
      <c r="K503" s="38">
        <f t="shared" si="97"/>
        <v>0</v>
      </c>
      <c r="L503" s="50">
        <f t="shared" si="98"/>
        <v>4</v>
      </c>
      <c r="M503" s="50">
        <f t="shared" si="99"/>
        <v>1</v>
      </c>
      <c r="N503" s="54">
        <f t="shared" si="100"/>
        <v>0</v>
      </c>
      <c r="O503" s="54">
        <f t="shared" si="101"/>
        <v>0</v>
      </c>
      <c r="P503" s="58">
        <f t="shared" si="102"/>
        <v>0</v>
      </c>
      <c r="Q503" s="58">
        <f t="shared" si="103"/>
        <v>0</v>
      </c>
      <c r="R503" s="38">
        <f t="shared" si="104"/>
        <v>4</v>
      </c>
      <c r="S503" s="38">
        <f t="shared" si="105"/>
        <v>1</v>
      </c>
      <c r="T503" s="38">
        <f t="shared" si="106"/>
        <v>5</v>
      </c>
      <c r="U503" s="75">
        <f>J503*Prix!N$12</f>
        <v>0</v>
      </c>
      <c r="V503" s="75">
        <f>K503*Prix!O$12</f>
        <v>0</v>
      </c>
      <c r="W503" s="76">
        <f>L503*Prix!P$12</f>
        <v>0.4224</v>
      </c>
      <c r="X503" s="76">
        <f>M503*Prix!Q$12</f>
        <v>0.13689999999999999</v>
      </c>
      <c r="Y503" s="77">
        <f>N503*Prix!R$12</f>
        <v>0</v>
      </c>
      <c r="Z503" s="77">
        <f>O503*Prix!S$12</f>
        <v>0</v>
      </c>
      <c r="AA503" s="78">
        <f>P503*Prix!T$12</f>
        <v>0</v>
      </c>
      <c r="AB503" s="78">
        <f>Q503*Prix!U$12</f>
        <v>0</v>
      </c>
      <c r="AC503" s="73">
        <f t="shared" si="107"/>
        <v>0.55930000000000002</v>
      </c>
      <c r="AD503" s="38">
        <v>0</v>
      </c>
      <c r="AE503" s="38">
        <v>0</v>
      </c>
      <c r="AF503" s="38">
        <v>1</v>
      </c>
      <c r="AG503" s="38">
        <v>0</v>
      </c>
      <c r="AH503" s="38" t="s">
        <v>55</v>
      </c>
      <c r="AI503" s="39">
        <v>1</v>
      </c>
      <c r="AJ503" s="2"/>
    </row>
    <row r="504" spans="1:36" x14ac:dyDescent="0.2">
      <c r="A504" s="33">
        <v>45198</v>
      </c>
      <c r="B504" s="34">
        <v>0</v>
      </c>
      <c r="C504" s="34">
        <v>0</v>
      </c>
      <c r="D504" s="49">
        <v>3352</v>
      </c>
      <c r="E504" s="49">
        <v>3827</v>
      </c>
      <c r="F504" s="53">
        <v>0</v>
      </c>
      <c r="G504" s="53">
        <v>0</v>
      </c>
      <c r="H504" s="57">
        <v>0</v>
      </c>
      <c r="I504" s="57">
        <v>0</v>
      </c>
      <c r="J504" s="34">
        <f t="shared" si="96"/>
        <v>0</v>
      </c>
      <c r="K504" s="34">
        <f t="shared" si="97"/>
        <v>0</v>
      </c>
      <c r="L504" s="49">
        <f t="shared" si="98"/>
        <v>4</v>
      </c>
      <c r="M504" s="49">
        <f t="shared" si="99"/>
        <v>2</v>
      </c>
      <c r="N504" s="53">
        <f t="shared" si="100"/>
        <v>0</v>
      </c>
      <c r="O504" s="53">
        <f t="shared" si="101"/>
        <v>0</v>
      </c>
      <c r="P504" s="57">
        <f t="shared" si="102"/>
        <v>0</v>
      </c>
      <c r="Q504" s="57">
        <f t="shared" si="103"/>
        <v>0</v>
      </c>
      <c r="R504" s="34">
        <f t="shared" si="104"/>
        <v>4</v>
      </c>
      <c r="S504" s="34">
        <f t="shared" si="105"/>
        <v>2</v>
      </c>
      <c r="T504" s="34">
        <f t="shared" si="106"/>
        <v>6</v>
      </c>
      <c r="U504" s="71">
        <f>J504*Prix!N$12</f>
        <v>0</v>
      </c>
      <c r="V504" s="71">
        <f>K504*Prix!O$12</f>
        <v>0</v>
      </c>
      <c r="W504" s="72">
        <f>L504*Prix!P$12</f>
        <v>0.4224</v>
      </c>
      <c r="X504" s="72">
        <f>M504*Prix!Q$12</f>
        <v>0.27379999999999999</v>
      </c>
      <c r="Y504" s="73">
        <f>N504*Prix!R$12</f>
        <v>0</v>
      </c>
      <c r="Z504" s="73">
        <f>O504*Prix!S$12</f>
        <v>0</v>
      </c>
      <c r="AA504" s="74">
        <f>P504*Prix!T$12</f>
        <v>0</v>
      </c>
      <c r="AB504" s="74">
        <f>Q504*Prix!U$12</f>
        <v>0</v>
      </c>
      <c r="AC504" s="71">
        <f t="shared" si="107"/>
        <v>0.69620000000000004</v>
      </c>
      <c r="AD504" s="34">
        <v>0</v>
      </c>
      <c r="AE504" s="34">
        <v>0</v>
      </c>
      <c r="AF504" s="34">
        <v>1</v>
      </c>
      <c r="AG504" s="34">
        <v>0</v>
      </c>
      <c r="AH504" s="34" t="s">
        <v>55</v>
      </c>
      <c r="AI504" s="36">
        <v>1</v>
      </c>
      <c r="AJ504" s="2"/>
    </row>
    <row r="505" spans="1:36" x14ac:dyDescent="0.2">
      <c r="A505" s="37">
        <v>45199</v>
      </c>
      <c r="B505" s="38">
        <v>0</v>
      </c>
      <c r="C505" s="38">
        <v>0</v>
      </c>
      <c r="D505" s="50">
        <v>3356</v>
      </c>
      <c r="E505" s="50">
        <v>3829</v>
      </c>
      <c r="F505" s="54">
        <v>0</v>
      </c>
      <c r="G505" s="54">
        <v>0</v>
      </c>
      <c r="H505" s="58">
        <v>0</v>
      </c>
      <c r="I505" s="58">
        <v>0</v>
      </c>
      <c r="J505" s="38">
        <f t="shared" si="96"/>
        <v>0</v>
      </c>
      <c r="K505" s="38">
        <f t="shared" si="97"/>
        <v>0</v>
      </c>
      <c r="L505" s="50">
        <f t="shared" si="98"/>
        <v>4</v>
      </c>
      <c r="M505" s="50">
        <f t="shared" si="99"/>
        <v>1</v>
      </c>
      <c r="N505" s="54">
        <f t="shared" si="100"/>
        <v>0</v>
      </c>
      <c r="O505" s="54">
        <f t="shared" si="101"/>
        <v>0</v>
      </c>
      <c r="P505" s="58">
        <f t="shared" si="102"/>
        <v>0</v>
      </c>
      <c r="Q505" s="58">
        <f t="shared" si="103"/>
        <v>0</v>
      </c>
      <c r="R505" s="38">
        <f t="shared" si="104"/>
        <v>4</v>
      </c>
      <c r="S505" s="38">
        <f t="shared" si="105"/>
        <v>1</v>
      </c>
      <c r="T505" s="38">
        <f t="shared" si="106"/>
        <v>5</v>
      </c>
      <c r="U505" s="75">
        <f>J505*Prix!N$12</f>
        <v>0</v>
      </c>
      <c r="V505" s="75">
        <f>K505*Prix!O$12</f>
        <v>0</v>
      </c>
      <c r="W505" s="76">
        <f>L505*Prix!P$12</f>
        <v>0.4224</v>
      </c>
      <c r="X505" s="76">
        <f>M505*Prix!Q$12</f>
        <v>0.13689999999999999</v>
      </c>
      <c r="Y505" s="77">
        <f>N505*Prix!R$12</f>
        <v>0</v>
      </c>
      <c r="Z505" s="77">
        <f>O505*Prix!S$12</f>
        <v>0</v>
      </c>
      <c r="AA505" s="78">
        <f>P505*Prix!T$12</f>
        <v>0</v>
      </c>
      <c r="AB505" s="78">
        <f>Q505*Prix!U$12</f>
        <v>0</v>
      </c>
      <c r="AC505" s="73">
        <f t="shared" si="107"/>
        <v>0.55930000000000002</v>
      </c>
      <c r="AD505" s="38">
        <v>0</v>
      </c>
      <c r="AE505" s="38">
        <v>0</v>
      </c>
      <c r="AF505" s="38">
        <v>1</v>
      </c>
      <c r="AG505" s="38">
        <v>0</v>
      </c>
      <c r="AH505" s="38" t="s">
        <v>55</v>
      </c>
      <c r="AI505" s="39">
        <v>1</v>
      </c>
      <c r="AJ505" s="2"/>
    </row>
    <row r="506" spans="1:36" x14ac:dyDescent="0.2">
      <c r="A506" s="33">
        <v>45200</v>
      </c>
      <c r="B506" s="34">
        <v>0</v>
      </c>
      <c r="C506" s="34">
        <v>0</v>
      </c>
      <c r="D506" s="49">
        <v>3360</v>
      </c>
      <c r="E506" s="49">
        <v>3830</v>
      </c>
      <c r="F506" s="53">
        <v>0</v>
      </c>
      <c r="G506" s="53">
        <v>0</v>
      </c>
      <c r="H506" s="57">
        <v>0</v>
      </c>
      <c r="I506" s="57">
        <v>0</v>
      </c>
      <c r="J506" s="34">
        <f t="shared" si="96"/>
        <v>0</v>
      </c>
      <c r="K506" s="34">
        <f t="shared" si="97"/>
        <v>0</v>
      </c>
      <c r="L506" s="49">
        <f t="shared" si="98"/>
        <v>4</v>
      </c>
      <c r="M506" s="49">
        <f t="shared" si="99"/>
        <v>1</v>
      </c>
      <c r="N506" s="53">
        <f t="shared" si="100"/>
        <v>0</v>
      </c>
      <c r="O506" s="53">
        <f t="shared" si="101"/>
        <v>0</v>
      </c>
      <c r="P506" s="57">
        <f t="shared" si="102"/>
        <v>0</v>
      </c>
      <c r="Q506" s="57">
        <f t="shared" si="103"/>
        <v>0</v>
      </c>
      <c r="R506" s="34">
        <f t="shared" si="104"/>
        <v>4</v>
      </c>
      <c r="S506" s="34">
        <f t="shared" si="105"/>
        <v>1</v>
      </c>
      <c r="T506" s="34">
        <f t="shared" si="106"/>
        <v>5</v>
      </c>
      <c r="U506" s="71">
        <f>J506*Prix!N$12</f>
        <v>0</v>
      </c>
      <c r="V506" s="71">
        <f>K506*Prix!O$12</f>
        <v>0</v>
      </c>
      <c r="W506" s="72">
        <f>L506*Prix!P$12</f>
        <v>0.4224</v>
      </c>
      <c r="X506" s="72">
        <f>M506*Prix!Q$12</f>
        <v>0.13689999999999999</v>
      </c>
      <c r="Y506" s="73">
        <f>N506*Prix!R$12</f>
        <v>0</v>
      </c>
      <c r="Z506" s="73">
        <f>O506*Prix!S$12</f>
        <v>0</v>
      </c>
      <c r="AA506" s="74">
        <f>P506*Prix!T$12</f>
        <v>0</v>
      </c>
      <c r="AB506" s="74">
        <f>Q506*Prix!U$12</f>
        <v>0</v>
      </c>
      <c r="AC506" s="71">
        <f t="shared" si="107"/>
        <v>0.55930000000000002</v>
      </c>
      <c r="AD506" s="34">
        <v>0</v>
      </c>
      <c r="AE506" s="34">
        <v>0</v>
      </c>
      <c r="AF506" s="34">
        <v>1</v>
      </c>
      <c r="AG506" s="34">
        <v>0</v>
      </c>
      <c r="AH506" s="34" t="s">
        <v>55</v>
      </c>
      <c r="AI506" s="36">
        <v>1</v>
      </c>
      <c r="AJ506" s="2"/>
    </row>
    <row r="507" spans="1:36" x14ac:dyDescent="0.2">
      <c r="A507" s="37">
        <v>45201</v>
      </c>
      <c r="B507" s="38">
        <v>0</v>
      </c>
      <c r="C507" s="38">
        <v>0</v>
      </c>
      <c r="D507" s="50">
        <v>3364</v>
      </c>
      <c r="E507" s="50">
        <v>3831</v>
      </c>
      <c r="F507" s="54">
        <v>0</v>
      </c>
      <c r="G507" s="54">
        <v>0</v>
      </c>
      <c r="H507" s="58">
        <v>0</v>
      </c>
      <c r="I507" s="58">
        <v>0</v>
      </c>
      <c r="J507" s="38">
        <f t="shared" si="96"/>
        <v>0</v>
      </c>
      <c r="K507" s="38">
        <f t="shared" si="97"/>
        <v>0</v>
      </c>
      <c r="L507" s="50">
        <f t="shared" si="98"/>
        <v>4</v>
      </c>
      <c r="M507" s="50">
        <f t="shared" si="99"/>
        <v>3</v>
      </c>
      <c r="N507" s="54">
        <f t="shared" si="100"/>
        <v>0</v>
      </c>
      <c r="O507" s="54">
        <f t="shared" si="101"/>
        <v>0</v>
      </c>
      <c r="P507" s="58">
        <f t="shared" si="102"/>
        <v>0</v>
      </c>
      <c r="Q507" s="58">
        <f t="shared" si="103"/>
        <v>0</v>
      </c>
      <c r="R507" s="38">
        <f t="shared" si="104"/>
        <v>4</v>
      </c>
      <c r="S507" s="38">
        <f t="shared" si="105"/>
        <v>3</v>
      </c>
      <c r="T507" s="38">
        <f t="shared" si="106"/>
        <v>7</v>
      </c>
      <c r="U507" s="75">
        <f>J507*Prix!N$12</f>
        <v>0</v>
      </c>
      <c r="V507" s="75">
        <f>K507*Prix!O$12</f>
        <v>0</v>
      </c>
      <c r="W507" s="76">
        <f>L507*Prix!P$12</f>
        <v>0.4224</v>
      </c>
      <c r="X507" s="76">
        <f>M507*Prix!Q$12</f>
        <v>0.41069999999999995</v>
      </c>
      <c r="Y507" s="77">
        <f>N507*Prix!R$12</f>
        <v>0</v>
      </c>
      <c r="Z507" s="77">
        <f>O507*Prix!S$12</f>
        <v>0</v>
      </c>
      <c r="AA507" s="78">
        <f>P507*Prix!T$12</f>
        <v>0</v>
      </c>
      <c r="AB507" s="78">
        <f>Q507*Prix!U$12</f>
        <v>0</v>
      </c>
      <c r="AC507" s="73">
        <f t="shared" si="107"/>
        <v>0.83309999999999995</v>
      </c>
      <c r="AD507" s="38">
        <v>0</v>
      </c>
      <c r="AE507" s="38">
        <v>0</v>
      </c>
      <c r="AF507" s="38">
        <v>1</v>
      </c>
      <c r="AG507" s="38">
        <v>0</v>
      </c>
      <c r="AH507" s="38" t="s">
        <v>55</v>
      </c>
      <c r="AI507" s="39">
        <v>1</v>
      </c>
      <c r="AJ507" s="2"/>
    </row>
    <row r="508" spans="1:36" x14ac:dyDescent="0.2">
      <c r="A508" s="33">
        <v>45202</v>
      </c>
      <c r="B508" s="34">
        <v>0</v>
      </c>
      <c r="C508" s="34">
        <v>0</v>
      </c>
      <c r="D508" s="49">
        <v>3368</v>
      </c>
      <c r="E508" s="49">
        <v>3834</v>
      </c>
      <c r="F508" s="53">
        <v>0</v>
      </c>
      <c r="G508" s="53">
        <v>0</v>
      </c>
      <c r="H508" s="57">
        <v>0</v>
      </c>
      <c r="I508" s="57">
        <v>0</v>
      </c>
      <c r="J508" s="34">
        <f t="shared" si="96"/>
        <v>0</v>
      </c>
      <c r="K508" s="34">
        <f t="shared" si="97"/>
        <v>0</v>
      </c>
      <c r="L508" s="49">
        <f t="shared" si="98"/>
        <v>4</v>
      </c>
      <c r="M508" s="49">
        <f t="shared" si="99"/>
        <v>2</v>
      </c>
      <c r="N508" s="53">
        <f t="shared" si="100"/>
        <v>0</v>
      </c>
      <c r="O508" s="53">
        <f t="shared" si="101"/>
        <v>0</v>
      </c>
      <c r="P508" s="57">
        <f t="shared" si="102"/>
        <v>0</v>
      </c>
      <c r="Q508" s="57">
        <f t="shared" si="103"/>
        <v>0</v>
      </c>
      <c r="R508" s="34">
        <f t="shared" si="104"/>
        <v>4</v>
      </c>
      <c r="S508" s="34">
        <f t="shared" si="105"/>
        <v>2</v>
      </c>
      <c r="T508" s="34">
        <f t="shared" si="106"/>
        <v>6</v>
      </c>
      <c r="U508" s="71">
        <f>J508*Prix!N$12</f>
        <v>0</v>
      </c>
      <c r="V508" s="71">
        <f>K508*Prix!O$12</f>
        <v>0</v>
      </c>
      <c r="W508" s="72">
        <f>L508*Prix!P$12</f>
        <v>0.4224</v>
      </c>
      <c r="X508" s="72">
        <f>M508*Prix!Q$12</f>
        <v>0.27379999999999999</v>
      </c>
      <c r="Y508" s="73">
        <f>N508*Prix!R$12</f>
        <v>0</v>
      </c>
      <c r="Z508" s="73">
        <f>O508*Prix!S$12</f>
        <v>0</v>
      </c>
      <c r="AA508" s="74">
        <f>P508*Prix!T$12</f>
        <v>0</v>
      </c>
      <c r="AB508" s="74">
        <f>Q508*Prix!U$12</f>
        <v>0</v>
      </c>
      <c r="AC508" s="71">
        <f t="shared" si="107"/>
        <v>0.69620000000000004</v>
      </c>
      <c r="AD508" s="34">
        <v>0</v>
      </c>
      <c r="AE508" s="34">
        <v>0</v>
      </c>
      <c r="AF508" s="34">
        <v>1</v>
      </c>
      <c r="AG508" s="34">
        <v>0</v>
      </c>
      <c r="AH508" s="34" t="s">
        <v>55</v>
      </c>
      <c r="AI508" s="36">
        <v>1</v>
      </c>
      <c r="AJ508" s="2"/>
    </row>
    <row r="509" spans="1:36" x14ac:dyDescent="0.2">
      <c r="A509" s="37">
        <v>45203</v>
      </c>
      <c r="B509" s="38">
        <v>0</v>
      </c>
      <c r="C509" s="38">
        <v>0</v>
      </c>
      <c r="D509" s="50">
        <v>3372</v>
      </c>
      <c r="E509" s="50">
        <v>3836</v>
      </c>
      <c r="F509" s="54">
        <v>0</v>
      </c>
      <c r="G509" s="54">
        <v>0</v>
      </c>
      <c r="H509" s="58">
        <v>0</v>
      </c>
      <c r="I509" s="58">
        <v>0</v>
      </c>
      <c r="J509" s="38">
        <f t="shared" si="96"/>
        <v>0</v>
      </c>
      <c r="K509" s="38">
        <f t="shared" si="97"/>
        <v>0</v>
      </c>
      <c r="L509" s="50">
        <f t="shared" si="98"/>
        <v>2</v>
      </c>
      <c r="M509" s="50">
        <f t="shared" si="99"/>
        <v>1</v>
      </c>
      <c r="N509" s="54">
        <f t="shared" si="100"/>
        <v>0</v>
      </c>
      <c r="O509" s="54">
        <f t="shared" si="101"/>
        <v>0</v>
      </c>
      <c r="P509" s="58">
        <f t="shared" si="102"/>
        <v>0</v>
      </c>
      <c r="Q509" s="58">
        <f t="shared" si="103"/>
        <v>0</v>
      </c>
      <c r="R509" s="38">
        <f t="shared" si="104"/>
        <v>2</v>
      </c>
      <c r="S509" s="38">
        <f t="shared" si="105"/>
        <v>1</v>
      </c>
      <c r="T509" s="38">
        <f t="shared" si="106"/>
        <v>3</v>
      </c>
      <c r="U509" s="75">
        <f>J509*Prix!N$12</f>
        <v>0</v>
      </c>
      <c r="V509" s="75">
        <f>K509*Prix!O$12</f>
        <v>0</v>
      </c>
      <c r="W509" s="76">
        <f>L509*Prix!P$12</f>
        <v>0.2112</v>
      </c>
      <c r="X509" s="76">
        <f>M509*Prix!Q$12</f>
        <v>0.13689999999999999</v>
      </c>
      <c r="Y509" s="77">
        <f>N509*Prix!R$12</f>
        <v>0</v>
      </c>
      <c r="Z509" s="77">
        <f>O509*Prix!S$12</f>
        <v>0</v>
      </c>
      <c r="AA509" s="78">
        <f>P509*Prix!T$12</f>
        <v>0</v>
      </c>
      <c r="AB509" s="78">
        <f>Q509*Prix!U$12</f>
        <v>0</v>
      </c>
      <c r="AC509" s="73">
        <f t="shared" si="107"/>
        <v>0.34810000000000002</v>
      </c>
      <c r="AD509" s="38">
        <v>0</v>
      </c>
      <c r="AE509" s="38">
        <v>0</v>
      </c>
      <c r="AF509" s="38">
        <v>1</v>
      </c>
      <c r="AG509" s="38">
        <v>0</v>
      </c>
      <c r="AH509" s="38" t="s">
        <v>55</v>
      </c>
      <c r="AI509" s="39">
        <v>1</v>
      </c>
      <c r="AJ509" s="2"/>
    </row>
    <row r="510" spans="1:36" x14ac:dyDescent="0.2">
      <c r="A510" s="33">
        <v>45204</v>
      </c>
      <c r="B510" s="34">
        <v>0</v>
      </c>
      <c r="C510" s="34">
        <v>0</v>
      </c>
      <c r="D510" s="49">
        <v>3374</v>
      </c>
      <c r="E510" s="49">
        <v>3837</v>
      </c>
      <c r="F510" s="53">
        <v>0</v>
      </c>
      <c r="G510" s="53">
        <v>0</v>
      </c>
      <c r="H510" s="57">
        <v>0</v>
      </c>
      <c r="I510" s="57">
        <v>0</v>
      </c>
      <c r="J510" s="34">
        <f t="shared" si="96"/>
        <v>0</v>
      </c>
      <c r="K510" s="34">
        <f t="shared" si="97"/>
        <v>0</v>
      </c>
      <c r="L510" s="49">
        <f t="shared" si="98"/>
        <v>5</v>
      </c>
      <c r="M510" s="49">
        <f t="shared" si="99"/>
        <v>3</v>
      </c>
      <c r="N510" s="53">
        <f t="shared" si="100"/>
        <v>0</v>
      </c>
      <c r="O510" s="53">
        <f t="shared" si="101"/>
        <v>0</v>
      </c>
      <c r="P510" s="57">
        <f t="shared" si="102"/>
        <v>0</v>
      </c>
      <c r="Q510" s="57">
        <f t="shared" si="103"/>
        <v>0</v>
      </c>
      <c r="R510" s="34">
        <f t="shared" si="104"/>
        <v>5</v>
      </c>
      <c r="S510" s="34">
        <f t="shared" si="105"/>
        <v>3</v>
      </c>
      <c r="T510" s="34">
        <f t="shared" si="106"/>
        <v>8</v>
      </c>
      <c r="U510" s="71">
        <f>J510*Prix!N$12</f>
        <v>0</v>
      </c>
      <c r="V510" s="71">
        <f>K510*Prix!O$12</f>
        <v>0</v>
      </c>
      <c r="W510" s="72">
        <f>L510*Prix!P$12</f>
        <v>0.52800000000000002</v>
      </c>
      <c r="X510" s="72">
        <f>M510*Prix!Q$12</f>
        <v>0.41069999999999995</v>
      </c>
      <c r="Y510" s="73">
        <f>N510*Prix!R$12</f>
        <v>0</v>
      </c>
      <c r="Z510" s="73">
        <f>O510*Prix!S$12</f>
        <v>0</v>
      </c>
      <c r="AA510" s="74">
        <f>P510*Prix!T$12</f>
        <v>0</v>
      </c>
      <c r="AB510" s="74">
        <f>Q510*Prix!U$12</f>
        <v>0</v>
      </c>
      <c r="AC510" s="71">
        <f t="shared" si="107"/>
        <v>0.93869999999999998</v>
      </c>
      <c r="AD510" s="34">
        <v>0</v>
      </c>
      <c r="AE510" s="34">
        <v>0</v>
      </c>
      <c r="AF510" s="34">
        <v>1</v>
      </c>
      <c r="AG510" s="34">
        <v>0</v>
      </c>
      <c r="AH510" s="34" t="s">
        <v>55</v>
      </c>
      <c r="AI510" s="36">
        <v>1</v>
      </c>
      <c r="AJ510" s="2"/>
    </row>
    <row r="511" spans="1:36" x14ac:dyDescent="0.2">
      <c r="A511" s="37">
        <v>45205</v>
      </c>
      <c r="B511" s="38">
        <v>0</v>
      </c>
      <c r="C511" s="38">
        <v>0</v>
      </c>
      <c r="D511" s="50">
        <v>3379</v>
      </c>
      <c r="E511" s="50">
        <v>3840</v>
      </c>
      <c r="F511" s="54">
        <v>0</v>
      </c>
      <c r="G511" s="54">
        <v>0</v>
      </c>
      <c r="H511" s="58">
        <v>0</v>
      </c>
      <c r="I511" s="58">
        <v>0</v>
      </c>
      <c r="J511" s="38">
        <f t="shared" si="96"/>
        <v>0</v>
      </c>
      <c r="K511" s="38">
        <f t="shared" si="97"/>
        <v>0</v>
      </c>
      <c r="L511" s="50">
        <f t="shared" si="98"/>
        <v>3</v>
      </c>
      <c r="M511" s="50">
        <f t="shared" si="99"/>
        <v>1</v>
      </c>
      <c r="N511" s="54">
        <f t="shared" si="100"/>
        <v>0</v>
      </c>
      <c r="O511" s="54">
        <f t="shared" si="101"/>
        <v>0</v>
      </c>
      <c r="P511" s="58">
        <f t="shared" si="102"/>
        <v>0</v>
      </c>
      <c r="Q511" s="58">
        <f t="shared" si="103"/>
        <v>0</v>
      </c>
      <c r="R511" s="38">
        <f t="shared" si="104"/>
        <v>3</v>
      </c>
      <c r="S511" s="38">
        <f t="shared" si="105"/>
        <v>1</v>
      </c>
      <c r="T511" s="38">
        <f t="shared" si="106"/>
        <v>4</v>
      </c>
      <c r="U511" s="75">
        <f>J511*Prix!N$12</f>
        <v>0</v>
      </c>
      <c r="V511" s="75">
        <f>K511*Prix!O$12</f>
        <v>0</v>
      </c>
      <c r="W511" s="76">
        <f>L511*Prix!P$12</f>
        <v>0.31679999999999997</v>
      </c>
      <c r="X511" s="76">
        <f>M511*Prix!Q$12</f>
        <v>0.13689999999999999</v>
      </c>
      <c r="Y511" s="77">
        <f>N511*Prix!R$12</f>
        <v>0</v>
      </c>
      <c r="Z511" s="77">
        <f>O511*Prix!S$12</f>
        <v>0</v>
      </c>
      <c r="AA511" s="78">
        <f>P511*Prix!T$12</f>
        <v>0</v>
      </c>
      <c r="AB511" s="78">
        <f>Q511*Prix!U$12</f>
        <v>0</v>
      </c>
      <c r="AC511" s="73">
        <f t="shared" si="107"/>
        <v>0.45369999999999999</v>
      </c>
      <c r="AD511" s="38">
        <v>0</v>
      </c>
      <c r="AE511" s="38">
        <v>0</v>
      </c>
      <c r="AF511" s="38">
        <v>1</v>
      </c>
      <c r="AG511" s="38">
        <v>0</v>
      </c>
      <c r="AH511" s="38" t="s">
        <v>55</v>
      </c>
      <c r="AI511" s="39">
        <v>1</v>
      </c>
      <c r="AJ511" s="2"/>
    </row>
    <row r="512" spans="1:36" x14ac:dyDescent="0.2">
      <c r="A512" s="33">
        <v>45206</v>
      </c>
      <c r="B512" s="34">
        <v>0</v>
      </c>
      <c r="C512" s="34">
        <v>0</v>
      </c>
      <c r="D512" s="49">
        <v>3382</v>
      </c>
      <c r="E512" s="49">
        <v>3841</v>
      </c>
      <c r="F512" s="53">
        <v>0</v>
      </c>
      <c r="G512" s="53">
        <v>0</v>
      </c>
      <c r="H512" s="57">
        <v>0</v>
      </c>
      <c r="I512" s="57">
        <v>0</v>
      </c>
      <c r="J512" s="34">
        <f t="shared" si="96"/>
        <v>0</v>
      </c>
      <c r="K512" s="34">
        <f t="shared" si="97"/>
        <v>0</v>
      </c>
      <c r="L512" s="49">
        <f t="shared" si="98"/>
        <v>3</v>
      </c>
      <c r="M512" s="49">
        <f t="shared" si="99"/>
        <v>0</v>
      </c>
      <c r="N512" s="53">
        <f t="shared" si="100"/>
        <v>0</v>
      </c>
      <c r="O512" s="53">
        <f t="shared" si="101"/>
        <v>0</v>
      </c>
      <c r="P512" s="57">
        <f t="shared" si="102"/>
        <v>0</v>
      </c>
      <c r="Q512" s="57">
        <f t="shared" si="103"/>
        <v>0</v>
      </c>
      <c r="R512" s="34">
        <f t="shared" si="104"/>
        <v>3</v>
      </c>
      <c r="S512" s="34">
        <f t="shared" si="105"/>
        <v>0</v>
      </c>
      <c r="T512" s="34">
        <f t="shared" si="106"/>
        <v>3</v>
      </c>
      <c r="U512" s="71">
        <f>J512*Prix!N$12</f>
        <v>0</v>
      </c>
      <c r="V512" s="71">
        <f>K512*Prix!O$12</f>
        <v>0</v>
      </c>
      <c r="W512" s="72">
        <f>L512*Prix!P$12</f>
        <v>0.31679999999999997</v>
      </c>
      <c r="X512" s="72">
        <f>M512*Prix!Q$12</f>
        <v>0</v>
      </c>
      <c r="Y512" s="73">
        <f>N512*Prix!R$12</f>
        <v>0</v>
      </c>
      <c r="Z512" s="73">
        <f>O512*Prix!S$12</f>
        <v>0</v>
      </c>
      <c r="AA512" s="74">
        <f>P512*Prix!T$12</f>
        <v>0</v>
      </c>
      <c r="AB512" s="74">
        <f>Q512*Prix!U$12</f>
        <v>0</v>
      </c>
      <c r="AC512" s="71">
        <f t="shared" si="107"/>
        <v>0.31680000000000003</v>
      </c>
      <c r="AD512" s="34">
        <v>0</v>
      </c>
      <c r="AE512" s="34">
        <v>0</v>
      </c>
      <c r="AF512" s="34">
        <v>1</v>
      </c>
      <c r="AG512" s="34">
        <v>0</v>
      </c>
      <c r="AH512" s="34" t="s">
        <v>55</v>
      </c>
      <c r="AI512" s="36">
        <v>1</v>
      </c>
      <c r="AJ512" s="2"/>
    </row>
    <row r="513" spans="1:36" x14ac:dyDescent="0.2">
      <c r="A513" s="37">
        <v>45207</v>
      </c>
      <c r="B513" s="38">
        <v>0</v>
      </c>
      <c r="C513" s="38">
        <v>0</v>
      </c>
      <c r="D513" s="50">
        <v>3385</v>
      </c>
      <c r="E513" s="50">
        <v>3841</v>
      </c>
      <c r="F513" s="54">
        <v>0</v>
      </c>
      <c r="G513" s="54">
        <v>0</v>
      </c>
      <c r="H513" s="58">
        <v>0</v>
      </c>
      <c r="I513" s="58">
        <v>0</v>
      </c>
      <c r="J513" s="38">
        <f t="shared" si="96"/>
        <v>0</v>
      </c>
      <c r="K513" s="38">
        <f t="shared" si="97"/>
        <v>0</v>
      </c>
      <c r="L513" s="50">
        <f t="shared" si="98"/>
        <v>2</v>
      </c>
      <c r="M513" s="50">
        <f t="shared" si="99"/>
        <v>1</v>
      </c>
      <c r="N513" s="54">
        <f t="shared" si="100"/>
        <v>0</v>
      </c>
      <c r="O513" s="54">
        <f t="shared" si="101"/>
        <v>0</v>
      </c>
      <c r="P513" s="58">
        <f t="shared" si="102"/>
        <v>0</v>
      </c>
      <c r="Q513" s="58">
        <f t="shared" si="103"/>
        <v>0</v>
      </c>
      <c r="R513" s="38">
        <f t="shared" si="104"/>
        <v>2</v>
      </c>
      <c r="S513" s="38">
        <f t="shared" si="105"/>
        <v>1</v>
      </c>
      <c r="T513" s="38">
        <f t="shared" si="106"/>
        <v>3</v>
      </c>
      <c r="U513" s="75">
        <f>J513*Prix!N$12</f>
        <v>0</v>
      </c>
      <c r="V513" s="75">
        <f>K513*Prix!O$12</f>
        <v>0</v>
      </c>
      <c r="W513" s="76">
        <f>L513*Prix!P$12</f>
        <v>0.2112</v>
      </c>
      <c r="X513" s="76">
        <f>M513*Prix!Q$12</f>
        <v>0.13689999999999999</v>
      </c>
      <c r="Y513" s="77">
        <f>N513*Prix!R$12</f>
        <v>0</v>
      </c>
      <c r="Z513" s="77">
        <f>O513*Prix!S$12</f>
        <v>0</v>
      </c>
      <c r="AA513" s="78">
        <f>P513*Prix!T$12</f>
        <v>0</v>
      </c>
      <c r="AB513" s="78">
        <f>Q513*Prix!U$12</f>
        <v>0</v>
      </c>
      <c r="AC513" s="73">
        <f t="shared" si="107"/>
        <v>0.34810000000000002</v>
      </c>
      <c r="AD513" s="38">
        <v>0</v>
      </c>
      <c r="AE513" s="38">
        <v>0</v>
      </c>
      <c r="AF513" s="38">
        <v>1</v>
      </c>
      <c r="AG513" s="38">
        <v>0</v>
      </c>
      <c r="AH513" s="38" t="s">
        <v>55</v>
      </c>
      <c r="AI513" s="39">
        <v>1</v>
      </c>
      <c r="AJ513" s="2"/>
    </row>
    <row r="514" spans="1:36" x14ac:dyDescent="0.2">
      <c r="A514" s="33">
        <v>45208</v>
      </c>
      <c r="B514" s="34">
        <v>0</v>
      </c>
      <c r="C514" s="34">
        <v>0</v>
      </c>
      <c r="D514" s="49">
        <v>3387</v>
      </c>
      <c r="E514" s="49">
        <v>3842</v>
      </c>
      <c r="F514" s="53">
        <v>0</v>
      </c>
      <c r="G514" s="53">
        <v>0</v>
      </c>
      <c r="H514" s="57">
        <v>0</v>
      </c>
      <c r="I514" s="57">
        <v>0</v>
      </c>
      <c r="J514" s="34">
        <f t="shared" si="96"/>
        <v>0</v>
      </c>
      <c r="K514" s="34">
        <f t="shared" si="97"/>
        <v>0</v>
      </c>
      <c r="L514" s="49">
        <f t="shared" si="98"/>
        <v>3</v>
      </c>
      <c r="M514" s="49">
        <f t="shared" si="99"/>
        <v>2</v>
      </c>
      <c r="N514" s="53">
        <f t="shared" si="100"/>
        <v>0</v>
      </c>
      <c r="O514" s="53">
        <f t="shared" si="101"/>
        <v>0</v>
      </c>
      <c r="P514" s="57">
        <f t="shared" si="102"/>
        <v>0</v>
      </c>
      <c r="Q514" s="57">
        <f t="shared" si="103"/>
        <v>0</v>
      </c>
      <c r="R514" s="34">
        <f t="shared" si="104"/>
        <v>3</v>
      </c>
      <c r="S514" s="34">
        <f t="shared" si="105"/>
        <v>2</v>
      </c>
      <c r="T514" s="34">
        <f t="shared" si="106"/>
        <v>5</v>
      </c>
      <c r="U514" s="71">
        <f>J514*Prix!N$12</f>
        <v>0</v>
      </c>
      <c r="V514" s="71">
        <f>K514*Prix!O$12</f>
        <v>0</v>
      </c>
      <c r="W514" s="72">
        <f>L514*Prix!P$12</f>
        <v>0.31679999999999997</v>
      </c>
      <c r="X514" s="72">
        <f>M514*Prix!Q$12</f>
        <v>0.27379999999999999</v>
      </c>
      <c r="Y514" s="73">
        <f>N514*Prix!R$12</f>
        <v>0</v>
      </c>
      <c r="Z514" s="73">
        <f>O514*Prix!S$12</f>
        <v>0</v>
      </c>
      <c r="AA514" s="74">
        <f>P514*Prix!T$12</f>
        <v>0</v>
      </c>
      <c r="AB514" s="74">
        <f>Q514*Prix!U$12</f>
        <v>0</v>
      </c>
      <c r="AC514" s="71">
        <f t="shared" si="107"/>
        <v>0.59060000000000001</v>
      </c>
      <c r="AD514" s="34">
        <v>0</v>
      </c>
      <c r="AE514" s="34">
        <v>0</v>
      </c>
      <c r="AF514" s="34">
        <v>1</v>
      </c>
      <c r="AG514" s="34">
        <v>0</v>
      </c>
      <c r="AH514" s="34" t="s">
        <v>55</v>
      </c>
      <c r="AI514" s="36">
        <v>1</v>
      </c>
      <c r="AJ514" s="2"/>
    </row>
    <row r="515" spans="1:36" x14ac:dyDescent="0.2">
      <c r="A515" s="37">
        <v>45209</v>
      </c>
      <c r="B515" s="38">
        <v>0</v>
      </c>
      <c r="C515" s="38">
        <v>0</v>
      </c>
      <c r="D515" s="50">
        <v>3390</v>
      </c>
      <c r="E515" s="50">
        <v>3844</v>
      </c>
      <c r="F515" s="54">
        <v>0</v>
      </c>
      <c r="G515" s="54">
        <v>0</v>
      </c>
      <c r="H515" s="58">
        <v>0</v>
      </c>
      <c r="I515" s="58">
        <v>0</v>
      </c>
      <c r="J515" s="38">
        <f t="shared" si="96"/>
        <v>0</v>
      </c>
      <c r="K515" s="38">
        <f t="shared" si="97"/>
        <v>0</v>
      </c>
      <c r="L515" s="50">
        <f t="shared" si="98"/>
        <v>5</v>
      </c>
      <c r="M515" s="50">
        <f t="shared" si="99"/>
        <v>3</v>
      </c>
      <c r="N515" s="54">
        <f t="shared" si="100"/>
        <v>0</v>
      </c>
      <c r="O515" s="54">
        <f t="shared" si="101"/>
        <v>0</v>
      </c>
      <c r="P515" s="58">
        <f t="shared" si="102"/>
        <v>0</v>
      </c>
      <c r="Q515" s="58">
        <f t="shared" si="103"/>
        <v>0</v>
      </c>
      <c r="R515" s="38">
        <f t="shared" si="104"/>
        <v>5</v>
      </c>
      <c r="S515" s="38">
        <f t="shared" si="105"/>
        <v>3</v>
      </c>
      <c r="T515" s="38">
        <f t="shared" si="106"/>
        <v>8</v>
      </c>
      <c r="U515" s="75">
        <f>J515*Prix!N$12</f>
        <v>0</v>
      </c>
      <c r="V515" s="75">
        <f>K515*Prix!O$12</f>
        <v>0</v>
      </c>
      <c r="W515" s="76">
        <f>L515*Prix!P$12</f>
        <v>0.52800000000000002</v>
      </c>
      <c r="X515" s="76">
        <f>M515*Prix!Q$12</f>
        <v>0.41069999999999995</v>
      </c>
      <c r="Y515" s="77">
        <f>N515*Prix!R$12</f>
        <v>0</v>
      </c>
      <c r="Z515" s="77">
        <f>O515*Prix!S$12</f>
        <v>0</v>
      </c>
      <c r="AA515" s="78">
        <f>P515*Prix!T$12</f>
        <v>0</v>
      </c>
      <c r="AB515" s="78">
        <f>Q515*Prix!U$12</f>
        <v>0</v>
      </c>
      <c r="AC515" s="73">
        <f t="shared" si="107"/>
        <v>0.93869999999999998</v>
      </c>
      <c r="AD515" s="38">
        <v>0</v>
      </c>
      <c r="AE515" s="38">
        <v>0</v>
      </c>
      <c r="AF515" s="38">
        <v>1</v>
      </c>
      <c r="AG515" s="38">
        <v>0</v>
      </c>
      <c r="AH515" s="38" t="s">
        <v>55</v>
      </c>
      <c r="AI515" s="39">
        <v>1</v>
      </c>
      <c r="AJ515" s="2"/>
    </row>
    <row r="516" spans="1:36" x14ac:dyDescent="0.2">
      <c r="A516" s="33">
        <v>45210</v>
      </c>
      <c r="B516" s="34">
        <v>0</v>
      </c>
      <c r="C516" s="34">
        <v>0</v>
      </c>
      <c r="D516" s="49">
        <v>3395</v>
      </c>
      <c r="E516" s="49">
        <v>3847</v>
      </c>
      <c r="F516" s="53">
        <v>0</v>
      </c>
      <c r="G516" s="53">
        <v>0</v>
      </c>
      <c r="H516" s="57">
        <v>0</v>
      </c>
      <c r="I516" s="57">
        <v>0</v>
      </c>
      <c r="J516" s="34">
        <f t="shared" ref="J516:J579" si="108">IFERROR(IF(OR(B516="",B517="",B516=0,B517=0),0,B517-B516),0)</f>
        <v>0</v>
      </c>
      <c r="K516" s="34">
        <f t="shared" ref="K516:K579" si="109">IFERROR(IF(OR(C516="",C517="",C516=0,C517=0),0,C517-C516),0)</f>
        <v>0</v>
      </c>
      <c r="L516" s="49">
        <f t="shared" ref="L516:L579" si="110">IFERROR(IF(OR(D516="",D517="",D516=0,D517=0),0,D517-D516),0)</f>
        <v>5</v>
      </c>
      <c r="M516" s="49">
        <f t="shared" ref="M516:M579" si="111">IFERROR(IF(OR(E516="",E517="",E516=0,E517=0),0,E517-E516),0)</f>
        <v>2</v>
      </c>
      <c r="N516" s="53">
        <f t="shared" ref="N516:N579" si="112">IFERROR(IF(OR(F516="",F517="",F516=0,F517=0),0,F517-F516),0)</f>
        <v>0</v>
      </c>
      <c r="O516" s="53">
        <f t="shared" ref="O516:O579" si="113">IFERROR(IF(OR(G516="",G517="",G516=0,G517=0),0,G517-G516),0)</f>
        <v>0</v>
      </c>
      <c r="P516" s="57">
        <f t="shared" ref="P516:P579" si="114">IFERROR(IF(OR(H516="",H517="",H516=0,H517=0),0,H517-H516),0)</f>
        <v>0</v>
      </c>
      <c r="Q516" s="57">
        <f t="shared" ref="Q516:Q579" si="115">IFERROR(IF(OR(I516="",I517="",I516=0,I517=0),0,I517-I516),0)</f>
        <v>0</v>
      </c>
      <c r="R516" s="34">
        <f t="shared" ref="R516:R579" si="116">J516+L516+N516+P516</f>
        <v>5</v>
      </c>
      <c r="S516" s="34">
        <f t="shared" ref="S516:S579" si="117">K516+M516+O516+Q516</f>
        <v>2</v>
      </c>
      <c r="T516" s="34">
        <f t="shared" ref="T516:T579" si="118">SUM(J516:Q516)</f>
        <v>7</v>
      </c>
      <c r="U516" s="71">
        <f>J516*Prix!N$12</f>
        <v>0</v>
      </c>
      <c r="V516" s="71">
        <f>K516*Prix!O$12</f>
        <v>0</v>
      </c>
      <c r="W516" s="72">
        <f>L516*Prix!P$12</f>
        <v>0.52800000000000002</v>
      </c>
      <c r="X516" s="72">
        <f>M516*Prix!Q$12</f>
        <v>0.27379999999999999</v>
      </c>
      <c r="Y516" s="73">
        <f>N516*Prix!R$12</f>
        <v>0</v>
      </c>
      <c r="Z516" s="73">
        <f>O516*Prix!S$12</f>
        <v>0</v>
      </c>
      <c r="AA516" s="74">
        <f>P516*Prix!T$12</f>
        <v>0</v>
      </c>
      <c r="AB516" s="74">
        <f>Q516*Prix!U$12</f>
        <v>0</v>
      </c>
      <c r="AC516" s="71">
        <f t="shared" si="107"/>
        <v>0.80179999999999996</v>
      </c>
      <c r="AD516" s="34">
        <v>0</v>
      </c>
      <c r="AE516" s="34">
        <v>0</v>
      </c>
      <c r="AF516" s="34">
        <v>1</v>
      </c>
      <c r="AG516" s="34">
        <v>0</v>
      </c>
      <c r="AH516" s="34" t="s">
        <v>55</v>
      </c>
      <c r="AI516" s="36">
        <v>1</v>
      </c>
      <c r="AJ516" s="2"/>
    </row>
    <row r="517" spans="1:36" x14ac:dyDescent="0.2">
      <c r="A517" s="37">
        <v>45211</v>
      </c>
      <c r="B517" s="38">
        <v>0</v>
      </c>
      <c r="C517" s="38">
        <v>0</v>
      </c>
      <c r="D517" s="50">
        <v>3400</v>
      </c>
      <c r="E517" s="50">
        <v>3849</v>
      </c>
      <c r="F517" s="54">
        <v>0</v>
      </c>
      <c r="G517" s="54">
        <v>0</v>
      </c>
      <c r="H517" s="58">
        <v>0</v>
      </c>
      <c r="I517" s="58">
        <v>0</v>
      </c>
      <c r="J517" s="38">
        <f t="shared" si="108"/>
        <v>0</v>
      </c>
      <c r="K517" s="38">
        <f t="shared" si="109"/>
        <v>0</v>
      </c>
      <c r="L517" s="50">
        <f t="shared" si="110"/>
        <v>6</v>
      </c>
      <c r="M517" s="50">
        <f t="shared" si="111"/>
        <v>2</v>
      </c>
      <c r="N517" s="54">
        <f t="shared" si="112"/>
        <v>0</v>
      </c>
      <c r="O517" s="54">
        <f t="shared" si="113"/>
        <v>0</v>
      </c>
      <c r="P517" s="58">
        <f t="shared" si="114"/>
        <v>0</v>
      </c>
      <c r="Q517" s="58">
        <f t="shared" si="115"/>
        <v>0</v>
      </c>
      <c r="R517" s="38">
        <f t="shared" si="116"/>
        <v>6</v>
      </c>
      <c r="S517" s="38">
        <f t="shared" si="117"/>
        <v>2</v>
      </c>
      <c r="T517" s="38">
        <f t="shared" si="118"/>
        <v>8</v>
      </c>
      <c r="U517" s="75">
        <f>J517*Prix!N$12</f>
        <v>0</v>
      </c>
      <c r="V517" s="75">
        <f>K517*Prix!O$12</f>
        <v>0</v>
      </c>
      <c r="W517" s="76">
        <f>L517*Prix!P$12</f>
        <v>0.63359999999999994</v>
      </c>
      <c r="X517" s="76">
        <f>M517*Prix!Q$12</f>
        <v>0.27379999999999999</v>
      </c>
      <c r="Y517" s="77">
        <f>N517*Prix!R$12</f>
        <v>0</v>
      </c>
      <c r="Z517" s="77">
        <f>O517*Prix!S$12</f>
        <v>0</v>
      </c>
      <c r="AA517" s="78">
        <f>P517*Prix!T$12</f>
        <v>0</v>
      </c>
      <c r="AB517" s="78">
        <f>Q517*Prix!U$12</f>
        <v>0</v>
      </c>
      <c r="AC517" s="73">
        <f t="shared" ref="AC517:AC580" si="119">ROUND(SUM(U517:AB517),4)</f>
        <v>0.90739999999999998</v>
      </c>
      <c r="AD517" s="38">
        <v>0</v>
      </c>
      <c r="AE517" s="38">
        <v>0</v>
      </c>
      <c r="AF517" s="38">
        <v>1</v>
      </c>
      <c r="AG517" s="38">
        <v>0</v>
      </c>
      <c r="AH517" s="38" t="s">
        <v>55</v>
      </c>
      <c r="AI517" s="39">
        <v>1</v>
      </c>
      <c r="AJ517" s="2"/>
    </row>
    <row r="518" spans="1:36" x14ac:dyDescent="0.2">
      <c r="A518" s="33">
        <v>45212</v>
      </c>
      <c r="B518" s="34">
        <v>0</v>
      </c>
      <c r="C518" s="34">
        <v>0</v>
      </c>
      <c r="D518" s="49">
        <v>3406</v>
      </c>
      <c r="E518" s="49">
        <v>3851</v>
      </c>
      <c r="F518" s="53">
        <v>0</v>
      </c>
      <c r="G518" s="53">
        <v>0</v>
      </c>
      <c r="H518" s="57">
        <v>0</v>
      </c>
      <c r="I518" s="57">
        <v>0</v>
      </c>
      <c r="J518" s="34">
        <f t="shared" si="108"/>
        <v>0</v>
      </c>
      <c r="K518" s="34">
        <f t="shared" si="109"/>
        <v>0</v>
      </c>
      <c r="L518" s="49">
        <f t="shared" si="110"/>
        <v>5</v>
      </c>
      <c r="M518" s="49">
        <f t="shared" si="111"/>
        <v>1</v>
      </c>
      <c r="N518" s="53">
        <f t="shared" si="112"/>
        <v>0</v>
      </c>
      <c r="O518" s="53">
        <f t="shared" si="113"/>
        <v>0</v>
      </c>
      <c r="P518" s="57">
        <f t="shared" si="114"/>
        <v>0</v>
      </c>
      <c r="Q518" s="57">
        <f t="shared" si="115"/>
        <v>0</v>
      </c>
      <c r="R518" s="34">
        <f t="shared" si="116"/>
        <v>5</v>
      </c>
      <c r="S518" s="34">
        <f t="shared" si="117"/>
        <v>1</v>
      </c>
      <c r="T518" s="34">
        <f t="shared" si="118"/>
        <v>6</v>
      </c>
      <c r="U518" s="71">
        <f>J518*Prix!N$12</f>
        <v>0</v>
      </c>
      <c r="V518" s="71">
        <f>K518*Prix!O$12</f>
        <v>0</v>
      </c>
      <c r="W518" s="72">
        <f>L518*Prix!P$12</f>
        <v>0.52800000000000002</v>
      </c>
      <c r="X518" s="72">
        <f>M518*Prix!Q$12</f>
        <v>0.13689999999999999</v>
      </c>
      <c r="Y518" s="73">
        <f>N518*Prix!R$12</f>
        <v>0</v>
      </c>
      <c r="Z518" s="73">
        <f>O518*Prix!S$12</f>
        <v>0</v>
      </c>
      <c r="AA518" s="74">
        <f>P518*Prix!T$12</f>
        <v>0</v>
      </c>
      <c r="AB518" s="74">
        <f>Q518*Prix!U$12</f>
        <v>0</v>
      </c>
      <c r="AC518" s="71">
        <f t="shared" si="119"/>
        <v>0.66490000000000005</v>
      </c>
      <c r="AD518" s="34">
        <v>0</v>
      </c>
      <c r="AE518" s="34">
        <v>0</v>
      </c>
      <c r="AF518" s="34">
        <v>1</v>
      </c>
      <c r="AG518" s="34">
        <v>0</v>
      </c>
      <c r="AH518" s="34" t="s">
        <v>55</v>
      </c>
      <c r="AI518" s="36">
        <v>1</v>
      </c>
      <c r="AJ518" s="2"/>
    </row>
    <row r="519" spans="1:36" x14ac:dyDescent="0.2">
      <c r="A519" s="37">
        <v>45213</v>
      </c>
      <c r="B519" s="38">
        <v>0</v>
      </c>
      <c r="C519" s="38">
        <v>0</v>
      </c>
      <c r="D519" s="50">
        <v>3411</v>
      </c>
      <c r="E519" s="50">
        <v>3852</v>
      </c>
      <c r="F519" s="54">
        <v>0</v>
      </c>
      <c r="G519" s="54">
        <v>0</v>
      </c>
      <c r="H519" s="58">
        <v>0</v>
      </c>
      <c r="I519" s="58">
        <v>0</v>
      </c>
      <c r="J519" s="38">
        <f t="shared" si="108"/>
        <v>0</v>
      </c>
      <c r="K519" s="38">
        <f t="shared" si="109"/>
        <v>0</v>
      </c>
      <c r="L519" s="50">
        <f t="shared" si="110"/>
        <v>5</v>
      </c>
      <c r="M519" s="50">
        <f t="shared" si="111"/>
        <v>2</v>
      </c>
      <c r="N519" s="54">
        <f t="shared" si="112"/>
        <v>0</v>
      </c>
      <c r="O519" s="54">
        <f t="shared" si="113"/>
        <v>0</v>
      </c>
      <c r="P519" s="58">
        <f t="shared" si="114"/>
        <v>0</v>
      </c>
      <c r="Q519" s="58">
        <f t="shared" si="115"/>
        <v>0</v>
      </c>
      <c r="R519" s="38">
        <f t="shared" si="116"/>
        <v>5</v>
      </c>
      <c r="S519" s="38">
        <f t="shared" si="117"/>
        <v>2</v>
      </c>
      <c r="T519" s="38">
        <f t="shared" si="118"/>
        <v>7</v>
      </c>
      <c r="U519" s="75">
        <f>J519*Prix!N$12</f>
        <v>0</v>
      </c>
      <c r="V519" s="75">
        <f>K519*Prix!O$12</f>
        <v>0</v>
      </c>
      <c r="W519" s="76">
        <f>L519*Prix!P$12</f>
        <v>0.52800000000000002</v>
      </c>
      <c r="X519" s="76">
        <f>M519*Prix!Q$12</f>
        <v>0.27379999999999999</v>
      </c>
      <c r="Y519" s="77">
        <f>N519*Prix!R$12</f>
        <v>0</v>
      </c>
      <c r="Z519" s="77">
        <f>O519*Prix!S$12</f>
        <v>0</v>
      </c>
      <c r="AA519" s="78">
        <f>P519*Prix!T$12</f>
        <v>0</v>
      </c>
      <c r="AB519" s="78">
        <f>Q519*Prix!U$12</f>
        <v>0</v>
      </c>
      <c r="AC519" s="73">
        <f t="shared" si="119"/>
        <v>0.80179999999999996</v>
      </c>
      <c r="AD519" s="38">
        <v>0</v>
      </c>
      <c r="AE519" s="38">
        <v>0</v>
      </c>
      <c r="AF519" s="38">
        <v>1</v>
      </c>
      <c r="AG519" s="38">
        <v>0</v>
      </c>
      <c r="AH519" s="38" t="s">
        <v>55</v>
      </c>
      <c r="AI519" s="39">
        <v>1</v>
      </c>
      <c r="AJ519" s="2"/>
    </row>
    <row r="520" spans="1:36" x14ac:dyDescent="0.2">
      <c r="A520" s="33">
        <v>45214</v>
      </c>
      <c r="B520" s="34">
        <v>0</v>
      </c>
      <c r="C520" s="34">
        <v>0</v>
      </c>
      <c r="D520" s="49">
        <v>3416</v>
      </c>
      <c r="E520" s="49">
        <v>3854</v>
      </c>
      <c r="F520" s="53">
        <v>0</v>
      </c>
      <c r="G520" s="53">
        <v>0</v>
      </c>
      <c r="H520" s="57">
        <v>0</v>
      </c>
      <c r="I520" s="57">
        <v>0</v>
      </c>
      <c r="J520" s="34">
        <f t="shared" si="108"/>
        <v>0</v>
      </c>
      <c r="K520" s="34">
        <f t="shared" si="109"/>
        <v>0</v>
      </c>
      <c r="L520" s="49">
        <f t="shared" si="110"/>
        <v>5</v>
      </c>
      <c r="M520" s="49">
        <f t="shared" si="111"/>
        <v>2</v>
      </c>
      <c r="N520" s="53">
        <f t="shared" si="112"/>
        <v>0</v>
      </c>
      <c r="O520" s="53">
        <f t="shared" si="113"/>
        <v>0</v>
      </c>
      <c r="P520" s="57">
        <f t="shared" si="114"/>
        <v>0</v>
      </c>
      <c r="Q520" s="57">
        <f t="shared" si="115"/>
        <v>0</v>
      </c>
      <c r="R520" s="34">
        <f t="shared" si="116"/>
        <v>5</v>
      </c>
      <c r="S520" s="34">
        <f t="shared" si="117"/>
        <v>2</v>
      </c>
      <c r="T520" s="34">
        <f t="shared" si="118"/>
        <v>7</v>
      </c>
      <c r="U520" s="71">
        <f>J520*Prix!N$12</f>
        <v>0</v>
      </c>
      <c r="V520" s="71">
        <f>K520*Prix!O$12</f>
        <v>0</v>
      </c>
      <c r="W520" s="72">
        <f>L520*Prix!P$12</f>
        <v>0.52800000000000002</v>
      </c>
      <c r="X520" s="72">
        <f>M520*Prix!Q$12</f>
        <v>0.27379999999999999</v>
      </c>
      <c r="Y520" s="73">
        <f>N520*Prix!R$12</f>
        <v>0</v>
      </c>
      <c r="Z520" s="73">
        <f>O520*Prix!S$12</f>
        <v>0</v>
      </c>
      <c r="AA520" s="74">
        <f>P520*Prix!T$12</f>
        <v>0</v>
      </c>
      <c r="AB520" s="74">
        <f>Q520*Prix!U$12</f>
        <v>0</v>
      </c>
      <c r="AC520" s="71">
        <f t="shared" si="119"/>
        <v>0.80179999999999996</v>
      </c>
      <c r="AD520" s="34">
        <v>0</v>
      </c>
      <c r="AE520" s="34">
        <v>0</v>
      </c>
      <c r="AF520" s="34">
        <v>1</v>
      </c>
      <c r="AG520" s="34">
        <v>0</v>
      </c>
      <c r="AH520" s="34" t="s">
        <v>55</v>
      </c>
      <c r="AI520" s="36">
        <v>1</v>
      </c>
      <c r="AJ520" s="2"/>
    </row>
    <row r="521" spans="1:36" x14ac:dyDescent="0.2">
      <c r="A521" s="37">
        <v>45215</v>
      </c>
      <c r="B521" s="38">
        <v>0</v>
      </c>
      <c r="C521" s="38">
        <v>0</v>
      </c>
      <c r="D521" s="50">
        <v>3421</v>
      </c>
      <c r="E521" s="50">
        <v>3856</v>
      </c>
      <c r="F521" s="54">
        <v>0</v>
      </c>
      <c r="G521" s="54">
        <v>0</v>
      </c>
      <c r="H521" s="58">
        <v>0</v>
      </c>
      <c r="I521" s="58">
        <v>0</v>
      </c>
      <c r="J521" s="38">
        <f t="shared" si="108"/>
        <v>0</v>
      </c>
      <c r="K521" s="38">
        <f t="shared" si="109"/>
        <v>0</v>
      </c>
      <c r="L521" s="50">
        <f t="shared" si="110"/>
        <v>5</v>
      </c>
      <c r="M521" s="50">
        <f t="shared" si="111"/>
        <v>10</v>
      </c>
      <c r="N521" s="54">
        <f t="shared" si="112"/>
        <v>0</v>
      </c>
      <c r="O521" s="54">
        <f t="shared" si="113"/>
        <v>0</v>
      </c>
      <c r="P521" s="58">
        <f t="shared" si="114"/>
        <v>0</v>
      </c>
      <c r="Q521" s="58">
        <f t="shared" si="115"/>
        <v>0</v>
      </c>
      <c r="R521" s="38">
        <f t="shared" si="116"/>
        <v>5</v>
      </c>
      <c r="S521" s="38">
        <f t="shared" si="117"/>
        <v>10</v>
      </c>
      <c r="T521" s="38">
        <f t="shared" si="118"/>
        <v>15</v>
      </c>
      <c r="U521" s="75">
        <f>J521*Prix!N$12</f>
        <v>0</v>
      </c>
      <c r="V521" s="75">
        <f>K521*Prix!O$12</f>
        <v>0</v>
      </c>
      <c r="W521" s="76">
        <f>L521*Prix!P$12</f>
        <v>0.52800000000000002</v>
      </c>
      <c r="X521" s="76">
        <f>M521*Prix!Q$12</f>
        <v>1.369</v>
      </c>
      <c r="Y521" s="77">
        <f>N521*Prix!R$12</f>
        <v>0</v>
      </c>
      <c r="Z521" s="77">
        <f>O521*Prix!S$12</f>
        <v>0</v>
      </c>
      <c r="AA521" s="78">
        <f>P521*Prix!T$12</f>
        <v>0</v>
      </c>
      <c r="AB521" s="78">
        <f>Q521*Prix!U$12</f>
        <v>0</v>
      </c>
      <c r="AC521" s="73">
        <f t="shared" si="119"/>
        <v>1.897</v>
      </c>
      <c r="AD521" s="38">
        <v>0</v>
      </c>
      <c r="AE521" s="38">
        <v>1</v>
      </c>
      <c r="AF521" s="38">
        <v>1</v>
      </c>
      <c r="AG521" s="38">
        <v>0</v>
      </c>
      <c r="AH521" s="38" t="s">
        <v>55</v>
      </c>
      <c r="AI521" s="39">
        <v>1</v>
      </c>
      <c r="AJ521" s="2"/>
    </row>
    <row r="522" spans="1:36" x14ac:dyDescent="0.2">
      <c r="A522" s="33">
        <v>45216</v>
      </c>
      <c r="B522" s="34">
        <v>0</v>
      </c>
      <c r="C522" s="34">
        <v>0</v>
      </c>
      <c r="D522" s="49">
        <v>3426</v>
      </c>
      <c r="E522" s="49">
        <v>3866</v>
      </c>
      <c r="F522" s="53">
        <v>0</v>
      </c>
      <c r="G522" s="53">
        <v>0</v>
      </c>
      <c r="H522" s="57">
        <v>0</v>
      </c>
      <c r="I522" s="57">
        <v>0</v>
      </c>
      <c r="J522" s="34">
        <f t="shared" si="108"/>
        <v>0</v>
      </c>
      <c r="K522" s="34">
        <f t="shared" si="109"/>
        <v>0</v>
      </c>
      <c r="L522" s="49">
        <f t="shared" si="110"/>
        <v>18</v>
      </c>
      <c r="M522" s="49">
        <f t="shared" si="111"/>
        <v>10</v>
      </c>
      <c r="N522" s="53">
        <f t="shared" si="112"/>
        <v>0</v>
      </c>
      <c r="O522" s="53">
        <f t="shared" si="113"/>
        <v>0</v>
      </c>
      <c r="P522" s="57">
        <f t="shared" si="114"/>
        <v>0</v>
      </c>
      <c r="Q522" s="57">
        <f t="shared" si="115"/>
        <v>0</v>
      </c>
      <c r="R522" s="34">
        <f t="shared" si="116"/>
        <v>18</v>
      </c>
      <c r="S522" s="34">
        <f t="shared" si="117"/>
        <v>10</v>
      </c>
      <c r="T522" s="34">
        <f t="shared" si="118"/>
        <v>28</v>
      </c>
      <c r="U522" s="71">
        <f>J522*Prix!N$12</f>
        <v>0</v>
      </c>
      <c r="V522" s="71">
        <f>K522*Prix!O$12</f>
        <v>0</v>
      </c>
      <c r="W522" s="72">
        <f>L522*Prix!P$12</f>
        <v>1.9008</v>
      </c>
      <c r="X522" s="72">
        <f>M522*Prix!Q$12</f>
        <v>1.369</v>
      </c>
      <c r="Y522" s="73">
        <f>N522*Prix!R$12</f>
        <v>0</v>
      </c>
      <c r="Z522" s="73">
        <f>O522*Prix!S$12</f>
        <v>0</v>
      </c>
      <c r="AA522" s="74">
        <f>P522*Prix!T$12</f>
        <v>0</v>
      </c>
      <c r="AB522" s="74">
        <f>Q522*Prix!U$12</f>
        <v>0</v>
      </c>
      <c r="AC522" s="71">
        <f t="shared" si="119"/>
        <v>3.2698</v>
      </c>
      <c r="AD522" s="34">
        <v>1</v>
      </c>
      <c r="AE522" s="34">
        <v>1</v>
      </c>
      <c r="AF522" s="34">
        <v>1</v>
      </c>
      <c r="AG522" s="34">
        <v>0</v>
      </c>
      <c r="AH522" s="34" t="s">
        <v>55</v>
      </c>
      <c r="AI522" s="36">
        <v>1</v>
      </c>
      <c r="AJ522" s="2"/>
    </row>
    <row r="523" spans="1:36" x14ac:dyDescent="0.2">
      <c r="A523" s="37">
        <v>45217</v>
      </c>
      <c r="B523" s="38">
        <v>0</v>
      </c>
      <c r="C523" s="38">
        <v>0</v>
      </c>
      <c r="D523" s="50">
        <v>3444</v>
      </c>
      <c r="E523" s="50">
        <v>3876</v>
      </c>
      <c r="F523" s="54">
        <v>0</v>
      </c>
      <c r="G523" s="54">
        <v>0</v>
      </c>
      <c r="H523" s="58">
        <v>0</v>
      </c>
      <c r="I523" s="58">
        <v>0</v>
      </c>
      <c r="J523" s="38">
        <f t="shared" si="108"/>
        <v>0</v>
      </c>
      <c r="K523" s="38">
        <f t="shared" si="109"/>
        <v>0</v>
      </c>
      <c r="L523" s="50">
        <f t="shared" si="110"/>
        <v>36</v>
      </c>
      <c r="M523" s="50">
        <f t="shared" si="111"/>
        <v>5</v>
      </c>
      <c r="N523" s="54">
        <f t="shared" si="112"/>
        <v>0</v>
      </c>
      <c r="O523" s="54">
        <f t="shared" si="113"/>
        <v>0</v>
      </c>
      <c r="P523" s="58">
        <f t="shared" si="114"/>
        <v>0</v>
      </c>
      <c r="Q523" s="58">
        <f t="shared" si="115"/>
        <v>0</v>
      </c>
      <c r="R523" s="38">
        <f t="shared" si="116"/>
        <v>36</v>
      </c>
      <c r="S523" s="38">
        <f t="shared" si="117"/>
        <v>5</v>
      </c>
      <c r="T523" s="38">
        <f t="shared" si="118"/>
        <v>41</v>
      </c>
      <c r="U523" s="75">
        <f>J523*Prix!N$12</f>
        <v>0</v>
      </c>
      <c r="V523" s="75">
        <f>K523*Prix!O$12</f>
        <v>0</v>
      </c>
      <c r="W523" s="76">
        <f>L523*Prix!P$12</f>
        <v>3.8016000000000001</v>
      </c>
      <c r="X523" s="76">
        <f>M523*Prix!Q$12</f>
        <v>0.6845</v>
      </c>
      <c r="Y523" s="77">
        <f>N523*Prix!R$12</f>
        <v>0</v>
      </c>
      <c r="Z523" s="77">
        <f>O523*Prix!S$12</f>
        <v>0</v>
      </c>
      <c r="AA523" s="78">
        <f>P523*Prix!T$12</f>
        <v>0</v>
      </c>
      <c r="AB523" s="78">
        <f>Q523*Prix!U$12</f>
        <v>0</v>
      </c>
      <c r="AC523" s="73">
        <f t="shared" si="119"/>
        <v>4.4861000000000004</v>
      </c>
      <c r="AD523" s="38">
        <v>1</v>
      </c>
      <c r="AE523" s="38">
        <v>1</v>
      </c>
      <c r="AF523" s="38">
        <v>1</v>
      </c>
      <c r="AG523" s="38">
        <v>0</v>
      </c>
      <c r="AH523" s="38" t="s">
        <v>55</v>
      </c>
      <c r="AI523" s="39">
        <v>1</v>
      </c>
      <c r="AJ523" s="2"/>
    </row>
    <row r="524" spans="1:36" x14ac:dyDescent="0.2">
      <c r="A524" s="33">
        <v>45218</v>
      </c>
      <c r="B524" s="34">
        <v>0</v>
      </c>
      <c r="C524" s="34">
        <v>0</v>
      </c>
      <c r="D524" s="49">
        <v>3480</v>
      </c>
      <c r="E524" s="49">
        <v>3881</v>
      </c>
      <c r="F524" s="53">
        <v>0</v>
      </c>
      <c r="G524" s="53">
        <v>0</v>
      </c>
      <c r="H524" s="57">
        <v>0</v>
      </c>
      <c r="I524" s="57">
        <v>0</v>
      </c>
      <c r="J524" s="34">
        <f t="shared" si="108"/>
        <v>0</v>
      </c>
      <c r="K524" s="34">
        <f t="shared" si="109"/>
        <v>0</v>
      </c>
      <c r="L524" s="49">
        <f t="shared" si="110"/>
        <v>4</v>
      </c>
      <c r="M524" s="49">
        <f t="shared" si="111"/>
        <v>5</v>
      </c>
      <c r="N524" s="53">
        <f t="shared" si="112"/>
        <v>0</v>
      </c>
      <c r="O524" s="53">
        <f t="shared" si="113"/>
        <v>0</v>
      </c>
      <c r="P524" s="57">
        <f t="shared" si="114"/>
        <v>0</v>
      </c>
      <c r="Q524" s="57">
        <f t="shared" si="115"/>
        <v>0</v>
      </c>
      <c r="R524" s="34">
        <f t="shared" si="116"/>
        <v>4</v>
      </c>
      <c r="S524" s="34">
        <f t="shared" si="117"/>
        <v>5</v>
      </c>
      <c r="T524" s="34">
        <f t="shared" si="118"/>
        <v>9</v>
      </c>
      <c r="U524" s="71">
        <f>J524*Prix!N$12</f>
        <v>0</v>
      </c>
      <c r="V524" s="71">
        <f>K524*Prix!O$12</f>
        <v>0</v>
      </c>
      <c r="W524" s="72">
        <f>L524*Prix!P$12</f>
        <v>0.4224</v>
      </c>
      <c r="X524" s="72">
        <f>M524*Prix!Q$12</f>
        <v>0.6845</v>
      </c>
      <c r="Y524" s="73">
        <f>N524*Prix!R$12</f>
        <v>0</v>
      </c>
      <c r="Z524" s="73">
        <f>O524*Prix!S$12</f>
        <v>0</v>
      </c>
      <c r="AA524" s="74">
        <f>P524*Prix!T$12</f>
        <v>0</v>
      </c>
      <c r="AB524" s="74">
        <f>Q524*Prix!U$12</f>
        <v>0</v>
      </c>
      <c r="AC524" s="71">
        <f t="shared" si="119"/>
        <v>1.1069</v>
      </c>
      <c r="AD524" s="34">
        <v>1</v>
      </c>
      <c r="AE524" s="34">
        <v>1</v>
      </c>
      <c r="AF524" s="34">
        <v>1</v>
      </c>
      <c r="AG524" s="34">
        <v>0</v>
      </c>
      <c r="AH524" s="34" t="s">
        <v>55</v>
      </c>
      <c r="AI524" s="36">
        <v>1</v>
      </c>
      <c r="AJ524" s="2"/>
    </row>
    <row r="525" spans="1:36" x14ac:dyDescent="0.2">
      <c r="A525" s="37">
        <v>45219</v>
      </c>
      <c r="B525" s="38">
        <v>0</v>
      </c>
      <c r="C525" s="38">
        <v>0</v>
      </c>
      <c r="D525" s="50">
        <v>3484</v>
      </c>
      <c r="E525" s="50">
        <v>3886</v>
      </c>
      <c r="F525" s="54">
        <v>0</v>
      </c>
      <c r="G525" s="54">
        <v>0</v>
      </c>
      <c r="H525" s="58">
        <v>0</v>
      </c>
      <c r="I525" s="58">
        <v>0</v>
      </c>
      <c r="J525" s="38">
        <f t="shared" si="108"/>
        <v>0</v>
      </c>
      <c r="K525" s="38">
        <f t="shared" si="109"/>
        <v>0</v>
      </c>
      <c r="L525" s="50">
        <f t="shared" si="110"/>
        <v>11</v>
      </c>
      <c r="M525" s="50">
        <f t="shared" si="111"/>
        <v>5</v>
      </c>
      <c r="N525" s="54">
        <f t="shared" si="112"/>
        <v>0</v>
      </c>
      <c r="O525" s="54">
        <f t="shared" si="113"/>
        <v>0</v>
      </c>
      <c r="P525" s="58">
        <f t="shared" si="114"/>
        <v>0</v>
      </c>
      <c r="Q525" s="58">
        <f t="shared" si="115"/>
        <v>0</v>
      </c>
      <c r="R525" s="38">
        <f t="shared" si="116"/>
        <v>11</v>
      </c>
      <c r="S525" s="38">
        <f t="shared" si="117"/>
        <v>5</v>
      </c>
      <c r="T525" s="38">
        <f t="shared" si="118"/>
        <v>16</v>
      </c>
      <c r="U525" s="75">
        <f>J525*Prix!N$12</f>
        <v>0</v>
      </c>
      <c r="V525" s="75">
        <f>K525*Prix!O$12</f>
        <v>0</v>
      </c>
      <c r="W525" s="76">
        <f>L525*Prix!P$12</f>
        <v>1.1616</v>
      </c>
      <c r="X525" s="76">
        <f>M525*Prix!Q$12</f>
        <v>0.6845</v>
      </c>
      <c r="Y525" s="77">
        <f>N525*Prix!R$12</f>
        <v>0</v>
      </c>
      <c r="Z525" s="77">
        <f>O525*Prix!S$12</f>
        <v>0</v>
      </c>
      <c r="AA525" s="78">
        <f>P525*Prix!T$12</f>
        <v>0</v>
      </c>
      <c r="AB525" s="78">
        <f>Q525*Prix!U$12</f>
        <v>0</v>
      </c>
      <c r="AC525" s="73">
        <f t="shared" si="119"/>
        <v>1.8461000000000001</v>
      </c>
      <c r="AD525" s="38">
        <v>1</v>
      </c>
      <c r="AE525" s="38">
        <v>1</v>
      </c>
      <c r="AF525" s="38">
        <v>1</v>
      </c>
      <c r="AG525" s="38">
        <v>0</v>
      </c>
      <c r="AH525" s="38" t="s">
        <v>55</v>
      </c>
      <c r="AI525" s="39">
        <v>1</v>
      </c>
      <c r="AJ525" s="2"/>
    </row>
    <row r="526" spans="1:36" x14ac:dyDescent="0.2">
      <c r="A526" s="33">
        <v>45220</v>
      </c>
      <c r="B526" s="34">
        <v>0</v>
      </c>
      <c r="C526" s="34">
        <v>0</v>
      </c>
      <c r="D526" s="49">
        <v>3495</v>
      </c>
      <c r="E526" s="49">
        <v>3891</v>
      </c>
      <c r="F526" s="53">
        <v>0</v>
      </c>
      <c r="G526" s="53">
        <v>0</v>
      </c>
      <c r="H526" s="57">
        <v>0</v>
      </c>
      <c r="I526" s="57">
        <v>0</v>
      </c>
      <c r="J526" s="34">
        <f t="shared" si="108"/>
        <v>0</v>
      </c>
      <c r="K526" s="34">
        <f t="shared" si="109"/>
        <v>0</v>
      </c>
      <c r="L526" s="49">
        <f t="shared" si="110"/>
        <v>13</v>
      </c>
      <c r="M526" s="49">
        <f t="shared" si="111"/>
        <v>3</v>
      </c>
      <c r="N526" s="53">
        <f t="shared" si="112"/>
        <v>0</v>
      </c>
      <c r="O526" s="53">
        <f t="shared" si="113"/>
        <v>0</v>
      </c>
      <c r="P526" s="57">
        <f t="shared" si="114"/>
        <v>0</v>
      </c>
      <c r="Q526" s="57">
        <f t="shared" si="115"/>
        <v>0</v>
      </c>
      <c r="R526" s="34">
        <f t="shared" si="116"/>
        <v>13</v>
      </c>
      <c r="S526" s="34">
        <f t="shared" si="117"/>
        <v>3</v>
      </c>
      <c r="T526" s="34">
        <f t="shared" si="118"/>
        <v>16</v>
      </c>
      <c r="U526" s="71">
        <f>J526*Prix!N$12</f>
        <v>0</v>
      </c>
      <c r="V526" s="71">
        <f>K526*Prix!O$12</f>
        <v>0</v>
      </c>
      <c r="W526" s="72">
        <f>L526*Prix!P$12</f>
        <v>1.3728</v>
      </c>
      <c r="X526" s="72">
        <f>M526*Prix!Q$12</f>
        <v>0.41069999999999995</v>
      </c>
      <c r="Y526" s="73">
        <f>N526*Prix!R$12</f>
        <v>0</v>
      </c>
      <c r="Z526" s="73">
        <f>O526*Prix!S$12</f>
        <v>0</v>
      </c>
      <c r="AA526" s="74">
        <f>P526*Prix!T$12</f>
        <v>0</v>
      </c>
      <c r="AB526" s="74">
        <f>Q526*Prix!U$12</f>
        <v>0</v>
      </c>
      <c r="AC526" s="71">
        <f t="shared" si="119"/>
        <v>1.7835000000000001</v>
      </c>
      <c r="AD526" s="34">
        <v>1</v>
      </c>
      <c r="AE526" s="34">
        <v>1</v>
      </c>
      <c r="AF526" s="34">
        <v>1</v>
      </c>
      <c r="AG526" s="34">
        <v>0</v>
      </c>
      <c r="AH526" s="34" t="s">
        <v>55</v>
      </c>
      <c r="AI526" s="36">
        <v>1</v>
      </c>
      <c r="AJ526" s="2"/>
    </row>
    <row r="527" spans="1:36" x14ac:dyDescent="0.2">
      <c r="A527" s="37">
        <v>45221</v>
      </c>
      <c r="B527" s="38">
        <v>0</v>
      </c>
      <c r="C527" s="38">
        <v>0</v>
      </c>
      <c r="D527" s="50">
        <v>3508</v>
      </c>
      <c r="E527" s="50">
        <v>3894</v>
      </c>
      <c r="F527" s="54">
        <v>0</v>
      </c>
      <c r="G527" s="54">
        <v>0</v>
      </c>
      <c r="H527" s="58">
        <v>0</v>
      </c>
      <c r="I527" s="58">
        <v>0</v>
      </c>
      <c r="J527" s="38">
        <f t="shared" si="108"/>
        <v>0</v>
      </c>
      <c r="K527" s="38">
        <f t="shared" si="109"/>
        <v>0</v>
      </c>
      <c r="L527" s="50">
        <f t="shared" si="110"/>
        <v>27</v>
      </c>
      <c r="M527" s="50">
        <f t="shared" si="111"/>
        <v>4</v>
      </c>
      <c r="N527" s="54">
        <f t="shared" si="112"/>
        <v>0</v>
      </c>
      <c r="O527" s="54">
        <f t="shared" si="113"/>
        <v>0</v>
      </c>
      <c r="P527" s="58">
        <f t="shared" si="114"/>
        <v>0</v>
      </c>
      <c r="Q527" s="58">
        <f t="shared" si="115"/>
        <v>0</v>
      </c>
      <c r="R527" s="38">
        <f t="shared" si="116"/>
        <v>27</v>
      </c>
      <c r="S527" s="38">
        <f t="shared" si="117"/>
        <v>4</v>
      </c>
      <c r="T527" s="38">
        <f t="shared" si="118"/>
        <v>31</v>
      </c>
      <c r="U527" s="75">
        <f>J527*Prix!N$12</f>
        <v>0</v>
      </c>
      <c r="V527" s="75">
        <f>K527*Prix!O$12</f>
        <v>0</v>
      </c>
      <c r="W527" s="76">
        <f>L527*Prix!P$12</f>
        <v>2.8512</v>
      </c>
      <c r="X527" s="76">
        <f>M527*Prix!Q$12</f>
        <v>0.54759999999999998</v>
      </c>
      <c r="Y527" s="77">
        <f>N527*Prix!R$12</f>
        <v>0</v>
      </c>
      <c r="Z527" s="77">
        <f>O527*Prix!S$12</f>
        <v>0</v>
      </c>
      <c r="AA527" s="78">
        <f>P527*Prix!T$12</f>
        <v>0</v>
      </c>
      <c r="AB527" s="78">
        <f>Q527*Prix!U$12</f>
        <v>0</v>
      </c>
      <c r="AC527" s="73">
        <f t="shared" si="119"/>
        <v>3.3988</v>
      </c>
      <c r="AD527" s="38">
        <v>1</v>
      </c>
      <c r="AE527" s="38">
        <v>1</v>
      </c>
      <c r="AF527" s="38">
        <v>1</v>
      </c>
      <c r="AG527" s="38">
        <v>0</v>
      </c>
      <c r="AH527" s="38" t="s">
        <v>55</v>
      </c>
      <c r="AI527" s="39">
        <v>1</v>
      </c>
      <c r="AJ527" s="2"/>
    </row>
    <row r="528" spans="1:36" x14ac:dyDescent="0.2">
      <c r="A528" s="33">
        <v>45222</v>
      </c>
      <c r="B528" s="34">
        <v>0</v>
      </c>
      <c r="C528" s="34">
        <v>0</v>
      </c>
      <c r="D528" s="49">
        <v>3535</v>
      </c>
      <c r="E528" s="49">
        <v>3898</v>
      </c>
      <c r="F528" s="53">
        <v>0</v>
      </c>
      <c r="G528" s="53">
        <v>0</v>
      </c>
      <c r="H528" s="57">
        <v>0</v>
      </c>
      <c r="I528" s="57">
        <v>0</v>
      </c>
      <c r="J528" s="34">
        <f t="shared" si="108"/>
        <v>0</v>
      </c>
      <c r="K528" s="34">
        <f t="shared" si="109"/>
        <v>0</v>
      </c>
      <c r="L528" s="49">
        <f t="shared" si="110"/>
        <v>7</v>
      </c>
      <c r="M528" s="49">
        <f t="shared" si="111"/>
        <v>9</v>
      </c>
      <c r="N528" s="53">
        <f t="shared" si="112"/>
        <v>0</v>
      </c>
      <c r="O528" s="53">
        <f t="shared" si="113"/>
        <v>0</v>
      </c>
      <c r="P528" s="57">
        <f t="shared" si="114"/>
        <v>0</v>
      </c>
      <c r="Q528" s="57">
        <f t="shared" si="115"/>
        <v>0</v>
      </c>
      <c r="R528" s="34">
        <f t="shared" si="116"/>
        <v>7</v>
      </c>
      <c r="S528" s="34">
        <f t="shared" si="117"/>
        <v>9</v>
      </c>
      <c r="T528" s="34">
        <f t="shared" si="118"/>
        <v>16</v>
      </c>
      <c r="U528" s="71">
        <f>J528*Prix!N$12</f>
        <v>0</v>
      </c>
      <c r="V528" s="71">
        <f>K528*Prix!O$12</f>
        <v>0</v>
      </c>
      <c r="W528" s="72">
        <f>L528*Prix!P$12</f>
        <v>0.73919999999999997</v>
      </c>
      <c r="X528" s="72">
        <f>M528*Prix!Q$12</f>
        <v>1.2321</v>
      </c>
      <c r="Y528" s="73">
        <f>N528*Prix!R$12</f>
        <v>0</v>
      </c>
      <c r="Z528" s="73">
        <f>O528*Prix!S$12</f>
        <v>0</v>
      </c>
      <c r="AA528" s="74">
        <f>P528*Prix!T$12</f>
        <v>0</v>
      </c>
      <c r="AB528" s="74">
        <f>Q528*Prix!U$12</f>
        <v>0</v>
      </c>
      <c r="AC528" s="71">
        <f t="shared" si="119"/>
        <v>1.9713000000000001</v>
      </c>
      <c r="AD528" s="34">
        <v>1</v>
      </c>
      <c r="AE528" s="34">
        <v>1</v>
      </c>
      <c r="AF528" s="34">
        <v>1</v>
      </c>
      <c r="AG528" s="34">
        <v>0</v>
      </c>
      <c r="AH528" s="34" t="s">
        <v>55</v>
      </c>
      <c r="AI528" s="36">
        <v>1</v>
      </c>
      <c r="AJ528" s="2"/>
    </row>
    <row r="529" spans="1:36" x14ac:dyDescent="0.2">
      <c r="A529" s="37">
        <v>45223</v>
      </c>
      <c r="B529" s="38">
        <v>0</v>
      </c>
      <c r="C529" s="38">
        <v>0</v>
      </c>
      <c r="D529" s="50">
        <v>3542</v>
      </c>
      <c r="E529" s="50">
        <v>3907</v>
      </c>
      <c r="F529" s="54">
        <v>0</v>
      </c>
      <c r="G529" s="54">
        <v>0</v>
      </c>
      <c r="H529" s="58">
        <v>0</v>
      </c>
      <c r="I529" s="58">
        <v>0</v>
      </c>
      <c r="J529" s="38">
        <f t="shared" si="108"/>
        <v>0</v>
      </c>
      <c r="K529" s="38">
        <f t="shared" si="109"/>
        <v>0</v>
      </c>
      <c r="L529" s="50">
        <f t="shared" si="110"/>
        <v>13</v>
      </c>
      <c r="M529" s="50">
        <f t="shared" si="111"/>
        <v>10</v>
      </c>
      <c r="N529" s="54">
        <f t="shared" si="112"/>
        <v>0</v>
      </c>
      <c r="O529" s="54">
        <f t="shared" si="113"/>
        <v>0</v>
      </c>
      <c r="P529" s="58">
        <f t="shared" si="114"/>
        <v>0</v>
      </c>
      <c r="Q529" s="58">
        <f t="shared" si="115"/>
        <v>0</v>
      </c>
      <c r="R529" s="38">
        <f t="shared" si="116"/>
        <v>13</v>
      </c>
      <c r="S529" s="38">
        <f t="shared" si="117"/>
        <v>10</v>
      </c>
      <c r="T529" s="38">
        <f t="shared" si="118"/>
        <v>23</v>
      </c>
      <c r="U529" s="75">
        <f>J529*Prix!N$12</f>
        <v>0</v>
      </c>
      <c r="V529" s="75">
        <f>K529*Prix!O$12</f>
        <v>0</v>
      </c>
      <c r="W529" s="76">
        <f>L529*Prix!P$12</f>
        <v>1.3728</v>
      </c>
      <c r="X529" s="76">
        <f>M529*Prix!Q$12</f>
        <v>1.369</v>
      </c>
      <c r="Y529" s="77">
        <f>N529*Prix!R$12</f>
        <v>0</v>
      </c>
      <c r="Z529" s="77">
        <f>O529*Prix!S$12</f>
        <v>0</v>
      </c>
      <c r="AA529" s="78">
        <f>P529*Prix!T$12</f>
        <v>0</v>
      </c>
      <c r="AB529" s="78">
        <f>Q529*Prix!U$12</f>
        <v>0</v>
      </c>
      <c r="AC529" s="73">
        <f t="shared" si="119"/>
        <v>2.7418</v>
      </c>
      <c r="AD529" s="38">
        <v>1</v>
      </c>
      <c r="AE529" s="38">
        <v>1</v>
      </c>
      <c r="AF529" s="38">
        <v>1</v>
      </c>
      <c r="AG529" s="38">
        <v>0</v>
      </c>
      <c r="AH529" s="38" t="s">
        <v>55</v>
      </c>
      <c r="AI529" s="39">
        <v>1</v>
      </c>
      <c r="AJ529" s="2"/>
    </row>
    <row r="530" spans="1:36" x14ac:dyDescent="0.2">
      <c r="A530" s="33">
        <v>45224</v>
      </c>
      <c r="B530" s="34">
        <v>0</v>
      </c>
      <c r="C530" s="34">
        <v>0</v>
      </c>
      <c r="D530" s="49">
        <v>3555</v>
      </c>
      <c r="E530" s="49">
        <v>3917</v>
      </c>
      <c r="F530" s="53">
        <v>0</v>
      </c>
      <c r="G530" s="53">
        <v>0</v>
      </c>
      <c r="H530" s="57">
        <v>0</v>
      </c>
      <c r="I530" s="57">
        <v>0</v>
      </c>
      <c r="J530" s="34">
        <f t="shared" si="108"/>
        <v>0</v>
      </c>
      <c r="K530" s="34">
        <f t="shared" si="109"/>
        <v>0</v>
      </c>
      <c r="L530" s="49">
        <f t="shared" si="110"/>
        <v>15</v>
      </c>
      <c r="M530" s="49">
        <f t="shared" si="111"/>
        <v>12</v>
      </c>
      <c r="N530" s="53">
        <f t="shared" si="112"/>
        <v>0</v>
      </c>
      <c r="O530" s="53">
        <f t="shared" si="113"/>
        <v>0</v>
      </c>
      <c r="P530" s="57">
        <f t="shared" si="114"/>
        <v>0</v>
      </c>
      <c r="Q530" s="57">
        <f t="shared" si="115"/>
        <v>0</v>
      </c>
      <c r="R530" s="34">
        <f t="shared" si="116"/>
        <v>15</v>
      </c>
      <c r="S530" s="34">
        <f t="shared" si="117"/>
        <v>12</v>
      </c>
      <c r="T530" s="34">
        <f t="shared" si="118"/>
        <v>27</v>
      </c>
      <c r="U530" s="71">
        <f>J530*Prix!N$12</f>
        <v>0</v>
      </c>
      <c r="V530" s="71">
        <f>K530*Prix!O$12</f>
        <v>0</v>
      </c>
      <c r="W530" s="72">
        <f>L530*Prix!P$12</f>
        <v>1.5840000000000001</v>
      </c>
      <c r="X530" s="72">
        <f>M530*Prix!Q$12</f>
        <v>1.6427999999999998</v>
      </c>
      <c r="Y530" s="73">
        <f>N530*Prix!R$12</f>
        <v>0</v>
      </c>
      <c r="Z530" s="73">
        <f>O530*Prix!S$12</f>
        <v>0</v>
      </c>
      <c r="AA530" s="74">
        <f>P530*Prix!T$12</f>
        <v>0</v>
      </c>
      <c r="AB530" s="74">
        <f>Q530*Prix!U$12</f>
        <v>0</v>
      </c>
      <c r="AC530" s="71">
        <f t="shared" si="119"/>
        <v>3.2267999999999999</v>
      </c>
      <c r="AD530" s="34">
        <v>1</v>
      </c>
      <c r="AE530" s="34">
        <v>1</v>
      </c>
      <c r="AF530" s="34">
        <v>1</v>
      </c>
      <c r="AG530" s="34">
        <v>0</v>
      </c>
      <c r="AH530" s="34" t="s">
        <v>55</v>
      </c>
      <c r="AI530" s="36">
        <v>1</v>
      </c>
      <c r="AJ530" s="2"/>
    </row>
    <row r="531" spans="1:36" x14ac:dyDescent="0.2">
      <c r="A531" s="37">
        <v>45225</v>
      </c>
      <c r="B531" s="38">
        <v>0</v>
      </c>
      <c r="C531" s="38">
        <v>0</v>
      </c>
      <c r="D531" s="50">
        <v>3570</v>
      </c>
      <c r="E531" s="50">
        <v>3929</v>
      </c>
      <c r="F531" s="54">
        <v>0</v>
      </c>
      <c r="G531" s="54">
        <v>0</v>
      </c>
      <c r="H531" s="58">
        <v>0</v>
      </c>
      <c r="I531" s="58">
        <v>0</v>
      </c>
      <c r="J531" s="38">
        <f t="shared" si="108"/>
        <v>0</v>
      </c>
      <c r="K531" s="38">
        <f t="shared" si="109"/>
        <v>0</v>
      </c>
      <c r="L531" s="50">
        <f t="shared" si="110"/>
        <v>18</v>
      </c>
      <c r="M531" s="50">
        <f t="shared" si="111"/>
        <v>10</v>
      </c>
      <c r="N531" s="54">
        <f t="shared" si="112"/>
        <v>0</v>
      </c>
      <c r="O531" s="54">
        <f t="shared" si="113"/>
        <v>0</v>
      </c>
      <c r="P531" s="58">
        <f t="shared" si="114"/>
        <v>0</v>
      </c>
      <c r="Q531" s="58">
        <f t="shared" si="115"/>
        <v>0</v>
      </c>
      <c r="R531" s="38">
        <f t="shared" si="116"/>
        <v>18</v>
      </c>
      <c r="S531" s="38">
        <f t="shared" si="117"/>
        <v>10</v>
      </c>
      <c r="T531" s="38">
        <f t="shared" si="118"/>
        <v>28</v>
      </c>
      <c r="U531" s="75">
        <f>J531*Prix!N$12</f>
        <v>0</v>
      </c>
      <c r="V531" s="75">
        <f>K531*Prix!O$12</f>
        <v>0</v>
      </c>
      <c r="W531" s="76">
        <f>L531*Prix!P$12</f>
        <v>1.9008</v>
      </c>
      <c r="X531" s="76">
        <f>M531*Prix!Q$12</f>
        <v>1.369</v>
      </c>
      <c r="Y531" s="77">
        <f>N531*Prix!R$12</f>
        <v>0</v>
      </c>
      <c r="Z531" s="77">
        <f>O531*Prix!S$12</f>
        <v>0</v>
      </c>
      <c r="AA531" s="78">
        <f>P531*Prix!T$12</f>
        <v>0</v>
      </c>
      <c r="AB531" s="78">
        <f>Q531*Prix!U$12</f>
        <v>0</v>
      </c>
      <c r="AC531" s="73">
        <f t="shared" si="119"/>
        <v>3.2698</v>
      </c>
      <c r="AD531" s="38">
        <v>1</v>
      </c>
      <c r="AE531" s="38">
        <v>1</v>
      </c>
      <c r="AF531" s="38">
        <v>1</v>
      </c>
      <c r="AG531" s="38">
        <v>0</v>
      </c>
      <c r="AH531" s="38" t="s">
        <v>55</v>
      </c>
      <c r="AI531" s="39">
        <v>1</v>
      </c>
      <c r="AJ531" s="2"/>
    </row>
    <row r="532" spans="1:36" x14ac:dyDescent="0.2">
      <c r="A532" s="33">
        <v>45226</v>
      </c>
      <c r="B532" s="34">
        <v>0</v>
      </c>
      <c r="C532" s="34">
        <v>0</v>
      </c>
      <c r="D532" s="49">
        <v>3588</v>
      </c>
      <c r="E532" s="49">
        <v>3939</v>
      </c>
      <c r="F532" s="53">
        <v>0</v>
      </c>
      <c r="G532" s="53">
        <v>0</v>
      </c>
      <c r="H532" s="57">
        <v>0</v>
      </c>
      <c r="I532" s="57">
        <v>0</v>
      </c>
      <c r="J532" s="34">
        <f t="shared" si="108"/>
        <v>0</v>
      </c>
      <c r="K532" s="34">
        <f t="shared" si="109"/>
        <v>0</v>
      </c>
      <c r="L532" s="49">
        <f t="shared" si="110"/>
        <v>17</v>
      </c>
      <c r="M532" s="49">
        <f t="shared" si="111"/>
        <v>5</v>
      </c>
      <c r="N532" s="53">
        <f t="shared" si="112"/>
        <v>0</v>
      </c>
      <c r="O532" s="53">
        <f t="shared" si="113"/>
        <v>0</v>
      </c>
      <c r="P532" s="57">
        <f t="shared" si="114"/>
        <v>0</v>
      </c>
      <c r="Q532" s="57">
        <f t="shared" si="115"/>
        <v>0</v>
      </c>
      <c r="R532" s="34">
        <f t="shared" si="116"/>
        <v>17</v>
      </c>
      <c r="S532" s="34">
        <f t="shared" si="117"/>
        <v>5</v>
      </c>
      <c r="T532" s="34">
        <f t="shared" si="118"/>
        <v>22</v>
      </c>
      <c r="U532" s="71">
        <f>J532*Prix!N$12</f>
        <v>0</v>
      </c>
      <c r="V532" s="71">
        <f>K532*Prix!O$12</f>
        <v>0</v>
      </c>
      <c r="W532" s="72">
        <f>L532*Prix!P$12</f>
        <v>1.7951999999999999</v>
      </c>
      <c r="X532" s="72">
        <f>M532*Prix!Q$12</f>
        <v>0.6845</v>
      </c>
      <c r="Y532" s="73">
        <f>N532*Prix!R$12</f>
        <v>0</v>
      </c>
      <c r="Z532" s="73">
        <f>O532*Prix!S$12</f>
        <v>0</v>
      </c>
      <c r="AA532" s="74">
        <f>P532*Prix!T$12</f>
        <v>0</v>
      </c>
      <c r="AB532" s="74">
        <f>Q532*Prix!U$12</f>
        <v>0</v>
      </c>
      <c r="AC532" s="71">
        <f t="shared" si="119"/>
        <v>2.4796999999999998</v>
      </c>
      <c r="AD532" s="34">
        <v>1</v>
      </c>
      <c r="AE532" s="34">
        <v>1</v>
      </c>
      <c r="AF532" s="34">
        <v>1</v>
      </c>
      <c r="AG532" s="34">
        <v>0</v>
      </c>
      <c r="AH532" s="34" t="s">
        <v>55</v>
      </c>
      <c r="AI532" s="36">
        <v>1</v>
      </c>
      <c r="AJ532" s="2"/>
    </row>
    <row r="533" spans="1:36" x14ac:dyDescent="0.2">
      <c r="A533" s="37">
        <v>45227</v>
      </c>
      <c r="B533" s="38">
        <v>0</v>
      </c>
      <c r="C533" s="38">
        <v>0</v>
      </c>
      <c r="D533" s="50">
        <v>3605</v>
      </c>
      <c r="E533" s="50">
        <v>3944</v>
      </c>
      <c r="F533" s="54">
        <v>0</v>
      </c>
      <c r="G533" s="54">
        <v>0</v>
      </c>
      <c r="H533" s="58">
        <v>0</v>
      </c>
      <c r="I533" s="58">
        <v>0</v>
      </c>
      <c r="J533" s="38">
        <f t="shared" si="108"/>
        <v>0</v>
      </c>
      <c r="K533" s="38">
        <f t="shared" si="109"/>
        <v>0</v>
      </c>
      <c r="L533" s="50">
        <f t="shared" si="110"/>
        <v>21</v>
      </c>
      <c r="M533" s="50">
        <f t="shared" si="111"/>
        <v>3</v>
      </c>
      <c r="N533" s="54">
        <f t="shared" si="112"/>
        <v>0</v>
      </c>
      <c r="O533" s="54">
        <f t="shared" si="113"/>
        <v>0</v>
      </c>
      <c r="P533" s="58">
        <f t="shared" si="114"/>
        <v>0</v>
      </c>
      <c r="Q533" s="58">
        <f t="shared" si="115"/>
        <v>0</v>
      </c>
      <c r="R533" s="38">
        <f t="shared" si="116"/>
        <v>21</v>
      </c>
      <c r="S533" s="38">
        <f t="shared" si="117"/>
        <v>3</v>
      </c>
      <c r="T533" s="38">
        <f t="shared" si="118"/>
        <v>24</v>
      </c>
      <c r="U533" s="75">
        <f>J533*Prix!N$12</f>
        <v>0</v>
      </c>
      <c r="V533" s="75">
        <f>K533*Prix!O$12</f>
        <v>0</v>
      </c>
      <c r="W533" s="76">
        <f>L533*Prix!P$12</f>
        <v>2.2176</v>
      </c>
      <c r="X533" s="76">
        <f>M533*Prix!Q$12</f>
        <v>0.41069999999999995</v>
      </c>
      <c r="Y533" s="77">
        <f>N533*Prix!R$12</f>
        <v>0</v>
      </c>
      <c r="Z533" s="77">
        <f>O533*Prix!S$12</f>
        <v>0</v>
      </c>
      <c r="AA533" s="78">
        <f>P533*Prix!T$12</f>
        <v>0</v>
      </c>
      <c r="AB533" s="78">
        <f>Q533*Prix!U$12</f>
        <v>0</v>
      </c>
      <c r="AC533" s="73">
        <f t="shared" si="119"/>
        <v>2.6282999999999999</v>
      </c>
      <c r="AD533" s="38">
        <v>1</v>
      </c>
      <c r="AE533" s="38">
        <v>1</v>
      </c>
      <c r="AF533" s="38">
        <v>1</v>
      </c>
      <c r="AG533" s="38">
        <v>0</v>
      </c>
      <c r="AH533" s="38" t="s">
        <v>55</v>
      </c>
      <c r="AI533" s="39">
        <v>1</v>
      </c>
      <c r="AJ533" s="2"/>
    </row>
    <row r="534" spans="1:36" x14ac:dyDescent="0.2">
      <c r="A534" s="33">
        <v>45228</v>
      </c>
      <c r="B534" s="34">
        <v>0</v>
      </c>
      <c r="C534" s="34">
        <v>0</v>
      </c>
      <c r="D534" s="49">
        <v>3626</v>
      </c>
      <c r="E534" s="49">
        <v>3947</v>
      </c>
      <c r="F534" s="53">
        <v>0</v>
      </c>
      <c r="G534" s="53">
        <v>0</v>
      </c>
      <c r="H534" s="57">
        <v>0</v>
      </c>
      <c r="I534" s="57">
        <v>0</v>
      </c>
      <c r="J534" s="34">
        <f t="shared" si="108"/>
        <v>0</v>
      </c>
      <c r="K534" s="34">
        <f t="shared" si="109"/>
        <v>0</v>
      </c>
      <c r="L534" s="49">
        <f t="shared" si="110"/>
        <v>24</v>
      </c>
      <c r="M534" s="49">
        <f t="shared" si="111"/>
        <v>3</v>
      </c>
      <c r="N534" s="53">
        <f t="shared" si="112"/>
        <v>0</v>
      </c>
      <c r="O534" s="53">
        <f t="shared" si="113"/>
        <v>0</v>
      </c>
      <c r="P534" s="57">
        <f t="shared" si="114"/>
        <v>0</v>
      </c>
      <c r="Q534" s="57">
        <f t="shared" si="115"/>
        <v>0</v>
      </c>
      <c r="R534" s="34">
        <f t="shared" si="116"/>
        <v>24</v>
      </c>
      <c r="S534" s="34">
        <f t="shared" si="117"/>
        <v>3</v>
      </c>
      <c r="T534" s="34">
        <f t="shared" si="118"/>
        <v>27</v>
      </c>
      <c r="U534" s="71">
        <f>J534*Prix!N$12</f>
        <v>0</v>
      </c>
      <c r="V534" s="71">
        <f>K534*Prix!O$12</f>
        <v>0</v>
      </c>
      <c r="W534" s="72">
        <f>L534*Prix!P$12</f>
        <v>2.5343999999999998</v>
      </c>
      <c r="X534" s="72">
        <f>M534*Prix!Q$12</f>
        <v>0.41069999999999995</v>
      </c>
      <c r="Y534" s="73">
        <f>N534*Prix!R$12</f>
        <v>0</v>
      </c>
      <c r="Z534" s="73">
        <f>O534*Prix!S$12</f>
        <v>0</v>
      </c>
      <c r="AA534" s="74">
        <f>P534*Prix!T$12</f>
        <v>0</v>
      </c>
      <c r="AB534" s="74">
        <f>Q534*Prix!U$12</f>
        <v>0</v>
      </c>
      <c r="AC534" s="71">
        <f t="shared" si="119"/>
        <v>2.9451000000000001</v>
      </c>
      <c r="AD534" s="34">
        <v>1</v>
      </c>
      <c r="AE534" s="34">
        <v>1</v>
      </c>
      <c r="AF534" s="34">
        <v>1</v>
      </c>
      <c r="AG534" s="34">
        <v>0</v>
      </c>
      <c r="AH534" s="34" t="s">
        <v>55</v>
      </c>
      <c r="AI534" s="36">
        <v>1</v>
      </c>
      <c r="AJ534" s="2"/>
    </row>
    <row r="535" spans="1:36" x14ac:dyDescent="0.2">
      <c r="A535" s="37">
        <v>45229</v>
      </c>
      <c r="B535" s="38">
        <v>0</v>
      </c>
      <c r="C535" s="38">
        <v>0</v>
      </c>
      <c r="D535" s="50">
        <v>3650</v>
      </c>
      <c r="E535" s="50">
        <v>3950</v>
      </c>
      <c r="F535" s="54">
        <v>0</v>
      </c>
      <c r="G535" s="54">
        <v>0</v>
      </c>
      <c r="H535" s="58">
        <v>0</v>
      </c>
      <c r="I535" s="58">
        <v>0</v>
      </c>
      <c r="J535" s="38">
        <f t="shared" si="108"/>
        <v>0</v>
      </c>
      <c r="K535" s="38">
        <f t="shared" si="109"/>
        <v>0</v>
      </c>
      <c r="L535" s="50">
        <f t="shared" si="110"/>
        <v>23</v>
      </c>
      <c r="M535" s="50">
        <f t="shared" si="111"/>
        <v>10</v>
      </c>
      <c r="N535" s="54">
        <f t="shared" si="112"/>
        <v>0</v>
      </c>
      <c r="O535" s="54">
        <f t="shared" si="113"/>
        <v>0</v>
      </c>
      <c r="P535" s="58">
        <f t="shared" si="114"/>
        <v>0</v>
      </c>
      <c r="Q535" s="58">
        <f t="shared" si="115"/>
        <v>0</v>
      </c>
      <c r="R535" s="38">
        <f t="shared" si="116"/>
        <v>23</v>
      </c>
      <c r="S535" s="38">
        <f t="shared" si="117"/>
        <v>10</v>
      </c>
      <c r="T535" s="38">
        <f t="shared" si="118"/>
        <v>33</v>
      </c>
      <c r="U535" s="75">
        <f>J535*Prix!N$12</f>
        <v>0</v>
      </c>
      <c r="V535" s="75">
        <f>K535*Prix!O$12</f>
        <v>0</v>
      </c>
      <c r="W535" s="76">
        <f>L535*Prix!P$12</f>
        <v>2.4287999999999998</v>
      </c>
      <c r="X535" s="76">
        <f>M535*Prix!Q$12</f>
        <v>1.369</v>
      </c>
      <c r="Y535" s="77">
        <f>N535*Prix!R$12</f>
        <v>0</v>
      </c>
      <c r="Z535" s="77">
        <f>O535*Prix!S$12</f>
        <v>0</v>
      </c>
      <c r="AA535" s="78">
        <f>P535*Prix!T$12</f>
        <v>0</v>
      </c>
      <c r="AB535" s="78">
        <f>Q535*Prix!U$12</f>
        <v>0</v>
      </c>
      <c r="AC535" s="73">
        <f t="shared" si="119"/>
        <v>3.7978000000000001</v>
      </c>
      <c r="AD535" s="38">
        <v>1</v>
      </c>
      <c r="AE535" s="38">
        <v>1</v>
      </c>
      <c r="AF535" s="38">
        <v>1</v>
      </c>
      <c r="AG535" s="38">
        <v>0</v>
      </c>
      <c r="AH535" s="38" t="s">
        <v>55</v>
      </c>
      <c r="AI535" s="39">
        <v>1</v>
      </c>
      <c r="AJ535" s="2"/>
    </row>
    <row r="536" spans="1:36" x14ac:dyDescent="0.2">
      <c r="A536" s="33">
        <v>45230</v>
      </c>
      <c r="B536" s="34">
        <v>0</v>
      </c>
      <c r="C536" s="34">
        <v>0</v>
      </c>
      <c r="D536" s="49">
        <v>3673</v>
      </c>
      <c r="E536" s="49">
        <v>3960</v>
      </c>
      <c r="F536" s="53">
        <v>0</v>
      </c>
      <c r="G536" s="53">
        <v>0</v>
      </c>
      <c r="H536" s="57">
        <v>0</v>
      </c>
      <c r="I536" s="57">
        <v>0</v>
      </c>
      <c r="J536" s="34">
        <f t="shared" si="108"/>
        <v>0</v>
      </c>
      <c r="K536" s="34">
        <f t="shared" si="109"/>
        <v>0</v>
      </c>
      <c r="L536" s="49">
        <f t="shared" si="110"/>
        <v>18</v>
      </c>
      <c r="M536" s="49">
        <f t="shared" si="111"/>
        <v>10</v>
      </c>
      <c r="N536" s="53">
        <f t="shared" si="112"/>
        <v>0</v>
      </c>
      <c r="O536" s="53">
        <f t="shared" si="113"/>
        <v>0</v>
      </c>
      <c r="P536" s="57">
        <f t="shared" si="114"/>
        <v>0</v>
      </c>
      <c r="Q536" s="57">
        <f t="shared" si="115"/>
        <v>0</v>
      </c>
      <c r="R536" s="34">
        <f t="shared" si="116"/>
        <v>18</v>
      </c>
      <c r="S536" s="34">
        <f t="shared" si="117"/>
        <v>10</v>
      </c>
      <c r="T536" s="34">
        <f t="shared" si="118"/>
        <v>28</v>
      </c>
      <c r="U536" s="71">
        <f>J536*Prix!N$12</f>
        <v>0</v>
      </c>
      <c r="V536" s="71">
        <f>K536*Prix!O$12</f>
        <v>0</v>
      </c>
      <c r="W536" s="72">
        <f>L536*Prix!P$12</f>
        <v>1.9008</v>
      </c>
      <c r="X536" s="72">
        <f>M536*Prix!Q$12</f>
        <v>1.369</v>
      </c>
      <c r="Y536" s="73">
        <f>N536*Prix!R$12</f>
        <v>0</v>
      </c>
      <c r="Z536" s="73">
        <f>O536*Prix!S$12</f>
        <v>0</v>
      </c>
      <c r="AA536" s="74">
        <f>P536*Prix!T$12</f>
        <v>0</v>
      </c>
      <c r="AB536" s="74">
        <f>Q536*Prix!U$12</f>
        <v>0</v>
      </c>
      <c r="AC536" s="71">
        <f t="shared" si="119"/>
        <v>3.2698</v>
      </c>
      <c r="AD536" s="34">
        <v>1</v>
      </c>
      <c r="AE536" s="34">
        <v>1</v>
      </c>
      <c r="AF536" s="34">
        <v>1</v>
      </c>
      <c r="AG536" s="34">
        <v>0</v>
      </c>
      <c r="AH536" s="34" t="s">
        <v>55</v>
      </c>
      <c r="AI536" s="36">
        <v>1</v>
      </c>
      <c r="AJ536" s="2"/>
    </row>
    <row r="537" spans="1:36" x14ac:dyDescent="0.2">
      <c r="A537" s="37">
        <v>45231</v>
      </c>
      <c r="B537" s="38">
        <v>0</v>
      </c>
      <c r="C537" s="38">
        <v>0</v>
      </c>
      <c r="D537" s="50">
        <v>3691</v>
      </c>
      <c r="E537" s="50">
        <v>3970</v>
      </c>
      <c r="F537" s="54">
        <v>0</v>
      </c>
      <c r="G537" s="54">
        <v>0</v>
      </c>
      <c r="H537" s="58">
        <v>0</v>
      </c>
      <c r="I537" s="58">
        <v>0</v>
      </c>
      <c r="J537" s="38">
        <f t="shared" si="108"/>
        <v>0</v>
      </c>
      <c r="K537" s="38">
        <f t="shared" si="109"/>
        <v>0</v>
      </c>
      <c r="L537" s="50">
        <f t="shared" si="110"/>
        <v>18</v>
      </c>
      <c r="M537" s="50">
        <f t="shared" si="111"/>
        <v>14</v>
      </c>
      <c r="N537" s="54">
        <f t="shared" si="112"/>
        <v>0</v>
      </c>
      <c r="O537" s="54">
        <f t="shared" si="113"/>
        <v>0</v>
      </c>
      <c r="P537" s="58">
        <f t="shared" si="114"/>
        <v>0</v>
      </c>
      <c r="Q537" s="58">
        <f t="shared" si="115"/>
        <v>0</v>
      </c>
      <c r="R537" s="38">
        <f t="shared" si="116"/>
        <v>18</v>
      </c>
      <c r="S537" s="38">
        <f t="shared" si="117"/>
        <v>14</v>
      </c>
      <c r="T537" s="38">
        <f t="shared" si="118"/>
        <v>32</v>
      </c>
      <c r="U537" s="75">
        <f>J537*Prix!N$12</f>
        <v>0</v>
      </c>
      <c r="V537" s="75">
        <f>K537*Prix!O$12</f>
        <v>0</v>
      </c>
      <c r="W537" s="76">
        <f>L537*Prix!P$12</f>
        <v>1.9008</v>
      </c>
      <c r="X537" s="76">
        <f>M537*Prix!Q$12</f>
        <v>1.9165999999999999</v>
      </c>
      <c r="Y537" s="77">
        <f>N537*Prix!R$12</f>
        <v>0</v>
      </c>
      <c r="Z537" s="77">
        <f>O537*Prix!S$12</f>
        <v>0</v>
      </c>
      <c r="AA537" s="78">
        <f>P537*Prix!T$12</f>
        <v>0</v>
      </c>
      <c r="AB537" s="78">
        <f>Q537*Prix!U$12</f>
        <v>0</v>
      </c>
      <c r="AC537" s="73">
        <f t="shared" si="119"/>
        <v>3.8174000000000001</v>
      </c>
      <c r="AD537" s="38">
        <v>1</v>
      </c>
      <c r="AE537" s="38">
        <v>1</v>
      </c>
      <c r="AF537" s="38">
        <v>1</v>
      </c>
      <c r="AG537" s="38">
        <v>0</v>
      </c>
      <c r="AH537" s="38" t="s">
        <v>55</v>
      </c>
      <c r="AI537" s="39">
        <v>1</v>
      </c>
      <c r="AJ537" s="2"/>
    </row>
    <row r="538" spans="1:36" x14ac:dyDescent="0.2">
      <c r="A538" s="33">
        <v>45232</v>
      </c>
      <c r="B538" s="34">
        <v>0</v>
      </c>
      <c r="C538" s="34">
        <v>0</v>
      </c>
      <c r="D538" s="49">
        <v>3709</v>
      </c>
      <c r="E538" s="49">
        <v>3984</v>
      </c>
      <c r="F538" s="53">
        <v>0</v>
      </c>
      <c r="G538" s="53">
        <v>0</v>
      </c>
      <c r="H538" s="57">
        <v>0</v>
      </c>
      <c r="I538" s="57">
        <v>0</v>
      </c>
      <c r="J538" s="34">
        <f t="shared" si="108"/>
        <v>0</v>
      </c>
      <c r="K538" s="34">
        <f t="shared" si="109"/>
        <v>0</v>
      </c>
      <c r="L538" s="49">
        <f t="shared" si="110"/>
        <v>23</v>
      </c>
      <c r="M538" s="49">
        <f t="shared" si="111"/>
        <v>13</v>
      </c>
      <c r="N538" s="53">
        <f t="shared" si="112"/>
        <v>0</v>
      </c>
      <c r="O538" s="53">
        <f t="shared" si="113"/>
        <v>0</v>
      </c>
      <c r="P538" s="57">
        <f t="shared" si="114"/>
        <v>0</v>
      </c>
      <c r="Q538" s="57">
        <f t="shared" si="115"/>
        <v>0</v>
      </c>
      <c r="R538" s="34">
        <f t="shared" si="116"/>
        <v>23</v>
      </c>
      <c r="S538" s="34">
        <f t="shared" si="117"/>
        <v>13</v>
      </c>
      <c r="T538" s="34">
        <f t="shared" si="118"/>
        <v>36</v>
      </c>
      <c r="U538" s="71">
        <f>J538*Prix!N$12</f>
        <v>0</v>
      </c>
      <c r="V538" s="71">
        <f>K538*Prix!O$12</f>
        <v>0</v>
      </c>
      <c r="W538" s="72">
        <f>L538*Prix!P$12</f>
        <v>2.4287999999999998</v>
      </c>
      <c r="X538" s="72">
        <f>M538*Prix!Q$12</f>
        <v>1.7796999999999998</v>
      </c>
      <c r="Y538" s="73">
        <f>N538*Prix!R$12</f>
        <v>0</v>
      </c>
      <c r="Z538" s="73">
        <f>O538*Prix!S$12</f>
        <v>0</v>
      </c>
      <c r="AA538" s="74">
        <f>P538*Prix!T$12</f>
        <v>0</v>
      </c>
      <c r="AB538" s="74">
        <f>Q538*Prix!U$12</f>
        <v>0</v>
      </c>
      <c r="AC538" s="71">
        <f t="shared" si="119"/>
        <v>4.2084999999999999</v>
      </c>
      <c r="AD538" s="34">
        <v>1</v>
      </c>
      <c r="AE538" s="34">
        <v>1</v>
      </c>
      <c r="AF538" s="34">
        <v>1</v>
      </c>
      <c r="AG538" s="34">
        <v>0</v>
      </c>
      <c r="AH538" s="34" t="s">
        <v>55</v>
      </c>
      <c r="AI538" s="36">
        <v>1</v>
      </c>
      <c r="AJ538" s="2"/>
    </row>
    <row r="539" spans="1:36" x14ac:dyDescent="0.2">
      <c r="A539" s="37">
        <v>45233</v>
      </c>
      <c r="B539" s="38">
        <v>0</v>
      </c>
      <c r="C539" s="38">
        <v>0</v>
      </c>
      <c r="D539" s="50">
        <v>3732</v>
      </c>
      <c r="E539" s="50">
        <v>3997</v>
      </c>
      <c r="F539" s="54">
        <v>0</v>
      </c>
      <c r="G539" s="54">
        <v>0</v>
      </c>
      <c r="H539" s="58">
        <v>0</v>
      </c>
      <c r="I539" s="58">
        <v>0</v>
      </c>
      <c r="J539" s="38">
        <f t="shared" si="108"/>
        <v>0</v>
      </c>
      <c r="K539" s="38">
        <f t="shared" si="109"/>
        <v>0</v>
      </c>
      <c r="L539" s="50">
        <f t="shared" si="110"/>
        <v>7</v>
      </c>
      <c r="M539" s="50">
        <f t="shared" si="111"/>
        <v>13</v>
      </c>
      <c r="N539" s="54">
        <f t="shared" si="112"/>
        <v>0</v>
      </c>
      <c r="O539" s="54">
        <f t="shared" si="113"/>
        <v>0</v>
      </c>
      <c r="P539" s="58">
        <f t="shared" si="114"/>
        <v>0</v>
      </c>
      <c r="Q539" s="58">
        <f t="shared" si="115"/>
        <v>0</v>
      </c>
      <c r="R539" s="38">
        <f t="shared" si="116"/>
        <v>7</v>
      </c>
      <c r="S539" s="38">
        <f t="shared" si="117"/>
        <v>13</v>
      </c>
      <c r="T539" s="38">
        <f t="shared" si="118"/>
        <v>20</v>
      </c>
      <c r="U539" s="75">
        <f>J539*Prix!N$12</f>
        <v>0</v>
      </c>
      <c r="V539" s="75">
        <f>K539*Prix!O$12</f>
        <v>0</v>
      </c>
      <c r="W539" s="76">
        <f>L539*Prix!P$12</f>
        <v>0.73919999999999997</v>
      </c>
      <c r="X539" s="76">
        <f>M539*Prix!Q$12</f>
        <v>1.7796999999999998</v>
      </c>
      <c r="Y539" s="77">
        <f>N539*Prix!R$12</f>
        <v>0</v>
      </c>
      <c r="Z539" s="77">
        <f>O539*Prix!S$12</f>
        <v>0</v>
      </c>
      <c r="AA539" s="78">
        <f>P539*Prix!T$12</f>
        <v>0</v>
      </c>
      <c r="AB539" s="78">
        <f>Q539*Prix!U$12</f>
        <v>0</v>
      </c>
      <c r="AC539" s="73">
        <f t="shared" si="119"/>
        <v>2.5188999999999999</v>
      </c>
      <c r="AD539" s="38">
        <v>0</v>
      </c>
      <c r="AE539" s="38">
        <v>1</v>
      </c>
      <c r="AF539" s="38">
        <v>1</v>
      </c>
      <c r="AG539" s="38">
        <v>0</v>
      </c>
      <c r="AH539" s="38" t="s">
        <v>55</v>
      </c>
      <c r="AI539" s="39">
        <v>1</v>
      </c>
      <c r="AJ539" s="2"/>
    </row>
    <row r="540" spans="1:36" x14ac:dyDescent="0.2">
      <c r="A540" s="33">
        <v>45234</v>
      </c>
      <c r="B540" s="34">
        <v>0</v>
      </c>
      <c r="C540" s="34">
        <v>0</v>
      </c>
      <c r="D540" s="49">
        <v>3739</v>
      </c>
      <c r="E540" s="49">
        <v>4010</v>
      </c>
      <c r="F540" s="53">
        <v>0</v>
      </c>
      <c r="G540" s="53">
        <v>0</v>
      </c>
      <c r="H540" s="57">
        <v>0</v>
      </c>
      <c r="I540" s="57">
        <v>0</v>
      </c>
      <c r="J540" s="34">
        <f t="shared" si="108"/>
        <v>0</v>
      </c>
      <c r="K540" s="34">
        <f t="shared" si="109"/>
        <v>0</v>
      </c>
      <c r="L540" s="49">
        <f t="shared" si="110"/>
        <v>4</v>
      </c>
      <c r="M540" s="49">
        <f t="shared" si="111"/>
        <v>16</v>
      </c>
      <c r="N540" s="53">
        <f t="shared" si="112"/>
        <v>0</v>
      </c>
      <c r="O540" s="53">
        <f t="shared" si="113"/>
        <v>0</v>
      </c>
      <c r="P540" s="57">
        <f t="shared" si="114"/>
        <v>0</v>
      </c>
      <c r="Q540" s="57">
        <f t="shared" si="115"/>
        <v>0</v>
      </c>
      <c r="R540" s="34">
        <f t="shared" si="116"/>
        <v>4</v>
      </c>
      <c r="S540" s="34">
        <f t="shared" si="117"/>
        <v>16</v>
      </c>
      <c r="T540" s="34">
        <f t="shared" si="118"/>
        <v>20</v>
      </c>
      <c r="U540" s="71">
        <f>J540*Prix!N$12</f>
        <v>0</v>
      </c>
      <c r="V540" s="71">
        <f>K540*Prix!O$12</f>
        <v>0</v>
      </c>
      <c r="W540" s="72">
        <f>L540*Prix!P$12</f>
        <v>0.4224</v>
      </c>
      <c r="X540" s="72">
        <f>M540*Prix!Q$12</f>
        <v>2.1903999999999999</v>
      </c>
      <c r="Y540" s="73">
        <f>N540*Prix!R$12</f>
        <v>0</v>
      </c>
      <c r="Z540" s="73">
        <f>O540*Prix!S$12</f>
        <v>0</v>
      </c>
      <c r="AA540" s="74">
        <f>P540*Prix!T$12</f>
        <v>0</v>
      </c>
      <c r="AB540" s="74">
        <f>Q540*Prix!U$12</f>
        <v>0</v>
      </c>
      <c r="AC540" s="71">
        <f t="shared" si="119"/>
        <v>2.6128</v>
      </c>
      <c r="AD540" s="34">
        <v>0</v>
      </c>
      <c r="AE540" s="34">
        <v>1</v>
      </c>
      <c r="AF540" s="34">
        <v>1</v>
      </c>
      <c r="AG540" s="34">
        <v>0</v>
      </c>
      <c r="AH540" s="34" t="s">
        <v>55</v>
      </c>
      <c r="AI540" s="36">
        <v>1</v>
      </c>
      <c r="AJ540" s="2"/>
    </row>
    <row r="541" spans="1:36" x14ac:dyDescent="0.2">
      <c r="A541" s="37">
        <v>45235</v>
      </c>
      <c r="B541" s="38">
        <v>0</v>
      </c>
      <c r="C541" s="38">
        <v>0</v>
      </c>
      <c r="D541" s="50">
        <v>3743</v>
      </c>
      <c r="E541" s="50">
        <v>4026</v>
      </c>
      <c r="F541" s="54">
        <v>0</v>
      </c>
      <c r="G541" s="54">
        <v>0</v>
      </c>
      <c r="H541" s="58">
        <v>0</v>
      </c>
      <c r="I541" s="58">
        <v>0</v>
      </c>
      <c r="J541" s="38">
        <f t="shared" si="108"/>
        <v>0</v>
      </c>
      <c r="K541" s="38">
        <f t="shared" si="109"/>
        <v>0</v>
      </c>
      <c r="L541" s="50">
        <f t="shared" si="110"/>
        <v>19</v>
      </c>
      <c r="M541" s="50">
        <f t="shared" si="111"/>
        <v>18</v>
      </c>
      <c r="N541" s="54">
        <f t="shared" si="112"/>
        <v>0</v>
      </c>
      <c r="O541" s="54">
        <f t="shared" si="113"/>
        <v>0</v>
      </c>
      <c r="P541" s="58">
        <f t="shared" si="114"/>
        <v>0</v>
      </c>
      <c r="Q541" s="58">
        <f t="shared" si="115"/>
        <v>0</v>
      </c>
      <c r="R541" s="38">
        <f t="shared" si="116"/>
        <v>19</v>
      </c>
      <c r="S541" s="38">
        <f t="shared" si="117"/>
        <v>18</v>
      </c>
      <c r="T541" s="38">
        <f t="shared" si="118"/>
        <v>37</v>
      </c>
      <c r="U541" s="75">
        <f>J541*Prix!N$12</f>
        <v>0</v>
      </c>
      <c r="V541" s="75">
        <f>K541*Prix!O$12</f>
        <v>0</v>
      </c>
      <c r="W541" s="76">
        <f>L541*Prix!P$12</f>
        <v>2.0064000000000002</v>
      </c>
      <c r="X541" s="76">
        <f>M541*Prix!Q$12</f>
        <v>2.4641999999999999</v>
      </c>
      <c r="Y541" s="77">
        <f>N541*Prix!R$12</f>
        <v>0</v>
      </c>
      <c r="Z541" s="77">
        <f>O541*Prix!S$12</f>
        <v>0</v>
      </c>
      <c r="AA541" s="78">
        <f>P541*Prix!T$12</f>
        <v>0</v>
      </c>
      <c r="AB541" s="78">
        <f>Q541*Prix!U$12</f>
        <v>0</v>
      </c>
      <c r="AC541" s="73">
        <f t="shared" si="119"/>
        <v>4.4706000000000001</v>
      </c>
      <c r="AD541" s="38">
        <v>1</v>
      </c>
      <c r="AE541" s="38">
        <v>1</v>
      </c>
      <c r="AF541" s="38">
        <v>1</v>
      </c>
      <c r="AG541" s="38">
        <v>0</v>
      </c>
      <c r="AH541" s="38" t="s">
        <v>55</v>
      </c>
      <c r="AI541" s="39">
        <v>1</v>
      </c>
      <c r="AJ541" s="2"/>
    </row>
    <row r="542" spans="1:36" x14ac:dyDescent="0.2">
      <c r="A542" s="33">
        <v>45236</v>
      </c>
      <c r="B542" s="34">
        <v>0</v>
      </c>
      <c r="C542" s="34">
        <v>0</v>
      </c>
      <c r="D542" s="49">
        <v>3762</v>
      </c>
      <c r="E542" s="49">
        <v>4044</v>
      </c>
      <c r="F542" s="53">
        <v>0</v>
      </c>
      <c r="G542" s="53">
        <v>0</v>
      </c>
      <c r="H542" s="57">
        <v>0</v>
      </c>
      <c r="I542" s="57">
        <v>0</v>
      </c>
      <c r="J542" s="34">
        <f t="shared" si="108"/>
        <v>0</v>
      </c>
      <c r="K542" s="34">
        <f t="shared" si="109"/>
        <v>0</v>
      </c>
      <c r="L542" s="49">
        <f t="shared" si="110"/>
        <v>19</v>
      </c>
      <c r="M542" s="49">
        <f t="shared" si="111"/>
        <v>18</v>
      </c>
      <c r="N542" s="53">
        <f t="shared" si="112"/>
        <v>0</v>
      </c>
      <c r="O542" s="53">
        <f t="shared" si="113"/>
        <v>0</v>
      </c>
      <c r="P542" s="57">
        <f t="shared" si="114"/>
        <v>0</v>
      </c>
      <c r="Q542" s="57">
        <f t="shared" si="115"/>
        <v>0</v>
      </c>
      <c r="R542" s="34">
        <f t="shared" si="116"/>
        <v>19</v>
      </c>
      <c r="S542" s="34">
        <f t="shared" si="117"/>
        <v>18</v>
      </c>
      <c r="T542" s="34">
        <f t="shared" si="118"/>
        <v>37</v>
      </c>
      <c r="U542" s="71">
        <f>J542*Prix!N$12</f>
        <v>0</v>
      </c>
      <c r="V542" s="71">
        <f>K542*Prix!O$12</f>
        <v>0</v>
      </c>
      <c r="W542" s="72">
        <f>L542*Prix!P$12</f>
        <v>2.0064000000000002</v>
      </c>
      <c r="X542" s="72">
        <f>M542*Prix!Q$12</f>
        <v>2.4641999999999999</v>
      </c>
      <c r="Y542" s="73">
        <f>N542*Prix!R$12</f>
        <v>0</v>
      </c>
      <c r="Z542" s="73">
        <f>O542*Prix!S$12</f>
        <v>0</v>
      </c>
      <c r="AA542" s="74">
        <f>P542*Prix!T$12</f>
        <v>0</v>
      </c>
      <c r="AB542" s="74">
        <f>Q542*Prix!U$12</f>
        <v>0</v>
      </c>
      <c r="AC542" s="71">
        <f t="shared" si="119"/>
        <v>4.4706000000000001</v>
      </c>
      <c r="AD542" s="34">
        <v>1</v>
      </c>
      <c r="AE542" s="34">
        <v>1</v>
      </c>
      <c r="AF542" s="34">
        <v>1</v>
      </c>
      <c r="AG542" s="34">
        <v>0</v>
      </c>
      <c r="AH542" s="34" t="s">
        <v>55</v>
      </c>
      <c r="AI542" s="36">
        <v>1</v>
      </c>
      <c r="AJ542" s="2"/>
    </row>
    <row r="543" spans="1:36" x14ac:dyDescent="0.2">
      <c r="A543" s="37">
        <v>45237</v>
      </c>
      <c r="B543" s="38">
        <v>0</v>
      </c>
      <c r="C543" s="38">
        <v>0</v>
      </c>
      <c r="D543" s="50">
        <v>3781</v>
      </c>
      <c r="E543" s="50">
        <v>4062</v>
      </c>
      <c r="F543" s="54">
        <v>0</v>
      </c>
      <c r="G543" s="54">
        <v>0</v>
      </c>
      <c r="H543" s="58">
        <v>0</v>
      </c>
      <c r="I543" s="58">
        <v>0</v>
      </c>
      <c r="J543" s="38">
        <f t="shared" si="108"/>
        <v>0</v>
      </c>
      <c r="K543" s="38">
        <f t="shared" si="109"/>
        <v>0</v>
      </c>
      <c r="L543" s="50">
        <f t="shared" si="110"/>
        <v>16</v>
      </c>
      <c r="M543" s="50">
        <f t="shared" si="111"/>
        <v>17</v>
      </c>
      <c r="N543" s="54">
        <f t="shared" si="112"/>
        <v>0</v>
      </c>
      <c r="O543" s="54">
        <f t="shared" si="113"/>
        <v>0</v>
      </c>
      <c r="P543" s="58">
        <f t="shared" si="114"/>
        <v>0</v>
      </c>
      <c r="Q543" s="58">
        <f t="shared" si="115"/>
        <v>0</v>
      </c>
      <c r="R543" s="38">
        <f t="shared" si="116"/>
        <v>16</v>
      </c>
      <c r="S543" s="38">
        <f t="shared" si="117"/>
        <v>17</v>
      </c>
      <c r="T543" s="38">
        <f t="shared" si="118"/>
        <v>33</v>
      </c>
      <c r="U543" s="75">
        <f>J543*Prix!N$12</f>
        <v>0</v>
      </c>
      <c r="V543" s="75">
        <f>K543*Prix!O$12</f>
        <v>0</v>
      </c>
      <c r="W543" s="76">
        <f>L543*Prix!P$12</f>
        <v>1.6896</v>
      </c>
      <c r="X543" s="76">
        <f>M543*Prix!Q$12</f>
        <v>2.3272999999999997</v>
      </c>
      <c r="Y543" s="77">
        <f>N543*Prix!R$12</f>
        <v>0</v>
      </c>
      <c r="Z543" s="77">
        <f>O543*Prix!S$12</f>
        <v>0</v>
      </c>
      <c r="AA543" s="78">
        <f>P543*Prix!T$12</f>
        <v>0</v>
      </c>
      <c r="AB543" s="78">
        <f>Q543*Prix!U$12</f>
        <v>0</v>
      </c>
      <c r="AC543" s="73">
        <f t="shared" si="119"/>
        <v>4.0168999999999997</v>
      </c>
      <c r="AD543" s="38">
        <v>1</v>
      </c>
      <c r="AE543" s="38">
        <v>1</v>
      </c>
      <c r="AF543" s="38">
        <v>1</v>
      </c>
      <c r="AG543" s="38">
        <v>0</v>
      </c>
      <c r="AH543" s="38" t="s">
        <v>55</v>
      </c>
      <c r="AI543" s="39">
        <v>1</v>
      </c>
      <c r="AJ543" s="2"/>
    </row>
    <row r="544" spans="1:36" x14ac:dyDescent="0.2">
      <c r="A544" s="33">
        <v>45238</v>
      </c>
      <c r="B544" s="34">
        <v>0</v>
      </c>
      <c r="C544" s="34">
        <v>0</v>
      </c>
      <c r="D544" s="49">
        <v>3797</v>
      </c>
      <c r="E544" s="49">
        <v>4079</v>
      </c>
      <c r="F544" s="53">
        <v>0</v>
      </c>
      <c r="G544" s="53">
        <v>0</v>
      </c>
      <c r="H544" s="57">
        <v>0</v>
      </c>
      <c r="I544" s="57">
        <v>0</v>
      </c>
      <c r="J544" s="34">
        <f t="shared" si="108"/>
        <v>0</v>
      </c>
      <c r="K544" s="34">
        <f t="shared" si="109"/>
        <v>0</v>
      </c>
      <c r="L544" s="49">
        <f t="shared" si="110"/>
        <v>18</v>
      </c>
      <c r="M544" s="49">
        <f t="shared" si="111"/>
        <v>19</v>
      </c>
      <c r="N544" s="53">
        <f t="shared" si="112"/>
        <v>0</v>
      </c>
      <c r="O544" s="53">
        <f t="shared" si="113"/>
        <v>0</v>
      </c>
      <c r="P544" s="57">
        <f t="shared" si="114"/>
        <v>0</v>
      </c>
      <c r="Q544" s="57">
        <f t="shared" si="115"/>
        <v>0</v>
      </c>
      <c r="R544" s="34">
        <f t="shared" si="116"/>
        <v>18</v>
      </c>
      <c r="S544" s="34">
        <f t="shared" si="117"/>
        <v>19</v>
      </c>
      <c r="T544" s="34">
        <f t="shared" si="118"/>
        <v>37</v>
      </c>
      <c r="U544" s="71">
        <f>J544*Prix!N$12</f>
        <v>0</v>
      </c>
      <c r="V544" s="71">
        <f>K544*Prix!O$12</f>
        <v>0</v>
      </c>
      <c r="W544" s="72">
        <f>L544*Prix!P$12</f>
        <v>1.9008</v>
      </c>
      <c r="X544" s="72">
        <f>M544*Prix!Q$12</f>
        <v>2.6010999999999997</v>
      </c>
      <c r="Y544" s="73">
        <f>N544*Prix!R$12</f>
        <v>0</v>
      </c>
      <c r="Z544" s="73">
        <f>O544*Prix!S$12</f>
        <v>0</v>
      </c>
      <c r="AA544" s="74">
        <f>P544*Prix!T$12</f>
        <v>0</v>
      </c>
      <c r="AB544" s="74">
        <f>Q544*Prix!U$12</f>
        <v>0</v>
      </c>
      <c r="AC544" s="71">
        <f t="shared" si="119"/>
        <v>4.5019</v>
      </c>
      <c r="AD544" s="34">
        <v>1</v>
      </c>
      <c r="AE544" s="34">
        <v>1</v>
      </c>
      <c r="AF544" s="34">
        <v>1</v>
      </c>
      <c r="AG544" s="34">
        <v>0</v>
      </c>
      <c r="AH544" s="34" t="s">
        <v>55</v>
      </c>
      <c r="AI544" s="36">
        <v>1</v>
      </c>
      <c r="AJ544" s="2"/>
    </row>
    <row r="545" spans="1:36" x14ac:dyDescent="0.2">
      <c r="A545" s="37">
        <v>45239</v>
      </c>
      <c r="B545" s="38">
        <v>0</v>
      </c>
      <c r="C545" s="38">
        <v>0</v>
      </c>
      <c r="D545" s="50">
        <v>3815</v>
      </c>
      <c r="E545" s="50">
        <v>4098</v>
      </c>
      <c r="F545" s="54">
        <v>0</v>
      </c>
      <c r="G545" s="54">
        <v>0</v>
      </c>
      <c r="H545" s="58">
        <v>0</v>
      </c>
      <c r="I545" s="58">
        <v>0</v>
      </c>
      <c r="J545" s="38">
        <f t="shared" si="108"/>
        <v>0</v>
      </c>
      <c r="K545" s="38">
        <f t="shared" si="109"/>
        <v>0</v>
      </c>
      <c r="L545" s="50">
        <f t="shared" si="110"/>
        <v>21</v>
      </c>
      <c r="M545" s="50">
        <f t="shared" si="111"/>
        <v>25</v>
      </c>
      <c r="N545" s="54">
        <f t="shared" si="112"/>
        <v>0</v>
      </c>
      <c r="O545" s="54">
        <f t="shared" si="113"/>
        <v>0</v>
      </c>
      <c r="P545" s="58">
        <f t="shared" si="114"/>
        <v>0</v>
      </c>
      <c r="Q545" s="58">
        <f t="shared" si="115"/>
        <v>0</v>
      </c>
      <c r="R545" s="38">
        <f t="shared" si="116"/>
        <v>21</v>
      </c>
      <c r="S545" s="38">
        <f t="shared" si="117"/>
        <v>25</v>
      </c>
      <c r="T545" s="38">
        <f t="shared" si="118"/>
        <v>46</v>
      </c>
      <c r="U545" s="75">
        <f>J545*Prix!N$12</f>
        <v>0</v>
      </c>
      <c r="V545" s="75">
        <f>K545*Prix!O$12</f>
        <v>0</v>
      </c>
      <c r="W545" s="76">
        <f>L545*Prix!P$12</f>
        <v>2.2176</v>
      </c>
      <c r="X545" s="76">
        <f>M545*Prix!Q$12</f>
        <v>3.4224999999999999</v>
      </c>
      <c r="Y545" s="77">
        <f>N545*Prix!R$12</f>
        <v>0</v>
      </c>
      <c r="Z545" s="77">
        <f>O545*Prix!S$12</f>
        <v>0</v>
      </c>
      <c r="AA545" s="78">
        <f>P545*Prix!T$12</f>
        <v>0</v>
      </c>
      <c r="AB545" s="78">
        <f>Q545*Prix!U$12</f>
        <v>0</v>
      </c>
      <c r="AC545" s="73">
        <f t="shared" si="119"/>
        <v>5.6401000000000003</v>
      </c>
      <c r="AD545" s="38">
        <v>1</v>
      </c>
      <c r="AE545" s="38">
        <v>1</v>
      </c>
      <c r="AF545" s="38">
        <v>1</v>
      </c>
      <c r="AG545" s="38">
        <v>0</v>
      </c>
      <c r="AH545" s="38" t="s">
        <v>55</v>
      </c>
      <c r="AI545" s="39">
        <v>1</v>
      </c>
      <c r="AJ545" s="2"/>
    </row>
    <row r="546" spans="1:36" x14ac:dyDescent="0.2">
      <c r="A546" s="33">
        <v>45240</v>
      </c>
      <c r="B546" s="34">
        <v>0</v>
      </c>
      <c r="C546" s="34">
        <v>0</v>
      </c>
      <c r="D546" s="49">
        <v>3836</v>
      </c>
      <c r="E546" s="49">
        <v>4123</v>
      </c>
      <c r="F546" s="53">
        <v>0</v>
      </c>
      <c r="G546" s="53">
        <v>0</v>
      </c>
      <c r="H546" s="57">
        <v>0</v>
      </c>
      <c r="I546" s="57">
        <v>0</v>
      </c>
      <c r="J546" s="34">
        <f t="shared" si="108"/>
        <v>0</v>
      </c>
      <c r="K546" s="34">
        <f t="shared" si="109"/>
        <v>0</v>
      </c>
      <c r="L546" s="49">
        <f t="shared" si="110"/>
        <v>32</v>
      </c>
      <c r="M546" s="49">
        <f t="shared" si="111"/>
        <v>12</v>
      </c>
      <c r="N546" s="53">
        <f t="shared" si="112"/>
        <v>0</v>
      </c>
      <c r="O546" s="53">
        <f t="shared" si="113"/>
        <v>0</v>
      </c>
      <c r="P546" s="57">
        <f t="shared" si="114"/>
        <v>0</v>
      </c>
      <c r="Q546" s="57">
        <f t="shared" si="115"/>
        <v>0</v>
      </c>
      <c r="R546" s="34">
        <f t="shared" si="116"/>
        <v>32</v>
      </c>
      <c r="S546" s="34">
        <f t="shared" si="117"/>
        <v>12</v>
      </c>
      <c r="T546" s="34">
        <f t="shared" si="118"/>
        <v>44</v>
      </c>
      <c r="U546" s="71">
        <f>J546*Prix!N$12</f>
        <v>0</v>
      </c>
      <c r="V546" s="71">
        <f>K546*Prix!O$12</f>
        <v>0</v>
      </c>
      <c r="W546" s="72">
        <f>L546*Prix!P$12</f>
        <v>3.3792</v>
      </c>
      <c r="X546" s="72">
        <f>M546*Prix!Q$12</f>
        <v>1.6427999999999998</v>
      </c>
      <c r="Y546" s="73">
        <f>N546*Prix!R$12</f>
        <v>0</v>
      </c>
      <c r="Z546" s="73">
        <f>O546*Prix!S$12</f>
        <v>0</v>
      </c>
      <c r="AA546" s="74">
        <f>P546*Prix!T$12</f>
        <v>0</v>
      </c>
      <c r="AB546" s="74">
        <f>Q546*Prix!U$12</f>
        <v>0</v>
      </c>
      <c r="AC546" s="71">
        <f t="shared" si="119"/>
        <v>5.0220000000000002</v>
      </c>
      <c r="AD546" s="34">
        <v>1</v>
      </c>
      <c r="AE546" s="34">
        <v>1</v>
      </c>
      <c r="AF546" s="34">
        <v>1</v>
      </c>
      <c r="AG546" s="34">
        <v>0</v>
      </c>
      <c r="AH546" s="34" t="s">
        <v>55</v>
      </c>
      <c r="AI546" s="36">
        <v>1</v>
      </c>
      <c r="AJ546" s="2"/>
    </row>
    <row r="547" spans="1:36" x14ac:dyDescent="0.2">
      <c r="A547" s="37">
        <v>45241</v>
      </c>
      <c r="B547" s="38">
        <v>0</v>
      </c>
      <c r="C547" s="38">
        <v>0</v>
      </c>
      <c r="D547" s="50">
        <v>3868</v>
      </c>
      <c r="E547" s="50">
        <v>4135</v>
      </c>
      <c r="F547" s="54">
        <v>0</v>
      </c>
      <c r="G547" s="54">
        <v>0</v>
      </c>
      <c r="H547" s="58">
        <v>0</v>
      </c>
      <c r="I547" s="58">
        <v>0</v>
      </c>
      <c r="J547" s="38">
        <f t="shared" si="108"/>
        <v>0</v>
      </c>
      <c r="K547" s="38">
        <f t="shared" si="109"/>
        <v>0</v>
      </c>
      <c r="L547" s="50">
        <f t="shared" si="110"/>
        <v>26</v>
      </c>
      <c r="M547" s="50">
        <f t="shared" si="111"/>
        <v>12</v>
      </c>
      <c r="N547" s="54">
        <f t="shared" si="112"/>
        <v>0</v>
      </c>
      <c r="O547" s="54">
        <f t="shared" si="113"/>
        <v>0</v>
      </c>
      <c r="P547" s="58">
        <f t="shared" si="114"/>
        <v>0</v>
      </c>
      <c r="Q547" s="58">
        <f t="shared" si="115"/>
        <v>0</v>
      </c>
      <c r="R547" s="38">
        <f t="shared" si="116"/>
        <v>26</v>
      </c>
      <c r="S547" s="38">
        <f t="shared" si="117"/>
        <v>12</v>
      </c>
      <c r="T547" s="38">
        <f t="shared" si="118"/>
        <v>38</v>
      </c>
      <c r="U547" s="75">
        <f>J547*Prix!N$12</f>
        <v>0</v>
      </c>
      <c r="V547" s="75">
        <f>K547*Prix!O$12</f>
        <v>0</v>
      </c>
      <c r="W547" s="76">
        <f>L547*Prix!P$12</f>
        <v>2.7456</v>
      </c>
      <c r="X547" s="76">
        <f>M547*Prix!Q$12</f>
        <v>1.6427999999999998</v>
      </c>
      <c r="Y547" s="77">
        <f>N547*Prix!R$12</f>
        <v>0</v>
      </c>
      <c r="Z547" s="77">
        <f>O547*Prix!S$12</f>
        <v>0</v>
      </c>
      <c r="AA547" s="78">
        <f>P547*Prix!T$12</f>
        <v>0</v>
      </c>
      <c r="AB547" s="78">
        <f>Q547*Prix!U$12</f>
        <v>0</v>
      </c>
      <c r="AC547" s="73">
        <f t="shared" si="119"/>
        <v>4.3883999999999999</v>
      </c>
      <c r="AD547" s="38">
        <v>1</v>
      </c>
      <c r="AE547" s="38">
        <v>1</v>
      </c>
      <c r="AF547" s="38">
        <v>1</v>
      </c>
      <c r="AG547" s="38">
        <v>0</v>
      </c>
      <c r="AH547" s="38" t="s">
        <v>55</v>
      </c>
      <c r="AI547" s="39">
        <v>1</v>
      </c>
      <c r="AJ547" s="2"/>
    </row>
    <row r="548" spans="1:36" x14ac:dyDescent="0.2">
      <c r="A548" s="33">
        <v>45242</v>
      </c>
      <c r="B548" s="34">
        <v>0</v>
      </c>
      <c r="C548" s="34">
        <v>0</v>
      </c>
      <c r="D548" s="49">
        <v>3894</v>
      </c>
      <c r="E548" s="49">
        <v>4147</v>
      </c>
      <c r="F548" s="53">
        <v>0</v>
      </c>
      <c r="G548" s="53">
        <v>0</v>
      </c>
      <c r="H548" s="57">
        <v>0</v>
      </c>
      <c r="I548" s="57">
        <v>0</v>
      </c>
      <c r="J548" s="34">
        <f t="shared" si="108"/>
        <v>0</v>
      </c>
      <c r="K548" s="34">
        <f t="shared" si="109"/>
        <v>0</v>
      </c>
      <c r="L548" s="49">
        <f t="shared" si="110"/>
        <v>24</v>
      </c>
      <c r="M548" s="49">
        <f t="shared" si="111"/>
        <v>19</v>
      </c>
      <c r="N548" s="53">
        <f t="shared" si="112"/>
        <v>0</v>
      </c>
      <c r="O548" s="53">
        <f t="shared" si="113"/>
        <v>0</v>
      </c>
      <c r="P548" s="57">
        <f t="shared" si="114"/>
        <v>0</v>
      </c>
      <c r="Q548" s="57">
        <f t="shared" si="115"/>
        <v>0</v>
      </c>
      <c r="R548" s="34">
        <f t="shared" si="116"/>
        <v>24</v>
      </c>
      <c r="S548" s="34">
        <f t="shared" si="117"/>
        <v>19</v>
      </c>
      <c r="T548" s="34">
        <f t="shared" si="118"/>
        <v>43</v>
      </c>
      <c r="U548" s="71">
        <f>J548*Prix!N$12</f>
        <v>0</v>
      </c>
      <c r="V548" s="71">
        <f>K548*Prix!O$12</f>
        <v>0</v>
      </c>
      <c r="W548" s="72">
        <f>L548*Prix!P$12</f>
        <v>2.5343999999999998</v>
      </c>
      <c r="X548" s="72">
        <f>M548*Prix!Q$12</f>
        <v>2.6010999999999997</v>
      </c>
      <c r="Y548" s="73">
        <f>N548*Prix!R$12</f>
        <v>0</v>
      </c>
      <c r="Z548" s="73">
        <f>O548*Prix!S$12</f>
        <v>0</v>
      </c>
      <c r="AA548" s="74">
        <f>P548*Prix!T$12</f>
        <v>0</v>
      </c>
      <c r="AB548" s="74">
        <f>Q548*Prix!U$12</f>
        <v>0</v>
      </c>
      <c r="AC548" s="71">
        <f t="shared" si="119"/>
        <v>5.1355000000000004</v>
      </c>
      <c r="AD548" s="34">
        <v>1</v>
      </c>
      <c r="AE548" s="34">
        <v>1</v>
      </c>
      <c r="AF548" s="34">
        <v>1</v>
      </c>
      <c r="AG548" s="34">
        <v>0</v>
      </c>
      <c r="AH548" s="34" t="s">
        <v>55</v>
      </c>
      <c r="AI548" s="36">
        <v>1</v>
      </c>
      <c r="AJ548" s="2"/>
    </row>
    <row r="549" spans="1:36" x14ac:dyDescent="0.2">
      <c r="A549" s="37">
        <v>45243</v>
      </c>
      <c r="B549" s="38">
        <v>0</v>
      </c>
      <c r="C549" s="38">
        <v>0</v>
      </c>
      <c r="D549" s="50">
        <v>3918</v>
      </c>
      <c r="E549" s="50">
        <v>4166</v>
      </c>
      <c r="F549" s="54">
        <v>0</v>
      </c>
      <c r="G549" s="54">
        <v>0</v>
      </c>
      <c r="H549" s="58">
        <v>0</v>
      </c>
      <c r="I549" s="58">
        <v>0</v>
      </c>
      <c r="J549" s="38">
        <f t="shared" si="108"/>
        <v>0</v>
      </c>
      <c r="K549" s="38">
        <f t="shared" si="109"/>
        <v>0</v>
      </c>
      <c r="L549" s="50">
        <f t="shared" si="110"/>
        <v>25</v>
      </c>
      <c r="M549" s="50">
        <f t="shared" si="111"/>
        <v>16</v>
      </c>
      <c r="N549" s="54">
        <f t="shared" si="112"/>
        <v>0</v>
      </c>
      <c r="O549" s="54">
        <f t="shared" si="113"/>
        <v>0</v>
      </c>
      <c r="P549" s="58">
        <f t="shared" si="114"/>
        <v>0</v>
      </c>
      <c r="Q549" s="58">
        <f t="shared" si="115"/>
        <v>0</v>
      </c>
      <c r="R549" s="38">
        <f t="shared" si="116"/>
        <v>25</v>
      </c>
      <c r="S549" s="38">
        <f t="shared" si="117"/>
        <v>16</v>
      </c>
      <c r="T549" s="38">
        <f t="shared" si="118"/>
        <v>41</v>
      </c>
      <c r="U549" s="75">
        <f>J549*Prix!N$12</f>
        <v>0</v>
      </c>
      <c r="V549" s="75">
        <f>K549*Prix!O$12</f>
        <v>0</v>
      </c>
      <c r="W549" s="76">
        <f>L549*Prix!P$12</f>
        <v>2.64</v>
      </c>
      <c r="X549" s="76">
        <f>M549*Prix!Q$12</f>
        <v>2.1903999999999999</v>
      </c>
      <c r="Y549" s="77">
        <f>N549*Prix!R$12</f>
        <v>0</v>
      </c>
      <c r="Z549" s="77">
        <f>O549*Prix!S$12</f>
        <v>0</v>
      </c>
      <c r="AA549" s="78">
        <f>P549*Prix!T$12</f>
        <v>0</v>
      </c>
      <c r="AB549" s="78">
        <f>Q549*Prix!U$12</f>
        <v>0</v>
      </c>
      <c r="AC549" s="73">
        <f t="shared" si="119"/>
        <v>4.8304</v>
      </c>
      <c r="AD549" s="38">
        <v>1</v>
      </c>
      <c r="AE549" s="38">
        <v>1</v>
      </c>
      <c r="AF549" s="38">
        <v>1</v>
      </c>
      <c r="AG549" s="38">
        <v>0</v>
      </c>
      <c r="AH549" s="38" t="s">
        <v>55</v>
      </c>
      <c r="AI549" s="39">
        <v>1</v>
      </c>
      <c r="AJ549" s="2"/>
    </row>
    <row r="550" spans="1:36" x14ac:dyDescent="0.2">
      <c r="A550" s="33">
        <v>45244</v>
      </c>
      <c r="B550" s="34">
        <v>0</v>
      </c>
      <c r="C550" s="34">
        <v>0</v>
      </c>
      <c r="D550" s="49">
        <v>3943</v>
      </c>
      <c r="E550" s="49">
        <v>4182</v>
      </c>
      <c r="F550" s="53">
        <v>0</v>
      </c>
      <c r="G550" s="53">
        <v>0</v>
      </c>
      <c r="H550" s="57">
        <v>0</v>
      </c>
      <c r="I550" s="57">
        <v>0</v>
      </c>
      <c r="J550" s="34">
        <f t="shared" si="108"/>
        <v>0</v>
      </c>
      <c r="K550" s="34">
        <f t="shared" si="109"/>
        <v>0</v>
      </c>
      <c r="L550" s="49">
        <f t="shared" si="110"/>
        <v>23</v>
      </c>
      <c r="M550" s="49">
        <f t="shared" si="111"/>
        <v>11</v>
      </c>
      <c r="N550" s="53">
        <f t="shared" si="112"/>
        <v>0</v>
      </c>
      <c r="O550" s="53">
        <f t="shared" si="113"/>
        <v>0</v>
      </c>
      <c r="P550" s="57">
        <f t="shared" si="114"/>
        <v>0</v>
      </c>
      <c r="Q550" s="57">
        <f t="shared" si="115"/>
        <v>0</v>
      </c>
      <c r="R550" s="34">
        <f t="shared" si="116"/>
        <v>23</v>
      </c>
      <c r="S550" s="34">
        <f t="shared" si="117"/>
        <v>11</v>
      </c>
      <c r="T550" s="34">
        <f t="shared" si="118"/>
        <v>34</v>
      </c>
      <c r="U550" s="71">
        <f>J550*Prix!N$12</f>
        <v>0</v>
      </c>
      <c r="V550" s="71">
        <f>K550*Prix!O$12</f>
        <v>0</v>
      </c>
      <c r="W550" s="72">
        <f>L550*Prix!P$12</f>
        <v>2.4287999999999998</v>
      </c>
      <c r="X550" s="72">
        <f>M550*Prix!Q$12</f>
        <v>1.5059</v>
      </c>
      <c r="Y550" s="73">
        <f>N550*Prix!R$12</f>
        <v>0</v>
      </c>
      <c r="Z550" s="73">
        <f>O550*Prix!S$12</f>
        <v>0</v>
      </c>
      <c r="AA550" s="74">
        <f>P550*Prix!T$12</f>
        <v>0</v>
      </c>
      <c r="AB550" s="74">
        <f>Q550*Prix!U$12</f>
        <v>0</v>
      </c>
      <c r="AC550" s="71">
        <f t="shared" si="119"/>
        <v>3.9346999999999999</v>
      </c>
      <c r="AD550" s="34">
        <v>1</v>
      </c>
      <c r="AE550" s="34">
        <v>1</v>
      </c>
      <c r="AF550" s="34">
        <v>1</v>
      </c>
      <c r="AG550" s="34">
        <v>0</v>
      </c>
      <c r="AH550" s="34" t="s">
        <v>55</v>
      </c>
      <c r="AI550" s="36">
        <v>1</v>
      </c>
      <c r="AJ550" s="2"/>
    </row>
    <row r="551" spans="1:36" x14ac:dyDescent="0.2">
      <c r="A551" s="37">
        <v>45245</v>
      </c>
      <c r="B551" s="38">
        <v>0</v>
      </c>
      <c r="C551" s="38">
        <v>0</v>
      </c>
      <c r="D551" s="50">
        <v>3966</v>
      </c>
      <c r="E551" s="50">
        <v>4193</v>
      </c>
      <c r="F551" s="54">
        <v>0</v>
      </c>
      <c r="G551" s="54">
        <v>0</v>
      </c>
      <c r="H551" s="58">
        <v>0</v>
      </c>
      <c r="I551" s="58">
        <v>0</v>
      </c>
      <c r="J551" s="38">
        <f t="shared" si="108"/>
        <v>0</v>
      </c>
      <c r="K551" s="38">
        <f t="shared" si="109"/>
        <v>0</v>
      </c>
      <c r="L551" s="50">
        <f t="shared" si="110"/>
        <v>22</v>
      </c>
      <c r="M551" s="50">
        <f t="shared" si="111"/>
        <v>7</v>
      </c>
      <c r="N551" s="54">
        <f t="shared" si="112"/>
        <v>0</v>
      </c>
      <c r="O551" s="54">
        <f t="shared" si="113"/>
        <v>0</v>
      </c>
      <c r="P551" s="58">
        <f t="shared" si="114"/>
        <v>0</v>
      </c>
      <c r="Q551" s="58">
        <f t="shared" si="115"/>
        <v>0</v>
      </c>
      <c r="R551" s="38">
        <f t="shared" si="116"/>
        <v>22</v>
      </c>
      <c r="S551" s="38">
        <f t="shared" si="117"/>
        <v>7</v>
      </c>
      <c r="T551" s="38">
        <f t="shared" si="118"/>
        <v>29</v>
      </c>
      <c r="U551" s="75">
        <f>J551*Prix!N$12</f>
        <v>0</v>
      </c>
      <c r="V551" s="75">
        <f>K551*Prix!O$12</f>
        <v>0</v>
      </c>
      <c r="W551" s="76">
        <f>L551*Prix!P$12</f>
        <v>2.3231999999999999</v>
      </c>
      <c r="X551" s="76">
        <f>M551*Prix!Q$12</f>
        <v>0.95829999999999993</v>
      </c>
      <c r="Y551" s="77">
        <f>N551*Prix!R$12</f>
        <v>0</v>
      </c>
      <c r="Z551" s="77">
        <f>O551*Prix!S$12</f>
        <v>0</v>
      </c>
      <c r="AA551" s="78">
        <f>P551*Prix!T$12</f>
        <v>0</v>
      </c>
      <c r="AB551" s="78">
        <f>Q551*Prix!U$12</f>
        <v>0</v>
      </c>
      <c r="AC551" s="73">
        <f t="shared" si="119"/>
        <v>3.2814999999999999</v>
      </c>
      <c r="AD551" s="38">
        <v>1</v>
      </c>
      <c r="AE551" s="38">
        <v>1</v>
      </c>
      <c r="AF551" s="38">
        <v>1</v>
      </c>
      <c r="AG551" s="38">
        <v>0</v>
      </c>
      <c r="AH551" s="38" t="s">
        <v>55</v>
      </c>
      <c r="AI551" s="39">
        <v>1</v>
      </c>
      <c r="AJ551" s="2"/>
    </row>
    <row r="552" spans="1:36" x14ac:dyDescent="0.2">
      <c r="A552" s="33">
        <v>45246</v>
      </c>
      <c r="B552" s="34">
        <v>0</v>
      </c>
      <c r="C552" s="34">
        <v>0</v>
      </c>
      <c r="D552" s="49">
        <v>3988</v>
      </c>
      <c r="E552" s="49">
        <v>4200</v>
      </c>
      <c r="F552" s="53">
        <v>0</v>
      </c>
      <c r="G552" s="53">
        <v>0</v>
      </c>
      <c r="H552" s="57">
        <v>0</v>
      </c>
      <c r="I552" s="57">
        <v>0</v>
      </c>
      <c r="J552" s="34">
        <f t="shared" si="108"/>
        <v>0</v>
      </c>
      <c r="K552" s="34">
        <f t="shared" si="109"/>
        <v>0</v>
      </c>
      <c r="L552" s="49">
        <f t="shared" si="110"/>
        <v>22</v>
      </c>
      <c r="M552" s="49">
        <f t="shared" si="111"/>
        <v>15</v>
      </c>
      <c r="N552" s="53">
        <f t="shared" si="112"/>
        <v>0</v>
      </c>
      <c r="O552" s="53">
        <f t="shared" si="113"/>
        <v>0</v>
      </c>
      <c r="P552" s="57">
        <f t="shared" si="114"/>
        <v>0</v>
      </c>
      <c r="Q552" s="57">
        <f t="shared" si="115"/>
        <v>0</v>
      </c>
      <c r="R552" s="34">
        <f t="shared" si="116"/>
        <v>22</v>
      </c>
      <c r="S552" s="34">
        <f t="shared" si="117"/>
        <v>15</v>
      </c>
      <c r="T552" s="34">
        <f t="shared" si="118"/>
        <v>37</v>
      </c>
      <c r="U552" s="71">
        <f>J552*Prix!N$12</f>
        <v>0</v>
      </c>
      <c r="V552" s="71">
        <f>K552*Prix!O$12</f>
        <v>0</v>
      </c>
      <c r="W552" s="72">
        <f>L552*Prix!P$12</f>
        <v>2.3231999999999999</v>
      </c>
      <c r="X552" s="72">
        <f>M552*Prix!Q$12</f>
        <v>2.0535000000000001</v>
      </c>
      <c r="Y552" s="73">
        <f>N552*Prix!R$12</f>
        <v>0</v>
      </c>
      <c r="Z552" s="73">
        <f>O552*Prix!S$12</f>
        <v>0</v>
      </c>
      <c r="AA552" s="74">
        <f>P552*Prix!T$12</f>
        <v>0</v>
      </c>
      <c r="AB552" s="74">
        <f>Q552*Prix!U$12</f>
        <v>0</v>
      </c>
      <c r="AC552" s="71">
        <f t="shared" si="119"/>
        <v>4.3766999999999996</v>
      </c>
      <c r="AD552" s="34">
        <v>1</v>
      </c>
      <c r="AE552" s="34">
        <v>1</v>
      </c>
      <c r="AF552" s="34">
        <v>1</v>
      </c>
      <c r="AG552" s="34">
        <v>0</v>
      </c>
      <c r="AH552" s="34" t="s">
        <v>55</v>
      </c>
      <c r="AI552" s="36">
        <v>1</v>
      </c>
      <c r="AJ552" s="2"/>
    </row>
    <row r="553" spans="1:36" x14ac:dyDescent="0.2">
      <c r="A553" s="37">
        <v>45247</v>
      </c>
      <c r="B553" s="38">
        <v>0</v>
      </c>
      <c r="C553" s="38">
        <v>0</v>
      </c>
      <c r="D553" s="50">
        <v>4010</v>
      </c>
      <c r="E553" s="50">
        <v>4215</v>
      </c>
      <c r="F553" s="54">
        <v>0</v>
      </c>
      <c r="G553" s="54">
        <v>0</v>
      </c>
      <c r="H553" s="58">
        <v>0</v>
      </c>
      <c r="I553" s="58">
        <v>0</v>
      </c>
      <c r="J553" s="38">
        <f t="shared" si="108"/>
        <v>0</v>
      </c>
      <c r="K553" s="38">
        <f t="shared" si="109"/>
        <v>0</v>
      </c>
      <c r="L553" s="50">
        <f t="shared" si="110"/>
        <v>25</v>
      </c>
      <c r="M553" s="50">
        <f t="shared" si="111"/>
        <v>10</v>
      </c>
      <c r="N553" s="54">
        <f t="shared" si="112"/>
        <v>0</v>
      </c>
      <c r="O553" s="54">
        <f t="shared" si="113"/>
        <v>0</v>
      </c>
      <c r="P553" s="58">
        <f t="shared" si="114"/>
        <v>0</v>
      </c>
      <c r="Q553" s="58">
        <f t="shared" si="115"/>
        <v>0</v>
      </c>
      <c r="R553" s="38">
        <f t="shared" si="116"/>
        <v>25</v>
      </c>
      <c r="S553" s="38">
        <f t="shared" si="117"/>
        <v>10</v>
      </c>
      <c r="T553" s="38">
        <f t="shared" si="118"/>
        <v>35</v>
      </c>
      <c r="U553" s="75">
        <f>J553*Prix!N$12</f>
        <v>0</v>
      </c>
      <c r="V553" s="75">
        <f>K553*Prix!O$12</f>
        <v>0</v>
      </c>
      <c r="W553" s="76">
        <f>L553*Prix!P$12</f>
        <v>2.64</v>
      </c>
      <c r="X553" s="76">
        <f>M553*Prix!Q$12</f>
        <v>1.369</v>
      </c>
      <c r="Y553" s="77">
        <f>N553*Prix!R$12</f>
        <v>0</v>
      </c>
      <c r="Z553" s="77">
        <f>O553*Prix!S$12</f>
        <v>0</v>
      </c>
      <c r="AA553" s="78">
        <f>P553*Prix!T$12</f>
        <v>0</v>
      </c>
      <c r="AB553" s="78">
        <f>Q553*Prix!U$12</f>
        <v>0</v>
      </c>
      <c r="AC553" s="73">
        <f t="shared" si="119"/>
        <v>4.0090000000000003</v>
      </c>
      <c r="AD553" s="38">
        <v>1</v>
      </c>
      <c r="AE553" s="38">
        <v>1</v>
      </c>
      <c r="AF553" s="38">
        <v>1</v>
      </c>
      <c r="AG553" s="38">
        <v>0</v>
      </c>
      <c r="AH553" s="38" t="s">
        <v>55</v>
      </c>
      <c r="AI553" s="39">
        <v>1</v>
      </c>
      <c r="AJ553" s="2"/>
    </row>
    <row r="554" spans="1:36" x14ac:dyDescent="0.2">
      <c r="A554" s="33">
        <v>45248</v>
      </c>
      <c r="B554" s="34">
        <v>0</v>
      </c>
      <c r="C554" s="34">
        <v>0</v>
      </c>
      <c r="D554" s="49">
        <v>4035</v>
      </c>
      <c r="E554" s="49">
        <v>4225</v>
      </c>
      <c r="F554" s="53">
        <v>0</v>
      </c>
      <c r="G554" s="53">
        <v>0</v>
      </c>
      <c r="H554" s="57">
        <v>0</v>
      </c>
      <c r="I554" s="57">
        <v>0</v>
      </c>
      <c r="J554" s="34">
        <f t="shared" si="108"/>
        <v>0</v>
      </c>
      <c r="K554" s="34">
        <f t="shared" si="109"/>
        <v>0</v>
      </c>
      <c r="L554" s="49">
        <f t="shared" si="110"/>
        <v>29</v>
      </c>
      <c r="M554" s="49">
        <f t="shared" si="111"/>
        <v>12</v>
      </c>
      <c r="N554" s="53">
        <f t="shared" si="112"/>
        <v>0</v>
      </c>
      <c r="O554" s="53">
        <f t="shared" si="113"/>
        <v>0</v>
      </c>
      <c r="P554" s="57">
        <f t="shared" si="114"/>
        <v>0</v>
      </c>
      <c r="Q554" s="57">
        <f t="shared" si="115"/>
        <v>0</v>
      </c>
      <c r="R554" s="34">
        <f t="shared" si="116"/>
        <v>29</v>
      </c>
      <c r="S554" s="34">
        <f t="shared" si="117"/>
        <v>12</v>
      </c>
      <c r="T554" s="34">
        <f t="shared" si="118"/>
        <v>41</v>
      </c>
      <c r="U554" s="71">
        <f>J554*Prix!N$12</f>
        <v>0</v>
      </c>
      <c r="V554" s="71">
        <f>K554*Prix!O$12</f>
        <v>0</v>
      </c>
      <c r="W554" s="72">
        <f>L554*Prix!P$12</f>
        <v>3.0623999999999998</v>
      </c>
      <c r="X554" s="72">
        <f>M554*Prix!Q$12</f>
        <v>1.6427999999999998</v>
      </c>
      <c r="Y554" s="73">
        <f>N554*Prix!R$12</f>
        <v>0</v>
      </c>
      <c r="Z554" s="73">
        <f>O554*Prix!S$12</f>
        <v>0</v>
      </c>
      <c r="AA554" s="74">
        <f>P554*Prix!T$12</f>
        <v>0</v>
      </c>
      <c r="AB554" s="74">
        <f>Q554*Prix!U$12</f>
        <v>0</v>
      </c>
      <c r="AC554" s="71">
        <f t="shared" si="119"/>
        <v>4.7051999999999996</v>
      </c>
      <c r="AD554" s="34">
        <v>1</v>
      </c>
      <c r="AE554" s="34">
        <v>1</v>
      </c>
      <c r="AF554" s="34">
        <v>1</v>
      </c>
      <c r="AG554" s="34">
        <v>0</v>
      </c>
      <c r="AH554" s="34" t="s">
        <v>55</v>
      </c>
      <c r="AI554" s="36">
        <v>1</v>
      </c>
      <c r="AJ554" s="2"/>
    </row>
    <row r="555" spans="1:36" x14ac:dyDescent="0.2">
      <c r="A555" s="37">
        <v>45249</v>
      </c>
      <c r="B555" s="38">
        <v>0</v>
      </c>
      <c r="C555" s="38">
        <v>0</v>
      </c>
      <c r="D555" s="50">
        <v>4064</v>
      </c>
      <c r="E555" s="50">
        <v>4237</v>
      </c>
      <c r="F555" s="54">
        <v>0</v>
      </c>
      <c r="G555" s="54">
        <v>0</v>
      </c>
      <c r="H555" s="58">
        <v>0</v>
      </c>
      <c r="I555" s="58">
        <v>0</v>
      </c>
      <c r="J555" s="38">
        <f t="shared" si="108"/>
        <v>0</v>
      </c>
      <c r="K555" s="38">
        <f t="shared" si="109"/>
        <v>0</v>
      </c>
      <c r="L555" s="50">
        <f t="shared" si="110"/>
        <v>23</v>
      </c>
      <c r="M555" s="50">
        <f t="shared" si="111"/>
        <v>13</v>
      </c>
      <c r="N555" s="54">
        <f t="shared" si="112"/>
        <v>0</v>
      </c>
      <c r="O555" s="54">
        <f t="shared" si="113"/>
        <v>0</v>
      </c>
      <c r="P555" s="58">
        <f t="shared" si="114"/>
        <v>0</v>
      </c>
      <c r="Q555" s="58">
        <f t="shared" si="115"/>
        <v>0</v>
      </c>
      <c r="R555" s="38">
        <f t="shared" si="116"/>
        <v>23</v>
      </c>
      <c r="S555" s="38">
        <f t="shared" si="117"/>
        <v>13</v>
      </c>
      <c r="T555" s="38">
        <f t="shared" si="118"/>
        <v>36</v>
      </c>
      <c r="U555" s="75">
        <f>J555*Prix!N$12</f>
        <v>0</v>
      </c>
      <c r="V555" s="75">
        <f>K555*Prix!O$12</f>
        <v>0</v>
      </c>
      <c r="W555" s="76">
        <f>L555*Prix!P$12</f>
        <v>2.4287999999999998</v>
      </c>
      <c r="X555" s="76">
        <f>M555*Prix!Q$12</f>
        <v>1.7796999999999998</v>
      </c>
      <c r="Y555" s="77">
        <f>N555*Prix!R$12</f>
        <v>0</v>
      </c>
      <c r="Z555" s="77">
        <f>O555*Prix!S$12</f>
        <v>0</v>
      </c>
      <c r="AA555" s="78">
        <f>P555*Prix!T$12</f>
        <v>0</v>
      </c>
      <c r="AB555" s="78">
        <f>Q555*Prix!U$12</f>
        <v>0</v>
      </c>
      <c r="AC555" s="73">
        <f t="shared" si="119"/>
        <v>4.2084999999999999</v>
      </c>
      <c r="AD555" s="38">
        <v>1</v>
      </c>
      <c r="AE555" s="38">
        <v>1</v>
      </c>
      <c r="AF555" s="38">
        <v>1</v>
      </c>
      <c r="AG555" s="38">
        <v>0</v>
      </c>
      <c r="AH555" s="38" t="s">
        <v>55</v>
      </c>
      <c r="AI555" s="39">
        <v>1</v>
      </c>
      <c r="AJ555" s="2"/>
    </row>
    <row r="556" spans="1:36" x14ac:dyDescent="0.2">
      <c r="A556" s="33">
        <v>45250</v>
      </c>
      <c r="B556" s="34">
        <v>0</v>
      </c>
      <c r="C556" s="34">
        <v>0</v>
      </c>
      <c r="D556" s="49">
        <v>4087</v>
      </c>
      <c r="E556" s="49">
        <v>4250</v>
      </c>
      <c r="F556" s="53">
        <v>0</v>
      </c>
      <c r="G556" s="53">
        <v>0</v>
      </c>
      <c r="H556" s="57">
        <v>0</v>
      </c>
      <c r="I556" s="57">
        <v>0</v>
      </c>
      <c r="J556" s="34">
        <f t="shared" si="108"/>
        <v>0</v>
      </c>
      <c r="K556" s="34">
        <f t="shared" si="109"/>
        <v>0</v>
      </c>
      <c r="L556" s="49">
        <f t="shared" si="110"/>
        <v>25</v>
      </c>
      <c r="M556" s="49">
        <f t="shared" si="111"/>
        <v>14</v>
      </c>
      <c r="N556" s="53">
        <f t="shared" si="112"/>
        <v>0</v>
      </c>
      <c r="O556" s="53">
        <f t="shared" si="113"/>
        <v>0</v>
      </c>
      <c r="P556" s="57">
        <f t="shared" si="114"/>
        <v>0</v>
      </c>
      <c r="Q556" s="57">
        <f t="shared" si="115"/>
        <v>0</v>
      </c>
      <c r="R556" s="34">
        <f t="shared" si="116"/>
        <v>25</v>
      </c>
      <c r="S556" s="34">
        <f t="shared" si="117"/>
        <v>14</v>
      </c>
      <c r="T556" s="34">
        <f t="shared" si="118"/>
        <v>39</v>
      </c>
      <c r="U556" s="71">
        <f>J556*Prix!N$12</f>
        <v>0</v>
      </c>
      <c r="V556" s="71">
        <f>K556*Prix!O$12</f>
        <v>0</v>
      </c>
      <c r="W556" s="72">
        <f>L556*Prix!P$12</f>
        <v>2.64</v>
      </c>
      <c r="X556" s="72">
        <f>M556*Prix!Q$12</f>
        <v>1.9165999999999999</v>
      </c>
      <c r="Y556" s="73">
        <f>N556*Prix!R$12</f>
        <v>0</v>
      </c>
      <c r="Z556" s="73">
        <f>O556*Prix!S$12</f>
        <v>0</v>
      </c>
      <c r="AA556" s="74">
        <f>P556*Prix!T$12</f>
        <v>0</v>
      </c>
      <c r="AB556" s="74">
        <f>Q556*Prix!U$12</f>
        <v>0</v>
      </c>
      <c r="AC556" s="71">
        <f t="shared" si="119"/>
        <v>4.5566000000000004</v>
      </c>
      <c r="AD556" s="34">
        <v>1</v>
      </c>
      <c r="AE556" s="34">
        <v>1</v>
      </c>
      <c r="AF556" s="34">
        <v>1</v>
      </c>
      <c r="AG556" s="34">
        <v>0</v>
      </c>
      <c r="AH556" s="34" t="s">
        <v>55</v>
      </c>
      <c r="AI556" s="36">
        <v>1</v>
      </c>
      <c r="AJ556" s="2"/>
    </row>
    <row r="557" spans="1:36" x14ac:dyDescent="0.2">
      <c r="A557" s="37">
        <v>45251</v>
      </c>
      <c r="B557" s="38">
        <v>0</v>
      </c>
      <c r="C557" s="38">
        <v>0</v>
      </c>
      <c r="D557" s="50">
        <v>4112</v>
      </c>
      <c r="E557" s="50">
        <v>4264</v>
      </c>
      <c r="F557" s="54">
        <v>0</v>
      </c>
      <c r="G557" s="54">
        <v>0</v>
      </c>
      <c r="H557" s="58">
        <v>0</v>
      </c>
      <c r="I557" s="58">
        <v>0</v>
      </c>
      <c r="J557" s="38">
        <f t="shared" si="108"/>
        <v>0</v>
      </c>
      <c r="K557" s="38">
        <f t="shared" si="109"/>
        <v>0</v>
      </c>
      <c r="L557" s="50">
        <f t="shared" si="110"/>
        <v>22</v>
      </c>
      <c r="M557" s="50">
        <f t="shared" si="111"/>
        <v>12</v>
      </c>
      <c r="N557" s="54">
        <f t="shared" si="112"/>
        <v>0</v>
      </c>
      <c r="O557" s="54">
        <f t="shared" si="113"/>
        <v>0</v>
      </c>
      <c r="P557" s="58">
        <f t="shared" si="114"/>
        <v>0</v>
      </c>
      <c r="Q557" s="58">
        <f t="shared" si="115"/>
        <v>0</v>
      </c>
      <c r="R557" s="38">
        <f t="shared" si="116"/>
        <v>22</v>
      </c>
      <c r="S557" s="38">
        <f t="shared" si="117"/>
        <v>12</v>
      </c>
      <c r="T557" s="38">
        <f t="shared" si="118"/>
        <v>34</v>
      </c>
      <c r="U557" s="75">
        <f>J557*Prix!N$12</f>
        <v>0</v>
      </c>
      <c r="V557" s="75">
        <f>K557*Prix!O$12</f>
        <v>0</v>
      </c>
      <c r="W557" s="76">
        <f>L557*Prix!P$12</f>
        <v>2.3231999999999999</v>
      </c>
      <c r="X557" s="76">
        <f>M557*Prix!Q$12</f>
        <v>1.6427999999999998</v>
      </c>
      <c r="Y557" s="77">
        <f>N557*Prix!R$12</f>
        <v>0</v>
      </c>
      <c r="Z557" s="77">
        <f>O557*Prix!S$12</f>
        <v>0</v>
      </c>
      <c r="AA557" s="78">
        <f>P557*Prix!T$12</f>
        <v>0</v>
      </c>
      <c r="AB557" s="78">
        <f>Q557*Prix!U$12</f>
        <v>0</v>
      </c>
      <c r="AC557" s="73">
        <f t="shared" si="119"/>
        <v>3.9660000000000002</v>
      </c>
      <c r="AD557" s="38">
        <v>1</v>
      </c>
      <c r="AE557" s="38">
        <v>1</v>
      </c>
      <c r="AF557" s="38">
        <v>1</v>
      </c>
      <c r="AG557" s="38">
        <v>0</v>
      </c>
      <c r="AH557" s="38" t="s">
        <v>55</v>
      </c>
      <c r="AI557" s="39">
        <v>1</v>
      </c>
      <c r="AJ557" s="2"/>
    </row>
    <row r="558" spans="1:36" x14ac:dyDescent="0.2">
      <c r="A558" s="33">
        <v>45252</v>
      </c>
      <c r="B558" s="34">
        <v>0</v>
      </c>
      <c r="C558" s="34">
        <v>0</v>
      </c>
      <c r="D558" s="49">
        <v>4134</v>
      </c>
      <c r="E558" s="49">
        <v>4276</v>
      </c>
      <c r="F558" s="53">
        <v>0</v>
      </c>
      <c r="G558" s="53">
        <v>0</v>
      </c>
      <c r="H558" s="57">
        <v>0</v>
      </c>
      <c r="I558" s="57">
        <v>0</v>
      </c>
      <c r="J558" s="34">
        <f t="shared" si="108"/>
        <v>0</v>
      </c>
      <c r="K558" s="34">
        <f t="shared" si="109"/>
        <v>0</v>
      </c>
      <c r="L558" s="49">
        <f t="shared" si="110"/>
        <v>8</v>
      </c>
      <c r="M558" s="49">
        <f t="shared" si="111"/>
        <v>0</v>
      </c>
      <c r="N558" s="53">
        <f t="shared" si="112"/>
        <v>0</v>
      </c>
      <c r="O558" s="53">
        <f t="shared" si="113"/>
        <v>0</v>
      </c>
      <c r="P558" s="57">
        <f t="shared" si="114"/>
        <v>0</v>
      </c>
      <c r="Q558" s="57">
        <f t="shared" si="115"/>
        <v>0</v>
      </c>
      <c r="R558" s="34">
        <f t="shared" si="116"/>
        <v>8</v>
      </c>
      <c r="S558" s="34">
        <f t="shared" si="117"/>
        <v>0</v>
      </c>
      <c r="T558" s="34">
        <f t="shared" si="118"/>
        <v>8</v>
      </c>
      <c r="U558" s="71">
        <f>J558*Prix!N$12</f>
        <v>0</v>
      </c>
      <c r="V558" s="71">
        <f>K558*Prix!O$12</f>
        <v>0</v>
      </c>
      <c r="W558" s="72">
        <f>L558*Prix!P$12</f>
        <v>0.8448</v>
      </c>
      <c r="X558" s="72">
        <f>M558*Prix!Q$12</f>
        <v>0</v>
      </c>
      <c r="Y558" s="73">
        <f>N558*Prix!R$12</f>
        <v>0</v>
      </c>
      <c r="Z558" s="73">
        <f>O558*Prix!S$12</f>
        <v>0</v>
      </c>
      <c r="AA558" s="74">
        <f>P558*Prix!T$12</f>
        <v>0</v>
      </c>
      <c r="AB558" s="74">
        <f>Q558*Prix!U$12</f>
        <v>0</v>
      </c>
      <c r="AC558" s="71">
        <f t="shared" si="119"/>
        <v>0.8448</v>
      </c>
      <c r="AD558" s="34">
        <v>1</v>
      </c>
      <c r="AE558" s="34">
        <v>1</v>
      </c>
      <c r="AF558" s="34">
        <v>1</v>
      </c>
      <c r="AG558" s="34">
        <v>0</v>
      </c>
      <c r="AH558" s="34" t="s">
        <v>56</v>
      </c>
      <c r="AI558" s="36">
        <v>1</v>
      </c>
      <c r="AJ558" s="2"/>
    </row>
    <row r="559" spans="1:36" x14ac:dyDescent="0.2">
      <c r="A559" s="37">
        <v>45253</v>
      </c>
      <c r="B559" s="38">
        <v>0</v>
      </c>
      <c r="C559" s="38">
        <v>0</v>
      </c>
      <c r="D559" s="50">
        <v>4142</v>
      </c>
      <c r="E559" s="50">
        <v>4276</v>
      </c>
      <c r="F559" s="54">
        <v>15</v>
      </c>
      <c r="G559" s="54">
        <v>13</v>
      </c>
      <c r="H559" s="58">
        <v>0</v>
      </c>
      <c r="I559" s="58">
        <v>0</v>
      </c>
      <c r="J559" s="38">
        <f t="shared" si="108"/>
        <v>0</v>
      </c>
      <c r="K559" s="38">
        <f t="shared" si="109"/>
        <v>0</v>
      </c>
      <c r="L559" s="50">
        <f t="shared" si="110"/>
        <v>11</v>
      </c>
      <c r="M559" s="50">
        <f t="shared" si="111"/>
        <v>20</v>
      </c>
      <c r="N559" s="54">
        <f t="shared" si="112"/>
        <v>6</v>
      </c>
      <c r="O559" s="54">
        <f t="shared" si="113"/>
        <v>0</v>
      </c>
      <c r="P559" s="58">
        <f t="shared" si="114"/>
        <v>0</v>
      </c>
      <c r="Q559" s="58">
        <f t="shared" si="115"/>
        <v>0</v>
      </c>
      <c r="R559" s="38">
        <f t="shared" si="116"/>
        <v>17</v>
      </c>
      <c r="S559" s="38">
        <f t="shared" si="117"/>
        <v>20</v>
      </c>
      <c r="T559" s="38">
        <f t="shared" si="118"/>
        <v>37</v>
      </c>
      <c r="U559" s="75">
        <f>J559*Prix!N$12</f>
        <v>0</v>
      </c>
      <c r="V559" s="75">
        <f>K559*Prix!O$12</f>
        <v>0</v>
      </c>
      <c r="W559" s="76">
        <f>L559*Prix!P$12</f>
        <v>1.1616</v>
      </c>
      <c r="X559" s="76">
        <f>M559*Prix!Q$12</f>
        <v>2.738</v>
      </c>
      <c r="Y559" s="77">
        <f>N559*Prix!R$12</f>
        <v>0.74760000000000004</v>
      </c>
      <c r="Z559" s="77">
        <f>O559*Prix!S$12</f>
        <v>0</v>
      </c>
      <c r="AA559" s="78">
        <f>P559*Prix!T$12</f>
        <v>0</v>
      </c>
      <c r="AB559" s="78">
        <f>Q559*Prix!U$12</f>
        <v>0</v>
      </c>
      <c r="AC559" s="73">
        <f t="shared" si="119"/>
        <v>4.6471999999999998</v>
      </c>
      <c r="AD559" s="38">
        <v>1</v>
      </c>
      <c r="AE559" s="38">
        <v>1</v>
      </c>
      <c r="AF559" s="38">
        <v>1</v>
      </c>
      <c r="AG559" s="38">
        <v>0</v>
      </c>
      <c r="AH559" s="38" t="s">
        <v>55</v>
      </c>
      <c r="AI559" s="39">
        <v>1</v>
      </c>
      <c r="AJ559" s="2"/>
    </row>
    <row r="560" spans="1:36" x14ac:dyDescent="0.2">
      <c r="A560" s="33">
        <v>45254</v>
      </c>
      <c r="B560" s="34">
        <v>0</v>
      </c>
      <c r="C560" s="34">
        <v>0</v>
      </c>
      <c r="D560" s="49">
        <v>4153</v>
      </c>
      <c r="E560" s="49">
        <v>4296</v>
      </c>
      <c r="F560" s="53">
        <v>21</v>
      </c>
      <c r="G560" s="53">
        <v>13</v>
      </c>
      <c r="H560" s="57">
        <v>0</v>
      </c>
      <c r="I560" s="57">
        <v>0</v>
      </c>
      <c r="J560" s="34">
        <f t="shared" si="108"/>
        <v>0</v>
      </c>
      <c r="K560" s="34">
        <f t="shared" si="109"/>
        <v>0</v>
      </c>
      <c r="L560" s="49">
        <f t="shared" si="110"/>
        <v>21</v>
      </c>
      <c r="M560" s="49">
        <f t="shared" si="111"/>
        <v>12</v>
      </c>
      <c r="N560" s="53">
        <f t="shared" si="112"/>
        <v>0</v>
      </c>
      <c r="O560" s="53">
        <f t="shared" si="113"/>
        <v>0</v>
      </c>
      <c r="P560" s="57">
        <f t="shared" si="114"/>
        <v>0</v>
      </c>
      <c r="Q560" s="57">
        <f t="shared" si="115"/>
        <v>0</v>
      </c>
      <c r="R560" s="34">
        <f t="shared" si="116"/>
        <v>21</v>
      </c>
      <c r="S560" s="34">
        <f t="shared" si="117"/>
        <v>12</v>
      </c>
      <c r="T560" s="34">
        <f t="shared" si="118"/>
        <v>33</v>
      </c>
      <c r="U560" s="71">
        <f>J560*Prix!N$12</f>
        <v>0</v>
      </c>
      <c r="V560" s="71">
        <f>K560*Prix!O$12</f>
        <v>0</v>
      </c>
      <c r="W560" s="72">
        <f>L560*Prix!P$12</f>
        <v>2.2176</v>
      </c>
      <c r="X560" s="72">
        <f>M560*Prix!Q$12</f>
        <v>1.6427999999999998</v>
      </c>
      <c r="Y560" s="73">
        <f>N560*Prix!R$12</f>
        <v>0</v>
      </c>
      <c r="Z560" s="73">
        <f>O560*Prix!S$12</f>
        <v>0</v>
      </c>
      <c r="AA560" s="74">
        <f>P560*Prix!T$12</f>
        <v>0</v>
      </c>
      <c r="AB560" s="74">
        <f>Q560*Prix!U$12</f>
        <v>0</v>
      </c>
      <c r="AC560" s="71">
        <f t="shared" si="119"/>
        <v>3.8603999999999998</v>
      </c>
      <c r="AD560" s="34">
        <v>1</v>
      </c>
      <c r="AE560" s="34">
        <v>1</v>
      </c>
      <c r="AF560" s="34">
        <v>1</v>
      </c>
      <c r="AG560" s="34">
        <v>0</v>
      </c>
      <c r="AH560" s="34" t="s">
        <v>55</v>
      </c>
      <c r="AI560" s="36">
        <v>1</v>
      </c>
      <c r="AJ560" s="2"/>
    </row>
    <row r="561" spans="1:36" x14ac:dyDescent="0.2">
      <c r="A561" s="37">
        <v>45255</v>
      </c>
      <c r="B561" s="38">
        <v>0</v>
      </c>
      <c r="C561" s="38">
        <v>0</v>
      </c>
      <c r="D561" s="50">
        <v>4174</v>
      </c>
      <c r="E561" s="50">
        <v>4308</v>
      </c>
      <c r="F561" s="54">
        <v>21</v>
      </c>
      <c r="G561" s="54">
        <v>13</v>
      </c>
      <c r="H561" s="58">
        <v>0</v>
      </c>
      <c r="I561" s="58">
        <v>0</v>
      </c>
      <c r="J561" s="38">
        <f t="shared" si="108"/>
        <v>0</v>
      </c>
      <c r="K561" s="38">
        <f t="shared" si="109"/>
        <v>0</v>
      </c>
      <c r="L561" s="50">
        <f t="shared" si="110"/>
        <v>21</v>
      </c>
      <c r="M561" s="50">
        <f t="shared" si="111"/>
        <v>18</v>
      </c>
      <c r="N561" s="54">
        <f t="shared" si="112"/>
        <v>0</v>
      </c>
      <c r="O561" s="54">
        <f t="shared" si="113"/>
        <v>0</v>
      </c>
      <c r="P561" s="58">
        <f t="shared" si="114"/>
        <v>0</v>
      </c>
      <c r="Q561" s="58">
        <f t="shared" si="115"/>
        <v>0</v>
      </c>
      <c r="R561" s="38">
        <f t="shared" si="116"/>
        <v>21</v>
      </c>
      <c r="S561" s="38">
        <f t="shared" si="117"/>
        <v>18</v>
      </c>
      <c r="T561" s="38">
        <f t="shared" si="118"/>
        <v>39</v>
      </c>
      <c r="U561" s="75">
        <f>J561*Prix!N$12</f>
        <v>0</v>
      </c>
      <c r="V561" s="75">
        <f>K561*Prix!O$12</f>
        <v>0</v>
      </c>
      <c r="W561" s="76">
        <f>L561*Prix!P$12</f>
        <v>2.2176</v>
      </c>
      <c r="X561" s="76">
        <f>M561*Prix!Q$12</f>
        <v>2.4641999999999999</v>
      </c>
      <c r="Y561" s="77">
        <f>N561*Prix!R$12</f>
        <v>0</v>
      </c>
      <c r="Z561" s="77">
        <f>O561*Prix!S$12</f>
        <v>0</v>
      </c>
      <c r="AA561" s="78">
        <f>P561*Prix!T$12</f>
        <v>0</v>
      </c>
      <c r="AB561" s="78">
        <f>Q561*Prix!U$12</f>
        <v>0</v>
      </c>
      <c r="AC561" s="73">
        <f t="shared" si="119"/>
        <v>4.6818</v>
      </c>
      <c r="AD561" s="38">
        <v>1</v>
      </c>
      <c r="AE561" s="38">
        <v>1</v>
      </c>
      <c r="AF561" s="38">
        <v>1</v>
      </c>
      <c r="AG561" s="38">
        <v>0</v>
      </c>
      <c r="AH561" s="38" t="s">
        <v>55</v>
      </c>
      <c r="AI561" s="39">
        <v>1</v>
      </c>
      <c r="AJ561" s="2"/>
    </row>
    <row r="562" spans="1:36" x14ac:dyDescent="0.2">
      <c r="A562" s="33">
        <v>45256</v>
      </c>
      <c r="B562" s="34">
        <v>0</v>
      </c>
      <c r="C562" s="34">
        <v>0</v>
      </c>
      <c r="D562" s="49">
        <v>4195</v>
      </c>
      <c r="E562" s="49">
        <v>4326</v>
      </c>
      <c r="F562" s="53">
        <v>21</v>
      </c>
      <c r="G562" s="53">
        <v>13</v>
      </c>
      <c r="H562" s="57">
        <v>0</v>
      </c>
      <c r="I562" s="57">
        <v>0</v>
      </c>
      <c r="J562" s="34">
        <f t="shared" si="108"/>
        <v>0</v>
      </c>
      <c r="K562" s="34">
        <f t="shared" si="109"/>
        <v>0</v>
      </c>
      <c r="L562" s="49">
        <f t="shared" si="110"/>
        <v>24</v>
      </c>
      <c r="M562" s="49">
        <f t="shared" si="111"/>
        <v>23</v>
      </c>
      <c r="N562" s="53">
        <f t="shared" si="112"/>
        <v>0</v>
      </c>
      <c r="O562" s="53">
        <f t="shared" si="113"/>
        <v>0</v>
      </c>
      <c r="P562" s="57">
        <f t="shared" si="114"/>
        <v>0</v>
      </c>
      <c r="Q562" s="57">
        <f t="shared" si="115"/>
        <v>0</v>
      </c>
      <c r="R562" s="34">
        <f t="shared" si="116"/>
        <v>24</v>
      </c>
      <c r="S562" s="34">
        <f t="shared" si="117"/>
        <v>23</v>
      </c>
      <c r="T562" s="34">
        <f t="shared" si="118"/>
        <v>47</v>
      </c>
      <c r="U562" s="71">
        <f>J562*Prix!N$12</f>
        <v>0</v>
      </c>
      <c r="V562" s="71">
        <f>K562*Prix!O$12</f>
        <v>0</v>
      </c>
      <c r="W562" s="72">
        <f>L562*Prix!P$12</f>
        <v>2.5343999999999998</v>
      </c>
      <c r="X562" s="72">
        <f>M562*Prix!Q$12</f>
        <v>3.1486999999999998</v>
      </c>
      <c r="Y562" s="73">
        <f>N562*Prix!R$12</f>
        <v>0</v>
      </c>
      <c r="Z562" s="73">
        <f>O562*Prix!S$12</f>
        <v>0</v>
      </c>
      <c r="AA562" s="74">
        <f>P562*Prix!T$12</f>
        <v>0</v>
      </c>
      <c r="AB562" s="74">
        <f>Q562*Prix!U$12</f>
        <v>0</v>
      </c>
      <c r="AC562" s="71">
        <f t="shared" si="119"/>
        <v>5.6830999999999996</v>
      </c>
      <c r="AD562" s="34">
        <v>1</v>
      </c>
      <c r="AE562" s="34">
        <v>1</v>
      </c>
      <c r="AF562" s="34">
        <v>1</v>
      </c>
      <c r="AG562" s="34">
        <v>0</v>
      </c>
      <c r="AH562" s="34" t="s">
        <v>55</v>
      </c>
      <c r="AI562" s="36">
        <v>1</v>
      </c>
      <c r="AJ562" s="2"/>
    </row>
    <row r="563" spans="1:36" x14ac:dyDescent="0.2">
      <c r="A563" s="37">
        <v>45257</v>
      </c>
      <c r="B563" s="38">
        <v>0</v>
      </c>
      <c r="C563" s="38">
        <v>0</v>
      </c>
      <c r="D563" s="50">
        <v>4219</v>
      </c>
      <c r="E563" s="50">
        <v>4349</v>
      </c>
      <c r="F563" s="54">
        <v>21</v>
      </c>
      <c r="G563" s="54">
        <v>13</v>
      </c>
      <c r="H563" s="58">
        <v>0</v>
      </c>
      <c r="I563" s="58">
        <v>0</v>
      </c>
      <c r="J563" s="38">
        <f t="shared" si="108"/>
        <v>0</v>
      </c>
      <c r="K563" s="38">
        <f t="shared" si="109"/>
        <v>0</v>
      </c>
      <c r="L563" s="50">
        <f t="shared" si="110"/>
        <v>7</v>
      </c>
      <c r="M563" s="50">
        <f t="shared" si="111"/>
        <v>0</v>
      </c>
      <c r="N563" s="54">
        <f t="shared" si="112"/>
        <v>19</v>
      </c>
      <c r="O563" s="54">
        <f t="shared" si="113"/>
        <v>30</v>
      </c>
      <c r="P563" s="58">
        <f t="shared" si="114"/>
        <v>0</v>
      </c>
      <c r="Q563" s="58">
        <f t="shared" si="115"/>
        <v>0</v>
      </c>
      <c r="R563" s="38">
        <f t="shared" si="116"/>
        <v>26</v>
      </c>
      <c r="S563" s="38">
        <f t="shared" si="117"/>
        <v>30</v>
      </c>
      <c r="T563" s="38">
        <f t="shared" si="118"/>
        <v>56</v>
      </c>
      <c r="U563" s="75">
        <f>J563*Prix!N$12</f>
        <v>0</v>
      </c>
      <c r="V563" s="75">
        <f>K563*Prix!O$12</f>
        <v>0</v>
      </c>
      <c r="W563" s="76">
        <f>L563*Prix!P$12</f>
        <v>0.73919999999999997</v>
      </c>
      <c r="X563" s="76">
        <f>M563*Prix!Q$12</f>
        <v>0</v>
      </c>
      <c r="Y563" s="77">
        <f>N563*Prix!R$12</f>
        <v>2.3673999999999999</v>
      </c>
      <c r="Z563" s="77">
        <f>O563*Prix!S$12</f>
        <v>4.9619999999999997</v>
      </c>
      <c r="AA563" s="78">
        <f>P563*Prix!T$12</f>
        <v>0</v>
      </c>
      <c r="AB563" s="78">
        <f>Q563*Prix!U$12</f>
        <v>0</v>
      </c>
      <c r="AC563" s="73">
        <f t="shared" si="119"/>
        <v>8.0686</v>
      </c>
      <c r="AD563" s="38">
        <v>1</v>
      </c>
      <c r="AE563" s="38">
        <v>1</v>
      </c>
      <c r="AF563" s="38">
        <v>1</v>
      </c>
      <c r="AG563" s="38">
        <v>0</v>
      </c>
      <c r="AH563" s="38" t="s">
        <v>56</v>
      </c>
      <c r="AI563" s="39">
        <v>1</v>
      </c>
      <c r="AJ563" s="2"/>
    </row>
    <row r="564" spans="1:36" x14ac:dyDescent="0.2">
      <c r="A564" s="33">
        <v>45258</v>
      </c>
      <c r="B564" s="34">
        <v>0</v>
      </c>
      <c r="C564" s="34">
        <v>0</v>
      </c>
      <c r="D564" s="49">
        <v>4226</v>
      </c>
      <c r="E564" s="49">
        <v>4349</v>
      </c>
      <c r="F564" s="53">
        <v>40</v>
      </c>
      <c r="G564" s="53">
        <v>43</v>
      </c>
      <c r="H564" s="57">
        <v>0</v>
      </c>
      <c r="I564" s="57">
        <v>0</v>
      </c>
      <c r="J564" s="34">
        <f t="shared" si="108"/>
        <v>0</v>
      </c>
      <c r="K564" s="34">
        <f t="shared" si="109"/>
        <v>0</v>
      </c>
      <c r="L564" s="49">
        <f t="shared" si="110"/>
        <v>0</v>
      </c>
      <c r="M564" s="49">
        <f t="shared" si="111"/>
        <v>0</v>
      </c>
      <c r="N564" s="53">
        <f t="shared" si="112"/>
        <v>29</v>
      </c>
      <c r="O564" s="53">
        <f t="shared" si="113"/>
        <v>21</v>
      </c>
      <c r="P564" s="57">
        <f t="shared" si="114"/>
        <v>0</v>
      </c>
      <c r="Q564" s="57">
        <f t="shared" si="115"/>
        <v>0</v>
      </c>
      <c r="R564" s="34">
        <f t="shared" si="116"/>
        <v>29</v>
      </c>
      <c r="S564" s="34">
        <f t="shared" si="117"/>
        <v>21</v>
      </c>
      <c r="T564" s="34">
        <f t="shared" si="118"/>
        <v>50</v>
      </c>
      <c r="U564" s="71">
        <f>J564*Prix!N$12</f>
        <v>0</v>
      </c>
      <c r="V564" s="71">
        <f>K564*Prix!O$12</f>
        <v>0</v>
      </c>
      <c r="W564" s="72">
        <f>L564*Prix!P$12</f>
        <v>0</v>
      </c>
      <c r="X564" s="72">
        <f>M564*Prix!Q$12</f>
        <v>0</v>
      </c>
      <c r="Y564" s="73">
        <f>N564*Prix!R$12</f>
        <v>3.6133999999999999</v>
      </c>
      <c r="Z564" s="73">
        <f>O564*Prix!S$12</f>
        <v>3.4733999999999998</v>
      </c>
      <c r="AA564" s="74">
        <f>P564*Prix!T$12</f>
        <v>0</v>
      </c>
      <c r="AB564" s="74">
        <f>Q564*Prix!U$12</f>
        <v>0</v>
      </c>
      <c r="AC564" s="71">
        <f t="shared" si="119"/>
        <v>7.0868000000000002</v>
      </c>
      <c r="AD564" s="34">
        <v>1</v>
      </c>
      <c r="AE564" s="34">
        <v>1</v>
      </c>
      <c r="AF564" s="34">
        <v>1</v>
      </c>
      <c r="AG564" s="34">
        <v>1</v>
      </c>
      <c r="AH564" s="34" t="s">
        <v>56</v>
      </c>
      <c r="AI564" s="36">
        <v>1</v>
      </c>
      <c r="AJ564" s="2"/>
    </row>
    <row r="565" spans="1:36" x14ac:dyDescent="0.2">
      <c r="A565" s="37">
        <v>45259</v>
      </c>
      <c r="B565" s="38">
        <v>0</v>
      </c>
      <c r="C565" s="38">
        <v>0</v>
      </c>
      <c r="D565" s="50">
        <v>4226</v>
      </c>
      <c r="E565" s="50">
        <v>4349</v>
      </c>
      <c r="F565" s="54">
        <v>69</v>
      </c>
      <c r="G565" s="54">
        <v>64</v>
      </c>
      <c r="H565" s="58">
        <v>0</v>
      </c>
      <c r="I565" s="58">
        <v>0</v>
      </c>
      <c r="J565" s="38">
        <f t="shared" si="108"/>
        <v>0</v>
      </c>
      <c r="K565" s="38">
        <f t="shared" si="109"/>
        <v>0</v>
      </c>
      <c r="L565" s="50">
        <f t="shared" si="110"/>
        <v>0</v>
      </c>
      <c r="M565" s="50">
        <f t="shared" si="111"/>
        <v>0</v>
      </c>
      <c r="N565" s="54">
        <f t="shared" si="112"/>
        <v>17</v>
      </c>
      <c r="O565" s="54">
        <f t="shared" si="113"/>
        <v>0</v>
      </c>
      <c r="P565" s="58">
        <f t="shared" si="114"/>
        <v>0</v>
      </c>
      <c r="Q565" s="58">
        <f t="shared" si="115"/>
        <v>0</v>
      </c>
      <c r="R565" s="38">
        <f t="shared" si="116"/>
        <v>17</v>
      </c>
      <c r="S565" s="38">
        <f t="shared" si="117"/>
        <v>0</v>
      </c>
      <c r="T565" s="38">
        <f t="shared" si="118"/>
        <v>17</v>
      </c>
      <c r="U565" s="75">
        <f>J565*Prix!N$12</f>
        <v>0</v>
      </c>
      <c r="V565" s="75">
        <f>K565*Prix!O$12</f>
        <v>0</v>
      </c>
      <c r="W565" s="76">
        <f>L565*Prix!P$12</f>
        <v>0</v>
      </c>
      <c r="X565" s="76">
        <f>M565*Prix!Q$12</f>
        <v>0</v>
      </c>
      <c r="Y565" s="77">
        <f>N565*Prix!R$12</f>
        <v>2.1181999999999999</v>
      </c>
      <c r="Z565" s="77">
        <f>O565*Prix!S$12</f>
        <v>0</v>
      </c>
      <c r="AA565" s="78">
        <f>P565*Prix!T$12</f>
        <v>0</v>
      </c>
      <c r="AB565" s="78">
        <f>Q565*Prix!U$12</f>
        <v>0</v>
      </c>
      <c r="AC565" s="73">
        <f t="shared" si="119"/>
        <v>2.1181999999999999</v>
      </c>
      <c r="AD565" s="38">
        <v>1</v>
      </c>
      <c r="AE565" s="38">
        <v>0</v>
      </c>
      <c r="AF565" s="38">
        <v>1</v>
      </c>
      <c r="AG565" s="38">
        <v>1</v>
      </c>
      <c r="AH565" s="38" t="s">
        <v>57</v>
      </c>
      <c r="AI565" s="39">
        <v>1</v>
      </c>
      <c r="AJ565" s="2"/>
    </row>
    <row r="566" spans="1:36" x14ac:dyDescent="0.2">
      <c r="A566" s="33">
        <v>45260</v>
      </c>
      <c r="B566" s="34">
        <v>0</v>
      </c>
      <c r="C566" s="34">
        <v>0</v>
      </c>
      <c r="D566" s="49">
        <v>4226</v>
      </c>
      <c r="E566" s="49">
        <v>4349</v>
      </c>
      <c r="F566" s="53">
        <v>86</v>
      </c>
      <c r="G566" s="53">
        <v>64</v>
      </c>
      <c r="H566" s="57">
        <v>17</v>
      </c>
      <c r="I566" s="57">
        <v>2</v>
      </c>
      <c r="J566" s="34">
        <f t="shared" si="108"/>
        <v>0</v>
      </c>
      <c r="K566" s="34">
        <f t="shared" si="109"/>
        <v>0</v>
      </c>
      <c r="L566" s="49">
        <f t="shared" si="110"/>
        <v>0</v>
      </c>
      <c r="M566" s="49">
        <f t="shared" si="111"/>
        <v>0</v>
      </c>
      <c r="N566" s="53">
        <f t="shared" si="112"/>
        <v>16</v>
      </c>
      <c r="O566" s="53">
        <f t="shared" si="113"/>
        <v>9</v>
      </c>
      <c r="P566" s="57">
        <f t="shared" si="114"/>
        <v>18</v>
      </c>
      <c r="Q566" s="57">
        <f t="shared" si="115"/>
        <v>0</v>
      </c>
      <c r="R566" s="34">
        <f t="shared" si="116"/>
        <v>34</v>
      </c>
      <c r="S566" s="34">
        <f t="shared" si="117"/>
        <v>9</v>
      </c>
      <c r="T566" s="34">
        <f t="shared" si="118"/>
        <v>43</v>
      </c>
      <c r="U566" s="71">
        <f>J566*Prix!N$12</f>
        <v>0</v>
      </c>
      <c r="V566" s="71">
        <f>K566*Prix!O$12</f>
        <v>0</v>
      </c>
      <c r="W566" s="72">
        <f>L566*Prix!P$12</f>
        <v>0</v>
      </c>
      <c r="X566" s="72">
        <f>M566*Prix!Q$12</f>
        <v>0</v>
      </c>
      <c r="Y566" s="73">
        <f>N566*Prix!R$12</f>
        <v>1.9936</v>
      </c>
      <c r="Z566" s="73">
        <f>O566*Prix!S$12</f>
        <v>1.4885999999999999</v>
      </c>
      <c r="AA566" s="74">
        <f>P566*Prix!T$12</f>
        <v>2.3904000000000001</v>
      </c>
      <c r="AB566" s="74">
        <f>Q566*Prix!U$12</f>
        <v>0</v>
      </c>
      <c r="AC566" s="71">
        <f t="shared" si="119"/>
        <v>5.8726000000000003</v>
      </c>
      <c r="AD566" s="34">
        <v>1</v>
      </c>
      <c r="AE566" s="34">
        <v>1</v>
      </c>
      <c r="AF566" s="34">
        <v>1</v>
      </c>
      <c r="AG566" s="34">
        <v>1</v>
      </c>
      <c r="AH566" s="34" t="s">
        <v>56</v>
      </c>
      <c r="AI566" s="36">
        <v>1</v>
      </c>
      <c r="AJ566" s="2"/>
    </row>
    <row r="567" spans="1:36" x14ac:dyDescent="0.2">
      <c r="A567" s="37">
        <v>45261</v>
      </c>
      <c r="B567" s="38">
        <v>0</v>
      </c>
      <c r="C567" s="38">
        <v>0</v>
      </c>
      <c r="D567" s="50">
        <v>4226</v>
      </c>
      <c r="E567" s="50">
        <v>4349</v>
      </c>
      <c r="F567" s="54">
        <v>102</v>
      </c>
      <c r="G567" s="54">
        <v>73</v>
      </c>
      <c r="H567" s="58">
        <v>35</v>
      </c>
      <c r="I567" s="58">
        <v>2</v>
      </c>
      <c r="J567" s="38">
        <f t="shared" si="108"/>
        <v>0</v>
      </c>
      <c r="K567" s="38">
        <f t="shared" si="109"/>
        <v>0</v>
      </c>
      <c r="L567" s="50">
        <f t="shared" si="110"/>
        <v>0</v>
      </c>
      <c r="M567" s="50">
        <f t="shared" si="111"/>
        <v>0</v>
      </c>
      <c r="N567" s="54">
        <f t="shared" si="112"/>
        <v>21</v>
      </c>
      <c r="O567" s="54">
        <f t="shared" si="113"/>
        <v>0</v>
      </c>
      <c r="P567" s="58">
        <f t="shared" si="114"/>
        <v>0</v>
      </c>
      <c r="Q567" s="58">
        <f t="shared" si="115"/>
        <v>1</v>
      </c>
      <c r="R567" s="38">
        <f t="shared" si="116"/>
        <v>21</v>
      </c>
      <c r="S567" s="38">
        <f t="shared" si="117"/>
        <v>1</v>
      </c>
      <c r="T567" s="38">
        <f t="shared" si="118"/>
        <v>22</v>
      </c>
      <c r="U567" s="75">
        <f>J567*Prix!N$12</f>
        <v>0</v>
      </c>
      <c r="V567" s="75">
        <f>K567*Prix!O$12</f>
        <v>0</v>
      </c>
      <c r="W567" s="76">
        <f>L567*Prix!P$12</f>
        <v>0</v>
      </c>
      <c r="X567" s="76">
        <f>M567*Prix!Q$12</f>
        <v>0</v>
      </c>
      <c r="Y567" s="77">
        <f>N567*Prix!R$12</f>
        <v>2.6166</v>
      </c>
      <c r="Z567" s="77">
        <f>O567*Prix!S$12</f>
        <v>0</v>
      </c>
      <c r="AA567" s="78">
        <f>P567*Prix!T$12</f>
        <v>0</v>
      </c>
      <c r="AB567" s="78">
        <f>Q567*Prix!U$12</f>
        <v>0.73240000000000005</v>
      </c>
      <c r="AC567" s="73">
        <f t="shared" si="119"/>
        <v>3.3490000000000002</v>
      </c>
      <c r="AD567" s="38">
        <v>1</v>
      </c>
      <c r="AE567" s="38">
        <v>0</v>
      </c>
      <c r="AF567" s="38">
        <v>1</v>
      </c>
      <c r="AG567" s="38">
        <v>1</v>
      </c>
      <c r="AH567" s="38" t="s">
        <v>57</v>
      </c>
      <c r="AI567" s="39">
        <v>1</v>
      </c>
      <c r="AJ567" s="2"/>
    </row>
    <row r="568" spans="1:36" x14ac:dyDescent="0.2">
      <c r="A568" s="33">
        <v>45262</v>
      </c>
      <c r="B568" s="34">
        <v>0</v>
      </c>
      <c r="C568" s="34">
        <v>0</v>
      </c>
      <c r="D568" s="49">
        <v>4226</v>
      </c>
      <c r="E568" s="49">
        <v>4349</v>
      </c>
      <c r="F568" s="53">
        <v>123</v>
      </c>
      <c r="G568" s="53">
        <v>73</v>
      </c>
      <c r="H568" s="57">
        <v>35</v>
      </c>
      <c r="I568" s="57">
        <v>3</v>
      </c>
      <c r="J568" s="34">
        <f t="shared" si="108"/>
        <v>0</v>
      </c>
      <c r="K568" s="34">
        <f t="shared" si="109"/>
        <v>0</v>
      </c>
      <c r="L568" s="49">
        <f t="shared" si="110"/>
        <v>0</v>
      </c>
      <c r="M568" s="49">
        <f t="shared" si="111"/>
        <v>0</v>
      </c>
      <c r="N568" s="53">
        <f t="shared" si="112"/>
        <v>17</v>
      </c>
      <c r="O568" s="53">
        <f t="shared" si="113"/>
        <v>22</v>
      </c>
      <c r="P568" s="57">
        <f t="shared" si="114"/>
        <v>0</v>
      </c>
      <c r="Q568" s="57">
        <f t="shared" si="115"/>
        <v>0</v>
      </c>
      <c r="R568" s="34">
        <f t="shared" si="116"/>
        <v>17</v>
      </c>
      <c r="S568" s="34">
        <f t="shared" si="117"/>
        <v>22</v>
      </c>
      <c r="T568" s="34">
        <f t="shared" si="118"/>
        <v>39</v>
      </c>
      <c r="U568" s="71">
        <f>J568*Prix!N$12</f>
        <v>0</v>
      </c>
      <c r="V568" s="71">
        <f>K568*Prix!O$12</f>
        <v>0</v>
      </c>
      <c r="W568" s="72">
        <f>L568*Prix!P$12</f>
        <v>0</v>
      </c>
      <c r="X568" s="72">
        <f>M568*Prix!Q$12</f>
        <v>0</v>
      </c>
      <c r="Y568" s="73">
        <f>N568*Prix!R$12</f>
        <v>2.1181999999999999</v>
      </c>
      <c r="Z568" s="73">
        <f>O568*Prix!S$12</f>
        <v>3.6387999999999998</v>
      </c>
      <c r="AA568" s="74">
        <f>P568*Prix!T$12</f>
        <v>0</v>
      </c>
      <c r="AB568" s="74">
        <f>Q568*Prix!U$12</f>
        <v>0</v>
      </c>
      <c r="AC568" s="71">
        <f t="shared" si="119"/>
        <v>5.7569999999999997</v>
      </c>
      <c r="AD568" s="34">
        <v>1</v>
      </c>
      <c r="AE568" s="34">
        <v>1</v>
      </c>
      <c r="AF568" s="34">
        <v>1</v>
      </c>
      <c r="AG568" s="34">
        <v>1</v>
      </c>
      <c r="AH568" s="34" t="s">
        <v>56</v>
      </c>
      <c r="AI568" s="36">
        <v>1</v>
      </c>
      <c r="AJ568" s="2"/>
    </row>
    <row r="569" spans="1:36" x14ac:dyDescent="0.2">
      <c r="A569" s="37">
        <v>45263</v>
      </c>
      <c r="B569" s="38">
        <v>0</v>
      </c>
      <c r="C569" s="38">
        <v>0</v>
      </c>
      <c r="D569" s="50">
        <v>4226</v>
      </c>
      <c r="E569" s="50">
        <v>4349</v>
      </c>
      <c r="F569" s="54">
        <v>140</v>
      </c>
      <c r="G569" s="54">
        <v>95</v>
      </c>
      <c r="H569" s="58">
        <v>35</v>
      </c>
      <c r="I569" s="58">
        <v>3</v>
      </c>
      <c r="J569" s="38">
        <f t="shared" si="108"/>
        <v>0</v>
      </c>
      <c r="K569" s="38">
        <f t="shared" si="109"/>
        <v>0</v>
      </c>
      <c r="L569" s="50">
        <f t="shared" si="110"/>
        <v>17</v>
      </c>
      <c r="M569" s="50">
        <f t="shared" si="111"/>
        <v>20</v>
      </c>
      <c r="N569" s="54">
        <f t="shared" si="112"/>
        <v>22</v>
      </c>
      <c r="O569" s="54">
        <f t="shared" si="113"/>
        <v>0</v>
      </c>
      <c r="P569" s="58">
        <f t="shared" si="114"/>
        <v>0</v>
      </c>
      <c r="Q569" s="58">
        <f t="shared" si="115"/>
        <v>0</v>
      </c>
      <c r="R569" s="38">
        <f t="shared" si="116"/>
        <v>39</v>
      </c>
      <c r="S569" s="38">
        <f t="shared" si="117"/>
        <v>20</v>
      </c>
      <c r="T569" s="38">
        <f t="shared" si="118"/>
        <v>59</v>
      </c>
      <c r="U569" s="75">
        <f>J569*Prix!N$12</f>
        <v>0</v>
      </c>
      <c r="V569" s="75">
        <f>K569*Prix!O$12</f>
        <v>0</v>
      </c>
      <c r="W569" s="76">
        <f>L569*Prix!P$12</f>
        <v>1.7951999999999999</v>
      </c>
      <c r="X569" s="76">
        <f>M569*Prix!Q$12</f>
        <v>2.738</v>
      </c>
      <c r="Y569" s="77">
        <f>N569*Prix!R$12</f>
        <v>2.7412000000000001</v>
      </c>
      <c r="Z569" s="77">
        <f>O569*Prix!S$12</f>
        <v>0</v>
      </c>
      <c r="AA569" s="78">
        <f>P569*Prix!T$12</f>
        <v>0</v>
      </c>
      <c r="AB569" s="78">
        <f>Q569*Prix!U$12</f>
        <v>0</v>
      </c>
      <c r="AC569" s="73">
        <f t="shared" si="119"/>
        <v>7.2744</v>
      </c>
      <c r="AD569" s="38">
        <v>1</v>
      </c>
      <c r="AE569" s="38">
        <v>1</v>
      </c>
      <c r="AF569" s="38">
        <v>1</v>
      </c>
      <c r="AG569" s="38">
        <v>1</v>
      </c>
      <c r="AH569" s="38" t="s">
        <v>55</v>
      </c>
      <c r="AI569" s="39">
        <v>1</v>
      </c>
      <c r="AJ569" s="2"/>
    </row>
    <row r="570" spans="1:36" x14ac:dyDescent="0.2">
      <c r="A570" s="33">
        <v>45264</v>
      </c>
      <c r="B570" s="34">
        <v>0</v>
      </c>
      <c r="C570" s="34">
        <v>0</v>
      </c>
      <c r="D570" s="49">
        <v>4243</v>
      </c>
      <c r="E570" s="49">
        <v>4369</v>
      </c>
      <c r="F570" s="53">
        <v>162</v>
      </c>
      <c r="G570" s="53">
        <v>95</v>
      </c>
      <c r="H570" s="57">
        <v>35</v>
      </c>
      <c r="I570" s="57">
        <v>3</v>
      </c>
      <c r="J570" s="34">
        <f t="shared" si="108"/>
        <v>0</v>
      </c>
      <c r="K570" s="34">
        <f t="shared" si="109"/>
        <v>0</v>
      </c>
      <c r="L570" s="49">
        <f t="shared" si="110"/>
        <v>22</v>
      </c>
      <c r="M570" s="49">
        <f t="shared" si="111"/>
        <v>25</v>
      </c>
      <c r="N570" s="53">
        <f t="shared" si="112"/>
        <v>0</v>
      </c>
      <c r="O570" s="53">
        <f t="shared" si="113"/>
        <v>0</v>
      </c>
      <c r="P570" s="57">
        <f t="shared" si="114"/>
        <v>0</v>
      </c>
      <c r="Q570" s="57">
        <f t="shared" si="115"/>
        <v>0</v>
      </c>
      <c r="R570" s="34">
        <f t="shared" si="116"/>
        <v>22</v>
      </c>
      <c r="S570" s="34">
        <f t="shared" si="117"/>
        <v>25</v>
      </c>
      <c r="T570" s="34">
        <f t="shared" si="118"/>
        <v>47</v>
      </c>
      <c r="U570" s="71">
        <f>J570*Prix!N$12</f>
        <v>0</v>
      </c>
      <c r="V570" s="71">
        <f>K570*Prix!O$12</f>
        <v>0</v>
      </c>
      <c r="W570" s="72">
        <f>L570*Prix!P$12</f>
        <v>2.3231999999999999</v>
      </c>
      <c r="X570" s="72">
        <f>M570*Prix!Q$12</f>
        <v>3.4224999999999999</v>
      </c>
      <c r="Y570" s="73">
        <f>N570*Prix!R$12</f>
        <v>0</v>
      </c>
      <c r="Z570" s="73">
        <f>O570*Prix!S$12</f>
        <v>0</v>
      </c>
      <c r="AA570" s="74">
        <f>P570*Prix!T$12</f>
        <v>0</v>
      </c>
      <c r="AB570" s="74">
        <f>Q570*Prix!U$12</f>
        <v>0</v>
      </c>
      <c r="AC570" s="71">
        <f t="shared" si="119"/>
        <v>5.7457000000000003</v>
      </c>
      <c r="AD570" s="34">
        <v>1</v>
      </c>
      <c r="AE570" s="34">
        <v>1</v>
      </c>
      <c r="AF570" s="34">
        <v>1</v>
      </c>
      <c r="AG570" s="34">
        <v>1</v>
      </c>
      <c r="AH570" s="34" t="s">
        <v>55</v>
      </c>
      <c r="AI570" s="36">
        <v>1</v>
      </c>
      <c r="AJ570" s="2"/>
    </row>
    <row r="571" spans="1:36" x14ac:dyDescent="0.2">
      <c r="A571" s="37">
        <v>45265</v>
      </c>
      <c r="B571" s="38">
        <v>0</v>
      </c>
      <c r="C571" s="38">
        <v>0</v>
      </c>
      <c r="D571" s="50">
        <v>4265</v>
      </c>
      <c r="E571" s="50">
        <v>4394</v>
      </c>
      <c r="F571" s="54">
        <v>162</v>
      </c>
      <c r="G571" s="54">
        <v>95</v>
      </c>
      <c r="H571" s="58">
        <v>35</v>
      </c>
      <c r="I571" s="58">
        <v>3</v>
      </c>
      <c r="J571" s="38">
        <f t="shared" si="108"/>
        <v>0</v>
      </c>
      <c r="K571" s="38">
        <f t="shared" si="109"/>
        <v>0</v>
      </c>
      <c r="L571" s="50">
        <f t="shared" si="110"/>
        <v>16</v>
      </c>
      <c r="M571" s="50">
        <f t="shared" si="111"/>
        <v>0</v>
      </c>
      <c r="N571" s="54">
        <f t="shared" si="112"/>
        <v>17</v>
      </c>
      <c r="O571" s="54">
        <f t="shared" si="113"/>
        <v>11</v>
      </c>
      <c r="P571" s="58">
        <f t="shared" si="114"/>
        <v>0</v>
      </c>
      <c r="Q571" s="58">
        <f t="shared" si="115"/>
        <v>0</v>
      </c>
      <c r="R571" s="38">
        <f t="shared" si="116"/>
        <v>33</v>
      </c>
      <c r="S571" s="38">
        <f t="shared" si="117"/>
        <v>11</v>
      </c>
      <c r="T571" s="38">
        <f t="shared" si="118"/>
        <v>44</v>
      </c>
      <c r="U571" s="75">
        <f>J571*Prix!N$12</f>
        <v>0</v>
      </c>
      <c r="V571" s="75">
        <f>K571*Prix!O$12</f>
        <v>0</v>
      </c>
      <c r="W571" s="76">
        <f>L571*Prix!P$12</f>
        <v>1.6896</v>
      </c>
      <c r="X571" s="76">
        <f>M571*Prix!Q$12</f>
        <v>0</v>
      </c>
      <c r="Y571" s="77">
        <f>N571*Prix!R$12</f>
        <v>2.1181999999999999</v>
      </c>
      <c r="Z571" s="77">
        <f>O571*Prix!S$12</f>
        <v>1.8193999999999999</v>
      </c>
      <c r="AA571" s="78">
        <f>P571*Prix!T$12</f>
        <v>0</v>
      </c>
      <c r="AB571" s="78">
        <f>Q571*Prix!U$12</f>
        <v>0</v>
      </c>
      <c r="AC571" s="73">
        <f t="shared" si="119"/>
        <v>5.6272000000000002</v>
      </c>
      <c r="AD571" s="38">
        <v>1</v>
      </c>
      <c r="AE571" s="38">
        <v>1</v>
      </c>
      <c r="AF571" s="38">
        <v>1</v>
      </c>
      <c r="AG571" s="38">
        <v>1</v>
      </c>
      <c r="AH571" s="38" t="s">
        <v>56</v>
      </c>
      <c r="AI571" s="39">
        <v>1</v>
      </c>
      <c r="AJ571" s="2"/>
    </row>
    <row r="572" spans="1:36" x14ac:dyDescent="0.2">
      <c r="A572" s="33">
        <v>45266</v>
      </c>
      <c r="B572" s="34">
        <v>0</v>
      </c>
      <c r="C572" s="34">
        <v>0</v>
      </c>
      <c r="D572" s="49">
        <v>4281</v>
      </c>
      <c r="E572" s="49">
        <v>4394</v>
      </c>
      <c r="F572" s="53">
        <v>179</v>
      </c>
      <c r="G572" s="53">
        <v>106</v>
      </c>
      <c r="H572" s="57">
        <v>35</v>
      </c>
      <c r="I572" s="57">
        <v>3</v>
      </c>
      <c r="J572" s="34">
        <f t="shared" si="108"/>
        <v>0</v>
      </c>
      <c r="K572" s="34">
        <f t="shared" si="109"/>
        <v>0</v>
      </c>
      <c r="L572" s="49">
        <f t="shared" si="110"/>
        <v>0</v>
      </c>
      <c r="M572" s="49">
        <f t="shared" si="111"/>
        <v>0</v>
      </c>
      <c r="N572" s="53">
        <f t="shared" si="112"/>
        <v>19</v>
      </c>
      <c r="O572" s="53">
        <f t="shared" si="113"/>
        <v>0</v>
      </c>
      <c r="P572" s="57">
        <f t="shared" si="114"/>
        <v>15</v>
      </c>
      <c r="Q572" s="57">
        <f t="shared" si="115"/>
        <v>3</v>
      </c>
      <c r="R572" s="34">
        <f t="shared" si="116"/>
        <v>34</v>
      </c>
      <c r="S572" s="34">
        <f t="shared" si="117"/>
        <v>3</v>
      </c>
      <c r="T572" s="34">
        <f t="shared" si="118"/>
        <v>37</v>
      </c>
      <c r="U572" s="71">
        <f>J572*Prix!N$12</f>
        <v>0</v>
      </c>
      <c r="V572" s="71">
        <f>K572*Prix!O$12</f>
        <v>0</v>
      </c>
      <c r="W572" s="72">
        <f>L572*Prix!P$12</f>
        <v>0</v>
      </c>
      <c r="X572" s="72">
        <f>M572*Prix!Q$12</f>
        <v>0</v>
      </c>
      <c r="Y572" s="73">
        <f>N572*Prix!R$12</f>
        <v>2.3673999999999999</v>
      </c>
      <c r="Z572" s="73">
        <f>O572*Prix!S$12</f>
        <v>0</v>
      </c>
      <c r="AA572" s="74">
        <f>P572*Prix!T$12</f>
        <v>1.992</v>
      </c>
      <c r="AB572" s="74">
        <f>Q572*Prix!U$12</f>
        <v>2.1972</v>
      </c>
      <c r="AC572" s="71">
        <f t="shared" si="119"/>
        <v>6.5566000000000004</v>
      </c>
      <c r="AD572" s="34">
        <v>1</v>
      </c>
      <c r="AE572" s="34">
        <v>0</v>
      </c>
      <c r="AF572" s="34">
        <v>1</v>
      </c>
      <c r="AG572" s="34">
        <v>1</v>
      </c>
      <c r="AH572" s="34" t="s">
        <v>57</v>
      </c>
      <c r="AI572" s="36">
        <v>1</v>
      </c>
      <c r="AJ572" s="2"/>
    </row>
    <row r="573" spans="1:36" x14ac:dyDescent="0.2">
      <c r="A573" s="37">
        <v>45267</v>
      </c>
      <c r="B573" s="38">
        <v>0</v>
      </c>
      <c r="C573" s="38">
        <v>0</v>
      </c>
      <c r="D573" s="50">
        <v>4281</v>
      </c>
      <c r="E573" s="50">
        <v>4394</v>
      </c>
      <c r="F573" s="54">
        <v>198</v>
      </c>
      <c r="G573" s="54">
        <v>106</v>
      </c>
      <c r="H573" s="58">
        <v>50</v>
      </c>
      <c r="I573" s="58">
        <v>6</v>
      </c>
      <c r="J573" s="38">
        <f t="shared" si="108"/>
        <v>0</v>
      </c>
      <c r="K573" s="38">
        <f t="shared" si="109"/>
        <v>0</v>
      </c>
      <c r="L573" s="50">
        <f t="shared" si="110"/>
        <v>0</v>
      </c>
      <c r="M573" s="50">
        <f t="shared" si="111"/>
        <v>0</v>
      </c>
      <c r="N573" s="54">
        <f t="shared" si="112"/>
        <v>16</v>
      </c>
      <c r="O573" s="54">
        <f t="shared" si="113"/>
        <v>15</v>
      </c>
      <c r="P573" s="58">
        <f t="shared" si="114"/>
        <v>17</v>
      </c>
      <c r="Q573" s="58">
        <f t="shared" si="115"/>
        <v>0</v>
      </c>
      <c r="R573" s="38">
        <f t="shared" si="116"/>
        <v>33</v>
      </c>
      <c r="S573" s="38">
        <f t="shared" si="117"/>
        <v>15</v>
      </c>
      <c r="T573" s="38">
        <f t="shared" si="118"/>
        <v>48</v>
      </c>
      <c r="U573" s="75">
        <f>J573*Prix!N$12</f>
        <v>0</v>
      </c>
      <c r="V573" s="75">
        <f>K573*Prix!O$12</f>
        <v>0</v>
      </c>
      <c r="W573" s="76">
        <f>L573*Prix!P$12</f>
        <v>0</v>
      </c>
      <c r="X573" s="76">
        <f>M573*Prix!Q$12</f>
        <v>0</v>
      </c>
      <c r="Y573" s="77">
        <f>N573*Prix!R$12</f>
        <v>1.9936</v>
      </c>
      <c r="Z573" s="77">
        <f>O573*Prix!S$12</f>
        <v>2.4809999999999999</v>
      </c>
      <c r="AA573" s="78">
        <f>P573*Prix!T$12</f>
        <v>2.2576000000000001</v>
      </c>
      <c r="AB573" s="78">
        <f>Q573*Prix!U$12</f>
        <v>0</v>
      </c>
      <c r="AC573" s="73">
        <f t="shared" si="119"/>
        <v>6.7321999999999997</v>
      </c>
      <c r="AD573" s="38">
        <v>1</v>
      </c>
      <c r="AE573" s="38">
        <v>1</v>
      </c>
      <c r="AF573" s="38">
        <v>1</v>
      </c>
      <c r="AG573" s="38">
        <v>1</v>
      </c>
      <c r="AH573" s="38" t="s">
        <v>56</v>
      </c>
      <c r="AI573" s="39">
        <v>1</v>
      </c>
      <c r="AJ573" s="2"/>
    </row>
    <row r="574" spans="1:36" x14ac:dyDescent="0.2">
      <c r="A574" s="33">
        <v>45268</v>
      </c>
      <c r="B574" s="34">
        <v>0</v>
      </c>
      <c r="C574" s="34">
        <v>0</v>
      </c>
      <c r="D574" s="49">
        <v>4281</v>
      </c>
      <c r="E574" s="49">
        <v>4394</v>
      </c>
      <c r="F574" s="53">
        <v>214</v>
      </c>
      <c r="G574" s="53">
        <v>121</v>
      </c>
      <c r="H574" s="57">
        <v>67</v>
      </c>
      <c r="I574" s="57">
        <v>6</v>
      </c>
      <c r="J574" s="34">
        <f t="shared" si="108"/>
        <v>0</v>
      </c>
      <c r="K574" s="34">
        <f t="shared" si="109"/>
        <v>0</v>
      </c>
      <c r="L574" s="49">
        <f t="shared" si="110"/>
        <v>0</v>
      </c>
      <c r="M574" s="49">
        <f t="shared" si="111"/>
        <v>0</v>
      </c>
      <c r="N574" s="53">
        <f t="shared" si="112"/>
        <v>16</v>
      </c>
      <c r="O574" s="53">
        <f t="shared" si="113"/>
        <v>10</v>
      </c>
      <c r="P574" s="57">
        <f t="shared" si="114"/>
        <v>0</v>
      </c>
      <c r="Q574" s="57">
        <f t="shared" si="115"/>
        <v>0</v>
      </c>
      <c r="R574" s="34">
        <f t="shared" si="116"/>
        <v>16</v>
      </c>
      <c r="S574" s="34">
        <f t="shared" si="117"/>
        <v>10</v>
      </c>
      <c r="T574" s="34">
        <f t="shared" si="118"/>
        <v>26</v>
      </c>
      <c r="U574" s="71">
        <f>J574*Prix!N$12</f>
        <v>0</v>
      </c>
      <c r="V574" s="71">
        <f>K574*Prix!O$12</f>
        <v>0</v>
      </c>
      <c r="W574" s="72">
        <f>L574*Prix!P$12</f>
        <v>0</v>
      </c>
      <c r="X574" s="72">
        <f>M574*Prix!Q$12</f>
        <v>0</v>
      </c>
      <c r="Y574" s="73">
        <f>N574*Prix!R$12</f>
        <v>1.9936</v>
      </c>
      <c r="Z574" s="73">
        <f>O574*Prix!S$12</f>
        <v>1.6539999999999999</v>
      </c>
      <c r="AA574" s="74">
        <f>P574*Prix!T$12</f>
        <v>0</v>
      </c>
      <c r="AB574" s="74">
        <f>Q574*Prix!U$12</f>
        <v>0</v>
      </c>
      <c r="AC574" s="71">
        <f t="shared" si="119"/>
        <v>3.6476000000000002</v>
      </c>
      <c r="AD574" s="34">
        <v>1</v>
      </c>
      <c r="AE574" s="34">
        <v>1</v>
      </c>
      <c r="AF574" s="34">
        <v>1</v>
      </c>
      <c r="AG574" s="34">
        <v>1</v>
      </c>
      <c r="AH574" s="34" t="s">
        <v>56</v>
      </c>
      <c r="AI574" s="36">
        <v>1</v>
      </c>
      <c r="AJ574" s="2"/>
    </row>
    <row r="575" spans="1:36" x14ac:dyDescent="0.2">
      <c r="A575" s="37">
        <v>45269</v>
      </c>
      <c r="B575" s="38">
        <v>0</v>
      </c>
      <c r="C575" s="38">
        <v>0</v>
      </c>
      <c r="D575" s="50">
        <v>4281</v>
      </c>
      <c r="E575" s="50">
        <v>4394</v>
      </c>
      <c r="F575" s="54">
        <v>230</v>
      </c>
      <c r="G575" s="54">
        <v>131</v>
      </c>
      <c r="H575" s="58">
        <v>67</v>
      </c>
      <c r="I575" s="58">
        <v>6</v>
      </c>
      <c r="J575" s="38">
        <f t="shared" si="108"/>
        <v>0</v>
      </c>
      <c r="K575" s="38">
        <f t="shared" si="109"/>
        <v>0</v>
      </c>
      <c r="L575" s="50">
        <f t="shared" si="110"/>
        <v>2</v>
      </c>
      <c r="M575" s="50">
        <f t="shared" si="111"/>
        <v>1</v>
      </c>
      <c r="N575" s="54">
        <f t="shared" si="112"/>
        <v>1</v>
      </c>
      <c r="O575" s="54">
        <f t="shared" si="113"/>
        <v>0</v>
      </c>
      <c r="P575" s="58">
        <f t="shared" si="114"/>
        <v>0</v>
      </c>
      <c r="Q575" s="58">
        <f t="shared" si="115"/>
        <v>0</v>
      </c>
      <c r="R575" s="38">
        <f t="shared" si="116"/>
        <v>3</v>
      </c>
      <c r="S575" s="38">
        <f t="shared" si="117"/>
        <v>1</v>
      </c>
      <c r="T575" s="38">
        <f t="shared" si="118"/>
        <v>4</v>
      </c>
      <c r="U575" s="75">
        <f>J575*Prix!N$12</f>
        <v>0</v>
      </c>
      <c r="V575" s="75">
        <f>K575*Prix!O$12</f>
        <v>0</v>
      </c>
      <c r="W575" s="76">
        <f>L575*Prix!P$12</f>
        <v>0.2112</v>
      </c>
      <c r="X575" s="76">
        <f>M575*Prix!Q$12</f>
        <v>0.13689999999999999</v>
      </c>
      <c r="Y575" s="77">
        <f>N575*Prix!R$12</f>
        <v>0.1246</v>
      </c>
      <c r="Z575" s="77">
        <f>O575*Prix!S$12</f>
        <v>0</v>
      </c>
      <c r="AA575" s="78">
        <f>P575*Prix!T$12</f>
        <v>0</v>
      </c>
      <c r="AB575" s="78">
        <f>Q575*Prix!U$12</f>
        <v>0</v>
      </c>
      <c r="AC575" s="73">
        <f t="shared" si="119"/>
        <v>0.47270000000000001</v>
      </c>
      <c r="AD575" s="38">
        <v>0</v>
      </c>
      <c r="AE575" s="38">
        <v>0</v>
      </c>
      <c r="AF575" s="38">
        <v>0</v>
      </c>
      <c r="AG575" s="38">
        <v>1</v>
      </c>
      <c r="AH575" s="38" t="s">
        <v>55</v>
      </c>
      <c r="AI575" s="39">
        <v>1</v>
      </c>
      <c r="AJ575" s="2"/>
    </row>
    <row r="576" spans="1:36" x14ac:dyDescent="0.2">
      <c r="A576" s="33">
        <v>45270</v>
      </c>
      <c r="B576" s="34">
        <v>0</v>
      </c>
      <c r="C576" s="34">
        <v>0</v>
      </c>
      <c r="D576" s="49">
        <v>4283</v>
      </c>
      <c r="E576" s="49">
        <v>4395</v>
      </c>
      <c r="F576" s="53">
        <v>231</v>
      </c>
      <c r="G576" s="53">
        <v>131</v>
      </c>
      <c r="H576" s="57">
        <v>67</v>
      </c>
      <c r="I576" s="57">
        <v>6</v>
      </c>
      <c r="J576" s="34">
        <f t="shared" si="108"/>
        <v>0</v>
      </c>
      <c r="K576" s="34">
        <f t="shared" si="109"/>
        <v>0</v>
      </c>
      <c r="L576" s="49">
        <f t="shared" si="110"/>
        <v>21</v>
      </c>
      <c r="M576" s="49">
        <f t="shared" si="111"/>
        <v>6</v>
      </c>
      <c r="N576" s="53">
        <f t="shared" si="112"/>
        <v>0</v>
      </c>
      <c r="O576" s="53">
        <f t="shared" si="113"/>
        <v>0</v>
      </c>
      <c r="P576" s="57">
        <f t="shared" si="114"/>
        <v>0</v>
      </c>
      <c r="Q576" s="57">
        <f t="shared" si="115"/>
        <v>0</v>
      </c>
      <c r="R576" s="34">
        <f t="shared" si="116"/>
        <v>21</v>
      </c>
      <c r="S576" s="34">
        <f t="shared" si="117"/>
        <v>6</v>
      </c>
      <c r="T576" s="34">
        <f t="shared" si="118"/>
        <v>27</v>
      </c>
      <c r="U576" s="71">
        <f>J576*Prix!N$12</f>
        <v>0</v>
      </c>
      <c r="V576" s="71">
        <f>K576*Prix!O$12</f>
        <v>0</v>
      </c>
      <c r="W576" s="72">
        <f>L576*Prix!P$12</f>
        <v>2.2176</v>
      </c>
      <c r="X576" s="72">
        <f>M576*Prix!Q$12</f>
        <v>0.82139999999999991</v>
      </c>
      <c r="Y576" s="73">
        <f>N576*Prix!R$12</f>
        <v>0</v>
      </c>
      <c r="Z576" s="73">
        <f>O576*Prix!S$12</f>
        <v>0</v>
      </c>
      <c r="AA576" s="74">
        <f>P576*Prix!T$12</f>
        <v>0</v>
      </c>
      <c r="AB576" s="74">
        <f>Q576*Prix!U$12</f>
        <v>0</v>
      </c>
      <c r="AC576" s="71">
        <f t="shared" si="119"/>
        <v>3.0390000000000001</v>
      </c>
      <c r="AD576" s="34">
        <v>0</v>
      </c>
      <c r="AE576" s="34">
        <v>0</v>
      </c>
      <c r="AF576" s="34">
        <v>0</v>
      </c>
      <c r="AG576" s="34">
        <v>1</v>
      </c>
      <c r="AH576" s="34" t="s">
        <v>55</v>
      </c>
      <c r="AI576" s="36">
        <v>1</v>
      </c>
      <c r="AJ576" s="2"/>
    </row>
    <row r="577" spans="1:36" x14ac:dyDescent="0.2">
      <c r="A577" s="37">
        <v>45271</v>
      </c>
      <c r="B577" s="38">
        <v>0</v>
      </c>
      <c r="C577" s="38">
        <v>0</v>
      </c>
      <c r="D577" s="50">
        <v>4304</v>
      </c>
      <c r="E577" s="50">
        <v>4401</v>
      </c>
      <c r="F577" s="54">
        <v>231</v>
      </c>
      <c r="G577" s="54">
        <v>131</v>
      </c>
      <c r="H577" s="58">
        <v>67</v>
      </c>
      <c r="I577" s="58">
        <v>6</v>
      </c>
      <c r="J577" s="38">
        <f t="shared" si="108"/>
        <v>0</v>
      </c>
      <c r="K577" s="38">
        <f t="shared" si="109"/>
        <v>0</v>
      </c>
      <c r="L577" s="50">
        <f t="shared" si="110"/>
        <v>49</v>
      </c>
      <c r="M577" s="50">
        <f t="shared" si="111"/>
        <v>22</v>
      </c>
      <c r="N577" s="54">
        <f t="shared" si="112"/>
        <v>0</v>
      </c>
      <c r="O577" s="54">
        <f t="shared" si="113"/>
        <v>0</v>
      </c>
      <c r="P577" s="58">
        <f t="shared" si="114"/>
        <v>0</v>
      </c>
      <c r="Q577" s="58">
        <f t="shared" si="115"/>
        <v>0</v>
      </c>
      <c r="R577" s="38">
        <f t="shared" si="116"/>
        <v>49</v>
      </c>
      <c r="S577" s="38">
        <f t="shared" si="117"/>
        <v>22</v>
      </c>
      <c r="T577" s="38">
        <f t="shared" si="118"/>
        <v>71</v>
      </c>
      <c r="U577" s="75">
        <f>J577*Prix!N$12</f>
        <v>0</v>
      </c>
      <c r="V577" s="75">
        <f>K577*Prix!O$12</f>
        <v>0</v>
      </c>
      <c r="W577" s="76">
        <f>L577*Prix!P$12</f>
        <v>5.1744000000000003</v>
      </c>
      <c r="X577" s="76">
        <f>M577*Prix!Q$12</f>
        <v>3.0118</v>
      </c>
      <c r="Y577" s="77">
        <f>N577*Prix!R$12</f>
        <v>0</v>
      </c>
      <c r="Z577" s="77">
        <f>O577*Prix!S$12</f>
        <v>0</v>
      </c>
      <c r="AA577" s="78">
        <f>P577*Prix!T$12</f>
        <v>0</v>
      </c>
      <c r="AB577" s="78">
        <f>Q577*Prix!U$12</f>
        <v>0</v>
      </c>
      <c r="AC577" s="73">
        <f t="shared" si="119"/>
        <v>8.1861999999999995</v>
      </c>
      <c r="AD577" s="38">
        <v>1</v>
      </c>
      <c r="AE577" s="38">
        <v>1</v>
      </c>
      <c r="AF577" s="38">
        <v>1</v>
      </c>
      <c r="AG577" s="38">
        <v>1</v>
      </c>
      <c r="AH577" s="38" t="s">
        <v>55</v>
      </c>
      <c r="AI577" s="39">
        <v>1</v>
      </c>
      <c r="AJ577" s="2"/>
    </row>
    <row r="578" spans="1:36" x14ac:dyDescent="0.2">
      <c r="A578" s="33">
        <v>45272</v>
      </c>
      <c r="B578" s="34">
        <v>0</v>
      </c>
      <c r="C578" s="34">
        <v>0</v>
      </c>
      <c r="D578" s="49">
        <v>4353</v>
      </c>
      <c r="E578" s="49">
        <v>4423</v>
      </c>
      <c r="F578" s="53">
        <v>231</v>
      </c>
      <c r="G578" s="53">
        <v>131</v>
      </c>
      <c r="H578" s="57">
        <v>67</v>
      </c>
      <c r="I578" s="57">
        <v>6</v>
      </c>
      <c r="J578" s="34">
        <f t="shared" si="108"/>
        <v>0</v>
      </c>
      <c r="K578" s="34">
        <f t="shared" si="109"/>
        <v>0</v>
      </c>
      <c r="L578" s="49">
        <f t="shared" si="110"/>
        <v>34</v>
      </c>
      <c r="M578" s="49">
        <f t="shared" si="111"/>
        <v>18</v>
      </c>
      <c r="N578" s="53">
        <f t="shared" si="112"/>
        <v>0</v>
      </c>
      <c r="O578" s="53">
        <f t="shared" si="113"/>
        <v>0</v>
      </c>
      <c r="P578" s="57">
        <f t="shared" si="114"/>
        <v>0</v>
      </c>
      <c r="Q578" s="57">
        <f t="shared" si="115"/>
        <v>0</v>
      </c>
      <c r="R578" s="34">
        <f t="shared" si="116"/>
        <v>34</v>
      </c>
      <c r="S578" s="34">
        <f t="shared" si="117"/>
        <v>18</v>
      </c>
      <c r="T578" s="34">
        <f t="shared" si="118"/>
        <v>52</v>
      </c>
      <c r="U578" s="71">
        <f>J578*Prix!N$12</f>
        <v>0</v>
      </c>
      <c r="V578" s="71">
        <f>K578*Prix!O$12</f>
        <v>0</v>
      </c>
      <c r="W578" s="72">
        <f>L578*Prix!P$12</f>
        <v>3.5903999999999998</v>
      </c>
      <c r="X578" s="72">
        <f>M578*Prix!Q$12</f>
        <v>2.4641999999999999</v>
      </c>
      <c r="Y578" s="73">
        <f>N578*Prix!R$12</f>
        <v>0</v>
      </c>
      <c r="Z578" s="73">
        <f>O578*Prix!S$12</f>
        <v>0</v>
      </c>
      <c r="AA578" s="74">
        <f>P578*Prix!T$12</f>
        <v>0</v>
      </c>
      <c r="AB578" s="74">
        <f>Q578*Prix!U$12</f>
        <v>0</v>
      </c>
      <c r="AC578" s="71">
        <f t="shared" si="119"/>
        <v>6.0545999999999998</v>
      </c>
      <c r="AD578" s="34">
        <v>1</v>
      </c>
      <c r="AE578" s="34">
        <v>1</v>
      </c>
      <c r="AF578" s="34">
        <v>1</v>
      </c>
      <c r="AG578" s="34">
        <v>1</v>
      </c>
      <c r="AH578" s="34" t="s">
        <v>55</v>
      </c>
      <c r="AI578" s="36">
        <v>1</v>
      </c>
      <c r="AJ578" s="2"/>
    </row>
    <row r="579" spans="1:36" x14ac:dyDescent="0.2">
      <c r="A579" s="37">
        <v>45273</v>
      </c>
      <c r="B579" s="38">
        <v>0</v>
      </c>
      <c r="C579" s="38">
        <v>0</v>
      </c>
      <c r="D579" s="50">
        <v>4387</v>
      </c>
      <c r="E579" s="50">
        <v>4441</v>
      </c>
      <c r="F579" s="54">
        <v>231</v>
      </c>
      <c r="G579" s="54">
        <v>131</v>
      </c>
      <c r="H579" s="58">
        <v>67</v>
      </c>
      <c r="I579" s="58">
        <v>6</v>
      </c>
      <c r="J579" s="38">
        <f t="shared" si="108"/>
        <v>0</v>
      </c>
      <c r="K579" s="38">
        <f t="shared" si="109"/>
        <v>0</v>
      </c>
      <c r="L579" s="50">
        <f t="shared" si="110"/>
        <v>30</v>
      </c>
      <c r="M579" s="50">
        <f t="shared" si="111"/>
        <v>12</v>
      </c>
      <c r="N579" s="54">
        <f t="shared" si="112"/>
        <v>0</v>
      </c>
      <c r="O579" s="54">
        <f t="shared" si="113"/>
        <v>0</v>
      </c>
      <c r="P579" s="58">
        <f t="shared" si="114"/>
        <v>0</v>
      </c>
      <c r="Q579" s="58">
        <f t="shared" si="115"/>
        <v>0</v>
      </c>
      <c r="R579" s="38">
        <f t="shared" si="116"/>
        <v>30</v>
      </c>
      <c r="S579" s="38">
        <f t="shared" si="117"/>
        <v>12</v>
      </c>
      <c r="T579" s="38">
        <f t="shared" si="118"/>
        <v>42</v>
      </c>
      <c r="U579" s="75">
        <f>J579*Prix!N$12</f>
        <v>0</v>
      </c>
      <c r="V579" s="75">
        <f>K579*Prix!O$12</f>
        <v>0</v>
      </c>
      <c r="W579" s="76">
        <f>L579*Prix!P$12</f>
        <v>3.1680000000000001</v>
      </c>
      <c r="X579" s="76">
        <f>M579*Prix!Q$12</f>
        <v>1.6427999999999998</v>
      </c>
      <c r="Y579" s="77">
        <f>N579*Prix!R$12</f>
        <v>0</v>
      </c>
      <c r="Z579" s="77">
        <f>O579*Prix!S$12</f>
        <v>0</v>
      </c>
      <c r="AA579" s="78">
        <f>P579*Prix!T$12</f>
        <v>0</v>
      </c>
      <c r="AB579" s="78">
        <f>Q579*Prix!U$12</f>
        <v>0</v>
      </c>
      <c r="AC579" s="73">
        <f t="shared" si="119"/>
        <v>4.8108000000000004</v>
      </c>
      <c r="AD579" s="38">
        <v>1</v>
      </c>
      <c r="AE579" s="38">
        <v>1</v>
      </c>
      <c r="AF579" s="38">
        <v>1</v>
      </c>
      <c r="AG579" s="38">
        <v>1</v>
      </c>
      <c r="AH579" s="38" t="s">
        <v>55</v>
      </c>
      <c r="AI579" s="39">
        <v>1</v>
      </c>
      <c r="AJ579" s="2"/>
    </row>
    <row r="580" spans="1:36" x14ac:dyDescent="0.2">
      <c r="A580" s="33">
        <v>45274</v>
      </c>
      <c r="B580" s="34">
        <v>0</v>
      </c>
      <c r="C580" s="34">
        <v>0</v>
      </c>
      <c r="D580" s="49">
        <v>4417</v>
      </c>
      <c r="E580" s="49">
        <v>4453</v>
      </c>
      <c r="F580" s="53">
        <v>231</v>
      </c>
      <c r="G580" s="53">
        <v>131</v>
      </c>
      <c r="H580" s="57">
        <v>67</v>
      </c>
      <c r="I580" s="57">
        <v>6</v>
      </c>
      <c r="J580" s="34">
        <f t="shared" ref="J580:J643" si="120">IFERROR(IF(OR(B580="",B581="",B580=0,B581=0),0,B581-B580),0)</f>
        <v>0</v>
      </c>
      <c r="K580" s="34">
        <f t="shared" ref="K580:K643" si="121">IFERROR(IF(OR(C580="",C581="",C580=0,C581=0),0,C581-C580),0)</f>
        <v>0</v>
      </c>
      <c r="L580" s="49">
        <f t="shared" ref="L580:L643" si="122">IFERROR(IF(OR(D580="",D581="",D580=0,D581=0),0,D581-D580),0)</f>
        <v>11</v>
      </c>
      <c r="M580" s="49">
        <f t="shared" ref="M580:M643" si="123">IFERROR(IF(OR(E580="",E581="",E580=0,E581=0),0,E581-E580),0)</f>
        <v>0</v>
      </c>
      <c r="N580" s="53">
        <f t="shared" ref="N580:N643" si="124">IFERROR(IF(OR(F580="",F581="",F580=0,F581=0),0,F581-F580),0)</f>
        <v>16</v>
      </c>
      <c r="O580" s="53">
        <f t="shared" ref="O580:O643" si="125">IFERROR(IF(OR(G580="",G581="",G580=0,G581=0),0,G581-G580),0)</f>
        <v>16</v>
      </c>
      <c r="P580" s="57">
        <f t="shared" ref="P580:P643" si="126">IFERROR(IF(OR(H580="",H581="",H580=0,H581=0),0,H581-H580),0)</f>
        <v>0</v>
      </c>
      <c r="Q580" s="57">
        <f t="shared" ref="Q580:Q643" si="127">IFERROR(IF(OR(I580="",I581="",I580=0,I581=0),0,I581-I580),0)</f>
        <v>0</v>
      </c>
      <c r="R580" s="34">
        <f t="shared" ref="R580:R643" si="128">J580+L580+N580+P580</f>
        <v>27</v>
      </c>
      <c r="S580" s="34">
        <f t="shared" ref="S580:S643" si="129">K580+M580+O580+Q580</f>
        <v>16</v>
      </c>
      <c r="T580" s="34">
        <f t="shared" ref="T580:T643" si="130">SUM(J580:Q580)</f>
        <v>43</v>
      </c>
      <c r="U580" s="71">
        <f>J580*Prix!N$12</f>
        <v>0</v>
      </c>
      <c r="V580" s="71">
        <f>K580*Prix!O$12</f>
        <v>0</v>
      </c>
      <c r="W580" s="72">
        <f>L580*Prix!P$12</f>
        <v>1.1616</v>
      </c>
      <c r="X580" s="72">
        <f>M580*Prix!Q$12</f>
        <v>0</v>
      </c>
      <c r="Y580" s="73">
        <f>N580*Prix!R$12</f>
        <v>1.9936</v>
      </c>
      <c r="Z580" s="73">
        <f>O580*Prix!S$12</f>
        <v>2.6463999999999999</v>
      </c>
      <c r="AA580" s="74">
        <f>P580*Prix!T$12</f>
        <v>0</v>
      </c>
      <c r="AB580" s="74">
        <f>Q580*Prix!U$12</f>
        <v>0</v>
      </c>
      <c r="AC580" s="71">
        <f t="shared" si="119"/>
        <v>5.8015999999999996</v>
      </c>
      <c r="AD580" s="34">
        <v>1</v>
      </c>
      <c r="AE580" s="34">
        <v>1</v>
      </c>
      <c r="AF580" s="34">
        <v>1</v>
      </c>
      <c r="AG580" s="34">
        <v>1</v>
      </c>
      <c r="AH580" s="34" t="s">
        <v>56</v>
      </c>
      <c r="AI580" s="36">
        <v>1</v>
      </c>
      <c r="AJ580" s="2"/>
    </row>
    <row r="581" spans="1:36" x14ac:dyDescent="0.2">
      <c r="A581" s="37">
        <v>45275</v>
      </c>
      <c r="B581" s="38">
        <v>0</v>
      </c>
      <c r="C581" s="38">
        <v>0</v>
      </c>
      <c r="D581" s="50">
        <v>4428</v>
      </c>
      <c r="E581" s="50">
        <v>4453</v>
      </c>
      <c r="F581" s="54">
        <v>247</v>
      </c>
      <c r="G581" s="54">
        <v>147</v>
      </c>
      <c r="H581" s="58">
        <v>67</v>
      </c>
      <c r="I581" s="58">
        <v>6</v>
      </c>
      <c r="J581" s="38">
        <f t="shared" si="120"/>
        <v>0</v>
      </c>
      <c r="K581" s="38">
        <f t="shared" si="121"/>
        <v>0</v>
      </c>
      <c r="L581" s="50">
        <f t="shared" si="122"/>
        <v>0</v>
      </c>
      <c r="M581" s="50">
        <f t="shared" si="123"/>
        <v>0</v>
      </c>
      <c r="N581" s="54">
        <f t="shared" si="124"/>
        <v>16</v>
      </c>
      <c r="O581" s="54">
        <f t="shared" si="125"/>
        <v>5</v>
      </c>
      <c r="P581" s="58">
        <f t="shared" si="126"/>
        <v>0</v>
      </c>
      <c r="Q581" s="58">
        <f t="shared" si="127"/>
        <v>0</v>
      </c>
      <c r="R581" s="38">
        <f t="shared" si="128"/>
        <v>16</v>
      </c>
      <c r="S581" s="38">
        <f t="shared" si="129"/>
        <v>5</v>
      </c>
      <c r="T581" s="38">
        <f t="shared" si="130"/>
        <v>21</v>
      </c>
      <c r="U581" s="75">
        <f>J581*Prix!N$12</f>
        <v>0</v>
      </c>
      <c r="V581" s="75">
        <f>K581*Prix!O$12</f>
        <v>0</v>
      </c>
      <c r="W581" s="76">
        <f>L581*Prix!P$12</f>
        <v>0</v>
      </c>
      <c r="X581" s="76">
        <f>M581*Prix!Q$12</f>
        <v>0</v>
      </c>
      <c r="Y581" s="77">
        <f>N581*Prix!R$12</f>
        <v>1.9936</v>
      </c>
      <c r="Z581" s="77">
        <f>O581*Prix!S$12</f>
        <v>0.82699999999999996</v>
      </c>
      <c r="AA581" s="78">
        <f>P581*Prix!T$12</f>
        <v>0</v>
      </c>
      <c r="AB581" s="78">
        <f>Q581*Prix!U$12</f>
        <v>0</v>
      </c>
      <c r="AC581" s="73">
        <f t="shared" ref="AC581:AC644" si="131">ROUND(SUM(U581:AB581),4)</f>
        <v>2.8206000000000002</v>
      </c>
      <c r="AD581" s="38">
        <v>1</v>
      </c>
      <c r="AE581" s="38">
        <v>1</v>
      </c>
      <c r="AF581" s="38">
        <v>1</v>
      </c>
      <c r="AG581" s="38">
        <v>1</v>
      </c>
      <c r="AH581" s="38" t="s">
        <v>56</v>
      </c>
      <c r="AI581" s="39">
        <v>1</v>
      </c>
      <c r="AJ581" s="2"/>
    </row>
    <row r="582" spans="1:36" x14ac:dyDescent="0.2">
      <c r="A582" s="33">
        <v>45276</v>
      </c>
      <c r="B582" s="34">
        <v>0</v>
      </c>
      <c r="C582" s="34">
        <v>0</v>
      </c>
      <c r="D582" s="49">
        <v>4428</v>
      </c>
      <c r="E582" s="49">
        <v>4453</v>
      </c>
      <c r="F582" s="53">
        <v>263</v>
      </c>
      <c r="G582" s="53">
        <v>152</v>
      </c>
      <c r="H582" s="57">
        <v>67</v>
      </c>
      <c r="I582" s="57">
        <v>6</v>
      </c>
      <c r="J582" s="34">
        <f t="shared" si="120"/>
        <v>0</v>
      </c>
      <c r="K582" s="34">
        <f t="shared" si="121"/>
        <v>0</v>
      </c>
      <c r="L582" s="49">
        <f t="shared" si="122"/>
        <v>0</v>
      </c>
      <c r="M582" s="49">
        <f t="shared" si="123"/>
        <v>0</v>
      </c>
      <c r="N582" s="53">
        <f t="shared" si="124"/>
        <v>3</v>
      </c>
      <c r="O582" s="53">
        <f t="shared" si="125"/>
        <v>0</v>
      </c>
      <c r="P582" s="57">
        <f t="shared" si="126"/>
        <v>0</v>
      </c>
      <c r="Q582" s="57">
        <f t="shared" si="127"/>
        <v>0</v>
      </c>
      <c r="R582" s="34">
        <f t="shared" si="128"/>
        <v>3</v>
      </c>
      <c r="S582" s="34">
        <f t="shared" si="129"/>
        <v>0</v>
      </c>
      <c r="T582" s="34">
        <f t="shared" si="130"/>
        <v>3</v>
      </c>
      <c r="U582" s="71">
        <f>J582*Prix!N$12</f>
        <v>0</v>
      </c>
      <c r="V582" s="71">
        <f>K582*Prix!O$12</f>
        <v>0</v>
      </c>
      <c r="W582" s="72">
        <f>L582*Prix!P$12</f>
        <v>0</v>
      </c>
      <c r="X582" s="72">
        <f>M582*Prix!Q$12</f>
        <v>0</v>
      </c>
      <c r="Y582" s="73">
        <f>N582*Prix!R$12</f>
        <v>0.37380000000000002</v>
      </c>
      <c r="Z582" s="73">
        <f>O582*Prix!S$12</f>
        <v>0</v>
      </c>
      <c r="AA582" s="74">
        <f>P582*Prix!T$12</f>
        <v>0</v>
      </c>
      <c r="AB582" s="74">
        <f>Q582*Prix!U$12</f>
        <v>0</v>
      </c>
      <c r="AC582" s="71">
        <f t="shared" si="131"/>
        <v>0.37380000000000002</v>
      </c>
      <c r="AD582" s="34">
        <v>1</v>
      </c>
      <c r="AE582" s="34">
        <v>1</v>
      </c>
      <c r="AF582" s="34">
        <v>0</v>
      </c>
      <c r="AG582" s="34">
        <v>1</v>
      </c>
      <c r="AH582" s="34" t="s">
        <v>56</v>
      </c>
      <c r="AI582" s="36">
        <v>1</v>
      </c>
      <c r="AJ582" s="2"/>
    </row>
    <row r="583" spans="1:36" x14ac:dyDescent="0.2">
      <c r="A583" s="37">
        <v>45277</v>
      </c>
      <c r="B583" s="38">
        <v>0</v>
      </c>
      <c r="C583" s="38">
        <v>0</v>
      </c>
      <c r="D583" s="50">
        <v>4428</v>
      </c>
      <c r="E583" s="50">
        <v>4453</v>
      </c>
      <c r="F583" s="54">
        <v>266</v>
      </c>
      <c r="G583" s="54">
        <v>152</v>
      </c>
      <c r="H583" s="58">
        <v>67</v>
      </c>
      <c r="I583" s="58">
        <v>6</v>
      </c>
      <c r="J583" s="38">
        <f t="shared" si="120"/>
        <v>0</v>
      </c>
      <c r="K583" s="38">
        <f t="shared" si="121"/>
        <v>0</v>
      </c>
      <c r="L583" s="50">
        <f t="shared" si="122"/>
        <v>15</v>
      </c>
      <c r="M583" s="50">
        <f t="shared" si="123"/>
        <v>6</v>
      </c>
      <c r="N583" s="54">
        <f t="shared" si="124"/>
        <v>1</v>
      </c>
      <c r="O583" s="54">
        <f t="shared" si="125"/>
        <v>0</v>
      </c>
      <c r="P583" s="58">
        <f t="shared" si="126"/>
        <v>0</v>
      </c>
      <c r="Q583" s="58">
        <f t="shared" si="127"/>
        <v>0</v>
      </c>
      <c r="R583" s="38">
        <f t="shared" si="128"/>
        <v>16</v>
      </c>
      <c r="S583" s="38">
        <f t="shared" si="129"/>
        <v>6</v>
      </c>
      <c r="T583" s="38">
        <f t="shared" si="130"/>
        <v>22</v>
      </c>
      <c r="U583" s="75">
        <f>J583*Prix!N$12</f>
        <v>0</v>
      </c>
      <c r="V583" s="75">
        <f>K583*Prix!O$12</f>
        <v>0</v>
      </c>
      <c r="W583" s="76">
        <f>L583*Prix!P$12</f>
        <v>1.5840000000000001</v>
      </c>
      <c r="X583" s="76">
        <f>M583*Prix!Q$12</f>
        <v>0.82139999999999991</v>
      </c>
      <c r="Y583" s="77">
        <f>N583*Prix!R$12</f>
        <v>0.1246</v>
      </c>
      <c r="Z583" s="77">
        <f>O583*Prix!S$12</f>
        <v>0</v>
      </c>
      <c r="AA583" s="78">
        <f>P583*Prix!T$12</f>
        <v>0</v>
      </c>
      <c r="AB583" s="78">
        <f>Q583*Prix!U$12</f>
        <v>0</v>
      </c>
      <c r="AC583" s="73">
        <f t="shared" si="131"/>
        <v>2.5299999999999998</v>
      </c>
      <c r="AD583" s="38">
        <v>1</v>
      </c>
      <c r="AE583" s="38">
        <v>1</v>
      </c>
      <c r="AF583" s="38">
        <v>0</v>
      </c>
      <c r="AG583" s="38">
        <v>1</v>
      </c>
      <c r="AH583" s="38" t="s">
        <v>55</v>
      </c>
      <c r="AI583" s="39">
        <v>1</v>
      </c>
      <c r="AJ583" s="2"/>
    </row>
    <row r="584" spans="1:36" x14ac:dyDescent="0.2">
      <c r="A584" s="33">
        <v>45278</v>
      </c>
      <c r="B584" s="34">
        <v>0</v>
      </c>
      <c r="C584" s="34">
        <v>0</v>
      </c>
      <c r="D584" s="49">
        <v>4443</v>
      </c>
      <c r="E584" s="49">
        <v>4459</v>
      </c>
      <c r="F584" s="53">
        <v>267</v>
      </c>
      <c r="G584" s="53">
        <v>152</v>
      </c>
      <c r="H584" s="57">
        <v>67</v>
      </c>
      <c r="I584" s="57">
        <v>6</v>
      </c>
      <c r="J584" s="34">
        <f t="shared" si="120"/>
        <v>0</v>
      </c>
      <c r="K584" s="34">
        <f t="shared" si="121"/>
        <v>0</v>
      </c>
      <c r="L584" s="49">
        <f t="shared" si="122"/>
        <v>20</v>
      </c>
      <c r="M584" s="49">
        <f t="shared" si="123"/>
        <v>0</v>
      </c>
      <c r="N584" s="53">
        <f t="shared" si="124"/>
        <v>0</v>
      </c>
      <c r="O584" s="53">
        <f t="shared" si="125"/>
        <v>0</v>
      </c>
      <c r="P584" s="57">
        <f t="shared" si="126"/>
        <v>17</v>
      </c>
      <c r="Q584" s="57">
        <f t="shared" si="127"/>
        <v>3</v>
      </c>
      <c r="R584" s="34">
        <f t="shared" si="128"/>
        <v>37</v>
      </c>
      <c r="S584" s="34">
        <f t="shared" si="129"/>
        <v>3</v>
      </c>
      <c r="T584" s="34">
        <f t="shared" si="130"/>
        <v>40</v>
      </c>
      <c r="U584" s="71">
        <f>J584*Prix!N$12</f>
        <v>0</v>
      </c>
      <c r="V584" s="71">
        <f>K584*Prix!O$12</f>
        <v>0</v>
      </c>
      <c r="W584" s="72">
        <f>L584*Prix!P$12</f>
        <v>2.1120000000000001</v>
      </c>
      <c r="X584" s="72">
        <f>M584*Prix!Q$12</f>
        <v>0</v>
      </c>
      <c r="Y584" s="73">
        <f>N584*Prix!R$12</f>
        <v>0</v>
      </c>
      <c r="Z584" s="73">
        <f>O584*Prix!S$12</f>
        <v>0</v>
      </c>
      <c r="AA584" s="74">
        <f>P584*Prix!T$12</f>
        <v>2.2576000000000001</v>
      </c>
      <c r="AB584" s="74">
        <f>Q584*Prix!U$12</f>
        <v>2.1972</v>
      </c>
      <c r="AC584" s="71">
        <f t="shared" si="131"/>
        <v>6.5667999999999997</v>
      </c>
      <c r="AD584" s="34">
        <v>1</v>
      </c>
      <c r="AE584" s="34">
        <v>0</v>
      </c>
      <c r="AF584" s="34">
        <v>1</v>
      </c>
      <c r="AG584" s="34">
        <v>1</v>
      </c>
      <c r="AH584" s="34" t="s">
        <v>57</v>
      </c>
      <c r="AI584" s="36">
        <v>1</v>
      </c>
      <c r="AJ584" s="2"/>
    </row>
    <row r="585" spans="1:36" x14ac:dyDescent="0.2">
      <c r="A585" s="37">
        <v>45279</v>
      </c>
      <c r="B585" s="38">
        <v>0</v>
      </c>
      <c r="C585" s="38">
        <v>0</v>
      </c>
      <c r="D585" s="50">
        <v>4463</v>
      </c>
      <c r="E585" s="50">
        <v>4459</v>
      </c>
      <c r="F585" s="54">
        <v>267</v>
      </c>
      <c r="G585" s="54">
        <v>152</v>
      </c>
      <c r="H585" s="58">
        <v>84</v>
      </c>
      <c r="I585" s="58">
        <v>9</v>
      </c>
      <c r="J585" s="38">
        <f t="shared" si="120"/>
        <v>0</v>
      </c>
      <c r="K585" s="38">
        <f t="shared" si="121"/>
        <v>0</v>
      </c>
      <c r="L585" s="50">
        <f t="shared" si="122"/>
        <v>0</v>
      </c>
      <c r="M585" s="50">
        <f t="shared" si="123"/>
        <v>0</v>
      </c>
      <c r="N585" s="54">
        <f t="shared" si="124"/>
        <v>16</v>
      </c>
      <c r="O585" s="54">
        <f t="shared" si="125"/>
        <v>17</v>
      </c>
      <c r="P585" s="58">
        <f t="shared" si="126"/>
        <v>28</v>
      </c>
      <c r="Q585" s="58">
        <f t="shared" si="127"/>
        <v>0</v>
      </c>
      <c r="R585" s="38">
        <f t="shared" si="128"/>
        <v>44</v>
      </c>
      <c r="S585" s="38">
        <f t="shared" si="129"/>
        <v>17</v>
      </c>
      <c r="T585" s="38">
        <f t="shared" si="130"/>
        <v>61</v>
      </c>
      <c r="U585" s="75">
        <f>J585*Prix!N$12</f>
        <v>0</v>
      </c>
      <c r="V585" s="75">
        <f>K585*Prix!O$12</f>
        <v>0</v>
      </c>
      <c r="W585" s="76">
        <f>L585*Prix!P$12</f>
        <v>0</v>
      </c>
      <c r="X585" s="76">
        <f>M585*Prix!Q$12</f>
        <v>0</v>
      </c>
      <c r="Y585" s="77">
        <f>N585*Prix!R$12</f>
        <v>1.9936</v>
      </c>
      <c r="Z585" s="77">
        <f>O585*Prix!S$12</f>
        <v>2.8117999999999999</v>
      </c>
      <c r="AA585" s="78">
        <f>P585*Prix!T$12</f>
        <v>3.7183999999999999</v>
      </c>
      <c r="AB585" s="78">
        <f>Q585*Prix!U$12</f>
        <v>0</v>
      </c>
      <c r="AC585" s="73">
        <f t="shared" si="131"/>
        <v>8.5237999999999996</v>
      </c>
      <c r="AD585" s="38">
        <v>1</v>
      </c>
      <c r="AE585" s="38">
        <v>1</v>
      </c>
      <c r="AF585" s="38">
        <v>1</v>
      </c>
      <c r="AG585" s="38">
        <v>1</v>
      </c>
      <c r="AH585" s="38" t="s">
        <v>56</v>
      </c>
      <c r="AI585" s="39">
        <v>1</v>
      </c>
      <c r="AJ585" s="2"/>
    </row>
    <row r="586" spans="1:36" x14ac:dyDescent="0.2">
      <c r="A586" s="33">
        <v>45280</v>
      </c>
      <c r="B586" s="34">
        <v>0</v>
      </c>
      <c r="C586" s="34">
        <v>0</v>
      </c>
      <c r="D586" s="49">
        <v>4463</v>
      </c>
      <c r="E586" s="49">
        <v>4459</v>
      </c>
      <c r="F586" s="53">
        <v>283</v>
      </c>
      <c r="G586" s="53">
        <v>169</v>
      </c>
      <c r="H586" s="57">
        <v>112</v>
      </c>
      <c r="I586" s="57">
        <v>9</v>
      </c>
      <c r="J586" s="34">
        <f t="shared" si="120"/>
        <v>0</v>
      </c>
      <c r="K586" s="34">
        <f t="shared" si="121"/>
        <v>0</v>
      </c>
      <c r="L586" s="49">
        <f t="shared" si="122"/>
        <v>16</v>
      </c>
      <c r="M586" s="49">
        <f t="shared" si="123"/>
        <v>13</v>
      </c>
      <c r="N586" s="53">
        <f t="shared" si="124"/>
        <v>21</v>
      </c>
      <c r="O586" s="53">
        <f t="shared" si="125"/>
        <v>0</v>
      </c>
      <c r="P586" s="57">
        <f t="shared" si="126"/>
        <v>0</v>
      </c>
      <c r="Q586" s="57">
        <f t="shared" si="127"/>
        <v>0</v>
      </c>
      <c r="R586" s="34">
        <f t="shared" si="128"/>
        <v>37</v>
      </c>
      <c r="S586" s="34">
        <f t="shared" si="129"/>
        <v>13</v>
      </c>
      <c r="T586" s="34">
        <f t="shared" si="130"/>
        <v>50</v>
      </c>
      <c r="U586" s="71">
        <f>J586*Prix!N$12</f>
        <v>0</v>
      </c>
      <c r="V586" s="71">
        <f>K586*Prix!O$12</f>
        <v>0</v>
      </c>
      <c r="W586" s="72">
        <f>L586*Prix!P$12</f>
        <v>1.6896</v>
      </c>
      <c r="X586" s="72">
        <f>M586*Prix!Q$12</f>
        <v>1.7796999999999998</v>
      </c>
      <c r="Y586" s="73">
        <f>N586*Prix!R$12</f>
        <v>2.6166</v>
      </c>
      <c r="Z586" s="73">
        <f>O586*Prix!S$12</f>
        <v>0</v>
      </c>
      <c r="AA586" s="74">
        <f>P586*Prix!T$12</f>
        <v>0</v>
      </c>
      <c r="AB586" s="74">
        <f>Q586*Prix!U$12</f>
        <v>0</v>
      </c>
      <c r="AC586" s="71">
        <f t="shared" si="131"/>
        <v>6.0858999999999996</v>
      </c>
      <c r="AD586" s="34">
        <v>1</v>
      </c>
      <c r="AE586" s="34">
        <v>1</v>
      </c>
      <c r="AF586" s="34">
        <v>1</v>
      </c>
      <c r="AG586" s="34">
        <v>1</v>
      </c>
      <c r="AH586" s="34" t="s">
        <v>55</v>
      </c>
      <c r="AI586" s="36">
        <v>1</v>
      </c>
      <c r="AJ586" s="2"/>
    </row>
    <row r="587" spans="1:36" x14ac:dyDescent="0.2">
      <c r="A587" s="37">
        <v>45281</v>
      </c>
      <c r="B587" s="38">
        <v>0</v>
      </c>
      <c r="C587" s="38">
        <v>0</v>
      </c>
      <c r="D587" s="50">
        <v>4479</v>
      </c>
      <c r="E587" s="50">
        <v>4472</v>
      </c>
      <c r="F587" s="54">
        <v>304</v>
      </c>
      <c r="G587" s="54">
        <v>169</v>
      </c>
      <c r="H587" s="58">
        <v>112</v>
      </c>
      <c r="I587" s="58">
        <v>9</v>
      </c>
      <c r="J587" s="38">
        <f t="shared" si="120"/>
        <v>0</v>
      </c>
      <c r="K587" s="38">
        <f t="shared" si="121"/>
        <v>0</v>
      </c>
      <c r="L587" s="50">
        <f t="shared" si="122"/>
        <v>24</v>
      </c>
      <c r="M587" s="50">
        <f t="shared" si="123"/>
        <v>21</v>
      </c>
      <c r="N587" s="54">
        <f t="shared" si="124"/>
        <v>0</v>
      </c>
      <c r="O587" s="54">
        <f t="shared" si="125"/>
        <v>0</v>
      </c>
      <c r="P587" s="58">
        <f t="shared" si="126"/>
        <v>0</v>
      </c>
      <c r="Q587" s="58">
        <f t="shared" si="127"/>
        <v>0</v>
      </c>
      <c r="R587" s="38">
        <f t="shared" si="128"/>
        <v>24</v>
      </c>
      <c r="S587" s="38">
        <f t="shared" si="129"/>
        <v>21</v>
      </c>
      <c r="T587" s="38">
        <f t="shared" si="130"/>
        <v>45</v>
      </c>
      <c r="U587" s="75">
        <f>J587*Prix!N$12</f>
        <v>0</v>
      </c>
      <c r="V587" s="75">
        <f>K587*Prix!O$12</f>
        <v>0</v>
      </c>
      <c r="W587" s="76">
        <f>L587*Prix!P$12</f>
        <v>2.5343999999999998</v>
      </c>
      <c r="X587" s="76">
        <f>M587*Prix!Q$12</f>
        <v>2.8748999999999998</v>
      </c>
      <c r="Y587" s="77">
        <f>N587*Prix!R$12</f>
        <v>0</v>
      </c>
      <c r="Z587" s="77">
        <f>O587*Prix!S$12</f>
        <v>0</v>
      </c>
      <c r="AA587" s="78">
        <f>P587*Prix!T$12</f>
        <v>0</v>
      </c>
      <c r="AB587" s="78">
        <f>Q587*Prix!U$12</f>
        <v>0</v>
      </c>
      <c r="AC587" s="73">
        <f t="shared" si="131"/>
        <v>5.4093</v>
      </c>
      <c r="AD587" s="38">
        <v>1</v>
      </c>
      <c r="AE587" s="38">
        <v>1</v>
      </c>
      <c r="AF587" s="38">
        <v>1</v>
      </c>
      <c r="AG587" s="38">
        <v>1</v>
      </c>
      <c r="AH587" s="38" t="s">
        <v>55</v>
      </c>
      <c r="AI587" s="39">
        <v>1</v>
      </c>
      <c r="AJ587" s="2"/>
    </row>
    <row r="588" spans="1:36" x14ac:dyDescent="0.2">
      <c r="A588" s="33">
        <v>45282</v>
      </c>
      <c r="B588" s="34">
        <v>0</v>
      </c>
      <c r="C588" s="34">
        <v>0</v>
      </c>
      <c r="D588" s="49">
        <v>4503</v>
      </c>
      <c r="E588" s="49">
        <v>4493</v>
      </c>
      <c r="F588" s="53">
        <v>304</v>
      </c>
      <c r="G588" s="53">
        <v>169</v>
      </c>
      <c r="H588" s="57">
        <v>112</v>
      </c>
      <c r="I588" s="57">
        <v>9</v>
      </c>
      <c r="J588" s="34">
        <f t="shared" si="120"/>
        <v>0</v>
      </c>
      <c r="K588" s="34">
        <f t="shared" si="121"/>
        <v>0</v>
      </c>
      <c r="L588" s="49">
        <f t="shared" si="122"/>
        <v>21</v>
      </c>
      <c r="M588" s="49">
        <f t="shared" si="123"/>
        <v>8</v>
      </c>
      <c r="N588" s="53">
        <f t="shared" si="124"/>
        <v>0</v>
      </c>
      <c r="O588" s="53">
        <f t="shared" si="125"/>
        <v>0</v>
      </c>
      <c r="P588" s="57">
        <f t="shared" si="126"/>
        <v>0</v>
      </c>
      <c r="Q588" s="57">
        <f t="shared" si="127"/>
        <v>0</v>
      </c>
      <c r="R588" s="34">
        <f t="shared" si="128"/>
        <v>21</v>
      </c>
      <c r="S588" s="34">
        <f t="shared" si="129"/>
        <v>8</v>
      </c>
      <c r="T588" s="34">
        <f t="shared" si="130"/>
        <v>29</v>
      </c>
      <c r="U588" s="71">
        <f>J588*Prix!N$12</f>
        <v>0</v>
      </c>
      <c r="V588" s="71">
        <f>K588*Prix!O$12</f>
        <v>0</v>
      </c>
      <c r="W588" s="72">
        <f>L588*Prix!P$12</f>
        <v>2.2176</v>
      </c>
      <c r="X588" s="72">
        <f>M588*Prix!Q$12</f>
        <v>1.0952</v>
      </c>
      <c r="Y588" s="73">
        <f>N588*Prix!R$12</f>
        <v>0</v>
      </c>
      <c r="Z588" s="73">
        <f>O588*Prix!S$12</f>
        <v>0</v>
      </c>
      <c r="AA588" s="74">
        <f>P588*Prix!T$12</f>
        <v>0</v>
      </c>
      <c r="AB588" s="74">
        <f>Q588*Prix!U$12</f>
        <v>0</v>
      </c>
      <c r="AC588" s="71">
        <f t="shared" si="131"/>
        <v>3.3128000000000002</v>
      </c>
      <c r="AD588" s="34">
        <v>1</v>
      </c>
      <c r="AE588" s="34">
        <v>1</v>
      </c>
      <c r="AF588" s="34">
        <v>1</v>
      </c>
      <c r="AG588" s="34">
        <v>1</v>
      </c>
      <c r="AH588" s="34" t="s">
        <v>55</v>
      </c>
      <c r="AI588" s="36">
        <v>1</v>
      </c>
      <c r="AJ588" s="2"/>
    </row>
    <row r="589" spans="1:36" x14ac:dyDescent="0.2">
      <c r="A589" s="37">
        <v>45283</v>
      </c>
      <c r="B589" s="38">
        <v>0</v>
      </c>
      <c r="C589" s="38">
        <v>0</v>
      </c>
      <c r="D589" s="50">
        <v>4524</v>
      </c>
      <c r="E589" s="50">
        <v>4501</v>
      </c>
      <c r="F589" s="54">
        <v>304</v>
      </c>
      <c r="G589" s="54">
        <v>169</v>
      </c>
      <c r="H589" s="58">
        <v>112</v>
      </c>
      <c r="I589" s="58">
        <v>9</v>
      </c>
      <c r="J589" s="38">
        <f t="shared" si="120"/>
        <v>0</v>
      </c>
      <c r="K589" s="38">
        <f t="shared" si="121"/>
        <v>0</v>
      </c>
      <c r="L589" s="50">
        <f t="shared" si="122"/>
        <v>4</v>
      </c>
      <c r="M589" s="50">
        <f t="shared" si="123"/>
        <v>1</v>
      </c>
      <c r="N589" s="54">
        <f t="shared" si="124"/>
        <v>0</v>
      </c>
      <c r="O589" s="54">
        <f t="shared" si="125"/>
        <v>0</v>
      </c>
      <c r="P589" s="58">
        <f t="shared" si="126"/>
        <v>0</v>
      </c>
      <c r="Q589" s="58">
        <f t="shared" si="127"/>
        <v>0</v>
      </c>
      <c r="R589" s="38">
        <f t="shared" si="128"/>
        <v>4</v>
      </c>
      <c r="S589" s="38">
        <f t="shared" si="129"/>
        <v>1</v>
      </c>
      <c r="T589" s="38">
        <f t="shared" si="130"/>
        <v>5</v>
      </c>
      <c r="U589" s="75">
        <f>J589*Prix!N$12</f>
        <v>0</v>
      </c>
      <c r="V589" s="75">
        <f>K589*Prix!O$12</f>
        <v>0</v>
      </c>
      <c r="W589" s="76">
        <f>L589*Prix!P$12</f>
        <v>0.4224</v>
      </c>
      <c r="X589" s="76">
        <f>M589*Prix!Q$12</f>
        <v>0.13689999999999999</v>
      </c>
      <c r="Y589" s="77">
        <f>N589*Prix!R$12</f>
        <v>0</v>
      </c>
      <c r="Z589" s="77">
        <f>O589*Prix!S$12</f>
        <v>0</v>
      </c>
      <c r="AA589" s="78">
        <f>P589*Prix!T$12</f>
        <v>0</v>
      </c>
      <c r="AB589" s="78">
        <f>Q589*Prix!U$12</f>
        <v>0</v>
      </c>
      <c r="AC589" s="73">
        <f t="shared" si="131"/>
        <v>0.55930000000000002</v>
      </c>
      <c r="AD589" s="38">
        <v>0</v>
      </c>
      <c r="AE589" s="38">
        <v>0</v>
      </c>
      <c r="AF589" s="38">
        <v>0</v>
      </c>
      <c r="AG589" s="38">
        <v>1</v>
      </c>
      <c r="AH589" s="38" t="s">
        <v>55</v>
      </c>
      <c r="AI589" s="39">
        <v>1</v>
      </c>
      <c r="AJ589" s="2"/>
    </row>
    <row r="590" spans="1:36" x14ac:dyDescent="0.2">
      <c r="A590" s="33">
        <v>45284</v>
      </c>
      <c r="B590" s="34">
        <v>0</v>
      </c>
      <c r="C590" s="34">
        <v>0</v>
      </c>
      <c r="D590" s="49">
        <v>4528</v>
      </c>
      <c r="E590" s="49">
        <v>4502</v>
      </c>
      <c r="F590" s="53">
        <v>304</v>
      </c>
      <c r="G590" s="53">
        <v>169</v>
      </c>
      <c r="H590" s="57">
        <v>112</v>
      </c>
      <c r="I590" s="57">
        <v>9</v>
      </c>
      <c r="J590" s="34">
        <f t="shared" si="120"/>
        <v>0</v>
      </c>
      <c r="K590" s="34">
        <f t="shared" si="121"/>
        <v>0</v>
      </c>
      <c r="L590" s="49">
        <f t="shared" si="122"/>
        <v>2</v>
      </c>
      <c r="M590" s="49">
        <f t="shared" si="123"/>
        <v>0</v>
      </c>
      <c r="N590" s="53">
        <f t="shared" si="124"/>
        <v>0</v>
      </c>
      <c r="O590" s="53">
        <f t="shared" si="125"/>
        <v>0</v>
      </c>
      <c r="P590" s="57">
        <f t="shared" si="126"/>
        <v>0</v>
      </c>
      <c r="Q590" s="57">
        <f t="shared" si="127"/>
        <v>0</v>
      </c>
      <c r="R590" s="34">
        <f t="shared" si="128"/>
        <v>2</v>
      </c>
      <c r="S590" s="34">
        <f t="shared" si="129"/>
        <v>0</v>
      </c>
      <c r="T590" s="34">
        <f t="shared" si="130"/>
        <v>2</v>
      </c>
      <c r="U590" s="71">
        <f>J590*Prix!N$12</f>
        <v>0</v>
      </c>
      <c r="V590" s="71">
        <f>K590*Prix!O$12</f>
        <v>0</v>
      </c>
      <c r="W590" s="72">
        <f>L590*Prix!P$12</f>
        <v>0.2112</v>
      </c>
      <c r="X590" s="72">
        <f>M590*Prix!Q$12</f>
        <v>0</v>
      </c>
      <c r="Y590" s="73">
        <f>N590*Prix!R$12</f>
        <v>0</v>
      </c>
      <c r="Z590" s="73">
        <f>O590*Prix!S$12</f>
        <v>0</v>
      </c>
      <c r="AA590" s="74">
        <f>P590*Prix!T$12</f>
        <v>0</v>
      </c>
      <c r="AB590" s="74">
        <f>Q590*Prix!U$12</f>
        <v>0</v>
      </c>
      <c r="AC590" s="71">
        <f t="shared" si="131"/>
        <v>0.2112</v>
      </c>
      <c r="AD590" s="34">
        <v>0</v>
      </c>
      <c r="AE590" s="34">
        <v>0</v>
      </c>
      <c r="AF590" s="34">
        <v>0</v>
      </c>
      <c r="AG590" s="34">
        <v>1</v>
      </c>
      <c r="AH590" s="34" t="s">
        <v>55</v>
      </c>
      <c r="AI590" s="36">
        <v>1</v>
      </c>
      <c r="AJ590" s="2"/>
    </row>
    <row r="591" spans="1:36" x14ac:dyDescent="0.2">
      <c r="A591" s="37">
        <v>45285</v>
      </c>
      <c r="B591" s="38">
        <v>0</v>
      </c>
      <c r="C591" s="38">
        <v>0</v>
      </c>
      <c r="D591" s="50">
        <v>4530</v>
      </c>
      <c r="E591" s="50">
        <v>4502</v>
      </c>
      <c r="F591" s="54">
        <v>304</v>
      </c>
      <c r="G591" s="54">
        <v>169</v>
      </c>
      <c r="H591" s="58">
        <v>112</v>
      </c>
      <c r="I591" s="58">
        <v>9</v>
      </c>
      <c r="J591" s="38">
        <f t="shared" si="120"/>
        <v>0</v>
      </c>
      <c r="K591" s="38">
        <f t="shared" si="121"/>
        <v>0</v>
      </c>
      <c r="L591" s="50">
        <f t="shared" si="122"/>
        <v>2</v>
      </c>
      <c r="M591" s="50">
        <f t="shared" si="123"/>
        <v>0</v>
      </c>
      <c r="N591" s="54">
        <f t="shared" si="124"/>
        <v>0</v>
      </c>
      <c r="O591" s="54">
        <f t="shared" si="125"/>
        <v>0</v>
      </c>
      <c r="P591" s="58">
        <f t="shared" si="126"/>
        <v>0</v>
      </c>
      <c r="Q591" s="58">
        <f t="shared" si="127"/>
        <v>0</v>
      </c>
      <c r="R591" s="38">
        <f t="shared" si="128"/>
        <v>2</v>
      </c>
      <c r="S591" s="38">
        <f t="shared" si="129"/>
        <v>0</v>
      </c>
      <c r="T591" s="38">
        <f t="shared" si="130"/>
        <v>2</v>
      </c>
      <c r="U591" s="75">
        <f>J591*Prix!N$12</f>
        <v>0</v>
      </c>
      <c r="V591" s="75">
        <f>K591*Prix!O$12</f>
        <v>0</v>
      </c>
      <c r="W591" s="76">
        <f>L591*Prix!P$12</f>
        <v>0.2112</v>
      </c>
      <c r="X591" s="76">
        <f>M591*Prix!Q$12</f>
        <v>0</v>
      </c>
      <c r="Y591" s="77">
        <f>N591*Prix!R$12</f>
        <v>0</v>
      </c>
      <c r="Z591" s="77">
        <f>O591*Prix!S$12</f>
        <v>0</v>
      </c>
      <c r="AA591" s="78">
        <f>P591*Prix!T$12</f>
        <v>0</v>
      </c>
      <c r="AB591" s="78">
        <f>Q591*Prix!U$12</f>
        <v>0</v>
      </c>
      <c r="AC591" s="73">
        <f t="shared" si="131"/>
        <v>0.2112</v>
      </c>
      <c r="AD591" s="38">
        <v>0</v>
      </c>
      <c r="AE591" s="38">
        <v>0</v>
      </c>
      <c r="AF591" s="38">
        <v>0</v>
      </c>
      <c r="AG591" s="38">
        <v>1</v>
      </c>
      <c r="AH591" s="38" t="s">
        <v>55</v>
      </c>
      <c r="AI591" s="39">
        <v>1</v>
      </c>
      <c r="AJ591" s="2"/>
    </row>
    <row r="592" spans="1:36" x14ac:dyDescent="0.2">
      <c r="A592" s="33">
        <v>45286</v>
      </c>
      <c r="B592" s="34">
        <v>0</v>
      </c>
      <c r="C592" s="34">
        <v>0</v>
      </c>
      <c r="D592" s="49">
        <v>4532</v>
      </c>
      <c r="E592" s="49">
        <v>4502</v>
      </c>
      <c r="F592" s="53">
        <v>304</v>
      </c>
      <c r="G592" s="53">
        <v>169</v>
      </c>
      <c r="H592" s="57">
        <v>112</v>
      </c>
      <c r="I592" s="57">
        <v>9</v>
      </c>
      <c r="J592" s="34">
        <f t="shared" si="120"/>
        <v>0</v>
      </c>
      <c r="K592" s="34">
        <f t="shared" si="121"/>
        <v>0</v>
      </c>
      <c r="L592" s="49">
        <f t="shared" si="122"/>
        <v>2</v>
      </c>
      <c r="M592" s="49">
        <f t="shared" si="123"/>
        <v>0</v>
      </c>
      <c r="N592" s="53">
        <f t="shared" si="124"/>
        <v>0</v>
      </c>
      <c r="O592" s="53">
        <f t="shared" si="125"/>
        <v>0</v>
      </c>
      <c r="P592" s="57">
        <f t="shared" si="126"/>
        <v>0</v>
      </c>
      <c r="Q592" s="57">
        <f t="shared" si="127"/>
        <v>0</v>
      </c>
      <c r="R592" s="34">
        <f t="shared" si="128"/>
        <v>2</v>
      </c>
      <c r="S592" s="34">
        <f t="shared" si="129"/>
        <v>0</v>
      </c>
      <c r="T592" s="34">
        <f t="shared" si="130"/>
        <v>2</v>
      </c>
      <c r="U592" s="71">
        <f>J592*Prix!N$12</f>
        <v>0</v>
      </c>
      <c r="V592" s="71">
        <f>K592*Prix!O$12</f>
        <v>0</v>
      </c>
      <c r="W592" s="72">
        <f>L592*Prix!P$12</f>
        <v>0.2112</v>
      </c>
      <c r="X592" s="72">
        <f>M592*Prix!Q$12</f>
        <v>0</v>
      </c>
      <c r="Y592" s="73">
        <f>N592*Prix!R$12</f>
        <v>0</v>
      </c>
      <c r="Z592" s="73">
        <f>O592*Prix!S$12</f>
        <v>0</v>
      </c>
      <c r="AA592" s="74">
        <f>P592*Prix!T$12</f>
        <v>0</v>
      </c>
      <c r="AB592" s="74">
        <f>Q592*Prix!U$12</f>
        <v>0</v>
      </c>
      <c r="AC592" s="71">
        <f t="shared" si="131"/>
        <v>0.2112</v>
      </c>
      <c r="AD592" s="34">
        <v>0</v>
      </c>
      <c r="AE592" s="34">
        <v>0</v>
      </c>
      <c r="AF592" s="34">
        <v>0</v>
      </c>
      <c r="AG592" s="34">
        <v>1</v>
      </c>
      <c r="AH592" s="34" t="s">
        <v>55</v>
      </c>
      <c r="AI592" s="36">
        <v>1</v>
      </c>
      <c r="AJ592" s="2"/>
    </row>
    <row r="593" spans="1:36" x14ac:dyDescent="0.2">
      <c r="A593" s="37">
        <v>45287</v>
      </c>
      <c r="B593" s="38">
        <v>0</v>
      </c>
      <c r="C593" s="38">
        <v>0</v>
      </c>
      <c r="D593" s="50">
        <v>4534</v>
      </c>
      <c r="E593" s="50">
        <v>4502</v>
      </c>
      <c r="F593" s="54">
        <v>304</v>
      </c>
      <c r="G593" s="54">
        <v>169</v>
      </c>
      <c r="H593" s="58">
        <v>112</v>
      </c>
      <c r="I593" s="58">
        <v>9</v>
      </c>
      <c r="J593" s="38">
        <f t="shared" si="120"/>
        <v>0</v>
      </c>
      <c r="K593" s="38">
        <f t="shared" si="121"/>
        <v>0</v>
      </c>
      <c r="L593" s="50">
        <f t="shared" si="122"/>
        <v>2</v>
      </c>
      <c r="M593" s="50">
        <f t="shared" si="123"/>
        <v>0</v>
      </c>
      <c r="N593" s="54">
        <f t="shared" si="124"/>
        <v>0</v>
      </c>
      <c r="O593" s="54">
        <f t="shared" si="125"/>
        <v>0</v>
      </c>
      <c r="P593" s="58">
        <f t="shared" si="126"/>
        <v>0</v>
      </c>
      <c r="Q593" s="58">
        <f t="shared" si="127"/>
        <v>0</v>
      </c>
      <c r="R593" s="38">
        <f t="shared" si="128"/>
        <v>2</v>
      </c>
      <c r="S593" s="38">
        <f t="shared" si="129"/>
        <v>0</v>
      </c>
      <c r="T593" s="38">
        <f t="shared" si="130"/>
        <v>2</v>
      </c>
      <c r="U593" s="75">
        <f>J593*Prix!N$12</f>
        <v>0</v>
      </c>
      <c r="V593" s="75">
        <f>K593*Prix!O$12</f>
        <v>0</v>
      </c>
      <c r="W593" s="76">
        <f>L593*Prix!P$12</f>
        <v>0.2112</v>
      </c>
      <c r="X593" s="76">
        <f>M593*Prix!Q$12</f>
        <v>0</v>
      </c>
      <c r="Y593" s="77">
        <f>N593*Prix!R$12</f>
        <v>0</v>
      </c>
      <c r="Z593" s="77">
        <f>O593*Prix!S$12</f>
        <v>0</v>
      </c>
      <c r="AA593" s="78">
        <f>P593*Prix!T$12</f>
        <v>0</v>
      </c>
      <c r="AB593" s="78">
        <f>Q593*Prix!U$12</f>
        <v>0</v>
      </c>
      <c r="AC593" s="73">
        <f t="shared" si="131"/>
        <v>0.2112</v>
      </c>
      <c r="AD593" s="38">
        <v>0</v>
      </c>
      <c r="AE593" s="38">
        <v>0</v>
      </c>
      <c r="AF593" s="38">
        <v>0</v>
      </c>
      <c r="AG593" s="38">
        <v>1</v>
      </c>
      <c r="AH593" s="38" t="s">
        <v>55</v>
      </c>
      <c r="AI593" s="39">
        <v>1</v>
      </c>
      <c r="AJ593" s="2"/>
    </row>
    <row r="594" spans="1:36" x14ac:dyDescent="0.2">
      <c r="A594" s="33">
        <v>45288</v>
      </c>
      <c r="B594" s="34">
        <v>0</v>
      </c>
      <c r="C594" s="34">
        <v>0</v>
      </c>
      <c r="D594" s="49">
        <v>4536</v>
      </c>
      <c r="E594" s="49">
        <v>4502</v>
      </c>
      <c r="F594" s="53">
        <v>304</v>
      </c>
      <c r="G594" s="53">
        <v>169</v>
      </c>
      <c r="H594" s="57">
        <v>112</v>
      </c>
      <c r="I594" s="57">
        <v>9</v>
      </c>
      <c r="J594" s="34">
        <f t="shared" si="120"/>
        <v>0</v>
      </c>
      <c r="K594" s="34">
        <f t="shared" si="121"/>
        <v>0</v>
      </c>
      <c r="L594" s="49">
        <f t="shared" si="122"/>
        <v>2</v>
      </c>
      <c r="M594" s="49">
        <f t="shared" si="123"/>
        <v>0</v>
      </c>
      <c r="N594" s="53">
        <f t="shared" si="124"/>
        <v>0</v>
      </c>
      <c r="O594" s="53">
        <f t="shared" si="125"/>
        <v>0</v>
      </c>
      <c r="P594" s="57">
        <f t="shared" si="126"/>
        <v>0</v>
      </c>
      <c r="Q594" s="57">
        <f t="shared" si="127"/>
        <v>0</v>
      </c>
      <c r="R594" s="34">
        <f t="shared" si="128"/>
        <v>2</v>
      </c>
      <c r="S594" s="34">
        <f t="shared" si="129"/>
        <v>0</v>
      </c>
      <c r="T594" s="34">
        <f t="shared" si="130"/>
        <v>2</v>
      </c>
      <c r="U594" s="71">
        <f>J594*Prix!N$12</f>
        <v>0</v>
      </c>
      <c r="V594" s="71">
        <f>K594*Prix!O$12</f>
        <v>0</v>
      </c>
      <c r="W594" s="72">
        <f>L594*Prix!P$12</f>
        <v>0.2112</v>
      </c>
      <c r="X594" s="72">
        <f>M594*Prix!Q$12</f>
        <v>0</v>
      </c>
      <c r="Y594" s="73">
        <f>N594*Prix!R$12</f>
        <v>0</v>
      </c>
      <c r="Z594" s="73">
        <f>O594*Prix!S$12</f>
        <v>0</v>
      </c>
      <c r="AA594" s="74">
        <f>P594*Prix!T$12</f>
        <v>0</v>
      </c>
      <c r="AB594" s="74">
        <f>Q594*Prix!U$12</f>
        <v>0</v>
      </c>
      <c r="AC594" s="71">
        <f t="shared" si="131"/>
        <v>0.2112</v>
      </c>
      <c r="AD594" s="34">
        <v>0</v>
      </c>
      <c r="AE594" s="34">
        <v>0</v>
      </c>
      <c r="AF594" s="34">
        <v>0</v>
      </c>
      <c r="AG594" s="34">
        <v>1</v>
      </c>
      <c r="AH594" s="34" t="s">
        <v>55</v>
      </c>
      <c r="AI594" s="36">
        <v>1</v>
      </c>
      <c r="AJ594" s="2"/>
    </row>
    <row r="595" spans="1:36" x14ac:dyDescent="0.2">
      <c r="A595" s="37">
        <v>45289</v>
      </c>
      <c r="B595" s="38">
        <v>0</v>
      </c>
      <c r="C595" s="38">
        <v>0</v>
      </c>
      <c r="D595" s="50">
        <v>4538</v>
      </c>
      <c r="E595" s="50">
        <v>4502</v>
      </c>
      <c r="F595" s="54">
        <v>304</v>
      </c>
      <c r="G595" s="54">
        <v>169</v>
      </c>
      <c r="H595" s="58">
        <v>112</v>
      </c>
      <c r="I595" s="58">
        <v>9</v>
      </c>
      <c r="J595" s="38">
        <f t="shared" si="120"/>
        <v>0</v>
      </c>
      <c r="K595" s="38">
        <f t="shared" si="121"/>
        <v>0</v>
      </c>
      <c r="L595" s="50">
        <f t="shared" si="122"/>
        <v>2</v>
      </c>
      <c r="M595" s="50">
        <f t="shared" si="123"/>
        <v>0</v>
      </c>
      <c r="N595" s="54">
        <f t="shared" si="124"/>
        <v>0</v>
      </c>
      <c r="O595" s="54">
        <f t="shared" si="125"/>
        <v>0</v>
      </c>
      <c r="P595" s="58">
        <f t="shared" si="126"/>
        <v>0</v>
      </c>
      <c r="Q595" s="58">
        <f t="shared" si="127"/>
        <v>0</v>
      </c>
      <c r="R595" s="38">
        <f t="shared" si="128"/>
        <v>2</v>
      </c>
      <c r="S595" s="38">
        <f t="shared" si="129"/>
        <v>0</v>
      </c>
      <c r="T595" s="38">
        <f t="shared" si="130"/>
        <v>2</v>
      </c>
      <c r="U595" s="75">
        <f>J595*Prix!N$12</f>
        <v>0</v>
      </c>
      <c r="V595" s="75">
        <f>K595*Prix!O$12</f>
        <v>0</v>
      </c>
      <c r="W595" s="76">
        <f>L595*Prix!P$12</f>
        <v>0.2112</v>
      </c>
      <c r="X595" s="76">
        <f>M595*Prix!Q$12</f>
        <v>0</v>
      </c>
      <c r="Y595" s="77">
        <f>N595*Prix!R$12</f>
        <v>0</v>
      </c>
      <c r="Z595" s="77">
        <f>O595*Prix!S$12</f>
        <v>0</v>
      </c>
      <c r="AA595" s="78">
        <f>P595*Prix!T$12</f>
        <v>0</v>
      </c>
      <c r="AB595" s="78">
        <f>Q595*Prix!U$12</f>
        <v>0</v>
      </c>
      <c r="AC595" s="73">
        <f t="shared" si="131"/>
        <v>0.2112</v>
      </c>
      <c r="AD595" s="38">
        <v>0</v>
      </c>
      <c r="AE595" s="38">
        <v>0</v>
      </c>
      <c r="AF595" s="38">
        <v>0</v>
      </c>
      <c r="AG595" s="38">
        <v>1</v>
      </c>
      <c r="AH595" s="38" t="s">
        <v>55</v>
      </c>
      <c r="AI595" s="39">
        <v>1</v>
      </c>
      <c r="AJ595" s="2"/>
    </row>
    <row r="596" spans="1:36" x14ac:dyDescent="0.2">
      <c r="A596" s="33">
        <v>45290</v>
      </c>
      <c r="B596" s="34">
        <v>0</v>
      </c>
      <c r="C596" s="34">
        <v>0</v>
      </c>
      <c r="D596" s="49">
        <v>4540</v>
      </c>
      <c r="E596" s="49">
        <v>4502</v>
      </c>
      <c r="F596" s="53">
        <v>304</v>
      </c>
      <c r="G596" s="53">
        <v>169</v>
      </c>
      <c r="H596" s="57">
        <v>112</v>
      </c>
      <c r="I596" s="57">
        <v>9</v>
      </c>
      <c r="J596" s="34">
        <f t="shared" si="120"/>
        <v>0</v>
      </c>
      <c r="K596" s="34">
        <f t="shared" si="121"/>
        <v>0</v>
      </c>
      <c r="L596" s="49">
        <f t="shared" si="122"/>
        <v>2</v>
      </c>
      <c r="M596" s="49">
        <f t="shared" si="123"/>
        <v>0</v>
      </c>
      <c r="N596" s="53">
        <f t="shared" si="124"/>
        <v>0</v>
      </c>
      <c r="O596" s="53">
        <f t="shared" si="125"/>
        <v>0</v>
      </c>
      <c r="P596" s="57">
        <f t="shared" si="126"/>
        <v>0</v>
      </c>
      <c r="Q596" s="57">
        <f t="shared" si="127"/>
        <v>0</v>
      </c>
      <c r="R596" s="34">
        <f t="shared" si="128"/>
        <v>2</v>
      </c>
      <c r="S596" s="34">
        <f t="shared" si="129"/>
        <v>0</v>
      </c>
      <c r="T596" s="34">
        <f t="shared" si="130"/>
        <v>2</v>
      </c>
      <c r="U596" s="71">
        <f>J596*Prix!N$12</f>
        <v>0</v>
      </c>
      <c r="V596" s="71">
        <f>K596*Prix!O$12</f>
        <v>0</v>
      </c>
      <c r="W596" s="72">
        <f>L596*Prix!P$12</f>
        <v>0.2112</v>
      </c>
      <c r="X596" s="72">
        <f>M596*Prix!Q$12</f>
        <v>0</v>
      </c>
      <c r="Y596" s="73">
        <f>N596*Prix!R$12</f>
        <v>0</v>
      </c>
      <c r="Z596" s="73">
        <f>O596*Prix!S$12</f>
        <v>0</v>
      </c>
      <c r="AA596" s="74">
        <f>P596*Prix!T$12</f>
        <v>0</v>
      </c>
      <c r="AB596" s="74">
        <f>Q596*Prix!U$12</f>
        <v>0</v>
      </c>
      <c r="AC596" s="71">
        <f t="shared" si="131"/>
        <v>0.2112</v>
      </c>
      <c r="AD596" s="34">
        <v>0</v>
      </c>
      <c r="AE596" s="34">
        <v>0</v>
      </c>
      <c r="AF596" s="34">
        <v>0</v>
      </c>
      <c r="AG596" s="34">
        <v>1</v>
      </c>
      <c r="AH596" s="34" t="s">
        <v>55</v>
      </c>
      <c r="AI596" s="36">
        <v>1</v>
      </c>
      <c r="AJ596" s="2"/>
    </row>
    <row r="597" spans="1:36" x14ac:dyDescent="0.2">
      <c r="A597" s="37">
        <v>45291</v>
      </c>
      <c r="B597" s="38">
        <v>0</v>
      </c>
      <c r="C597" s="38">
        <v>0</v>
      </c>
      <c r="D597" s="50">
        <v>4542</v>
      </c>
      <c r="E597" s="50">
        <v>4502</v>
      </c>
      <c r="F597" s="54">
        <v>304</v>
      </c>
      <c r="G597" s="54">
        <v>169</v>
      </c>
      <c r="H597" s="58">
        <v>112</v>
      </c>
      <c r="I597" s="58">
        <v>9</v>
      </c>
      <c r="J597" s="38">
        <f t="shared" si="120"/>
        <v>0</v>
      </c>
      <c r="K597" s="38">
        <f t="shared" si="121"/>
        <v>0</v>
      </c>
      <c r="L597" s="50">
        <f t="shared" si="122"/>
        <v>2</v>
      </c>
      <c r="M597" s="50">
        <f t="shared" si="123"/>
        <v>0</v>
      </c>
      <c r="N597" s="54">
        <f t="shared" si="124"/>
        <v>0</v>
      </c>
      <c r="O597" s="54">
        <f t="shared" si="125"/>
        <v>0</v>
      </c>
      <c r="P597" s="58">
        <f t="shared" si="126"/>
        <v>0</v>
      </c>
      <c r="Q597" s="58">
        <f t="shared" si="127"/>
        <v>0</v>
      </c>
      <c r="R597" s="38">
        <f t="shared" si="128"/>
        <v>2</v>
      </c>
      <c r="S597" s="38">
        <f t="shared" si="129"/>
        <v>0</v>
      </c>
      <c r="T597" s="38">
        <f t="shared" si="130"/>
        <v>2</v>
      </c>
      <c r="U597" s="75">
        <f>J597*Prix!N$12</f>
        <v>0</v>
      </c>
      <c r="V597" s="75">
        <f>K597*Prix!O$12</f>
        <v>0</v>
      </c>
      <c r="W597" s="76">
        <f>L597*Prix!P$12</f>
        <v>0.2112</v>
      </c>
      <c r="X597" s="76">
        <f>M597*Prix!Q$12</f>
        <v>0</v>
      </c>
      <c r="Y597" s="77">
        <f>N597*Prix!R$12</f>
        <v>0</v>
      </c>
      <c r="Z597" s="77">
        <f>O597*Prix!S$12</f>
        <v>0</v>
      </c>
      <c r="AA597" s="78">
        <f>P597*Prix!T$12</f>
        <v>0</v>
      </c>
      <c r="AB597" s="78">
        <f>Q597*Prix!U$12</f>
        <v>0</v>
      </c>
      <c r="AC597" s="73">
        <f t="shared" si="131"/>
        <v>0.2112</v>
      </c>
      <c r="AD597" s="38">
        <v>0</v>
      </c>
      <c r="AE597" s="38">
        <v>0</v>
      </c>
      <c r="AF597" s="38">
        <v>0</v>
      </c>
      <c r="AG597" s="38">
        <v>1</v>
      </c>
      <c r="AH597" s="38" t="s">
        <v>55</v>
      </c>
      <c r="AI597" s="39">
        <v>1</v>
      </c>
      <c r="AJ597" s="2"/>
    </row>
    <row r="598" spans="1:36" x14ac:dyDescent="0.2">
      <c r="A598" s="33">
        <v>45292</v>
      </c>
      <c r="B598" s="34">
        <v>0</v>
      </c>
      <c r="C598" s="34">
        <v>0</v>
      </c>
      <c r="D598" s="49">
        <v>4544</v>
      </c>
      <c r="E598" s="49">
        <v>4502</v>
      </c>
      <c r="F598" s="53">
        <v>304</v>
      </c>
      <c r="G598" s="53">
        <v>169</v>
      </c>
      <c r="H598" s="57">
        <v>112</v>
      </c>
      <c r="I598" s="57">
        <v>9</v>
      </c>
      <c r="J598" s="34">
        <f t="shared" si="120"/>
        <v>0</v>
      </c>
      <c r="K598" s="34">
        <f t="shared" si="121"/>
        <v>0</v>
      </c>
      <c r="L598" s="49">
        <f t="shared" si="122"/>
        <v>2</v>
      </c>
      <c r="M598" s="49">
        <f t="shared" si="123"/>
        <v>0</v>
      </c>
      <c r="N598" s="53">
        <f t="shared" si="124"/>
        <v>0</v>
      </c>
      <c r="O598" s="53">
        <f t="shared" si="125"/>
        <v>0</v>
      </c>
      <c r="P598" s="57">
        <f t="shared" si="126"/>
        <v>0</v>
      </c>
      <c r="Q598" s="57">
        <f t="shared" si="127"/>
        <v>0</v>
      </c>
      <c r="R598" s="34">
        <f t="shared" si="128"/>
        <v>2</v>
      </c>
      <c r="S598" s="34">
        <f t="shared" si="129"/>
        <v>0</v>
      </c>
      <c r="T598" s="34">
        <f t="shared" si="130"/>
        <v>2</v>
      </c>
      <c r="U598" s="71">
        <f>J598*Prix!N$12</f>
        <v>0</v>
      </c>
      <c r="V598" s="71">
        <f>K598*Prix!O$12</f>
        <v>0</v>
      </c>
      <c r="W598" s="72">
        <f>L598*Prix!P$12</f>
        <v>0.2112</v>
      </c>
      <c r="X598" s="72">
        <f>M598*Prix!Q$12</f>
        <v>0</v>
      </c>
      <c r="Y598" s="73">
        <f>N598*Prix!R$12</f>
        <v>0</v>
      </c>
      <c r="Z598" s="73">
        <f>O598*Prix!S$12</f>
        <v>0</v>
      </c>
      <c r="AA598" s="74">
        <f>P598*Prix!T$12</f>
        <v>0</v>
      </c>
      <c r="AB598" s="74">
        <f>Q598*Prix!U$12</f>
        <v>0</v>
      </c>
      <c r="AC598" s="71">
        <f t="shared" si="131"/>
        <v>0.2112</v>
      </c>
      <c r="AD598" s="34">
        <v>0</v>
      </c>
      <c r="AE598" s="34">
        <v>0</v>
      </c>
      <c r="AF598" s="34">
        <v>0</v>
      </c>
      <c r="AG598" s="34">
        <v>1</v>
      </c>
      <c r="AH598" s="34" t="s">
        <v>55</v>
      </c>
      <c r="AI598" s="36">
        <v>1</v>
      </c>
      <c r="AJ598" s="2"/>
    </row>
    <row r="599" spans="1:36" x14ac:dyDescent="0.2">
      <c r="A599" s="37">
        <v>45293</v>
      </c>
      <c r="B599" s="38">
        <v>0</v>
      </c>
      <c r="C599" s="38">
        <v>0</v>
      </c>
      <c r="D599" s="50">
        <v>4546</v>
      </c>
      <c r="E599" s="50">
        <v>4502</v>
      </c>
      <c r="F599" s="54">
        <v>304</v>
      </c>
      <c r="G599" s="54">
        <v>169</v>
      </c>
      <c r="H599" s="58">
        <v>112</v>
      </c>
      <c r="I599" s="58">
        <v>9</v>
      </c>
      <c r="J599" s="38">
        <f t="shared" si="120"/>
        <v>0</v>
      </c>
      <c r="K599" s="38">
        <f t="shared" si="121"/>
        <v>0</v>
      </c>
      <c r="L599" s="50">
        <f t="shared" si="122"/>
        <v>25</v>
      </c>
      <c r="M599" s="50">
        <f t="shared" si="123"/>
        <v>13</v>
      </c>
      <c r="N599" s="54">
        <f t="shared" si="124"/>
        <v>0</v>
      </c>
      <c r="O599" s="54">
        <f t="shared" si="125"/>
        <v>0</v>
      </c>
      <c r="P599" s="58">
        <f t="shared" si="126"/>
        <v>0</v>
      </c>
      <c r="Q599" s="58">
        <f t="shared" si="127"/>
        <v>0</v>
      </c>
      <c r="R599" s="38">
        <f t="shared" si="128"/>
        <v>25</v>
      </c>
      <c r="S599" s="38">
        <f t="shared" si="129"/>
        <v>13</v>
      </c>
      <c r="T599" s="38">
        <f t="shared" si="130"/>
        <v>38</v>
      </c>
      <c r="U599" s="75">
        <f>J599*Prix!N$12</f>
        <v>0</v>
      </c>
      <c r="V599" s="75">
        <f>K599*Prix!O$12</f>
        <v>0</v>
      </c>
      <c r="W599" s="76">
        <f>L599*Prix!P$12</f>
        <v>2.64</v>
      </c>
      <c r="X599" s="76">
        <f>M599*Prix!Q$12</f>
        <v>1.7796999999999998</v>
      </c>
      <c r="Y599" s="77">
        <f>N599*Prix!R$12</f>
        <v>0</v>
      </c>
      <c r="Z599" s="77">
        <f>O599*Prix!S$12</f>
        <v>0</v>
      </c>
      <c r="AA599" s="78">
        <f>P599*Prix!T$12</f>
        <v>0</v>
      </c>
      <c r="AB599" s="78">
        <f>Q599*Prix!U$12</f>
        <v>0</v>
      </c>
      <c r="AC599" s="73">
        <f t="shared" si="131"/>
        <v>4.4196999999999997</v>
      </c>
      <c r="AD599" s="38">
        <v>1</v>
      </c>
      <c r="AE599" s="38">
        <v>1</v>
      </c>
      <c r="AF599" s="38">
        <v>0</v>
      </c>
      <c r="AG599" s="38">
        <v>1</v>
      </c>
      <c r="AH599" s="38" t="s">
        <v>55</v>
      </c>
      <c r="AI599" s="39">
        <v>1</v>
      </c>
      <c r="AJ599" s="2"/>
    </row>
    <row r="600" spans="1:36" x14ac:dyDescent="0.2">
      <c r="A600" s="33">
        <v>45294</v>
      </c>
      <c r="B600" s="34">
        <v>0</v>
      </c>
      <c r="C600" s="34">
        <v>0</v>
      </c>
      <c r="D600" s="49">
        <v>4571</v>
      </c>
      <c r="E600" s="49">
        <v>4515</v>
      </c>
      <c r="F600" s="53">
        <v>304</v>
      </c>
      <c r="G600" s="53">
        <v>169</v>
      </c>
      <c r="H600" s="57">
        <v>112</v>
      </c>
      <c r="I600" s="57">
        <v>9</v>
      </c>
      <c r="J600" s="34">
        <f t="shared" si="120"/>
        <v>0</v>
      </c>
      <c r="K600" s="34">
        <f t="shared" si="121"/>
        <v>0</v>
      </c>
      <c r="L600" s="49">
        <f t="shared" si="122"/>
        <v>60</v>
      </c>
      <c r="M600" s="49">
        <f t="shared" si="123"/>
        <v>37</v>
      </c>
      <c r="N600" s="53">
        <f t="shared" si="124"/>
        <v>0</v>
      </c>
      <c r="O600" s="53">
        <f t="shared" si="125"/>
        <v>0</v>
      </c>
      <c r="P600" s="57">
        <f t="shared" si="126"/>
        <v>0</v>
      </c>
      <c r="Q600" s="57">
        <f t="shared" si="127"/>
        <v>0</v>
      </c>
      <c r="R600" s="34">
        <f t="shared" si="128"/>
        <v>60</v>
      </c>
      <c r="S600" s="34">
        <f t="shared" si="129"/>
        <v>37</v>
      </c>
      <c r="T600" s="34">
        <f t="shared" si="130"/>
        <v>97</v>
      </c>
      <c r="U600" s="71">
        <f>J600*Prix!N$12</f>
        <v>0</v>
      </c>
      <c r="V600" s="71">
        <f>K600*Prix!O$12</f>
        <v>0</v>
      </c>
      <c r="W600" s="72">
        <f>L600*Prix!P$12</f>
        <v>6.3360000000000003</v>
      </c>
      <c r="X600" s="72">
        <f>M600*Prix!Q$12</f>
        <v>5.0652999999999997</v>
      </c>
      <c r="Y600" s="73">
        <f>N600*Prix!R$12</f>
        <v>0</v>
      </c>
      <c r="Z600" s="73">
        <f>O600*Prix!S$12</f>
        <v>0</v>
      </c>
      <c r="AA600" s="74">
        <f>P600*Prix!T$12</f>
        <v>0</v>
      </c>
      <c r="AB600" s="74">
        <f>Q600*Prix!U$12</f>
        <v>0</v>
      </c>
      <c r="AC600" s="71">
        <f t="shared" si="131"/>
        <v>11.401300000000001</v>
      </c>
      <c r="AD600" s="34">
        <v>1</v>
      </c>
      <c r="AE600" s="34">
        <v>1</v>
      </c>
      <c r="AF600" s="34">
        <v>1</v>
      </c>
      <c r="AG600" s="34">
        <v>1</v>
      </c>
      <c r="AH600" s="34" t="s">
        <v>55</v>
      </c>
      <c r="AI600" s="36">
        <v>1</v>
      </c>
      <c r="AJ600" s="2"/>
    </row>
    <row r="601" spans="1:36" x14ac:dyDescent="0.2">
      <c r="A601" s="37">
        <v>45295</v>
      </c>
      <c r="B601" s="38">
        <v>0</v>
      </c>
      <c r="C601" s="38">
        <v>0</v>
      </c>
      <c r="D601" s="50">
        <v>4631</v>
      </c>
      <c r="E601" s="50">
        <v>4552</v>
      </c>
      <c r="F601" s="54">
        <v>304</v>
      </c>
      <c r="G601" s="54">
        <v>169</v>
      </c>
      <c r="H601" s="58">
        <v>112</v>
      </c>
      <c r="I601" s="58">
        <v>9</v>
      </c>
      <c r="J601" s="38">
        <f t="shared" si="120"/>
        <v>0</v>
      </c>
      <c r="K601" s="38">
        <f t="shared" si="121"/>
        <v>0</v>
      </c>
      <c r="L601" s="50">
        <f t="shared" si="122"/>
        <v>10</v>
      </c>
      <c r="M601" s="50">
        <f t="shared" si="123"/>
        <v>0</v>
      </c>
      <c r="N601" s="54">
        <f t="shared" si="124"/>
        <v>17</v>
      </c>
      <c r="O601" s="54">
        <f t="shared" si="125"/>
        <v>19</v>
      </c>
      <c r="P601" s="58">
        <f t="shared" si="126"/>
        <v>0</v>
      </c>
      <c r="Q601" s="58">
        <f t="shared" si="127"/>
        <v>0</v>
      </c>
      <c r="R601" s="38">
        <f t="shared" si="128"/>
        <v>27</v>
      </c>
      <c r="S601" s="38">
        <f t="shared" si="129"/>
        <v>19</v>
      </c>
      <c r="T601" s="38">
        <f t="shared" si="130"/>
        <v>46</v>
      </c>
      <c r="U601" s="75">
        <f>J601*Prix!N$12</f>
        <v>0</v>
      </c>
      <c r="V601" s="75">
        <f>K601*Prix!O$12</f>
        <v>0</v>
      </c>
      <c r="W601" s="76">
        <f>L601*Prix!P$12</f>
        <v>1.056</v>
      </c>
      <c r="X601" s="76">
        <f>M601*Prix!Q$12</f>
        <v>0</v>
      </c>
      <c r="Y601" s="77">
        <f>N601*Prix!R$12</f>
        <v>2.1181999999999999</v>
      </c>
      <c r="Z601" s="77">
        <f>O601*Prix!S$12</f>
        <v>3.1425999999999998</v>
      </c>
      <c r="AA601" s="78">
        <f>P601*Prix!T$12</f>
        <v>0</v>
      </c>
      <c r="AB601" s="78">
        <f>Q601*Prix!U$12</f>
        <v>0</v>
      </c>
      <c r="AC601" s="73">
        <f t="shared" si="131"/>
        <v>6.3167999999999997</v>
      </c>
      <c r="AD601" s="38">
        <v>1</v>
      </c>
      <c r="AE601" s="38">
        <v>1</v>
      </c>
      <c r="AF601" s="38">
        <v>1</v>
      </c>
      <c r="AG601" s="38">
        <v>1</v>
      </c>
      <c r="AH601" s="38" t="s">
        <v>56</v>
      </c>
      <c r="AI601" s="39">
        <v>1</v>
      </c>
      <c r="AJ601" s="2"/>
    </row>
    <row r="602" spans="1:36" x14ac:dyDescent="0.2">
      <c r="A602" s="33">
        <v>45296</v>
      </c>
      <c r="B602" s="34">
        <v>0</v>
      </c>
      <c r="C602" s="34">
        <v>0</v>
      </c>
      <c r="D602" s="49">
        <v>4641</v>
      </c>
      <c r="E602" s="49">
        <v>4552</v>
      </c>
      <c r="F602" s="53">
        <v>321</v>
      </c>
      <c r="G602" s="53">
        <v>188</v>
      </c>
      <c r="H602" s="57">
        <v>112</v>
      </c>
      <c r="I602" s="57">
        <v>9</v>
      </c>
      <c r="J602" s="34">
        <f t="shared" si="120"/>
        <v>0</v>
      </c>
      <c r="K602" s="34">
        <f t="shared" si="121"/>
        <v>0</v>
      </c>
      <c r="L602" s="49">
        <f t="shared" si="122"/>
        <v>0</v>
      </c>
      <c r="M602" s="49">
        <f t="shared" si="123"/>
        <v>0</v>
      </c>
      <c r="N602" s="53">
        <f t="shared" si="124"/>
        <v>28</v>
      </c>
      <c r="O602" s="53">
        <f t="shared" si="125"/>
        <v>15</v>
      </c>
      <c r="P602" s="57">
        <f t="shared" si="126"/>
        <v>0</v>
      </c>
      <c r="Q602" s="57">
        <f t="shared" si="127"/>
        <v>0</v>
      </c>
      <c r="R602" s="34">
        <f t="shared" si="128"/>
        <v>28</v>
      </c>
      <c r="S602" s="34">
        <f t="shared" si="129"/>
        <v>15</v>
      </c>
      <c r="T602" s="34">
        <f t="shared" si="130"/>
        <v>43</v>
      </c>
      <c r="U602" s="71">
        <f>J602*Prix!N$12</f>
        <v>0</v>
      </c>
      <c r="V602" s="71">
        <f>K602*Prix!O$12</f>
        <v>0</v>
      </c>
      <c r="W602" s="72">
        <f>L602*Prix!P$12</f>
        <v>0</v>
      </c>
      <c r="X602" s="72">
        <f>M602*Prix!Q$12</f>
        <v>0</v>
      </c>
      <c r="Y602" s="73">
        <f>N602*Prix!R$12</f>
        <v>3.4887999999999999</v>
      </c>
      <c r="Z602" s="73">
        <f>O602*Prix!S$12</f>
        <v>2.4809999999999999</v>
      </c>
      <c r="AA602" s="74">
        <f>P602*Prix!T$12</f>
        <v>0</v>
      </c>
      <c r="AB602" s="74">
        <f>Q602*Prix!U$12</f>
        <v>0</v>
      </c>
      <c r="AC602" s="71">
        <f t="shared" si="131"/>
        <v>5.9698000000000002</v>
      </c>
      <c r="AD602" s="34">
        <v>1</v>
      </c>
      <c r="AE602" s="34">
        <v>1</v>
      </c>
      <c r="AF602" s="34">
        <v>1</v>
      </c>
      <c r="AG602" s="34">
        <v>1</v>
      </c>
      <c r="AH602" s="34" t="s">
        <v>56</v>
      </c>
      <c r="AI602" s="36">
        <v>1</v>
      </c>
      <c r="AJ602" s="2"/>
    </row>
    <row r="603" spans="1:36" x14ac:dyDescent="0.2">
      <c r="A603" s="37">
        <v>45297</v>
      </c>
      <c r="B603" s="38">
        <v>0</v>
      </c>
      <c r="C603" s="38">
        <v>0</v>
      </c>
      <c r="D603" s="50">
        <v>4641</v>
      </c>
      <c r="E603" s="50">
        <v>4552</v>
      </c>
      <c r="F603" s="54">
        <v>349</v>
      </c>
      <c r="G603" s="54">
        <v>203</v>
      </c>
      <c r="H603" s="58">
        <v>112</v>
      </c>
      <c r="I603" s="58">
        <v>9</v>
      </c>
      <c r="J603" s="38">
        <f t="shared" si="120"/>
        <v>0</v>
      </c>
      <c r="K603" s="38">
        <f t="shared" si="121"/>
        <v>0</v>
      </c>
      <c r="L603" s="50">
        <f t="shared" si="122"/>
        <v>0</v>
      </c>
      <c r="M603" s="50">
        <f t="shared" si="123"/>
        <v>0</v>
      </c>
      <c r="N603" s="54">
        <f t="shared" si="124"/>
        <v>36</v>
      </c>
      <c r="O603" s="54">
        <f t="shared" si="125"/>
        <v>11</v>
      </c>
      <c r="P603" s="58">
        <f t="shared" si="126"/>
        <v>0</v>
      </c>
      <c r="Q603" s="58">
        <f t="shared" si="127"/>
        <v>0</v>
      </c>
      <c r="R603" s="38">
        <f t="shared" si="128"/>
        <v>36</v>
      </c>
      <c r="S603" s="38">
        <f t="shared" si="129"/>
        <v>11</v>
      </c>
      <c r="T603" s="38">
        <f t="shared" si="130"/>
        <v>47</v>
      </c>
      <c r="U603" s="75">
        <f>J603*Prix!N$12</f>
        <v>0</v>
      </c>
      <c r="V603" s="75">
        <f>K603*Prix!O$12</f>
        <v>0</v>
      </c>
      <c r="W603" s="76">
        <f>L603*Prix!P$12</f>
        <v>0</v>
      </c>
      <c r="X603" s="76">
        <f>M603*Prix!Q$12</f>
        <v>0</v>
      </c>
      <c r="Y603" s="77">
        <f>N603*Prix!R$12</f>
        <v>4.4855999999999998</v>
      </c>
      <c r="Z603" s="77">
        <f>O603*Prix!S$12</f>
        <v>1.8193999999999999</v>
      </c>
      <c r="AA603" s="78">
        <f>P603*Prix!T$12</f>
        <v>0</v>
      </c>
      <c r="AB603" s="78">
        <f>Q603*Prix!U$12</f>
        <v>0</v>
      </c>
      <c r="AC603" s="73">
        <f t="shared" si="131"/>
        <v>6.3049999999999997</v>
      </c>
      <c r="AD603" s="38">
        <v>1</v>
      </c>
      <c r="AE603" s="38">
        <v>1</v>
      </c>
      <c r="AF603" s="38">
        <v>1</v>
      </c>
      <c r="AG603" s="38">
        <v>1</v>
      </c>
      <c r="AH603" s="38" t="s">
        <v>56</v>
      </c>
      <c r="AI603" s="39">
        <v>1</v>
      </c>
      <c r="AJ603" s="2"/>
    </row>
    <row r="604" spans="1:36" x14ac:dyDescent="0.2">
      <c r="A604" s="33">
        <v>45298</v>
      </c>
      <c r="B604" s="34">
        <v>0</v>
      </c>
      <c r="C604" s="34">
        <v>0</v>
      </c>
      <c r="D604" s="49">
        <v>4641</v>
      </c>
      <c r="E604" s="49">
        <v>4552</v>
      </c>
      <c r="F604" s="53">
        <v>385</v>
      </c>
      <c r="G604" s="53">
        <v>214</v>
      </c>
      <c r="H604" s="57">
        <v>112</v>
      </c>
      <c r="I604" s="57">
        <v>9</v>
      </c>
      <c r="J604" s="34">
        <f t="shared" si="120"/>
        <v>0</v>
      </c>
      <c r="K604" s="34">
        <f t="shared" si="121"/>
        <v>0</v>
      </c>
      <c r="L604" s="49">
        <f t="shared" si="122"/>
        <v>17</v>
      </c>
      <c r="M604" s="49">
        <f t="shared" si="123"/>
        <v>10</v>
      </c>
      <c r="N604" s="53">
        <f t="shared" si="124"/>
        <v>16</v>
      </c>
      <c r="O604" s="53">
        <f t="shared" si="125"/>
        <v>0</v>
      </c>
      <c r="P604" s="57">
        <f t="shared" si="126"/>
        <v>0</v>
      </c>
      <c r="Q604" s="57">
        <f t="shared" si="127"/>
        <v>0</v>
      </c>
      <c r="R604" s="34">
        <f t="shared" si="128"/>
        <v>33</v>
      </c>
      <c r="S604" s="34">
        <f t="shared" si="129"/>
        <v>10</v>
      </c>
      <c r="T604" s="34">
        <f t="shared" si="130"/>
        <v>43</v>
      </c>
      <c r="U604" s="71">
        <f>J604*Prix!N$12</f>
        <v>0</v>
      </c>
      <c r="V604" s="71">
        <f>K604*Prix!O$12</f>
        <v>0</v>
      </c>
      <c r="W604" s="72">
        <f>L604*Prix!P$12</f>
        <v>1.7951999999999999</v>
      </c>
      <c r="X604" s="72">
        <f>M604*Prix!Q$12</f>
        <v>1.369</v>
      </c>
      <c r="Y604" s="73">
        <f>N604*Prix!R$12</f>
        <v>1.9936</v>
      </c>
      <c r="Z604" s="73">
        <f>O604*Prix!S$12</f>
        <v>0</v>
      </c>
      <c r="AA604" s="74">
        <f>P604*Prix!T$12</f>
        <v>0</v>
      </c>
      <c r="AB604" s="74">
        <f>Q604*Prix!U$12</f>
        <v>0</v>
      </c>
      <c r="AC604" s="71">
        <f t="shared" si="131"/>
        <v>5.1577999999999999</v>
      </c>
      <c r="AD604" s="34">
        <v>1</v>
      </c>
      <c r="AE604" s="34">
        <v>1</v>
      </c>
      <c r="AF604" s="34">
        <v>1</v>
      </c>
      <c r="AG604" s="34">
        <v>1</v>
      </c>
      <c r="AH604" s="34" t="s">
        <v>55</v>
      </c>
      <c r="AI604" s="36">
        <v>1</v>
      </c>
      <c r="AJ604" s="2"/>
    </row>
    <row r="605" spans="1:36" x14ac:dyDescent="0.2">
      <c r="A605" s="37">
        <v>45299</v>
      </c>
      <c r="B605" s="38">
        <v>0</v>
      </c>
      <c r="C605" s="38">
        <v>0</v>
      </c>
      <c r="D605" s="50">
        <v>4658</v>
      </c>
      <c r="E605" s="50">
        <v>4562</v>
      </c>
      <c r="F605" s="54">
        <v>401</v>
      </c>
      <c r="G605" s="54">
        <v>214</v>
      </c>
      <c r="H605" s="58">
        <v>112</v>
      </c>
      <c r="I605" s="58">
        <v>9</v>
      </c>
      <c r="J605" s="38">
        <f t="shared" si="120"/>
        <v>0</v>
      </c>
      <c r="K605" s="38">
        <f t="shared" si="121"/>
        <v>0</v>
      </c>
      <c r="L605" s="50">
        <f t="shared" si="122"/>
        <v>12</v>
      </c>
      <c r="M605" s="50">
        <f t="shared" si="123"/>
        <v>0</v>
      </c>
      <c r="N605" s="54">
        <f t="shared" si="124"/>
        <v>0</v>
      </c>
      <c r="O605" s="54">
        <f t="shared" si="125"/>
        <v>0</v>
      </c>
      <c r="P605" s="58">
        <f t="shared" si="126"/>
        <v>16</v>
      </c>
      <c r="Q605" s="58">
        <f t="shared" si="127"/>
        <v>4</v>
      </c>
      <c r="R605" s="38">
        <f t="shared" si="128"/>
        <v>28</v>
      </c>
      <c r="S605" s="38">
        <f t="shared" si="129"/>
        <v>4</v>
      </c>
      <c r="T605" s="38">
        <f t="shared" si="130"/>
        <v>32</v>
      </c>
      <c r="U605" s="75">
        <f>J605*Prix!N$12</f>
        <v>0</v>
      </c>
      <c r="V605" s="75">
        <f>K605*Prix!O$12</f>
        <v>0</v>
      </c>
      <c r="W605" s="76">
        <f>L605*Prix!P$12</f>
        <v>1.2671999999999999</v>
      </c>
      <c r="X605" s="76">
        <f>M605*Prix!Q$12</f>
        <v>0</v>
      </c>
      <c r="Y605" s="77">
        <f>N605*Prix!R$12</f>
        <v>0</v>
      </c>
      <c r="Z605" s="77">
        <f>O605*Prix!S$12</f>
        <v>0</v>
      </c>
      <c r="AA605" s="78">
        <f>P605*Prix!T$12</f>
        <v>2.1248</v>
      </c>
      <c r="AB605" s="78">
        <f>Q605*Prix!U$12</f>
        <v>2.9296000000000002</v>
      </c>
      <c r="AC605" s="73">
        <f t="shared" si="131"/>
        <v>6.3216000000000001</v>
      </c>
      <c r="AD605" s="38">
        <v>1</v>
      </c>
      <c r="AE605" s="38">
        <v>0</v>
      </c>
      <c r="AF605" s="38">
        <v>1</v>
      </c>
      <c r="AG605" s="38">
        <v>1</v>
      </c>
      <c r="AH605" s="38" t="s">
        <v>57</v>
      </c>
      <c r="AI605" s="39">
        <v>1</v>
      </c>
      <c r="AJ605" s="2"/>
    </row>
    <row r="606" spans="1:36" x14ac:dyDescent="0.2">
      <c r="A606" s="33">
        <v>45300</v>
      </c>
      <c r="B606" s="34">
        <v>0</v>
      </c>
      <c r="C606" s="34">
        <v>0</v>
      </c>
      <c r="D606" s="49">
        <v>4670</v>
      </c>
      <c r="E606" s="49">
        <v>4562</v>
      </c>
      <c r="F606" s="53">
        <v>401</v>
      </c>
      <c r="G606" s="53">
        <v>214</v>
      </c>
      <c r="H606" s="57">
        <v>128</v>
      </c>
      <c r="I606" s="57">
        <v>13</v>
      </c>
      <c r="J606" s="34">
        <f t="shared" si="120"/>
        <v>0</v>
      </c>
      <c r="K606" s="34">
        <f t="shared" si="121"/>
        <v>0</v>
      </c>
      <c r="L606" s="49">
        <f t="shared" si="122"/>
        <v>0</v>
      </c>
      <c r="M606" s="49">
        <f t="shared" si="123"/>
        <v>0</v>
      </c>
      <c r="N606" s="53">
        <f t="shared" si="124"/>
        <v>0</v>
      </c>
      <c r="O606" s="53">
        <f t="shared" si="125"/>
        <v>0</v>
      </c>
      <c r="P606" s="57">
        <f t="shared" si="126"/>
        <v>30</v>
      </c>
      <c r="Q606" s="57">
        <f t="shared" si="127"/>
        <v>3</v>
      </c>
      <c r="R606" s="34">
        <f t="shared" si="128"/>
        <v>30</v>
      </c>
      <c r="S606" s="34">
        <f t="shared" si="129"/>
        <v>3</v>
      </c>
      <c r="T606" s="34">
        <f t="shared" si="130"/>
        <v>33</v>
      </c>
      <c r="U606" s="71">
        <f>J606*Prix!N$12</f>
        <v>0</v>
      </c>
      <c r="V606" s="71">
        <f>K606*Prix!O$12</f>
        <v>0</v>
      </c>
      <c r="W606" s="72">
        <f>L606*Prix!P$12</f>
        <v>0</v>
      </c>
      <c r="X606" s="72">
        <f>M606*Prix!Q$12</f>
        <v>0</v>
      </c>
      <c r="Y606" s="73">
        <f>N606*Prix!R$12</f>
        <v>0</v>
      </c>
      <c r="Z606" s="73">
        <f>O606*Prix!S$12</f>
        <v>0</v>
      </c>
      <c r="AA606" s="74">
        <f>P606*Prix!T$12</f>
        <v>3.984</v>
      </c>
      <c r="AB606" s="74">
        <f>Q606*Prix!U$12</f>
        <v>2.1972</v>
      </c>
      <c r="AC606" s="71">
        <f t="shared" si="131"/>
        <v>6.1811999999999996</v>
      </c>
      <c r="AD606" s="34">
        <v>1</v>
      </c>
      <c r="AE606" s="34">
        <v>0</v>
      </c>
      <c r="AF606" s="34">
        <v>1</v>
      </c>
      <c r="AG606" s="34">
        <v>1</v>
      </c>
      <c r="AH606" s="34" t="s">
        <v>57</v>
      </c>
      <c r="AI606" s="36">
        <v>1</v>
      </c>
      <c r="AJ606" s="2"/>
    </row>
    <row r="607" spans="1:36" x14ac:dyDescent="0.2">
      <c r="A607" s="37">
        <v>45301</v>
      </c>
      <c r="B607" s="38">
        <v>0</v>
      </c>
      <c r="C607" s="38">
        <v>0</v>
      </c>
      <c r="D607" s="50">
        <v>4670</v>
      </c>
      <c r="E607" s="50">
        <v>4562</v>
      </c>
      <c r="F607" s="54">
        <v>401</v>
      </c>
      <c r="G607" s="54">
        <v>214</v>
      </c>
      <c r="H607" s="58">
        <v>158</v>
      </c>
      <c r="I607" s="58">
        <v>16</v>
      </c>
      <c r="J607" s="38">
        <f t="shared" si="120"/>
        <v>0</v>
      </c>
      <c r="K607" s="38">
        <f t="shared" si="121"/>
        <v>0</v>
      </c>
      <c r="L607" s="50">
        <f t="shared" si="122"/>
        <v>0</v>
      </c>
      <c r="M607" s="50">
        <f t="shared" si="123"/>
        <v>0</v>
      </c>
      <c r="N607" s="54">
        <f t="shared" si="124"/>
        <v>0</v>
      </c>
      <c r="O607" s="54">
        <f t="shared" si="125"/>
        <v>0</v>
      </c>
      <c r="P607" s="58">
        <f t="shared" si="126"/>
        <v>35</v>
      </c>
      <c r="Q607" s="58">
        <f t="shared" si="127"/>
        <v>2</v>
      </c>
      <c r="R607" s="38">
        <f t="shared" si="128"/>
        <v>35</v>
      </c>
      <c r="S607" s="38">
        <f t="shared" si="129"/>
        <v>2</v>
      </c>
      <c r="T607" s="38">
        <f t="shared" si="130"/>
        <v>37</v>
      </c>
      <c r="U607" s="75">
        <f>J607*Prix!N$12</f>
        <v>0</v>
      </c>
      <c r="V607" s="75">
        <f>K607*Prix!O$12</f>
        <v>0</v>
      </c>
      <c r="W607" s="76">
        <f>L607*Prix!P$12</f>
        <v>0</v>
      </c>
      <c r="X607" s="76">
        <f>M607*Prix!Q$12</f>
        <v>0</v>
      </c>
      <c r="Y607" s="77">
        <f>N607*Prix!R$12</f>
        <v>0</v>
      </c>
      <c r="Z607" s="77">
        <f>O607*Prix!S$12</f>
        <v>0</v>
      </c>
      <c r="AA607" s="78">
        <f>P607*Prix!T$12</f>
        <v>4.6479999999999997</v>
      </c>
      <c r="AB607" s="78">
        <f>Q607*Prix!U$12</f>
        <v>1.4648000000000001</v>
      </c>
      <c r="AC607" s="73">
        <f t="shared" si="131"/>
        <v>6.1128</v>
      </c>
      <c r="AD607" s="38">
        <v>1</v>
      </c>
      <c r="AE607" s="38">
        <v>0</v>
      </c>
      <c r="AF607" s="38">
        <v>1</v>
      </c>
      <c r="AG607" s="38">
        <v>1</v>
      </c>
      <c r="AH607" s="38" t="s">
        <v>57</v>
      </c>
      <c r="AI607" s="39">
        <v>1</v>
      </c>
      <c r="AJ607" s="2"/>
    </row>
    <row r="608" spans="1:36" x14ac:dyDescent="0.2">
      <c r="A608" s="33">
        <v>45302</v>
      </c>
      <c r="B608" s="34">
        <v>0</v>
      </c>
      <c r="C608" s="34">
        <v>0</v>
      </c>
      <c r="D608" s="49">
        <v>4670</v>
      </c>
      <c r="E608" s="49">
        <v>4562</v>
      </c>
      <c r="F608" s="53">
        <v>401</v>
      </c>
      <c r="G608" s="53">
        <v>214</v>
      </c>
      <c r="H608" s="57">
        <v>193</v>
      </c>
      <c r="I608" s="57">
        <v>18</v>
      </c>
      <c r="J608" s="34">
        <f t="shared" si="120"/>
        <v>0</v>
      </c>
      <c r="K608" s="34">
        <f t="shared" si="121"/>
        <v>0</v>
      </c>
      <c r="L608" s="49">
        <f t="shared" si="122"/>
        <v>0</v>
      </c>
      <c r="M608" s="49">
        <f t="shared" si="123"/>
        <v>0</v>
      </c>
      <c r="N608" s="53">
        <f t="shared" si="124"/>
        <v>0</v>
      </c>
      <c r="O608" s="53">
        <f t="shared" si="125"/>
        <v>0</v>
      </c>
      <c r="P608" s="57">
        <f t="shared" si="126"/>
        <v>23</v>
      </c>
      <c r="Q608" s="57">
        <f t="shared" si="127"/>
        <v>2</v>
      </c>
      <c r="R608" s="34">
        <f t="shared" si="128"/>
        <v>23</v>
      </c>
      <c r="S608" s="34">
        <f t="shared" si="129"/>
        <v>2</v>
      </c>
      <c r="T608" s="34">
        <f t="shared" si="130"/>
        <v>25</v>
      </c>
      <c r="U608" s="71">
        <f>J608*Prix!N$12</f>
        <v>0</v>
      </c>
      <c r="V608" s="71">
        <f>K608*Prix!O$12</f>
        <v>0</v>
      </c>
      <c r="W608" s="72">
        <f>L608*Prix!P$12</f>
        <v>0</v>
      </c>
      <c r="X608" s="72">
        <f>M608*Prix!Q$12</f>
        <v>0</v>
      </c>
      <c r="Y608" s="73">
        <f>N608*Prix!R$12</f>
        <v>0</v>
      </c>
      <c r="Z608" s="73">
        <f>O608*Prix!S$12</f>
        <v>0</v>
      </c>
      <c r="AA608" s="74">
        <f>P608*Prix!T$12</f>
        <v>3.0544000000000002</v>
      </c>
      <c r="AB608" s="74">
        <f>Q608*Prix!U$12</f>
        <v>1.4648000000000001</v>
      </c>
      <c r="AC608" s="71">
        <f t="shared" si="131"/>
        <v>4.5191999999999997</v>
      </c>
      <c r="AD608" s="34">
        <v>1</v>
      </c>
      <c r="AE608" s="34">
        <v>0</v>
      </c>
      <c r="AF608" s="34">
        <v>1</v>
      </c>
      <c r="AG608" s="34">
        <v>1</v>
      </c>
      <c r="AH608" s="34" t="s">
        <v>57</v>
      </c>
      <c r="AI608" s="36">
        <v>1</v>
      </c>
      <c r="AJ608" s="2"/>
    </row>
    <row r="609" spans="1:36" x14ac:dyDescent="0.2">
      <c r="A609" s="37">
        <v>45303</v>
      </c>
      <c r="B609" s="38">
        <v>0</v>
      </c>
      <c r="C609" s="38">
        <v>0</v>
      </c>
      <c r="D609" s="50">
        <v>4670</v>
      </c>
      <c r="E609" s="50">
        <v>4562</v>
      </c>
      <c r="F609" s="54">
        <v>401</v>
      </c>
      <c r="G609" s="54">
        <v>214</v>
      </c>
      <c r="H609" s="58">
        <v>216</v>
      </c>
      <c r="I609" s="58">
        <v>20</v>
      </c>
      <c r="J609" s="38">
        <f t="shared" si="120"/>
        <v>0</v>
      </c>
      <c r="K609" s="38">
        <f t="shared" si="121"/>
        <v>0</v>
      </c>
      <c r="L609" s="50">
        <f t="shared" si="122"/>
        <v>0</v>
      </c>
      <c r="M609" s="50">
        <f t="shared" si="123"/>
        <v>0</v>
      </c>
      <c r="N609" s="54">
        <f t="shared" si="124"/>
        <v>0</v>
      </c>
      <c r="O609" s="54">
        <f t="shared" si="125"/>
        <v>0</v>
      </c>
      <c r="P609" s="58">
        <f t="shared" si="126"/>
        <v>24</v>
      </c>
      <c r="Q609" s="58">
        <f t="shared" si="127"/>
        <v>1</v>
      </c>
      <c r="R609" s="38">
        <f t="shared" si="128"/>
        <v>24</v>
      </c>
      <c r="S609" s="38">
        <f t="shared" si="129"/>
        <v>1</v>
      </c>
      <c r="T609" s="38">
        <f t="shared" si="130"/>
        <v>25</v>
      </c>
      <c r="U609" s="75">
        <f>J609*Prix!N$12</f>
        <v>0</v>
      </c>
      <c r="V609" s="75">
        <f>K609*Prix!O$12</f>
        <v>0</v>
      </c>
      <c r="W609" s="76">
        <f>L609*Prix!P$12</f>
        <v>0</v>
      </c>
      <c r="X609" s="76">
        <f>M609*Prix!Q$12</f>
        <v>0</v>
      </c>
      <c r="Y609" s="77">
        <f>N609*Prix!R$12</f>
        <v>0</v>
      </c>
      <c r="Z609" s="77">
        <f>O609*Prix!S$12</f>
        <v>0</v>
      </c>
      <c r="AA609" s="78">
        <f>P609*Prix!T$12</f>
        <v>3.1871999999999998</v>
      </c>
      <c r="AB609" s="78">
        <f>Q609*Prix!U$12</f>
        <v>0.73240000000000005</v>
      </c>
      <c r="AC609" s="73">
        <f t="shared" si="131"/>
        <v>3.9196</v>
      </c>
      <c r="AD609" s="38">
        <v>1</v>
      </c>
      <c r="AE609" s="38">
        <v>0</v>
      </c>
      <c r="AF609" s="38">
        <v>1</v>
      </c>
      <c r="AG609" s="38">
        <v>1</v>
      </c>
      <c r="AH609" s="38" t="s">
        <v>57</v>
      </c>
      <c r="AI609" s="39">
        <v>1</v>
      </c>
      <c r="AJ609" s="2"/>
    </row>
    <row r="610" spans="1:36" x14ac:dyDescent="0.2">
      <c r="A610" s="33">
        <v>45304</v>
      </c>
      <c r="B610" s="34">
        <v>0</v>
      </c>
      <c r="C610" s="34">
        <v>0</v>
      </c>
      <c r="D610" s="49">
        <v>4670</v>
      </c>
      <c r="E610" s="49">
        <v>4562</v>
      </c>
      <c r="F610" s="53">
        <v>401</v>
      </c>
      <c r="G610" s="53">
        <v>214</v>
      </c>
      <c r="H610" s="57">
        <v>240</v>
      </c>
      <c r="I610" s="57">
        <v>21</v>
      </c>
      <c r="J610" s="34">
        <f t="shared" si="120"/>
        <v>0</v>
      </c>
      <c r="K610" s="34">
        <f t="shared" si="121"/>
        <v>0</v>
      </c>
      <c r="L610" s="49">
        <f t="shared" si="122"/>
        <v>0</v>
      </c>
      <c r="M610" s="49">
        <f t="shared" si="123"/>
        <v>0</v>
      </c>
      <c r="N610" s="53">
        <f t="shared" si="124"/>
        <v>4</v>
      </c>
      <c r="O610" s="53">
        <f t="shared" si="125"/>
        <v>20</v>
      </c>
      <c r="P610" s="57">
        <f t="shared" si="126"/>
        <v>23</v>
      </c>
      <c r="Q610" s="57">
        <f t="shared" si="127"/>
        <v>0</v>
      </c>
      <c r="R610" s="34">
        <f t="shared" si="128"/>
        <v>27</v>
      </c>
      <c r="S610" s="34">
        <f t="shared" si="129"/>
        <v>20</v>
      </c>
      <c r="T610" s="34">
        <f t="shared" si="130"/>
        <v>47</v>
      </c>
      <c r="U610" s="71">
        <f>J610*Prix!N$12</f>
        <v>0</v>
      </c>
      <c r="V610" s="71">
        <f>K610*Prix!O$12</f>
        <v>0</v>
      </c>
      <c r="W610" s="72">
        <f>L610*Prix!P$12</f>
        <v>0</v>
      </c>
      <c r="X610" s="72">
        <f>M610*Prix!Q$12</f>
        <v>0</v>
      </c>
      <c r="Y610" s="73">
        <f>N610*Prix!R$12</f>
        <v>0.49840000000000001</v>
      </c>
      <c r="Z610" s="73">
        <f>O610*Prix!S$12</f>
        <v>3.3079999999999998</v>
      </c>
      <c r="AA610" s="74">
        <f>P610*Prix!T$12</f>
        <v>3.0544000000000002</v>
      </c>
      <c r="AB610" s="74">
        <f>Q610*Prix!U$12</f>
        <v>0</v>
      </c>
      <c r="AC610" s="71">
        <f t="shared" si="131"/>
        <v>6.8608000000000002</v>
      </c>
      <c r="AD610" s="34">
        <v>1</v>
      </c>
      <c r="AE610" s="34">
        <v>1</v>
      </c>
      <c r="AF610" s="34">
        <v>1</v>
      </c>
      <c r="AG610" s="34">
        <v>1</v>
      </c>
      <c r="AH610" s="34" t="s">
        <v>56</v>
      </c>
      <c r="AI610" s="36">
        <v>1</v>
      </c>
      <c r="AJ610" s="2"/>
    </row>
    <row r="611" spans="1:36" x14ac:dyDescent="0.2">
      <c r="A611" s="37">
        <v>45305</v>
      </c>
      <c r="B611" s="38">
        <v>0</v>
      </c>
      <c r="C611" s="38">
        <v>0</v>
      </c>
      <c r="D611" s="50">
        <v>4670</v>
      </c>
      <c r="E611" s="50">
        <v>4562</v>
      </c>
      <c r="F611" s="54">
        <v>405</v>
      </c>
      <c r="G611" s="54">
        <v>234</v>
      </c>
      <c r="H611" s="58">
        <v>263</v>
      </c>
      <c r="I611" s="58">
        <v>21</v>
      </c>
      <c r="J611" s="38">
        <f t="shared" si="120"/>
        <v>0</v>
      </c>
      <c r="K611" s="38">
        <f t="shared" si="121"/>
        <v>0</v>
      </c>
      <c r="L611" s="50">
        <f t="shared" si="122"/>
        <v>6</v>
      </c>
      <c r="M611" s="50">
        <f t="shared" si="123"/>
        <v>19</v>
      </c>
      <c r="N611" s="54">
        <f t="shared" si="124"/>
        <v>6</v>
      </c>
      <c r="O611" s="54">
        <f t="shared" si="125"/>
        <v>0</v>
      </c>
      <c r="P611" s="58">
        <f t="shared" si="126"/>
        <v>0</v>
      </c>
      <c r="Q611" s="58">
        <f t="shared" si="127"/>
        <v>0</v>
      </c>
      <c r="R611" s="38">
        <f t="shared" si="128"/>
        <v>12</v>
      </c>
      <c r="S611" s="38">
        <f t="shared" si="129"/>
        <v>19</v>
      </c>
      <c r="T611" s="38">
        <f t="shared" si="130"/>
        <v>31</v>
      </c>
      <c r="U611" s="75">
        <f>J611*Prix!N$12</f>
        <v>0</v>
      </c>
      <c r="V611" s="75">
        <f>K611*Prix!O$12</f>
        <v>0</v>
      </c>
      <c r="W611" s="76">
        <f>L611*Prix!P$12</f>
        <v>0.63359999999999994</v>
      </c>
      <c r="X611" s="76">
        <f>M611*Prix!Q$12</f>
        <v>2.6010999999999997</v>
      </c>
      <c r="Y611" s="77">
        <f>N611*Prix!R$12</f>
        <v>0.74760000000000004</v>
      </c>
      <c r="Z611" s="77">
        <f>O611*Prix!S$12</f>
        <v>0</v>
      </c>
      <c r="AA611" s="78">
        <f>P611*Prix!T$12</f>
        <v>0</v>
      </c>
      <c r="AB611" s="78">
        <f>Q611*Prix!U$12</f>
        <v>0</v>
      </c>
      <c r="AC611" s="73">
        <f t="shared" si="131"/>
        <v>3.9823</v>
      </c>
      <c r="AD611" s="38">
        <v>1</v>
      </c>
      <c r="AE611" s="38">
        <v>1</v>
      </c>
      <c r="AF611" s="38">
        <v>1</v>
      </c>
      <c r="AG611" s="38">
        <v>1</v>
      </c>
      <c r="AH611" s="38" t="s">
        <v>55</v>
      </c>
      <c r="AI611" s="39">
        <v>1</v>
      </c>
      <c r="AJ611" s="2"/>
    </row>
    <row r="612" spans="1:36" x14ac:dyDescent="0.2">
      <c r="A612" s="33">
        <v>45306</v>
      </c>
      <c r="B612" s="34">
        <v>0</v>
      </c>
      <c r="C612" s="34">
        <v>0</v>
      </c>
      <c r="D612" s="49">
        <v>4676</v>
      </c>
      <c r="E612" s="49">
        <v>4581</v>
      </c>
      <c r="F612" s="53">
        <v>411</v>
      </c>
      <c r="G612" s="53">
        <v>234</v>
      </c>
      <c r="H612" s="57">
        <v>263</v>
      </c>
      <c r="I612" s="57">
        <v>21</v>
      </c>
      <c r="J612" s="34">
        <f t="shared" si="120"/>
        <v>0</v>
      </c>
      <c r="K612" s="34">
        <f t="shared" si="121"/>
        <v>0</v>
      </c>
      <c r="L612" s="49">
        <f t="shared" si="122"/>
        <v>9</v>
      </c>
      <c r="M612" s="49">
        <f t="shared" si="123"/>
        <v>0</v>
      </c>
      <c r="N612" s="53">
        <f t="shared" si="124"/>
        <v>0</v>
      </c>
      <c r="O612" s="53">
        <f t="shared" si="125"/>
        <v>0</v>
      </c>
      <c r="P612" s="57">
        <f t="shared" si="126"/>
        <v>16</v>
      </c>
      <c r="Q612" s="57">
        <f t="shared" si="127"/>
        <v>13</v>
      </c>
      <c r="R612" s="34">
        <f t="shared" si="128"/>
        <v>25</v>
      </c>
      <c r="S612" s="34">
        <f t="shared" si="129"/>
        <v>13</v>
      </c>
      <c r="T612" s="34">
        <f t="shared" si="130"/>
        <v>38</v>
      </c>
      <c r="U612" s="71">
        <f>J612*Prix!N$12</f>
        <v>0</v>
      </c>
      <c r="V612" s="71">
        <f>K612*Prix!O$12</f>
        <v>0</v>
      </c>
      <c r="W612" s="72">
        <f>L612*Prix!P$12</f>
        <v>0.95040000000000002</v>
      </c>
      <c r="X612" s="72">
        <f>M612*Prix!Q$12</f>
        <v>0</v>
      </c>
      <c r="Y612" s="73">
        <f>N612*Prix!R$12</f>
        <v>0</v>
      </c>
      <c r="Z612" s="73">
        <f>O612*Prix!S$12</f>
        <v>0</v>
      </c>
      <c r="AA612" s="74">
        <f>P612*Prix!T$12</f>
        <v>2.1248</v>
      </c>
      <c r="AB612" s="74">
        <f>Q612*Prix!U$12</f>
        <v>9.5212000000000003</v>
      </c>
      <c r="AC612" s="71">
        <f t="shared" si="131"/>
        <v>12.596399999999999</v>
      </c>
      <c r="AD612" s="34">
        <v>0</v>
      </c>
      <c r="AE612" s="34">
        <v>1</v>
      </c>
      <c r="AF612" s="34">
        <v>1</v>
      </c>
      <c r="AG612" s="34">
        <v>1</v>
      </c>
      <c r="AH612" s="34" t="s">
        <v>57</v>
      </c>
      <c r="AI612" s="36">
        <v>1</v>
      </c>
      <c r="AJ612" s="2"/>
    </row>
    <row r="613" spans="1:36" x14ac:dyDescent="0.2">
      <c r="A613" s="37">
        <v>45307</v>
      </c>
      <c r="B613" s="38">
        <v>0</v>
      </c>
      <c r="C613" s="38">
        <v>0</v>
      </c>
      <c r="D613" s="50">
        <v>4685</v>
      </c>
      <c r="E613" s="50">
        <v>4581</v>
      </c>
      <c r="F613" s="54">
        <v>411</v>
      </c>
      <c r="G613" s="54">
        <v>234</v>
      </c>
      <c r="H613" s="58">
        <v>279</v>
      </c>
      <c r="I613" s="58">
        <v>34</v>
      </c>
      <c r="J613" s="38">
        <f t="shared" si="120"/>
        <v>0</v>
      </c>
      <c r="K613" s="38">
        <f t="shared" si="121"/>
        <v>0</v>
      </c>
      <c r="L613" s="50">
        <f t="shared" si="122"/>
        <v>0</v>
      </c>
      <c r="M613" s="50">
        <f t="shared" si="123"/>
        <v>0</v>
      </c>
      <c r="N613" s="54">
        <f t="shared" si="124"/>
        <v>0</v>
      </c>
      <c r="O613" s="54">
        <f t="shared" si="125"/>
        <v>0</v>
      </c>
      <c r="P613" s="58">
        <f t="shared" si="126"/>
        <v>39</v>
      </c>
      <c r="Q613" s="58">
        <f t="shared" si="127"/>
        <v>2</v>
      </c>
      <c r="R613" s="38">
        <f t="shared" si="128"/>
        <v>39</v>
      </c>
      <c r="S613" s="38">
        <f t="shared" si="129"/>
        <v>2</v>
      </c>
      <c r="T613" s="38">
        <f t="shared" si="130"/>
        <v>41</v>
      </c>
      <c r="U613" s="75">
        <f>J613*Prix!N$12</f>
        <v>0</v>
      </c>
      <c r="V613" s="75">
        <f>K613*Prix!O$12</f>
        <v>0</v>
      </c>
      <c r="W613" s="76">
        <f>L613*Prix!P$12</f>
        <v>0</v>
      </c>
      <c r="X613" s="76">
        <f>M613*Prix!Q$12</f>
        <v>0</v>
      </c>
      <c r="Y613" s="77">
        <f>N613*Prix!R$12</f>
        <v>0</v>
      </c>
      <c r="Z613" s="77">
        <f>O613*Prix!S$12</f>
        <v>0</v>
      </c>
      <c r="AA613" s="78">
        <f>P613*Prix!T$12</f>
        <v>5.1791999999999998</v>
      </c>
      <c r="AB613" s="78">
        <f>Q613*Prix!U$12</f>
        <v>1.4648000000000001</v>
      </c>
      <c r="AC613" s="73">
        <f t="shared" si="131"/>
        <v>6.6440000000000001</v>
      </c>
      <c r="AD613" s="38">
        <v>1</v>
      </c>
      <c r="AE613" s="38">
        <v>0</v>
      </c>
      <c r="AF613" s="38">
        <v>1</v>
      </c>
      <c r="AG613" s="38">
        <v>1</v>
      </c>
      <c r="AH613" s="38" t="s">
        <v>57</v>
      </c>
      <c r="AI613" s="39">
        <v>1</v>
      </c>
      <c r="AJ613" s="2"/>
    </row>
    <row r="614" spans="1:36" x14ac:dyDescent="0.2">
      <c r="A614" s="33">
        <v>45308</v>
      </c>
      <c r="B614" s="34">
        <v>0</v>
      </c>
      <c r="C614" s="34">
        <v>0</v>
      </c>
      <c r="D614" s="49">
        <v>4685</v>
      </c>
      <c r="E614" s="49">
        <v>4581</v>
      </c>
      <c r="F614" s="53">
        <v>411</v>
      </c>
      <c r="G614" s="53">
        <v>234</v>
      </c>
      <c r="H614" s="57">
        <v>318</v>
      </c>
      <c r="I614" s="57">
        <v>36</v>
      </c>
      <c r="J614" s="34">
        <f t="shared" si="120"/>
        <v>0</v>
      </c>
      <c r="K614" s="34">
        <f t="shared" si="121"/>
        <v>0</v>
      </c>
      <c r="L614" s="49">
        <f t="shared" si="122"/>
        <v>0</v>
      </c>
      <c r="M614" s="49">
        <f t="shared" si="123"/>
        <v>0</v>
      </c>
      <c r="N614" s="53">
        <f t="shared" si="124"/>
        <v>16</v>
      </c>
      <c r="O614" s="53">
        <f t="shared" si="125"/>
        <v>22</v>
      </c>
      <c r="P614" s="57">
        <f t="shared" si="126"/>
        <v>22</v>
      </c>
      <c r="Q614" s="57">
        <f t="shared" si="127"/>
        <v>0</v>
      </c>
      <c r="R614" s="34">
        <f t="shared" si="128"/>
        <v>38</v>
      </c>
      <c r="S614" s="34">
        <f t="shared" si="129"/>
        <v>22</v>
      </c>
      <c r="T614" s="34">
        <f t="shared" si="130"/>
        <v>60</v>
      </c>
      <c r="U614" s="71">
        <f>J614*Prix!N$12</f>
        <v>0</v>
      </c>
      <c r="V614" s="71">
        <f>K614*Prix!O$12</f>
        <v>0</v>
      </c>
      <c r="W614" s="72">
        <f>L614*Prix!P$12</f>
        <v>0</v>
      </c>
      <c r="X614" s="72">
        <f>M614*Prix!Q$12</f>
        <v>0</v>
      </c>
      <c r="Y614" s="73">
        <f>N614*Prix!R$12</f>
        <v>1.9936</v>
      </c>
      <c r="Z614" s="73">
        <f>O614*Prix!S$12</f>
        <v>3.6387999999999998</v>
      </c>
      <c r="AA614" s="74">
        <f>P614*Prix!T$12</f>
        <v>2.9216000000000002</v>
      </c>
      <c r="AB614" s="74">
        <f>Q614*Prix!U$12</f>
        <v>0</v>
      </c>
      <c r="AC614" s="71">
        <f t="shared" si="131"/>
        <v>8.5540000000000003</v>
      </c>
      <c r="AD614" s="34">
        <v>1</v>
      </c>
      <c r="AE614" s="34">
        <v>1</v>
      </c>
      <c r="AF614" s="34">
        <v>1</v>
      </c>
      <c r="AG614" s="34">
        <v>1</v>
      </c>
      <c r="AH614" s="34" t="s">
        <v>56</v>
      </c>
      <c r="AI614" s="36">
        <v>1</v>
      </c>
      <c r="AJ614" s="2"/>
    </row>
    <row r="615" spans="1:36" x14ac:dyDescent="0.2">
      <c r="A615" s="37">
        <v>45309</v>
      </c>
      <c r="B615" s="38">
        <v>0</v>
      </c>
      <c r="C615" s="38">
        <v>0</v>
      </c>
      <c r="D615" s="50">
        <v>4685</v>
      </c>
      <c r="E615" s="50">
        <v>4581</v>
      </c>
      <c r="F615" s="54">
        <v>427</v>
      </c>
      <c r="G615" s="54">
        <v>256</v>
      </c>
      <c r="H615" s="58">
        <v>340</v>
      </c>
      <c r="I615" s="58">
        <v>36</v>
      </c>
      <c r="J615" s="38">
        <f t="shared" si="120"/>
        <v>0</v>
      </c>
      <c r="K615" s="38">
        <f t="shared" si="121"/>
        <v>0</v>
      </c>
      <c r="L615" s="50">
        <f t="shared" si="122"/>
        <v>0</v>
      </c>
      <c r="M615" s="50">
        <f t="shared" si="123"/>
        <v>0</v>
      </c>
      <c r="N615" s="54">
        <f t="shared" si="124"/>
        <v>17</v>
      </c>
      <c r="O615" s="54">
        <f t="shared" si="125"/>
        <v>0</v>
      </c>
      <c r="P615" s="58">
        <f t="shared" si="126"/>
        <v>16</v>
      </c>
      <c r="Q615" s="58">
        <f t="shared" si="127"/>
        <v>4</v>
      </c>
      <c r="R615" s="38">
        <f t="shared" si="128"/>
        <v>33</v>
      </c>
      <c r="S615" s="38">
        <f t="shared" si="129"/>
        <v>4</v>
      </c>
      <c r="T615" s="38">
        <f t="shared" si="130"/>
        <v>37</v>
      </c>
      <c r="U615" s="75">
        <f>J615*Prix!N$12</f>
        <v>0</v>
      </c>
      <c r="V615" s="75">
        <f>K615*Prix!O$12</f>
        <v>0</v>
      </c>
      <c r="W615" s="76">
        <f>L615*Prix!P$12</f>
        <v>0</v>
      </c>
      <c r="X615" s="76">
        <f>M615*Prix!Q$12</f>
        <v>0</v>
      </c>
      <c r="Y615" s="77">
        <f>N615*Prix!R$12</f>
        <v>2.1181999999999999</v>
      </c>
      <c r="Z615" s="77">
        <f>O615*Prix!S$12</f>
        <v>0</v>
      </c>
      <c r="AA615" s="78">
        <f>P615*Prix!T$12</f>
        <v>2.1248</v>
      </c>
      <c r="AB615" s="78">
        <f>Q615*Prix!U$12</f>
        <v>2.9296000000000002</v>
      </c>
      <c r="AC615" s="73">
        <f t="shared" si="131"/>
        <v>7.1726000000000001</v>
      </c>
      <c r="AD615" s="38">
        <v>1</v>
      </c>
      <c r="AE615" s="38">
        <v>0</v>
      </c>
      <c r="AF615" s="38">
        <v>1</v>
      </c>
      <c r="AG615" s="38">
        <v>1</v>
      </c>
      <c r="AH615" s="38" t="s">
        <v>57</v>
      </c>
      <c r="AI615" s="39">
        <v>1</v>
      </c>
      <c r="AJ615" s="2"/>
    </row>
    <row r="616" spans="1:36" x14ac:dyDescent="0.2">
      <c r="A616" s="33">
        <v>45310</v>
      </c>
      <c r="B616" s="34">
        <v>0</v>
      </c>
      <c r="C616" s="34">
        <v>0</v>
      </c>
      <c r="D616" s="49">
        <v>4685</v>
      </c>
      <c r="E616" s="49">
        <v>4581</v>
      </c>
      <c r="F616" s="53">
        <v>444</v>
      </c>
      <c r="G616" s="53">
        <v>256</v>
      </c>
      <c r="H616" s="57">
        <v>356</v>
      </c>
      <c r="I616" s="57">
        <v>40</v>
      </c>
      <c r="J616" s="34">
        <f t="shared" si="120"/>
        <v>0</v>
      </c>
      <c r="K616" s="34">
        <f t="shared" si="121"/>
        <v>0</v>
      </c>
      <c r="L616" s="49">
        <f t="shared" si="122"/>
        <v>0</v>
      </c>
      <c r="M616" s="49">
        <f t="shared" si="123"/>
        <v>0</v>
      </c>
      <c r="N616" s="53">
        <f t="shared" si="124"/>
        <v>0</v>
      </c>
      <c r="O616" s="53">
        <f t="shared" si="125"/>
        <v>0</v>
      </c>
      <c r="P616" s="57">
        <f t="shared" si="126"/>
        <v>30</v>
      </c>
      <c r="Q616" s="57">
        <f t="shared" si="127"/>
        <v>1</v>
      </c>
      <c r="R616" s="34">
        <f t="shared" si="128"/>
        <v>30</v>
      </c>
      <c r="S616" s="34">
        <f t="shared" si="129"/>
        <v>1</v>
      </c>
      <c r="T616" s="34">
        <f t="shared" si="130"/>
        <v>31</v>
      </c>
      <c r="U616" s="71">
        <f>J616*Prix!N$12</f>
        <v>0</v>
      </c>
      <c r="V616" s="71">
        <f>K616*Prix!O$12</f>
        <v>0</v>
      </c>
      <c r="W616" s="72">
        <f>L616*Prix!P$12</f>
        <v>0</v>
      </c>
      <c r="X616" s="72">
        <f>M616*Prix!Q$12</f>
        <v>0</v>
      </c>
      <c r="Y616" s="73">
        <f>N616*Prix!R$12</f>
        <v>0</v>
      </c>
      <c r="Z616" s="73">
        <f>O616*Prix!S$12</f>
        <v>0</v>
      </c>
      <c r="AA616" s="74">
        <f>P616*Prix!T$12</f>
        <v>3.984</v>
      </c>
      <c r="AB616" s="74">
        <f>Q616*Prix!U$12</f>
        <v>0.73240000000000005</v>
      </c>
      <c r="AC616" s="71">
        <f t="shared" si="131"/>
        <v>4.7164000000000001</v>
      </c>
      <c r="AD616" s="34">
        <v>1</v>
      </c>
      <c r="AE616" s="34">
        <v>0</v>
      </c>
      <c r="AF616" s="34">
        <v>1</v>
      </c>
      <c r="AG616" s="34">
        <v>1</v>
      </c>
      <c r="AH616" s="34" t="s">
        <v>57</v>
      </c>
      <c r="AI616" s="36">
        <v>1</v>
      </c>
      <c r="AJ616" s="2"/>
    </row>
    <row r="617" spans="1:36" x14ac:dyDescent="0.2">
      <c r="A617" s="37">
        <v>45311</v>
      </c>
      <c r="B617" s="38">
        <v>0</v>
      </c>
      <c r="C617" s="38">
        <v>0</v>
      </c>
      <c r="D617" s="50">
        <v>4685</v>
      </c>
      <c r="E617" s="50">
        <v>4581</v>
      </c>
      <c r="F617" s="54">
        <v>444</v>
      </c>
      <c r="G617" s="54">
        <v>256</v>
      </c>
      <c r="H617" s="58">
        <v>386</v>
      </c>
      <c r="I617" s="58">
        <v>41</v>
      </c>
      <c r="J617" s="38">
        <f t="shared" si="120"/>
        <v>0</v>
      </c>
      <c r="K617" s="38">
        <f t="shared" si="121"/>
        <v>0</v>
      </c>
      <c r="L617" s="50">
        <f t="shared" si="122"/>
        <v>0</v>
      </c>
      <c r="M617" s="50">
        <f t="shared" si="123"/>
        <v>0</v>
      </c>
      <c r="N617" s="54">
        <f t="shared" si="124"/>
        <v>16</v>
      </c>
      <c r="O617" s="54">
        <f t="shared" si="125"/>
        <v>1</v>
      </c>
      <c r="P617" s="58">
        <f t="shared" si="126"/>
        <v>18</v>
      </c>
      <c r="Q617" s="58">
        <f t="shared" si="127"/>
        <v>0</v>
      </c>
      <c r="R617" s="38">
        <f t="shared" si="128"/>
        <v>34</v>
      </c>
      <c r="S617" s="38">
        <f t="shared" si="129"/>
        <v>1</v>
      </c>
      <c r="T617" s="38">
        <f t="shared" si="130"/>
        <v>35</v>
      </c>
      <c r="U617" s="75">
        <f>J617*Prix!N$12</f>
        <v>0</v>
      </c>
      <c r="V617" s="75">
        <f>K617*Prix!O$12</f>
        <v>0</v>
      </c>
      <c r="W617" s="76">
        <f>L617*Prix!P$12</f>
        <v>0</v>
      </c>
      <c r="X617" s="76">
        <f>M617*Prix!Q$12</f>
        <v>0</v>
      </c>
      <c r="Y617" s="77">
        <f>N617*Prix!R$12</f>
        <v>1.9936</v>
      </c>
      <c r="Z617" s="77">
        <f>O617*Prix!S$12</f>
        <v>0.16539999999999999</v>
      </c>
      <c r="AA617" s="78">
        <f>P617*Prix!T$12</f>
        <v>2.3904000000000001</v>
      </c>
      <c r="AB617" s="78">
        <f>Q617*Prix!U$12</f>
        <v>0</v>
      </c>
      <c r="AC617" s="73">
        <f t="shared" si="131"/>
        <v>4.5494000000000003</v>
      </c>
      <c r="AD617" s="38">
        <v>1</v>
      </c>
      <c r="AE617" s="38">
        <v>1</v>
      </c>
      <c r="AF617" s="38">
        <v>1</v>
      </c>
      <c r="AG617" s="38">
        <v>1</v>
      </c>
      <c r="AH617" s="38" t="s">
        <v>56</v>
      </c>
      <c r="AI617" s="39">
        <v>1</v>
      </c>
      <c r="AJ617" s="2"/>
    </row>
    <row r="618" spans="1:36" x14ac:dyDescent="0.2">
      <c r="A618" s="33">
        <v>45312</v>
      </c>
      <c r="B618" s="34">
        <v>0</v>
      </c>
      <c r="C618" s="34">
        <v>0</v>
      </c>
      <c r="D618" s="49">
        <v>4685</v>
      </c>
      <c r="E618" s="49">
        <v>4581</v>
      </c>
      <c r="F618" s="53">
        <v>460</v>
      </c>
      <c r="G618" s="53">
        <v>257</v>
      </c>
      <c r="H618" s="57">
        <v>404</v>
      </c>
      <c r="I618" s="57">
        <v>41</v>
      </c>
      <c r="J618" s="34">
        <f t="shared" si="120"/>
        <v>0</v>
      </c>
      <c r="K618" s="34">
        <f t="shared" si="121"/>
        <v>0</v>
      </c>
      <c r="L618" s="49">
        <f t="shared" si="122"/>
        <v>17</v>
      </c>
      <c r="M618" s="49">
        <f t="shared" si="123"/>
        <v>2</v>
      </c>
      <c r="N618" s="53">
        <f t="shared" si="124"/>
        <v>14</v>
      </c>
      <c r="O618" s="53">
        <f t="shared" si="125"/>
        <v>0</v>
      </c>
      <c r="P618" s="57">
        <f t="shared" si="126"/>
        <v>0</v>
      </c>
      <c r="Q618" s="57">
        <f t="shared" si="127"/>
        <v>0</v>
      </c>
      <c r="R618" s="34">
        <f t="shared" si="128"/>
        <v>31</v>
      </c>
      <c r="S618" s="34">
        <f t="shared" si="129"/>
        <v>2</v>
      </c>
      <c r="T618" s="34">
        <f t="shared" si="130"/>
        <v>33</v>
      </c>
      <c r="U618" s="71">
        <f>J618*Prix!N$12</f>
        <v>0</v>
      </c>
      <c r="V618" s="71">
        <f>K618*Prix!O$12</f>
        <v>0</v>
      </c>
      <c r="W618" s="72">
        <f>L618*Prix!P$12</f>
        <v>1.7951999999999999</v>
      </c>
      <c r="X618" s="72">
        <f>M618*Prix!Q$12</f>
        <v>0.27379999999999999</v>
      </c>
      <c r="Y618" s="73">
        <f>N618*Prix!R$12</f>
        <v>1.7444</v>
      </c>
      <c r="Z618" s="73">
        <f>O618*Prix!S$12</f>
        <v>0</v>
      </c>
      <c r="AA618" s="74">
        <f>P618*Prix!T$12</f>
        <v>0</v>
      </c>
      <c r="AB618" s="74">
        <f>Q618*Prix!U$12</f>
        <v>0</v>
      </c>
      <c r="AC618" s="71">
        <f t="shared" si="131"/>
        <v>3.8134000000000001</v>
      </c>
      <c r="AD618" s="34">
        <v>1</v>
      </c>
      <c r="AE618" s="34">
        <v>1</v>
      </c>
      <c r="AF618" s="34">
        <v>1</v>
      </c>
      <c r="AG618" s="34">
        <v>1</v>
      </c>
      <c r="AH618" s="34" t="s">
        <v>55</v>
      </c>
      <c r="AI618" s="36">
        <v>1</v>
      </c>
      <c r="AJ618" s="2"/>
    </row>
    <row r="619" spans="1:36" x14ac:dyDescent="0.2">
      <c r="A619" s="37">
        <v>45313</v>
      </c>
      <c r="B619" s="38">
        <v>0</v>
      </c>
      <c r="C619" s="38">
        <v>0</v>
      </c>
      <c r="D619" s="50">
        <v>4702</v>
      </c>
      <c r="E619" s="50">
        <v>4583</v>
      </c>
      <c r="F619" s="54">
        <v>474</v>
      </c>
      <c r="G619" s="54">
        <v>257</v>
      </c>
      <c r="H619" s="58">
        <v>404</v>
      </c>
      <c r="I619" s="58">
        <v>41</v>
      </c>
      <c r="J619" s="38">
        <f t="shared" si="120"/>
        <v>0</v>
      </c>
      <c r="K619" s="38">
        <f t="shared" si="121"/>
        <v>0</v>
      </c>
      <c r="L619" s="50">
        <f t="shared" si="122"/>
        <v>36</v>
      </c>
      <c r="M619" s="50">
        <f t="shared" si="123"/>
        <v>26</v>
      </c>
      <c r="N619" s="54">
        <f t="shared" si="124"/>
        <v>0</v>
      </c>
      <c r="O619" s="54">
        <f t="shared" si="125"/>
        <v>0</v>
      </c>
      <c r="P619" s="58">
        <f t="shared" si="126"/>
        <v>0</v>
      </c>
      <c r="Q619" s="58">
        <f t="shared" si="127"/>
        <v>0</v>
      </c>
      <c r="R619" s="38">
        <f t="shared" si="128"/>
        <v>36</v>
      </c>
      <c r="S619" s="38">
        <f t="shared" si="129"/>
        <v>26</v>
      </c>
      <c r="T619" s="38">
        <f t="shared" si="130"/>
        <v>62</v>
      </c>
      <c r="U619" s="75">
        <f>J619*Prix!N$12</f>
        <v>0</v>
      </c>
      <c r="V619" s="75">
        <f>K619*Prix!O$12</f>
        <v>0</v>
      </c>
      <c r="W619" s="76">
        <f>L619*Prix!P$12</f>
        <v>3.8016000000000001</v>
      </c>
      <c r="X619" s="76">
        <f>M619*Prix!Q$12</f>
        <v>3.5593999999999997</v>
      </c>
      <c r="Y619" s="77">
        <f>N619*Prix!R$12</f>
        <v>0</v>
      </c>
      <c r="Z619" s="77">
        <f>O619*Prix!S$12</f>
        <v>0</v>
      </c>
      <c r="AA619" s="78">
        <f>P619*Prix!T$12</f>
        <v>0</v>
      </c>
      <c r="AB619" s="78">
        <f>Q619*Prix!U$12</f>
        <v>0</v>
      </c>
      <c r="AC619" s="73">
        <f t="shared" si="131"/>
        <v>7.3609999999999998</v>
      </c>
      <c r="AD619" s="38">
        <v>1</v>
      </c>
      <c r="AE619" s="38">
        <v>1</v>
      </c>
      <c r="AF619" s="38">
        <v>1</v>
      </c>
      <c r="AG619" s="38">
        <v>1</v>
      </c>
      <c r="AH619" s="38" t="s">
        <v>55</v>
      </c>
      <c r="AI619" s="39">
        <v>1</v>
      </c>
      <c r="AJ619" s="2"/>
    </row>
    <row r="620" spans="1:36" x14ac:dyDescent="0.2">
      <c r="A620" s="33">
        <v>45314</v>
      </c>
      <c r="B620" s="34">
        <v>0</v>
      </c>
      <c r="C620" s="34">
        <v>0</v>
      </c>
      <c r="D620" s="49">
        <v>4738</v>
      </c>
      <c r="E620" s="49">
        <v>4609</v>
      </c>
      <c r="F620" s="53">
        <v>474</v>
      </c>
      <c r="G620" s="53">
        <v>257</v>
      </c>
      <c r="H620" s="57">
        <v>404</v>
      </c>
      <c r="I620" s="57">
        <v>41</v>
      </c>
      <c r="J620" s="34">
        <f t="shared" si="120"/>
        <v>0</v>
      </c>
      <c r="K620" s="34">
        <f t="shared" si="121"/>
        <v>0</v>
      </c>
      <c r="L620" s="49">
        <f t="shared" si="122"/>
        <v>29</v>
      </c>
      <c r="M620" s="49">
        <f t="shared" si="123"/>
        <v>13</v>
      </c>
      <c r="N620" s="53">
        <f t="shared" si="124"/>
        <v>0</v>
      </c>
      <c r="O620" s="53">
        <f t="shared" si="125"/>
        <v>0</v>
      </c>
      <c r="P620" s="57">
        <f t="shared" si="126"/>
        <v>0</v>
      </c>
      <c r="Q620" s="57">
        <f t="shared" si="127"/>
        <v>0</v>
      </c>
      <c r="R620" s="34">
        <f t="shared" si="128"/>
        <v>29</v>
      </c>
      <c r="S620" s="34">
        <f t="shared" si="129"/>
        <v>13</v>
      </c>
      <c r="T620" s="34">
        <f t="shared" si="130"/>
        <v>42</v>
      </c>
      <c r="U620" s="71">
        <f>J620*Prix!N$12</f>
        <v>0</v>
      </c>
      <c r="V620" s="71">
        <f>K620*Prix!O$12</f>
        <v>0</v>
      </c>
      <c r="W620" s="72">
        <f>L620*Prix!P$12</f>
        <v>3.0623999999999998</v>
      </c>
      <c r="X620" s="72">
        <f>M620*Prix!Q$12</f>
        <v>1.7796999999999998</v>
      </c>
      <c r="Y620" s="73">
        <f>N620*Prix!R$12</f>
        <v>0</v>
      </c>
      <c r="Z620" s="73">
        <f>O620*Prix!S$12</f>
        <v>0</v>
      </c>
      <c r="AA620" s="74">
        <f>P620*Prix!T$12</f>
        <v>0</v>
      </c>
      <c r="AB620" s="74">
        <f>Q620*Prix!U$12</f>
        <v>0</v>
      </c>
      <c r="AC620" s="71">
        <f t="shared" si="131"/>
        <v>4.8421000000000003</v>
      </c>
      <c r="AD620" s="34">
        <v>1</v>
      </c>
      <c r="AE620" s="34">
        <v>1</v>
      </c>
      <c r="AF620" s="34">
        <v>1</v>
      </c>
      <c r="AG620" s="34">
        <v>1</v>
      </c>
      <c r="AH620" s="34" t="s">
        <v>55</v>
      </c>
      <c r="AI620" s="36">
        <v>1</v>
      </c>
      <c r="AJ620" s="2"/>
    </row>
    <row r="621" spans="1:36" x14ac:dyDescent="0.2">
      <c r="A621" s="37">
        <v>45315</v>
      </c>
      <c r="B621" s="38">
        <v>0</v>
      </c>
      <c r="C621" s="38">
        <v>0</v>
      </c>
      <c r="D621" s="50">
        <v>4767</v>
      </c>
      <c r="E621" s="50">
        <v>4622</v>
      </c>
      <c r="F621" s="54">
        <v>474</v>
      </c>
      <c r="G621" s="54">
        <v>257</v>
      </c>
      <c r="H621" s="58">
        <v>404</v>
      </c>
      <c r="I621" s="58">
        <v>41</v>
      </c>
      <c r="J621" s="38">
        <f t="shared" si="120"/>
        <v>0</v>
      </c>
      <c r="K621" s="38">
        <f t="shared" si="121"/>
        <v>0</v>
      </c>
      <c r="L621" s="50">
        <f t="shared" si="122"/>
        <v>30</v>
      </c>
      <c r="M621" s="50">
        <f t="shared" si="123"/>
        <v>12</v>
      </c>
      <c r="N621" s="54">
        <f t="shared" si="124"/>
        <v>0</v>
      </c>
      <c r="O621" s="54">
        <f t="shared" si="125"/>
        <v>0</v>
      </c>
      <c r="P621" s="58">
        <f t="shared" si="126"/>
        <v>0</v>
      </c>
      <c r="Q621" s="58">
        <f t="shared" si="127"/>
        <v>0</v>
      </c>
      <c r="R621" s="38">
        <f t="shared" si="128"/>
        <v>30</v>
      </c>
      <c r="S621" s="38">
        <f t="shared" si="129"/>
        <v>12</v>
      </c>
      <c r="T621" s="38">
        <f t="shared" si="130"/>
        <v>42</v>
      </c>
      <c r="U621" s="75">
        <f>J621*Prix!N$12</f>
        <v>0</v>
      </c>
      <c r="V621" s="75">
        <f>K621*Prix!O$12</f>
        <v>0</v>
      </c>
      <c r="W621" s="76">
        <f>L621*Prix!P$12</f>
        <v>3.1680000000000001</v>
      </c>
      <c r="X621" s="76">
        <f>M621*Prix!Q$12</f>
        <v>1.6427999999999998</v>
      </c>
      <c r="Y621" s="77">
        <f>N621*Prix!R$12</f>
        <v>0</v>
      </c>
      <c r="Z621" s="77">
        <f>O621*Prix!S$12</f>
        <v>0</v>
      </c>
      <c r="AA621" s="78">
        <f>P621*Prix!T$12</f>
        <v>0</v>
      </c>
      <c r="AB621" s="78">
        <f>Q621*Prix!U$12</f>
        <v>0</v>
      </c>
      <c r="AC621" s="73">
        <f t="shared" si="131"/>
        <v>4.8108000000000004</v>
      </c>
      <c r="AD621" s="38">
        <v>1</v>
      </c>
      <c r="AE621" s="38">
        <v>1</v>
      </c>
      <c r="AF621" s="38">
        <v>1</v>
      </c>
      <c r="AG621" s="38">
        <v>1</v>
      </c>
      <c r="AH621" s="38" t="s">
        <v>55</v>
      </c>
      <c r="AI621" s="39">
        <v>1</v>
      </c>
      <c r="AJ621" s="2"/>
    </row>
    <row r="622" spans="1:36" x14ac:dyDescent="0.2">
      <c r="A622" s="33">
        <v>45316</v>
      </c>
      <c r="B622" s="34">
        <v>0</v>
      </c>
      <c r="C622" s="34">
        <v>0</v>
      </c>
      <c r="D622" s="49">
        <v>4797</v>
      </c>
      <c r="E622" s="49">
        <v>4634</v>
      </c>
      <c r="F622" s="53">
        <v>474</v>
      </c>
      <c r="G622" s="53">
        <v>257</v>
      </c>
      <c r="H622" s="57">
        <v>404</v>
      </c>
      <c r="I622" s="57">
        <v>41</v>
      </c>
      <c r="J622" s="34">
        <f t="shared" si="120"/>
        <v>0</v>
      </c>
      <c r="K622" s="34">
        <f t="shared" si="121"/>
        <v>0</v>
      </c>
      <c r="L622" s="49">
        <f t="shared" si="122"/>
        <v>26</v>
      </c>
      <c r="M622" s="49">
        <f t="shared" si="123"/>
        <v>10</v>
      </c>
      <c r="N622" s="53">
        <f t="shared" si="124"/>
        <v>0</v>
      </c>
      <c r="O622" s="53">
        <f t="shared" si="125"/>
        <v>0</v>
      </c>
      <c r="P622" s="57">
        <f t="shared" si="126"/>
        <v>0</v>
      </c>
      <c r="Q622" s="57">
        <f t="shared" si="127"/>
        <v>0</v>
      </c>
      <c r="R622" s="34">
        <f t="shared" si="128"/>
        <v>26</v>
      </c>
      <c r="S622" s="34">
        <f t="shared" si="129"/>
        <v>10</v>
      </c>
      <c r="T622" s="34">
        <f t="shared" si="130"/>
        <v>36</v>
      </c>
      <c r="U622" s="71">
        <f>J622*Prix!N$12</f>
        <v>0</v>
      </c>
      <c r="V622" s="71">
        <f>K622*Prix!O$12</f>
        <v>0</v>
      </c>
      <c r="W622" s="72">
        <f>L622*Prix!P$12</f>
        <v>2.7456</v>
      </c>
      <c r="X622" s="72">
        <f>M622*Prix!Q$12</f>
        <v>1.369</v>
      </c>
      <c r="Y622" s="73">
        <f>N622*Prix!R$12</f>
        <v>0</v>
      </c>
      <c r="Z622" s="73">
        <f>O622*Prix!S$12</f>
        <v>0</v>
      </c>
      <c r="AA622" s="74">
        <f>P622*Prix!T$12</f>
        <v>0</v>
      </c>
      <c r="AB622" s="74">
        <f>Q622*Prix!U$12</f>
        <v>0</v>
      </c>
      <c r="AC622" s="71">
        <f t="shared" si="131"/>
        <v>4.1146000000000003</v>
      </c>
      <c r="AD622" s="34">
        <v>1</v>
      </c>
      <c r="AE622" s="34">
        <v>1</v>
      </c>
      <c r="AF622" s="34">
        <v>1</v>
      </c>
      <c r="AG622" s="34">
        <v>1</v>
      </c>
      <c r="AH622" s="34" t="s">
        <v>55</v>
      </c>
      <c r="AI622" s="36">
        <v>1</v>
      </c>
      <c r="AJ622" s="2"/>
    </row>
    <row r="623" spans="1:36" x14ac:dyDescent="0.2">
      <c r="A623" s="37">
        <v>45317</v>
      </c>
      <c r="B623" s="38">
        <v>0</v>
      </c>
      <c r="C623" s="38">
        <v>0</v>
      </c>
      <c r="D623" s="50">
        <v>4823</v>
      </c>
      <c r="E623" s="50">
        <v>4644</v>
      </c>
      <c r="F623" s="54">
        <v>474</v>
      </c>
      <c r="G623" s="54">
        <v>257</v>
      </c>
      <c r="H623" s="58">
        <v>404</v>
      </c>
      <c r="I623" s="58">
        <v>41</v>
      </c>
      <c r="J623" s="38">
        <f t="shared" si="120"/>
        <v>0</v>
      </c>
      <c r="K623" s="38">
        <f t="shared" si="121"/>
        <v>0</v>
      </c>
      <c r="L623" s="50">
        <f t="shared" si="122"/>
        <v>15</v>
      </c>
      <c r="M623" s="50">
        <f t="shared" si="123"/>
        <v>0</v>
      </c>
      <c r="N623" s="54">
        <f t="shared" si="124"/>
        <v>16</v>
      </c>
      <c r="O623" s="54">
        <f t="shared" si="125"/>
        <v>9</v>
      </c>
      <c r="P623" s="58">
        <f t="shared" si="126"/>
        <v>0</v>
      </c>
      <c r="Q623" s="58">
        <f t="shared" si="127"/>
        <v>0</v>
      </c>
      <c r="R623" s="38">
        <f t="shared" si="128"/>
        <v>31</v>
      </c>
      <c r="S623" s="38">
        <f t="shared" si="129"/>
        <v>9</v>
      </c>
      <c r="T623" s="38">
        <f t="shared" si="130"/>
        <v>40</v>
      </c>
      <c r="U623" s="75">
        <f>J623*Prix!N$12</f>
        <v>0</v>
      </c>
      <c r="V623" s="75">
        <f>K623*Prix!O$12</f>
        <v>0</v>
      </c>
      <c r="W623" s="76">
        <f>L623*Prix!P$12</f>
        <v>1.5840000000000001</v>
      </c>
      <c r="X623" s="76">
        <f>M623*Prix!Q$12</f>
        <v>0</v>
      </c>
      <c r="Y623" s="77">
        <f>N623*Prix!R$12</f>
        <v>1.9936</v>
      </c>
      <c r="Z623" s="77">
        <f>O623*Prix!S$12</f>
        <v>1.4885999999999999</v>
      </c>
      <c r="AA623" s="78">
        <f>P623*Prix!T$12</f>
        <v>0</v>
      </c>
      <c r="AB623" s="78">
        <f>Q623*Prix!U$12</f>
        <v>0</v>
      </c>
      <c r="AC623" s="73">
        <f t="shared" si="131"/>
        <v>5.0662000000000003</v>
      </c>
      <c r="AD623" s="38">
        <v>1</v>
      </c>
      <c r="AE623" s="38">
        <v>1</v>
      </c>
      <c r="AF623" s="38">
        <v>1</v>
      </c>
      <c r="AG623" s="38">
        <v>1</v>
      </c>
      <c r="AH623" s="38" t="s">
        <v>56</v>
      </c>
      <c r="AI623" s="39">
        <v>1</v>
      </c>
      <c r="AJ623" s="2"/>
    </row>
    <row r="624" spans="1:36" x14ac:dyDescent="0.2">
      <c r="A624" s="33">
        <v>45318</v>
      </c>
      <c r="B624" s="34">
        <v>0</v>
      </c>
      <c r="C624" s="34">
        <v>0</v>
      </c>
      <c r="D624" s="49">
        <v>4838</v>
      </c>
      <c r="E624" s="49">
        <v>4644</v>
      </c>
      <c r="F624" s="53">
        <v>490</v>
      </c>
      <c r="G624" s="53">
        <v>266</v>
      </c>
      <c r="H624" s="57">
        <v>404</v>
      </c>
      <c r="I624" s="57">
        <v>41</v>
      </c>
      <c r="J624" s="34">
        <f t="shared" si="120"/>
        <v>0</v>
      </c>
      <c r="K624" s="34">
        <f t="shared" si="121"/>
        <v>0</v>
      </c>
      <c r="L624" s="49">
        <f t="shared" si="122"/>
        <v>16</v>
      </c>
      <c r="M624" s="49">
        <f t="shared" si="123"/>
        <v>6</v>
      </c>
      <c r="N624" s="53">
        <f t="shared" si="124"/>
        <v>12</v>
      </c>
      <c r="O624" s="53">
        <f t="shared" si="125"/>
        <v>0</v>
      </c>
      <c r="P624" s="57">
        <f t="shared" si="126"/>
        <v>0</v>
      </c>
      <c r="Q624" s="57">
        <f t="shared" si="127"/>
        <v>0</v>
      </c>
      <c r="R624" s="34">
        <f t="shared" si="128"/>
        <v>28</v>
      </c>
      <c r="S624" s="34">
        <f t="shared" si="129"/>
        <v>6</v>
      </c>
      <c r="T624" s="34">
        <f t="shared" si="130"/>
        <v>34</v>
      </c>
      <c r="U624" s="71">
        <f>J624*Prix!N$12</f>
        <v>0</v>
      </c>
      <c r="V624" s="71">
        <f>K624*Prix!O$12</f>
        <v>0</v>
      </c>
      <c r="W624" s="72">
        <f>L624*Prix!P$12</f>
        <v>1.6896</v>
      </c>
      <c r="X624" s="72">
        <f>M624*Prix!Q$12</f>
        <v>0.82139999999999991</v>
      </c>
      <c r="Y624" s="73">
        <f>N624*Prix!R$12</f>
        <v>1.4952000000000001</v>
      </c>
      <c r="Z624" s="73">
        <f>O624*Prix!S$12</f>
        <v>0</v>
      </c>
      <c r="AA624" s="74">
        <f>P624*Prix!T$12</f>
        <v>0</v>
      </c>
      <c r="AB624" s="74">
        <f>Q624*Prix!U$12</f>
        <v>0</v>
      </c>
      <c r="AC624" s="71">
        <f t="shared" si="131"/>
        <v>4.0061999999999998</v>
      </c>
      <c r="AD624" s="34">
        <v>1</v>
      </c>
      <c r="AE624" s="34">
        <v>1</v>
      </c>
      <c r="AF624" s="34">
        <v>1</v>
      </c>
      <c r="AG624" s="34">
        <v>1</v>
      </c>
      <c r="AH624" s="34" t="s">
        <v>55</v>
      </c>
      <c r="AI624" s="36">
        <v>1</v>
      </c>
      <c r="AJ624" s="2"/>
    </row>
    <row r="625" spans="1:36" x14ac:dyDescent="0.2">
      <c r="A625" s="37">
        <v>45319</v>
      </c>
      <c r="B625" s="38">
        <v>0</v>
      </c>
      <c r="C625" s="38">
        <v>0</v>
      </c>
      <c r="D625" s="51">
        <v>4854</v>
      </c>
      <c r="E625" s="51">
        <v>4650</v>
      </c>
      <c r="F625" s="55">
        <v>502</v>
      </c>
      <c r="G625" s="55">
        <v>266</v>
      </c>
      <c r="H625" s="59">
        <v>404</v>
      </c>
      <c r="I625" s="59">
        <v>41</v>
      </c>
      <c r="J625" s="38">
        <f t="shared" si="120"/>
        <v>0</v>
      </c>
      <c r="K625" s="38">
        <f t="shared" si="121"/>
        <v>0</v>
      </c>
      <c r="L625" s="50">
        <f t="shared" si="122"/>
        <v>29</v>
      </c>
      <c r="M625" s="50">
        <f t="shared" si="123"/>
        <v>2</v>
      </c>
      <c r="N625" s="54">
        <f t="shared" si="124"/>
        <v>0</v>
      </c>
      <c r="O625" s="54">
        <f t="shared" si="125"/>
        <v>0</v>
      </c>
      <c r="P625" s="58">
        <f t="shared" si="126"/>
        <v>0</v>
      </c>
      <c r="Q625" s="58">
        <f t="shared" si="127"/>
        <v>0</v>
      </c>
      <c r="R625" s="38">
        <f t="shared" si="128"/>
        <v>29</v>
      </c>
      <c r="S625" s="38">
        <f t="shared" si="129"/>
        <v>2</v>
      </c>
      <c r="T625" s="38">
        <f t="shared" si="130"/>
        <v>31</v>
      </c>
      <c r="U625" s="75">
        <f>J625*Prix!N$12</f>
        <v>0</v>
      </c>
      <c r="V625" s="75">
        <f>K625*Prix!O$12</f>
        <v>0</v>
      </c>
      <c r="W625" s="76">
        <f>L625*Prix!P$12</f>
        <v>3.0623999999999998</v>
      </c>
      <c r="X625" s="76">
        <f>M625*Prix!Q$12</f>
        <v>0.27379999999999999</v>
      </c>
      <c r="Y625" s="77">
        <f>N625*Prix!R$12</f>
        <v>0</v>
      </c>
      <c r="Z625" s="77">
        <f>O625*Prix!S$12</f>
        <v>0</v>
      </c>
      <c r="AA625" s="78">
        <f>P625*Prix!T$12</f>
        <v>0</v>
      </c>
      <c r="AB625" s="78">
        <f>Q625*Prix!U$12</f>
        <v>0</v>
      </c>
      <c r="AC625" s="73">
        <f t="shared" si="131"/>
        <v>3.3361999999999998</v>
      </c>
      <c r="AD625" s="38">
        <v>1</v>
      </c>
      <c r="AE625" s="38">
        <v>1</v>
      </c>
      <c r="AF625" s="38">
        <v>1</v>
      </c>
      <c r="AG625" s="38">
        <v>1</v>
      </c>
      <c r="AH625" s="38" t="s">
        <v>55</v>
      </c>
      <c r="AI625" s="39">
        <v>1</v>
      </c>
      <c r="AJ625" s="2"/>
    </row>
    <row r="626" spans="1:36" x14ac:dyDescent="0.2">
      <c r="A626" s="33">
        <v>45320</v>
      </c>
      <c r="B626" s="34">
        <v>0</v>
      </c>
      <c r="C626" s="34">
        <v>0</v>
      </c>
      <c r="D626" s="49">
        <v>4883</v>
      </c>
      <c r="E626" s="49">
        <v>4652</v>
      </c>
      <c r="F626" s="53">
        <v>502</v>
      </c>
      <c r="G626" s="53">
        <v>266</v>
      </c>
      <c r="H626" s="57">
        <v>404</v>
      </c>
      <c r="I626" s="57">
        <v>41</v>
      </c>
      <c r="J626" s="34">
        <f t="shared" si="120"/>
        <v>0</v>
      </c>
      <c r="K626" s="34">
        <f t="shared" si="121"/>
        <v>0</v>
      </c>
      <c r="L626" s="49">
        <f t="shared" si="122"/>
        <v>12</v>
      </c>
      <c r="M626" s="49">
        <f t="shared" si="123"/>
        <v>0</v>
      </c>
      <c r="N626" s="53">
        <f t="shared" si="124"/>
        <v>16</v>
      </c>
      <c r="O626" s="53">
        <f t="shared" si="125"/>
        <v>6</v>
      </c>
      <c r="P626" s="57">
        <f t="shared" si="126"/>
        <v>0</v>
      </c>
      <c r="Q626" s="57">
        <f t="shared" si="127"/>
        <v>0</v>
      </c>
      <c r="R626" s="34">
        <f t="shared" si="128"/>
        <v>28</v>
      </c>
      <c r="S626" s="34">
        <f t="shared" si="129"/>
        <v>6</v>
      </c>
      <c r="T626" s="34">
        <f t="shared" si="130"/>
        <v>34</v>
      </c>
      <c r="U626" s="71">
        <f>J626*Prix!N$12</f>
        <v>0</v>
      </c>
      <c r="V626" s="71">
        <f>K626*Prix!O$12</f>
        <v>0</v>
      </c>
      <c r="W626" s="72">
        <f>L626*Prix!P$12</f>
        <v>1.2671999999999999</v>
      </c>
      <c r="X626" s="72">
        <f>M626*Prix!Q$12</f>
        <v>0</v>
      </c>
      <c r="Y626" s="73">
        <f>N626*Prix!R$12</f>
        <v>1.9936</v>
      </c>
      <c r="Z626" s="73">
        <f>O626*Prix!S$12</f>
        <v>0.99239999999999995</v>
      </c>
      <c r="AA626" s="74">
        <f>P626*Prix!T$12</f>
        <v>0</v>
      </c>
      <c r="AB626" s="74">
        <f>Q626*Prix!U$12</f>
        <v>0</v>
      </c>
      <c r="AC626" s="71">
        <f t="shared" si="131"/>
        <v>4.2531999999999996</v>
      </c>
      <c r="AD626" s="34">
        <v>0</v>
      </c>
      <c r="AE626" s="34">
        <v>1</v>
      </c>
      <c r="AF626" s="34">
        <v>1</v>
      </c>
      <c r="AG626" s="34">
        <v>1</v>
      </c>
      <c r="AH626" s="34" t="s">
        <v>56</v>
      </c>
      <c r="AI626" s="36">
        <v>1</v>
      </c>
    </row>
    <row r="627" spans="1:36" x14ac:dyDescent="0.2">
      <c r="A627" s="37">
        <v>45321</v>
      </c>
      <c r="B627" s="38">
        <v>0</v>
      </c>
      <c r="C627" s="38">
        <v>0</v>
      </c>
      <c r="D627" s="51">
        <v>4895</v>
      </c>
      <c r="E627" s="51">
        <v>4652</v>
      </c>
      <c r="F627" s="55">
        <v>518</v>
      </c>
      <c r="G627" s="55">
        <v>272</v>
      </c>
      <c r="H627" s="59">
        <v>404</v>
      </c>
      <c r="I627" s="59">
        <v>41</v>
      </c>
      <c r="J627" s="38">
        <f t="shared" si="120"/>
        <v>0</v>
      </c>
      <c r="K627" s="38">
        <f t="shared" si="121"/>
        <v>0</v>
      </c>
      <c r="L627" s="50">
        <f t="shared" si="122"/>
        <v>0</v>
      </c>
      <c r="M627" s="50">
        <f t="shared" si="123"/>
        <v>0</v>
      </c>
      <c r="N627" s="54">
        <f t="shared" si="124"/>
        <v>18</v>
      </c>
      <c r="O627" s="54">
        <f t="shared" si="125"/>
        <v>6</v>
      </c>
      <c r="P627" s="58">
        <f t="shared" si="126"/>
        <v>0</v>
      </c>
      <c r="Q627" s="58">
        <f t="shared" si="127"/>
        <v>0</v>
      </c>
      <c r="R627" s="38">
        <f t="shared" si="128"/>
        <v>18</v>
      </c>
      <c r="S627" s="38">
        <f t="shared" si="129"/>
        <v>6</v>
      </c>
      <c r="T627" s="38">
        <f t="shared" si="130"/>
        <v>24</v>
      </c>
      <c r="U627" s="75">
        <f>J627*Prix!N$12</f>
        <v>0</v>
      </c>
      <c r="V627" s="75">
        <f>K627*Prix!O$12</f>
        <v>0</v>
      </c>
      <c r="W627" s="76">
        <f>L627*Prix!P$12</f>
        <v>0</v>
      </c>
      <c r="X627" s="76">
        <f>M627*Prix!Q$12</f>
        <v>0</v>
      </c>
      <c r="Y627" s="77">
        <f>N627*Prix!R$12</f>
        <v>2.2427999999999999</v>
      </c>
      <c r="Z627" s="77">
        <f>O627*Prix!S$12</f>
        <v>0.99239999999999995</v>
      </c>
      <c r="AA627" s="78">
        <f>P627*Prix!T$12</f>
        <v>0</v>
      </c>
      <c r="AB627" s="78">
        <f>Q627*Prix!U$12</f>
        <v>0</v>
      </c>
      <c r="AC627" s="73">
        <f t="shared" si="131"/>
        <v>3.2351999999999999</v>
      </c>
      <c r="AD627" s="38">
        <v>0</v>
      </c>
      <c r="AE627" s="38">
        <v>1</v>
      </c>
      <c r="AF627" s="38">
        <v>1</v>
      </c>
      <c r="AG627" s="38">
        <v>1</v>
      </c>
      <c r="AH627" s="38" t="s">
        <v>56</v>
      </c>
      <c r="AI627" s="39">
        <v>1</v>
      </c>
    </row>
    <row r="628" spans="1:36" x14ac:dyDescent="0.2">
      <c r="A628" s="33">
        <v>45322</v>
      </c>
      <c r="B628" s="34">
        <v>0</v>
      </c>
      <c r="C628" s="34">
        <v>0</v>
      </c>
      <c r="D628" s="49">
        <v>4895</v>
      </c>
      <c r="E628" s="49">
        <v>4652</v>
      </c>
      <c r="F628" s="53">
        <v>536</v>
      </c>
      <c r="G628" s="53">
        <v>278</v>
      </c>
      <c r="H628" s="57">
        <v>404</v>
      </c>
      <c r="I628" s="57">
        <v>41</v>
      </c>
      <c r="J628" s="34">
        <f t="shared" si="120"/>
        <v>0</v>
      </c>
      <c r="K628" s="34">
        <f t="shared" si="121"/>
        <v>0</v>
      </c>
      <c r="L628" s="49">
        <f t="shared" si="122"/>
        <v>0</v>
      </c>
      <c r="M628" s="49">
        <f t="shared" si="123"/>
        <v>0</v>
      </c>
      <c r="N628" s="53">
        <f t="shared" si="124"/>
        <v>7</v>
      </c>
      <c r="O628" s="53">
        <f t="shared" si="125"/>
        <v>18</v>
      </c>
      <c r="P628" s="57">
        <f t="shared" si="126"/>
        <v>0</v>
      </c>
      <c r="Q628" s="57">
        <f t="shared" si="127"/>
        <v>0</v>
      </c>
      <c r="R628" s="34">
        <f t="shared" si="128"/>
        <v>7</v>
      </c>
      <c r="S628" s="34">
        <f t="shared" si="129"/>
        <v>18</v>
      </c>
      <c r="T628" s="34">
        <f t="shared" si="130"/>
        <v>25</v>
      </c>
      <c r="U628" s="71">
        <f>J628*Prix!N$12</f>
        <v>0</v>
      </c>
      <c r="V628" s="71">
        <f>K628*Prix!O$12</f>
        <v>0</v>
      </c>
      <c r="W628" s="72">
        <f>L628*Prix!P$12</f>
        <v>0</v>
      </c>
      <c r="X628" s="72">
        <f>M628*Prix!Q$12</f>
        <v>0</v>
      </c>
      <c r="Y628" s="73">
        <f>N628*Prix!R$12</f>
        <v>0.87219999999999998</v>
      </c>
      <c r="Z628" s="73">
        <f>O628*Prix!S$12</f>
        <v>2.9771999999999998</v>
      </c>
      <c r="AA628" s="74">
        <f>P628*Prix!T$12</f>
        <v>0</v>
      </c>
      <c r="AB628" s="74">
        <f>Q628*Prix!U$12</f>
        <v>0</v>
      </c>
      <c r="AC628" s="71">
        <f t="shared" si="131"/>
        <v>3.8494000000000002</v>
      </c>
      <c r="AD628" s="34">
        <v>0</v>
      </c>
      <c r="AE628" s="34">
        <v>1</v>
      </c>
      <c r="AF628" s="34">
        <v>1</v>
      </c>
      <c r="AG628" s="34">
        <v>1</v>
      </c>
      <c r="AH628" s="34" t="s">
        <v>56</v>
      </c>
      <c r="AI628" s="36">
        <v>1</v>
      </c>
    </row>
    <row r="629" spans="1:36" x14ac:dyDescent="0.2">
      <c r="A629" s="37">
        <v>45323</v>
      </c>
      <c r="B629" s="38">
        <v>0</v>
      </c>
      <c r="C629" s="38">
        <v>0</v>
      </c>
      <c r="D629" s="51">
        <v>4895</v>
      </c>
      <c r="E629" s="51">
        <v>4652</v>
      </c>
      <c r="F629" s="55">
        <v>543</v>
      </c>
      <c r="G629" s="55">
        <v>296</v>
      </c>
      <c r="H629" s="59">
        <v>404</v>
      </c>
      <c r="I629" s="59">
        <v>41</v>
      </c>
      <c r="J629" s="38">
        <f t="shared" si="120"/>
        <v>0</v>
      </c>
      <c r="K629" s="38">
        <f t="shared" si="121"/>
        <v>0</v>
      </c>
      <c r="L629" s="50">
        <f t="shared" si="122"/>
        <v>0</v>
      </c>
      <c r="M629" s="50">
        <f t="shared" si="123"/>
        <v>0</v>
      </c>
      <c r="N629" s="54">
        <f t="shared" si="124"/>
        <v>6</v>
      </c>
      <c r="O629" s="54">
        <f t="shared" si="125"/>
        <v>25</v>
      </c>
      <c r="P629" s="58">
        <f t="shared" si="126"/>
        <v>0</v>
      </c>
      <c r="Q629" s="58">
        <f t="shared" si="127"/>
        <v>0</v>
      </c>
      <c r="R629" s="38">
        <f t="shared" si="128"/>
        <v>6</v>
      </c>
      <c r="S629" s="38">
        <f t="shared" si="129"/>
        <v>25</v>
      </c>
      <c r="T629" s="38">
        <f t="shared" si="130"/>
        <v>31</v>
      </c>
      <c r="U629" s="75">
        <f>J629*Prix!N$12</f>
        <v>0</v>
      </c>
      <c r="V629" s="75">
        <f>K629*Prix!O$12</f>
        <v>0</v>
      </c>
      <c r="W629" s="76">
        <f>L629*Prix!P$12</f>
        <v>0</v>
      </c>
      <c r="X629" s="76">
        <f>M629*Prix!Q$12</f>
        <v>0</v>
      </c>
      <c r="Y629" s="77">
        <f>N629*Prix!R$12</f>
        <v>0.74760000000000004</v>
      </c>
      <c r="Z629" s="77">
        <f>O629*Prix!S$12</f>
        <v>4.1349999999999998</v>
      </c>
      <c r="AA629" s="78">
        <f>P629*Prix!T$12</f>
        <v>0</v>
      </c>
      <c r="AB629" s="78">
        <f>Q629*Prix!U$12</f>
        <v>0</v>
      </c>
      <c r="AC629" s="73">
        <f t="shared" si="131"/>
        <v>4.8826000000000001</v>
      </c>
      <c r="AD629" s="38">
        <v>0</v>
      </c>
      <c r="AE629" s="38">
        <v>1</v>
      </c>
      <c r="AF629" s="38">
        <v>1</v>
      </c>
      <c r="AG629" s="38">
        <v>1</v>
      </c>
      <c r="AH629" s="38" t="s">
        <v>56</v>
      </c>
      <c r="AI629" s="39">
        <v>1</v>
      </c>
    </row>
    <row r="630" spans="1:36" x14ac:dyDescent="0.2">
      <c r="A630" s="33">
        <v>45324</v>
      </c>
      <c r="B630" s="34">
        <v>0</v>
      </c>
      <c r="C630" s="34">
        <v>0</v>
      </c>
      <c r="D630" s="49">
        <v>4895</v>
      </c>
      <c r="E630" s="49">
        <v>4652</v>
      </c>
      <c r="F630" s="53">
        <v>549</v>
      </c>
      <c r="G630" s="53">
        <v>321</v>
      </c>
      <c r="H630" s="57">
        <v>404</v>
      </c>
      <c r="I630" s="57">
        <v>41</v>
      </c>
      <c r="J630" s="34">
        <f t="shared" si="120"/>
        <v>0</v>
      </c>
      <c r="K630" s="34">
        <f t="shared" si="121"/>
        <v>0</v>
      </c>
      <c r="L630" s="49">
        <f t="shared" si="122"/>
        <v>0</v>
      </c>
      <c r="M630" s="49">
        <f t="shared" si="123"/>
        <v>0</v>
      </c>
      <c r="N630" s="53">
        <f t="shared" si="124"/>
        <v>7</v>
      </c>
      <c r="O630" s="53">
        <f t="shared" si="125"/>
        <v>17</v>
      </c>
      <c r="P630" s="57">
        <f t="shared" si="126"/>
        <v>0</v>
      </c>
      <c r="Q630" s="57">
        <f t="shared" si="127"/>
        <v>0</v>
      </c>
      <c r="R630" s="34">
        <f t="shared" si="128"/>
        <v>7</v>
      </c>
      <c r="S630" s="34">
        <f t="shared" si="129"/>
        <v>17</v>
      </c>
      <c r="T630" s="34">
        <f t="shared" si="130"/>
        <v>24</v>
      </c>
      <c r="U630" s="71">
        <f>J630*Prix!N$12</f>
        <v>0</v>
      </c>
      <c r="V630" s="71">
        <f>K630*Prix!O$12</f>
        <v>0</v>
      </c>
      <c r="W630" s="72">
        <f>L630*Prix!P$12</f>
        <v>0</v>
      </c>
      <c r="X630" s="72">
        <f>M630*Prix!Q$12</f>
        <v>0</v>
      </c>
      <c r="Y630" s="73">
        <f>N630*Prix!R$12</f>
        <v>0.87219999999999998</v>
      </c>
      <c r="Z630" s="73">
        <f>O630*Prix!S$12</f>
        <v>2.8117999999999999</v>
      </c>
      <c r="AA630" s="74">
        <f>P630*Prix!T$12</f>
        <v>0</v>
      </c>
      <c r="AB630" s="74">
        <f>Q630*Prix!U$12</f>
        <v>0</v>
      </c>
      <c r="AC630" s="71">
        <f t="shared" si="131"/>
        <v>3.6840000000000002</v>
      </c>
      <c r="AD630" s="34">
        <v>0</v>
      </c>
      <c r="AE630" s="34">
        <v>1</v>
      </c>
      <c r="AF630" s="34">
        <v>1</v>
      </c>
      <c r="AG630" s="34">
        <v>1</v>
      </c>
      <c r="AH630" s="34" t="s">
        <v>56</v>
      </c>
      <c r="AI630" s="36">
        <v>1</v>
      </c>
    </row>
    <row r="631" spans="1:36" x14ac:dyDescent="0.2">
      <c r="A631" s="37">
        <v>45325</v>
      </c>
      <c r="B631" s="38">
        <v>0</v>
      </c>
      <c r="C631" s="38">
        <v>0</v>
      </c>
      <c r="D631" s="51">
        <v>4895</v>
      </c>
      <c r="E631" s="51">
        <v>4652</v>
      </c>
      <c r="F631" s="55">
        <v>556</v>
      </c>
      <c r="G631" s="55">
        <v>338</v>
      </c>
      <c r="H631" s="59">
        <v>404</v>
      </c>
      <c r="I631" s="59">
        <v>41</v>
      </c>
      <c r="J631" s="38">
        <f t="shared" si="120"/>
        <v>0</v>
      </c>
      <c r="K631" s="38">
        <f t="shared" si="121"/>
        <v>0</v>
      </c>
      <c r="L631" s="50">
        <f t="shared" si="122"/>
        <v>5</v>
      </c>
      <c r="M631" s="50">
        <f t="shared" si="123"/>
        <v>14</v>
      </c>
      <c r="N631" s="54">
        <f t="shared" si="124"/>
        <v>3</v>
      </c>
      <c r="O631" s="54">
        <f t="shared" si="125"/>
        <v>0</v>
      </c>
      <c r="P631" s="58">
        <f t="shared" si="126"/>
        <v>0</v>
      </c>
      <c r="Q631" s="58">
        <f t="shared" si="127"/>
        <v>0</v>
      </c>
      <c r="R631" s="38">
        <f t="shared" si="128"/>
        <v>8</v>
      </c>
      <c r="S631" s="38">
        <f t="shared" si="129"/>
        <v>14</v>
      </c>
      <c r="T631" s="38">
        <f t="shared" si="130"/>
        <v>22</v>
      </c>
      <c r="U631" s="75">
        <f>J631*Prix!N$12</f>
        <v>0</v>
      </c>
      <c r="V631" s="75">
        <f>K631*Prix!O$12</f>
        <v>0</v>
      </c>
      <c r="W631" s="76">
        <f>L631*Prix!P$12</f>
        <v>0.52800000000000002</v>
      </c>
      <c r="X631" s="76">
        <f>M631*Prix!Q$12</f>
        <v>1.9165999999999999</v>
      </c>
      <c r="Y631" s="77">
        <f>N631*Prix!R$12</f>
        <v>0.37380000000000002</v>
      </c>
      <c r="Z631" s="77">
        <f>O631*Prix!S$12</f>
        <v>0</v>
      </c>
      <c r="AA631" s="78">
        <f>P631*Prix!T$12</f>
        <v>0</v>
      </c>
      <c r="AB631" s="78">
        <f>Q631*Prix!U$12</f>
        <v>0</v>
      </c>
      <c r="AC631" s="73">
        <f t="shared" si="131"/>
        <v>2.8184</v>
      </c>
      <c r="AD631" s="38">
        <v>0</v>
      </c>
      <c r="AE631" s="38">
        <v>1</v>
      </c>
      <c r="AF631" s="38">
        <v>1</v>
      </c>
      <c r="AG631" s="38">
        <v>1</v>
      </c>
      <c r="AH631" s="38" t="s">
        <v>55</v>
      </c>
      <c r="AI631" s="39">
        <v>1</v>
      </c>
    </row>
    <row r="632" spans="1:36" x14ac:dyDescent="0.2">
      <c r="A632" s="33">
        <v>45326</v>
      </c>
      <c r="B632" s="34">
        <v>0</v>
      </c>
      <c r="C632" s="34">
        <v>0</v>
      </c>
      <c r="D632" s="49">
        <v>4900</v>
      </c>
      <c r="E632" s="49">
        <v>4666</v>
      </c>
      <c r="F632" s="53">
        <v>559</v>
      </c>
      <c r="G632" s="53">
        <v>338</v>
      </c>
      <c r="H632" s="57">
        <v>404</v>
      </c>
      <c r="I632" s="57">
        <v>41</v>
      </c>
      <c r="J632" s="34">
        <f t="shared" si="120"/>
        <v>0</v>
      </c>
      <c r="K632" s="34">
        <f t="shared" si="121"/>
        <v>0</v>
      </c>
      <c r="L632" s="49">
        <f t="shared" si="122"/>
        <v>9</v>
      </c>
      <c r="M632" s="49">
        <f t="shared" si="123"/>
        <v>8</v>
      </c>
      <c r="N632" s="53">
        <f t="shared" si="124"/>
        <v>0</v>
      </c>
      <c r="O632" s="53">
        <f t="shared" si="125"/>
        <v>0</v>
      </c>
      <c r="P632" s="57">
        <f t="shared" si="126"/>
        <v>0</v>
      </c>
      <c r="Q632" s="57">
        <f t="shared" si="127"/>
        <v>0</v>
      </c>
      <c r="R632" s="34">
        <f t="shared" si="128"/>
        <v>9</v>
      </c>
      <c r="S632" s="34">
        <f t="shared" si="129"/>
        <v>8</v>
      </c>
      <c r="T632" s="34">
        <f t="shared" si="130"/>
        <v>17</v>
      </c>
      <c r="U632" s="71">
        <f>J632*Prix!N$12</f>
        <v>0</v>
      </c>
      <c r="V632" s="71">
        <f>K632*Prix!O$12</f>
        <v>0</v>
      </c>
      <c r="W632" s="72">
        <f>L632*Prix!P$12</f>
        <v>0.95040000000000002</v>
      </c>
      <c r="X632" s="72">
        <f>M632*Prix!Q$12</f>
        <v>1.0952</v>
      </c>
      <c r="Y632" s="73">
        <f>N632*Prix!R$12</f>
        <v>0</v>
      </c>
      <c r="Z632" s="73">
        <f>O632*Prix!S$12</f>
        <v>0</v>
      </c>
      <c r="AA632" s="74">
        <f>P632*Prix!T$12</f>
        <v>0</v>
      </c>
      <c r="AB632" s="74">
        <f>Q632*Prix!U$12</f>
        <v>0</v>
      </c>
      <c r="AC632" s="71">
        <f t="shared" si="131"/>
        <v>2.0455999999999999</v>
      </c>
      <c r="AD632" s="34">
        <v>0</v>
      </c>
      <c r="AE632" s="34">
        <v>1</v>
      </c>
      <c r="AF632" s="34">
        <v>1</v>
      </c>
      <c r="AG632" s="34">
        <v>1</v>
      </c>
      <c r="AH632" s="34" t="s">
        <v>55</v>
      </c>
      <c r="AI632" s="36">
        <v>1</v>
      </c>
    </row>
    <row r="633" spans="1:36" x14ac:dyDescent="0.2">
      <c r="A633" s="37">
        <v>45327</v>
      </c>
      <c r="B633" s="38">
        <v>0</v>
      </c>
      <c r="C633" s="38">
        <v>0</v>
      </c>
      <c r="D633" s="51">
        <v>4909</v>
      </c>
      <c r="E633" s="51">
        <v>4674</v>
      </c>
      <c r="F633" s="55">
        <v>559</v>
      </c>
      <c r="G633" s="55">
        <v>338</v>
      </c>
      <c r="H633" s="59">
        <v>404</v>
      </c>
      <c r="I633" s="59">
        <v>41</v>
      </c>
      <c r="J633" s="38">
        <f t="shared" si="120"/>
        <v>0</v>
      </c>
      <c r="K633" s="38">
        <f t="shared" si="121"/>
        <v>0</v>
      </c>
      <c r="L633" s="50">
        <f t="shared" si="122"/>
        <v>4</v>
      </c>
      <c r="M633" s="50">
        <f t="shared" si="123"/>
        <v>0</v>
      </c>
      <c r="N633" s="54">
        <f t="shared" si="124"/>
        <v>4</v>
      </c>
      <c r="O633" s="54">
        <f t="shared" si="125"/>
        <v>15</v>
      </c>
      <c r="P633" s="58">
        <f t="shared" si="126"/>
        <v>0</v>
      </c>
      <c r="Q633" s="58">
        <f t="shared" si="127"/>
        <v>0</v>
      </c>
      <c r="R633" s="38">
        <f t="shared" si="128"/>
        <v>8</v>
      </c>
      <c r="S633" s="38">
        <f t="shared" si="129"/>
        <v>15</v>
      </c>
      <c r="T633" s="38">
        <f t="shared" si="130"/>
        <v>23</v>
      </c>
      <c r="U633" s="75">
        <f>J633*Prix!N$12</f>
        <v>0</v>
      </c>
      <c r="V633" s="75">
        <f>K633*Prix!O$12</f>
        <v>0</v>
      </c>
      <c r="W633" s="76">
        <f>L633*Prix!P$12</f>
        <v>0.4224</v>
      </c>
      <c r="X633" s="76">
        <f>M633*Prix!Q$12</f>
        <v>0</v>
      </c>
      <c r="Y633" s="77">
        <f>N633*Prix!R$12</f>
        <v>0.49840000000000001</v>
      </c>
      <c r="Z633" s="77">
        <f>O633*Prix!S$12</f>
        <v>2.4809999999999999</v>
      </c>
      <c r="AA633" s="78">
        <f>P633*Prix!T$12</f>
        <v>0</v>
      </c>
      <c r="AB633" s="78">
        <f>Q633*Prix!U$12</f>
        <v>0</v>
      </c>
      <c r="AC633" s="73">
        <f t="shared" si="131"/>
        <v>3.4018000000000002</v>
      </c>
      <c r="AD633" s="38">
        <v>0</v>
      </c>
      <c r="AE633" s="38">
        <v>1</v>
      </c>
      <c r="AF633" s="38">
        <v>1</v>
      </c>
      <c r="AG633" s="38">
        <v>1</v>
      </c>
      <c r="AH633" s="38" t="s">
        <v>56</v>
      </c>
      <c r="AI633" s="39">
        <v>1</v>
      </c>
    </row>
    <row r="634" spans="1:36" x14ac:dyDescent="0.2">
      <c r="A634" s="33">
        <v>45328</v>
      </c>
      <c r="B634" s="34">
        <v>0</v>
      </c>
      <c r="C634" s="34">
        <v>0</v>
      </c>
      <c r="D634" s="49">
        <v>4913</v>
      </c>
      <c r="E634" s="49">
        <v>4674</v>
      </c>
      <c r="F634" s="53">
        <v>563</v>
      </c>
      <c r="G634" s="53">
        <v>353</v>
      </c>
      <c r="H634" s="57">
        <v>404</v>
      </c>
      <c r="I634" s="57">
        <v>41</v>
      </c>
      <c r="J634" s="34">
        <f t="shared" si="120"/>
        <v>0</v>
      </c>
      <c r="K634" s="34">
        <f t="shared" si="121"/>
        <v>0</v>
      </c>
      <c r="L634" s="49">
        <f t="shared" si="122"/>
        <v>3</v>
      </c>
      <c r="M634" s="49">
        <f t="shared" si="123"/>
        <v>16</v>
      </c>
      <c r="N634" s="53">
        <f t="shared" si="124"/>
        <v>3</v>
      </c>
      <c r="O634" s="53">
        <f t="shared" si="125"/>
        <v>0</v>
      </c>
      <c r="P634" s="57">
        <f t="shared" si="126"/>
        <v>0</v>
      </c>
      <c r="Q634" s="57">
        <f t="shared" si="127"/>
        <v>0</v>
      </c>
      <c r="R634" s="34">
        <f t="shared" si="128"/>
        <v>6</v>
      </c>
      <c r="S634" s="34">
        <f t="shared" si="129"/>
        <v>16</v>
      </c>
      <c r="T634" s="34">
        <f t="shared" si="130"/>
        <v>22</v>
      </c>
      <c r="U634" s="71">
        <f>J634*Prix!N$12</f>
        <v>0</v>
      </c>
      <c r="V634" s="71">
        <f>K634*Prix!O$12</f>
        <v>0</v>
      </c>
      <c r="W634" s="72">
        <f>L634*Prix!P$12</f>
        <v>0.31679999999999997</v>
      </c>
      <c r="X634" s="72">
        <f>M634*Prix!Q$12</f>
        <v>2.1903999999999999</v>
      </c>
      <c r="Y634" s="73">
        <f>N634*Prix!R$12</f>
        <v>0.37380000000000002</v>
      </c>
      <c r="Z634" s="73">
        <f>O634*Prix!S$12</f>
        <v>0</v>
      </c>
      <c r="AA634" s="74">
        <f>P634*Prix!T$12</f>
        <v>0</v>
      </c>
      <c r="AB634" s="74">
        <f>Q634*Prix!U$12</f>
        <v>0</v>
      </c>
      <c r="AC634" s="71">
        <f t="shared" si="131"/>
        <v>2.8809999999999998</v>
      </c>
      <c r="AD634" s="34">
        <v>0</v>
      </c>
      <c r="AE634" s="34">
        <v>1</v>
      </c>
      <c r="AF634" s="34">
        <v>1</v>
      </c>
      <c r="AG634" s="34">
        <v>1</v>
      </c>
      <c r="AH634" s="34" t="s">
        <v>55</v>
      </c>
      <c r="AI634" s="36">
        <v>1</v>
      </c>
    </row>
    <row r="635" spans="1:36" x14ac:dyDescent="0.2">
      <c r="A635" s="37">
        <v>45329</v>
      </c>
      <c r="B635" s="38">
        <v>0</v>
      </c>
      <c r="C635" s="38">
        <v>0</v>
      </c>
      <c r="D635" s="51">
        <v>4916</v>
      </c>
      <c r="E635" s="51">
        <v>4690</v>
      </c>
      <c r="F635" s="55">
        <v>566</v>
      </c>
      <c r="G635" s="55">
        <v>353</v>
      </c>
      <c r="H635" s="59">
        <v>404</v>
      </c>
      <c r="I635" s="59">
        <v>41</v>
      </c>
      <c r="J635" s="38">
        <f t="shared" si="120"/>
        <v>0</v>
      </c>
      <c r="K635" s="38">
        <f t="shared" si="121"/>
        <v>0</v>
      </c>
      <c r="L635" s="50">
        <f t="shared" si="122"/>
        <v>5</v>
      </c>
      <c r="M635" s="50">
        <f t="shared" si="123"/>
        <v>18</v>
      </c>
      <c r="N635" s="54">
        <f t="shared" si="124"/>
        <v>0</v>
      </c>
      <c r="O635" s="54">
        <f t="shared" si="125"/>
        <v>0</v>
      </c>
      <c r="P635" s="58">
        <f t="shared" si="126"/>
        <v>0</v>
      </c>
      <c r="Q635" s="58">
        <f t="shared" si="127"/>
        <v>0</v>
      </c>
      <c r="R635" s="38">
        <f t="shared" si="128"/>
        <v>5</v>
      </c>
      <c r="S635" s="38">
        <f t="shared" si="129"/>
        <v>18</v>
      </c>
      <c r="T635" s="38">
        <f t="shared" si="130"/>
        <v>23</v>
      </c>
      <c r="U635" s="75">
        <f>J635*Prix!N$12</f>
        <v>0</v>
      </c>
      <c r="V635" s="75">
        <f>K635*Prix!O$12</f>
        <v>0</v>
      </c>
      <c r="W635" s="76">
        <f>L635*Prix!P$12</f>
        <v>0.52800000000000002</v>
      </c>
      <c r="X635" s="76">
        <f>M635*Prix!Q$12</f>
        <v>2.4641999999999999</v>
      </c>
      <c r="Y635" s="77">
        <f>N635*Prix!R$12</f>
        <v>0</v>
      </c>
      <c r="Z635" s="77">
        <f>O635*Prix!S$12</f>
        <v>0</v>
      </c>
      <c r="AA635" s="78">
        <f>P635*Prix!T$12</f>
        <v>0</v>
      </c>
      <c r="AB635" s="78">
        <f>Q635*Prix!U$12</f>
        <v>0</v>
      </c>
      <c r="AC635" s="73">
        <f t="shared" si="131"/>
        <v>2.9922</v>
      </c>
      <c r="AD635" s="38">
        <v>0</v>
      </c>
      <c r="AE635" s="38">
        <v>1</v>
      </c>
      <c r="AF635" s="38">
        <v>1</v>
      </c>
      <c r="AG635" s="38">
        <v>1</v>
      </c>
      <c r="AH635" s="38" t="s">
        <v>55</v>
      </c>
      <c r="AI635" s="39">
        <v>1</v>
      </c>
    </row>
    <row r="636" spans="1:36" x14ac:dyDescent="0.2">
      <c r="A636" s="33">
        <v>45330</v>
      </c>
      <c r="B636" s="34">
        <v>0</v>
      </c>
      <c r="C636" s="34">
        <v>0</v>
      </c>
      <c r="D636" s="49">
        <v>4921</v>
      </c>
      <c r="E636" s="49">
        <v>4708</v>
      </c>
      <c r="F636" s="53">
        <v>566</v>
      </c>
      <c r="G636" s="53">
        <v>353</v>
      </c>
      <c r="H636" s="57">
        <v>404</v>
      </c>
      <c r="I636" s="57">
        <v>41</v>
      </c>
      <c r="J636" s="34">
        <f t="shared" si="120"/>
        <v>0</v>
      </c>
      <c r="K636" s="34">
        <f t="shared" si="121"/>
        <v>0</v>
      </c>
      <c r="L636" s="49">
        <f t="shared" si="122"/>
        <v>4</v>
      </c>
      <c r="M636" s="49">
        <f t="shared" si="123"/>
        <v>17</v>
      </c>
      <c r="N636" s="53">
        <f t="shared" si="124"/>
        <v>0</v>
      </c>
      <c r="O636" s="53">
        <f t="shared" si="125"/>
        <v>0</v>
      </c>
      <c r="P636" s="57">
        <f t="shared" si="126"/>
        <v>0</v>
      </c>
      <c r="Q636" s="57">
        <f t="shared" si="127"/>
        <v>0</v>
      </c>
      <c r="R636" s="34">
        <f t="shared" si="128"/>
        <v>4</v>
      </c>
      <c r="S636" s="34">
        <f t="shared" si="129"/>
        <v>17</v>
      </c>
      <c r="T636" s="34">
        <f t="shared" si="130"/>
        <v>21</v>
      </c>
      <c r="U636" s="71">
        <f>J636*Prix!N$12</f>
        <v>0</v>
      </c>
      <c r="V636" s="71">
        <f>K636*Prix!O$12</f>
        <v>0</v>
      </c>
      <c r="W636" s="72">
        <f>L636*Prix!P$12</f>
        <v>0.4224</v>
      </c>
      <c r="X636" s="72">
        <f>M636*Prix!Q$12</f>
        <v>2.3272999999999997</v>
      </c>
      <c r="Y636" s="73">
        <f>N636*Prix!R$12</f>
        <v>0</v>
      </c>
      <c r="Z636" s="73">
        <f>O636*Prix!S$12</f>
        <v>0</v>
      </c>
      <c r="AA636" s="74">
        <f>P636*Prix!T$12</f>
        <v>0</v>
      </c>
      <c r="AB636" s="74">
        <f>Q636*Prix!U$12</f>
        <v>0</v>
      </c>
      <c r="AC636" s="71">
        <f t="shared" si="131"/>
        <v>2.7496999999999998</v>
      </c>
      <c r="AD636" s="34">
        <v>0</v>
      </c>
      <c r="AE636" s="34">
        <v>1</v>
      </c>
      <c r="AF636" s="34">
        <v>1</v>
      </c>
      <c r="AG636" s="34">
        <v>1</v>
      </c>
      <c r="AH636" s="34" t="s">
        <v>55</v>
      </c>
      <c r="AI636" s="36">
        <v>1</v>
      </c>
    </row>
    <row r="637" spans="1:36" x14ac:dyDescent="0.2">
      <c r="A637" s="37">
        <v>45331</v>
      </c>
      <c r="B637" s="38">
        <v>0</v>
      </c>
      <c r="C637" s="38">
        <v>0</v>
      </c>
      <c r="D637" s="51">
        <v>4925</v>
      </c>
      <c r="E637" s="51">
        <v>4725</v>
      </c>
      <c r="F637" s="55">
        <v>566</v>
      </c>
      <c r="G637" s="55">
        <v>353</v>
      </c>
      <c r="H637" s="59">
        <v>404</v>
      </c>
      <c r="I637" s="59">
        <v>41</v>
      </c>
      <c r="J637" s="38">
        <f t="shared" si="120"/>
        <v>0</v>
      </c>
      <c r="K637" s="38">
        <f t="shared" si="121"/>
        <v>0</v>
      </c>
      <c r="L637" s="50">
        <f t="shared" si="122"/>
        <v>4</v>
      </c>
      <c r="M637" s="50">
        <f t="shared" si="123"/>
        <v>12</v>
      </c>
      <c r="N637" s="54">
        <f t="shared" si="124"/>
        <v>0</v>
      </c>
      <c r="O637" s="54">
        <f t="shared" si="125"/>
        <v>0</v>
      </c>
      <c r="P637" s="58">
        <f t="shared" si="126"/>
        <v>0</v>
      </c>
      <c r="Q637" s="58">
        <f t="shared" si="127"/>
        <v>0</v>
      </c>
      <c r="R637" s="38">
        <f t="shared" si="128"/>
        <v>4</v>
      </c>
      <c r="S637" s="38">
        <f t="shared" si="129"/>
        <v>12</v>
      </c>
      <c r="T637" s="38">
        <f t="shared" si="130"/>
        <v>16</v>
      </c>
      <c r="U637" s="75">
        <f>J637*Prix!N$12</f>
        <v>0</v>
      </c>
      <c r="V637" s="75">
        <f>K637*Prix!O$12</f>
        <v>0</v>
      </c>
      <c r="W637" s="76">
        <f>L637*Prix!P$12</f>
        <v>0.4224</v>
      </c>
      <c r="X637" s="76">
        <f>M637*Prix!Q$12</f>
        <v>1.6427999999999998</v>
      </c>
      <c r="Y637" s="77">
        <f>N637*Prix!R$12</f>
        <v>0</v>
      </c>
      <c r="Z637" s="77">
        <f>O637*Prix!S$12</f>
        <v>0</v>
      </c>
      <c r="AA637" s="78">
        <f>P637*Prix!T$12</f>
        <v>0</v>
      </c>
      <c r="AB637" s="78">
        <f>Q637*Prix!U$12</f>
        <v>0</v>
      </c>
      <c r="AC637" s="73">
        <f t="shared" si="131"/>
        <v>2.0651999999999999</v>
      </c>
      <c r="AD637" s="38">
        <v>0</v>
      </c>
      <c r="AE637" s="38">
        <v>1</v>
      </c>
      <c r="AF637" s="38">
        <v>1</v>
      </c>
      <c r="AG637" s="38">
        <v>1</v>
      </c>
      <c r="AH637" s="38" t="s">
        <v>55</v>
      </c>
      <c r="AI637" s="39">
        <v>1</v>
      </c>
    </row>
    <row r="638" spans="1:36" x14ac:dyDescent="0.2">
      <c r="A638" s="33">
        <v>45332</v>
      </c>
      <c r="B638" s="34">
        <v>0</v>
      </c>
      <c r="C638" s="34">
        <v>0</v>
      </c>
      <c r="D638" s="49">
        <v>4929</v>
      </c>
      <c r="E638" s="49">
        <v>4737</v>
      </c>
      <c r="F638" s="53">
        <v>566</v>
      </c>
      <c r="G638" s="53">
        <v>353</v>
      </c>
      <c r="H638" s="57">
        <v>404</v>
      </c>
      <c r="I638" s="57">
        <v>41</v>
      </c>
      <c r="J638" s="34">
        <f t="shared" si="120"/>
        <v>0</v>
      </c>
      <c r="K638" s="34">
        <f t="shared" si="121"/>
        <v>0</v>
      </c>
      <c r="L638" s="49">
        <f t="shared" si="122"/>
        <v>3</v>
      </c>
      <c r="M638" s="49">
        <f t="shared" si="123"/>
        <v>0</v>
      </c>
      <c r="N638" s="53">
        <f t="shared" si="124"/>
        <v>0</v>
      </c>
      <c r="O638" s="53">
        <f t="shared" si="125"/>
        <v>0</v>
      </c>
      <c r="P638" s="57">
        <f t="shared" si="126"/>
        <v>0</v>
      </c>
      <c r="Q638" s="57">
        <f t="shared" si="127"/>
        <v>0</v>
      </c>
      <c r="R638" s="34">
        <f t="shared" si="128"/>
        <v>3</v>
      </c>
      <c r="S638" s="34">
        <f t="shared" si="129"/>
        <v>0</v>
      </c>
      <c r="T638" s="34">
        <f t="shared" si="130"/>
        <v>3</v>
      </c>
      <c r="U638" s="71">
        <f>J638*Prix!N$12</f>
        <v>0</v>
      </c>
      <c r="V638" s="71">
        <f>K638*Prix!O$12</f>
        <v>0</v>
      </c>
      <c r="W638" s="72">
        <f>L638*Prix!P$12</f>
        <v>0.31679999999999997</v>
      </c>
      <c r="X638" s="72">
        <f>M638*Prix!Q$12</f>
        <v>0</v>
      </c>
      <c r="Y638" s="73">
        <f>N638*Prix!R$12</f>
        <v>0</v>
      </c>
      <c r="Z638" s="73">
        <f>O638*Prix!S$12</f>
        <v>0</v>
      </c>
      <c r="AA638" s="74">
        <f>P638*Prix!T$12</f>
        <v>0</v>
      </c>
      <c r="AB638" s="74">
        <f>Q638*Prix!U$12</f>
        <v>0</v>
      </c>
      <c r="AC638" s="71">
        <f t="shared" si="131"/>
        <v>0.31680000000000003</v>
      </c>
      <c r="AD638" s="34">
        <v>0</v>
      </c>
      <c r="AE638" s="34">
        <v>1</v>
      </c>
      <c r="AF638" s="34">
        <v>1</v>
      </c>
      <c r="AG638" s="34">
        <v>1</v>
      </c>
      <c r="AH638" s="34" t="s">
        <v>55</v>
      </c>
      <c r="AI638" s="36">
        <v>1</v>
      </c>
    </row>
    <row r="639" spans="1:36" x14ac:dyDescent="0.2">
      <c r="A639" s="37">
        <v>45333</v>
      </c>
      <c r="B639" s="38">
        <v>0</v>
      </c>
      <c r="C639" s="38">
        <v>0</v>
      </c>
      <c r="D639" s="51">
        <v>4932</v>
      </c>
      <c r="E639" s="51">
        <v>4737</v>
      </c>
      <c r="F639" s="55">
        <v>566</v>
      </c>
      <c r="G639" s="55">
        <v>353</v>
      </c>
      <c r="H639" s="59">
        <v>404</v>
      </c>
      <c r="I639" s="59">
        <v>41</v>
      </c>
      <c r="J639" s="38">
        <f t="shared" si="120"/>
        <v>0</v>
      </c>
      <c r="K639" s="38">
        <f t="shared" si="121"/>
        <v>0</v>
      </c>
      <c r="L639" s="50">
        <f t="shared" si="122"/>
        <v>18</v>
      </c>
      <c r="M639" s="50">
        <f t="shared" si="123"/>
        <v>10</v>
      </c>
      <c r="N639" s="54">
        <f t="shared" si="124"/>
        <v>0</v>
      </c>
      <c r="O639" s="54">
        <f t="shared" si="125"/>
        <v>0</v>
      </c>
      <c r="P639" s="58">
        <f t="shared" si="126"/>
        <v>0</v>
      </c>
      <c r="Q639" s="58">
        <f t="shared" si="127"/>
        <v>0</v>
      </c>
      <c r="R639" s="38">
        <f t="shared" si="128"/>
        <v>18</v>
      </c>
      <c r="S639" s="38">
        <f t="shared" si="129"/>
        <v>10</v>
      </c>
      <c r="T639" s="38">
        <f t="shared" si="130"/>
        <v>28</v>
      </c>
      <c r="U639" s="75">
        <f>J639*Prix!N$12</f>
        <v>0</v>
      </c>
      <c r="V639" s="75">
        <f>K639*Prix!O$12</f>
        <v>0</v>
      </c>
      <c r="W639" s="76">
        <f>L639*Prix!P$12</f>
        <v>1.9008</v>
      </c>
      <c r="X639" s="76">
        <f>M639*Prix!Q$12</f>
        <v>1.369</v>
      </c>
      <c r="Y639" s="77">
        <f>N639*Prix!R$12</f>
        <v>0</v>
      </c>
      <c r="Z639" s="77">
        <f>O639*Prix!S$12</f>
        <v>0</v>
      </c>
      <c r="AA639" s="78">
        <f>P639*Prix!T$12</f>
        <v>0</v>
      </c>
      <c r="AB639" s="78">
        <f>Q639*Prix!U$12</f>
        <v>0</v>
      </c>
      <c r="AC639" s="73">
        <f t="shared" si="131"/>
        <v>3.2698</v>
      </c>
      <c r="AD639" s="38">
        <v>0</v>
      </c>
      <c r="AE639" s="38">
        <v>1</v>
      </c>
      <c r="AF639" s="38">
        <v>1</v>
      </c>
      <c r="AG639" s="38">
        <v>1</v>
      </c>
      <c r="AH639" s="38" t="s">
        <v>55</v>
      </c>
      <c r="AI639" s="39">
        <v>1</v>
      </c>
    </row>
    <row r="640" spans="1:36" x14ac:dyDescent="0.2">
      <c r="A640" s="33">
        <v>45334</v>
      </c>
      <c r="B640" s="34">
        <v>0</v>
      </c>
      <c r="C640" s="34">
        <v>0</v>
      </c>
      <c r="D640" s="49">
        <v>4950</v>
      </c>
      <c r="E640" s="49">
        <v>4747</v>
      </c>
      <c r="F640" s="53">
        <v>566</v>
      </c>
      <c r="G640" s="53">
        <v>353</v>
      </c>
      <c r="H640" s="57">
        <v>404</v>
      </c>
      <c r="I640" s="57">
        <v>41</v>
      </c>
      <c r="J640" s="34">
        <f t="shared" si="120"/>
        <v>0</v>
      </c>
      <c r="K640" s="34">
        <f t="shared" si="121"/>
        <v>0</v>
      </c>
      <c r="L640" s="49">
        <f t="shared" si="122"/>
        <v>22</v>
      </c>
      <c r="M640" s="49">
        <f t="shared" si="123"/>
        <v>0</v>
      </c>
      <c r="N640" s="53">
        <f t="shared" si="124"/>
        <v>0</v>
      </c>
      <c r="O640" s="53">
        <f t="shared" si="125"/>
        <v>0</v>
      </c>
      <c r="P640" s="57">
        <f t="shared" si="126"/>
        <v>4</v>
      </c>
      <c r="Q640" s="57">
        <f t="shared" si="127"/>
        <v>3</v>
      </c>
      <c r="R640" s="34">
        <f t="shared" si="128"/>
        <v>26</v>
      </c>
      <c r="S640" s="34">
        <f t="shared" si="129"/>
        <v>3</v>
      </c>
      <c r="T640" s="34">
        <f t="shared" si="130"/>
        <v>29</v>
      </c>
      <c r="U640" s="71">
        <f>J640*Prix!N$12</f>
        <v>0</v>
      </c>
      <c r="V640" s="71">
        <f>K640*Prix!O$12</f>
        <v>0</v>
      </c>
      <c r="W640" s="72">
        <f>L640*Prix!P$12</f>
        <v>2.3231999999999999</v>
      </c>
      <c r="X640" s="72">
        <f>M640*Prix!Q$12</f>
        <v>0</v>
      </c>
      <c r="Y640" s="73">
        <f>N640*Prix!R$12</f>
        <v>0</v>
      </c>
      <c r="Z640" s="73">
        <f>O640*Prix!S$12</f>
        <v>0</v>
      </c>
      <c r="AA640" s="74">
        <f>P640*Prix!T$12</f>
        <v>0.53120000000000001</v>
      </c>
      <c r="AB640" s="74">
        <f>Q640*Prix!U$12</f>
        <v>2.1972</v>
      </c>
      <c r="AC640" s="71">
        <f t="shared" si="131"/>
        <v>5.0515999999999996</v>
      </c>
      <c r="AD640" s="34">
        <v>1</v>
      </c>
      <c r="AE640" s="34">
        <v>0</v>
      </c>
      <c r="AF640" s="34">
        <v>1</v>
      </c>
      <c r="AG640" s="34">
        <v>1</v>
      </c>
      <c r="AH640" s="34" t="s">
        <v>57</v>
      </c>
      <c r="AI640" s="36">
        <v>1</v>
      </c>
    </row>
    <row r="641" spans="1:35" x14ac:dyDescent="0.2">
      <c r="A641" s="37">
        <v>45335</v>
      </c>
      <c r="B641" s="38">
        <v>0</v>
      </c>
      <c r="C641" s="38">
        <v>0</v>
      </c>
      <c r="D641" s="51">
        <v>4972</v>
      </c>
      <c r="E641" s="51">
        <v>4747</v>
      </c>
      <c r="F641" s="55">
        <v>566</v>
      </c>
      <c r="G641" s="55">
        <v>353</v>
      </c>
      <c r="H641" s="59">
        <v>408</v>
      </c>
      <c r="I641" s="59">
        <v>44</v>
      </c>
      <c r="J641" s="38">
        <f t="shared" si="120"/>
        <v>0</v>
      </c>
      <c r="K641" s="38">
        <f t="shared" si="121"/>
        <v>0</v>
      </c>
      <c r="L641" s="50">
        <f t="shared" si="122"/>
        <v>0</v>
      </c>
      <c r="M641" s="50">
        <f t="shared" si="123"/>
        <v>0</v>
      </c>
      <c r="N641" s="54">
        <f t="shared" si="124"/>
        <v>3</v>
      </c>
      <c r="O641" s="54">
        <f t="shared" si="125"/>
        <v>20</v>
      </c>
      <c r="P641" s="58">
        <f t="shared" si="126"/>
        <v>6</v>
      </c>
      <c r="Q641" s="58">
        <f t="shared" si="127"/>
        <v>0</v>
      </c>
      <c r="R641" s="38">
        <f t="shared" si="128"/>
        <v>9</v>
      </c>
      <c r="S641" s="38">
        <f t="shared" si="129"/>
        <v>20</v>
      </c>
      <c r="T641" s="38">
        <f t="shared" si="130"/>
        <v>29</v>
      </c>
      <c r="U641" s="75">
        <f>J641*Prix!N$12</f>
        <v>0</v>
      </c>
      <c r="V641" s="75">
        <f>K641*Prix!O$12</f>
        <v>0</v>
      </c>
      <c r="W641" s="76">
        <f>L641*Prix!P$12</f>
        <v>0</v>
      </c>
      <c r="X641" s="76">
        <f>M641*Prix!Q$12</f>
        <v>0</v>
      </c>
      <c r="Y641" s="77">
        <f>N641*Prix!R$12</f>
        <v>0.37380000000000002</v>
      </c>
      <c r="Z641" s="77">
        <f>O641*Prix!S$12</f>
        <v>3.3079999999999998</v>
      </c>
      <c r="AA641" s="78">
        <f>P641*Prix!T$12</f>
        <v>0.79679999999999995</v>
      </c>
      <c r="AB641" s="78">
        <f>Q641*Prix!U$12</f>
        <v>0</v>
      </c>
      <c r="AC641" s="73">
        <f t="shared" si="131"/>
        <v>4.4786000000000001</v>
      </c>
      <c r="AD641" s="38">
        <v>0</v>
      </c>
      <c r="AE641" s="38">
        <v>1</v>
      </c>
      <c r="AF641" s="38">
        <v>1</v>
      </c>
      <c r="AG641" s="38">
        <v>1</v>
      </c>
      <c r="AH641" s="38" t="s">
        <v>56</v>
      </c>
      <c r="AI641" s="39">
        <v>1</v>
      </c>
    </row>
    <row r="642" spans="1:35" x14ac:dyDescent="0.2">
      <c r="A642" s="33">
        <v>45336</v>
      </c>
      <c r="B642" s="34">
        <v>0</v>
      </c>
      <c r="C642" s="34">
        <v>0</v>
      </c>
      <c r="D642" s="49">
        <v>4972</v>
      </c>
      <c r="E642" s="49">
        <v>4747</v>
      </c>
      <c r="F642" s="53">
        <v>569</v>
      </c>
      <c r="G642" s="53">
        <v>373</v>
      </c>
      <c r="H642" s="57">
        <v>414</v>
      </c>
      <c r="I642" s="57">
        <v>44</v>
      </c>
      <c r="J642" s="34">
        <f t="shared" si="120"/>
        <v>0</v>
      </c>
      <c r="K642" s="34">
        <f t="shared" si="121"/>
        <v>0</v>
      </c>
      <c r="L642" s="49">
        <f t="shared" si="122"/>
        <v>3</v>
      </c>
      <c r="M642" s="49">
        <f t="shared" si="123"/>
        <v>18</v>
      </c>
      <c r="N642" s="53">
        <f t="shared" si="124"/>
        <v>3</v>
      </c>
      <c r="O642" s="53">
        <f t="shared" si="125"/>
        <v>0</v>
      </c>
      <c r="P642" s="57">
        <f t="shared" si="126"/>
        <v>0</v>
      </c>
      <c r="Q642" s="57">
        <f t="shared" si="127"/>
        <v>0</v>
      </c>
      <c r="R642" s="34">
        <f t="shared" si="128"/>
        <v>6</v>
      </c>
      <c r="S642" s="34">
        <f t="shared" si="129"/>
        <v>18</v>
      </c>
      <c r="T642" s="34">
        <f t="shared" si="130"/>
        <v>24</v>
      </c>
      <c r="U642" s="71">
        <f>J642*Prix!N$12</f>
        <v>0</v>
      </c>
      <c r="V642" s="71">
        <f>K642*Prix!O$12</f>
        <v>0</v>
      </c>
      <c r="W642" s="72">
        <f>L642*Prix!P$12</f>
        <v>0.31679999999999997</v>
      </c>
      <c r="X642" s="72">
        <f>M642*Prix!Q$12</f>
        <v>2.4641999999999999</v>
      </c>
      <c r="Y642" s="73">
        <f>N642*Prix!R$12</f>
        <v>0.37380000000000002</v>
      </c>
      <c r="Z642" s="73">
        <f>O642*Prix!S$12</f>
        <v>0</v>
      </c>
      <c r="AA642" s="74">
        <f>P642*Prix!T$12</f>
        <v>0</v>
      </c>
      <c r="AB642" s="74">
        <f>Q642*Prix!U$12</f>
        <v>0</v>
      </c>
      <c r="AC642" s="71">
        <f t="shared" si="131"/>
        <v>3.1547999999999998</v>
      </c>
      <c r="AD642" s="34">
        <v>0</v>
      </c>
      <c r="AE642" s="34">
        <v>1</v>
      </c>
      <c r="AF642" s="34">
        <v>1</v>
      </c>
      <c r="AG642" s="34">
        <v>1</v>
      </c>
      <c r="AH642" s="34" t="s">
        <v>55</v>
      </c>
      <c r="AI642" s="36">
        <v>1</v>
      </c>
    </row>
    <row r="643" spans="1:35" x14ac:dyDescent="0.2">
      <c r="A643" s="37">
        <v>45337</v>
      </c>
      <c r="B643" s="38">
        <v>0</v>
      </c>
      <c r="C643" s="38">
        <v>0</v>
      </c>
      <c r="D643" s="51">
        <v>4975</v>
      </c>
      <c r="E643" s="51">
        <v>4765</v>
      </c>
      <c r="F643" s="55">
        <v>572</v>
      </c>
      <c r="G643" s="55">
        <v>373</v>
      </c>
      <c r="H643" s="59">
        <v>414</v>
      </c>
      <c r="I643" s="59">
        <v>44</v>
      </c>
      <c r="J643" s="38">
        <f t="shared" si="120"/>
        <v>0</v>
      </c>
      <c r="K643" s="38">
        <f t="shared" si="121"/>
        <v>0</v>
      </c>
      <c r="L643" s="50">
        <f t="shared" si="122"/>
        <v>9</v>
      </c>
      <c r="M643" s="50">
        <f t="shared" si="123"/>
        <v>21</v>
      </c>
      <c r="N643" s="54">
        <f t="shared" si="124"/>
        <v>0</v>
      </c>
      <c r="O643" s="54">
        <f t="shared" si="125"/>
        <v>0</v>
      </c>
      <c r="P643" s="58">
        <f t="shared" si="126"/>
        <v>0</v>
      </c>
      <c r="Q643" s="58">
        <f t="shared" si="127"/>
        <v>0</v>
      </c>
      <c r="R643" s="38">
        <f t="shared" si="128"/>
        <v>9</v>
      </c>
      <c r="S643" s="38">
        <f t="shared" si="129"/>
        <v>21</v>
      </c>
      <c r="T643" s="38">
        <f t="shared" si="130"/>
        <v>30</v>
      </c>
      <c r="U643" s="75">
        <f>J643*Prix!N$12</f>
        <v>0</v>
      </c>
      <c r="V643" s="75">
        <f>K643*Prix!O$12</f>
        <v>0</v>
      </c>
      <c r="W643" s="76">
        <f>L643*Prix!P$12</f>
        <v>0.95040000000000002</v>
      </c>
      <c r="X643" s="76">
        <f>M643*Prix!Q$12</f>
        <v>2.8748999999999998</v>
      </c>
      <c r="Y643" s="77">
        <f>N643*Prix!R$12</f>
        <v>0</v>
      </c>
      <c r="Z643" s="77">
        <f>O643*Prix!S$12</f>
        <v>0</v>
      </c>
      <c r="AA643" s="78">
        <f>P643*Prix!T$12</f>
        <v>0</v>
      </c>
      <c r="AB643" s="78">
        <f>Q643*Prix!U$12</f>
        <v>0</v>
      </c>
      <c r="AC643" s="73">
        <f t="shared" si="131"/>
        <v>3.8252999999999999</v>
      </c>
      <c r="AD643" s="38">
        <v>0</v>
      </c>
      <c r="AE643" s="38">
        <v>1</v>
      </c>
      <c r="AF643" s="38">
        <v>1</v>
      </c>
      <c r="AG643" s="38">
        <v>1</v>
      </c>
      <c r="AH643" s="38" t="s">
        <v>55</v>
      </c>
      <c r="AI643" s="39">
        <v>1</v>
      </c>
    </row>
    <row r="644" spans="1:35" x14ac:dyDescent="0.2">
      <c r="A644" s="33">
        <v>45338</v>
      </c>
      <c r="B644" s="34">
        <v>0</v>
      </c>
      <c r="C644" s="34">
        <v>0</v>
      </c>
      <c r="D644" s="49">
        <v>4984</v>
      </c>
      <c r="E644" s="49">
        <v>4786</v>
      </c>
      <c r="F644" s="53">
        <v>572</v>
      </c>
      <c r="G644" s="53">
        <v>373</v>
      </c>
      <c r="H644" s="57">
        <v>414</v>
      </c>
      <c r="I644" s="57">
        <v>44</v>
      </c>
      <c r="J644" s="34">
        <f t="shared" ref="J644:J675" si="132">IFERROR(IF(OR(B644="",B645="",B644=0,B645=0),0,B645-B644),0)</f>
        <v>0</v>
      </c>
      <c r="K644" s="34">
        <f t="shared" ref="K644:K675" si="133">IFERROR(IF(OR(C644="",C645="",C644=0,C645=0),0,C645-C644),0)</f>
        <v>0</v>
      </c>
      <c r="L644" s="49">
        <f t="shared" ref="L644:L675" si="134">IFERROR(IF(OR(D644="",D645="",D644=0,D645=0),0,D645-D644),0)</f>
        <v>6</v>
      </c>
      <c r="M644" s="49">
        <f t="shared" ref="M644:M675" si="135">IFERROR(IF(OR(E644="",E645="",E644=0,E645=0),0,E645-E644),0)</f>
        <v>17</v>
      </c>
      <c r="N644" s="53">
        <f t="shared" ref="N644:N675" si="136">IFERROR(IF(OR(F644="",F645="",F644=0,F645=0),0,F645-F644),0)</f>
        <v>0</v>
      </c>
      <c r="O644" s="53">
        <f t="shared" ref="O644:O675" si="137">IFERROR(IF(OR(G644="",G645="",G644=0,G645=0),0,G645-G644),0)</f>
        <v>0</v>
      </c>
      <c r="P644" s="57">
        <f t="shared" ref="P644:P675" si="138">IFERROR(IF(OR(H644="",H645="",H644=0,H645=0),0,H645-H644),0)</f>
        <v>0</v>
      </c>
      <c r="Q644" s="57">
        <f t="shared" ref="Q644:Q675" si="139">IFERROR(IF(OR(I644="",I645="",I644=0,I645=0),0,I645-I644),0)</f>
        <v>0</v>
      </c>
      <c r="R644" s="34">
        <f t="shared" ref="R644:R675" si="140">J644+L644+N644+P644</f>
        <v>6</v>
      </c>
      <c r="S644" s="34">
        <f t="shared" ref="S644:S675" si="141">K644+M644+O644+Q644</f>
        <v>17</v>
      </c>
      <c r="T644" s="34">
        <f t="shared" ref="T644:T675" si="142">SUM(J644:Q644)</f>
        <v>23</v>
      </c>
      <c r="U644" s="71">
        <f>J644*Prix!N$12</f>
        <v>0</v>
      </c>
      <c r="V644" s="71">
        <f>K644*Prix!O$12</f>
        <v>0</v>
      </c>
      <c r="W644" s="72">
        <f>L644*Prix!P$12</f>
        <v>0.63359999999999994</v>
      </c>
      <c r="X644" s="72">
        <f>M644*Prix!Q$12</f>
        <v>2.3272999999999997</v>
      </c>
      <c r="Y644" s="73">
        <f>N644*Prix!R$12</f>
        <v>0</v>
      </c>
      <c r="Z644" s="73">
        <f>O644*Prix!S$12</f>
        <v>0</v>
      </c>
      <c r="AA644" s="74">
        <f>P644*Prix!T$12</f>
        <v>0</v>
      </c>
      <c r="AB644" s="74">
        <f>Q644*Prix!U$12</f>
        <v>0</v>
      </c>
      <c r="AC644" s="71">
        <f t="shared" si="131"/>
        <v>2.9609000000000001</v>
      </c>
      <c r="AD644" s="34">
        <v>0</v>
      </c>
      <c r="AE644" s="34">
        <v>1</v>
      </c>
      <c r="AF644" s="34">
        <v>1</v>
      </c>
      <c r="AG644" s="34">
        <v>1</v>
      </c>
      <c r="AH644" s="34" t="s">
        <v>55</v>
      </c>
      <c r="AI644" s="36">
        <v>1</v>
      </c>
    </row>
    <row r="645" spans="1:35" x14ac:dyDescent="0.2">
      <c r="A645" s="37">
        <v>45339</v>
      </c>
      <c r="B645" s="38">
        <v>0</v>
      </c>
      <c r="C645" s="38">
        <v>0</v>
      </c>
      <c r="D645" s="51">
        <v>4990</v>
      </c>
      <c r="E645" s="51">
        <v>4803</v>
      </c>
      <c r="F645" s="55">
        <v>572</v>
      </c>
      <c r="G645" s="55">
        <v>373</v>
      </c>
      <c r="H645" s="59">
        <v>414</v>
      </c>
      <c r="I645" s="59">
        <v>44</v>
      </c>
      <c r="J645" s="38">
        <f t="shared" si="132"/>
        <v>0</v>
      </c>
      <c r="K645" s="38">
        <f t="shared" si="133"/>
        <v>0</v>
      </c>
      <c r="L645" s="50">
        <f t="shared" si="134"/>
        <v>5</v>
      </c>
      <c r="M645" s="50">
        <f t="shared" si="135"/>
        <v>12</v>
      </c>
      <c r="N645" s="54">
        <f t="shared" si="136"/>
        <v>0</v>
      </c>
      <c r="O645" s="54">
        <f t="shared" si="137"/>
        <v>0</v>
      </c>
      <c r="P645" s="58">
        <f t="shared" si="138"/>
        <v>0</v>
      </c>
      <c r="Q645" s="58">
        <f t="shared" si="139"/>
        <v>0</v>
      </c>
      <c r="R645" s="38">
        <f t="shared" si="140"/>
        <v>5</v>
      </c>
      <c r="S645" s="38">
        <f t="shared" si="141"/>
        <v>12</v>
      </c>
      <c r="T645" s="38">
        <f t="shared" si="142"/>
        <v>17</v>
      </c>
      <c r="U645" s="75">
        <f>J645*Prix!N$12</f>
        <v>0</v>
      </c>
      <c r="V645" s="75">
        <f>K645*Prix!O$12</f>
        <v>0</v>
      </c>
      <c r="W645" s="76">
        <f>L645*Prix!P$12</f>
        <v>0.52800000000000002</v>
      </c>
      <c r="X645" s="76">
        <f>M645*Prix!Q$12</f>
        <v>1.6427999999999998</v>
      </c>
      <c r="Y645" s="77">
        <f>N645*Prix!R$12</f>
        <v>0</v>
      </c>
      <c r="Z645" s="77">
        <f>O645*Prix!S$12</f>
        <v>0</v>
      </c>
      <c r="AA645" s="78">
        <f>P645*Prix!T$12</f>
        <v>0</v>
      </c>
      <c r="AB645" s="78">
        <f>Q645*Prix!U$12</f>
        <v>0</v>
      </c>
      <c r="AC645" s="73">
        <f t="shared" ref="AC645:AC675" si="143">ROUND(SUM(U645:AB645),4)</f>
        <v>2.1707999999999998</v>
      </c>
      <c r="AD645" s="38">
        <v>0</v>
      </c>
      <c r="AE645" s="38">
        <v>1</v>
      </c>
      <c r="AF645" s="38">
        <v>1</v>
      </c>
      <c r="AG645" s="38">
        <v>1</v>
      </c>
      <c r="AH645" s="38" t="s">
        <v>55</v>
      </c>
      <c r="AI645" s="39">
        <v>1</v>
      </c>
    </row>
    <row r="646" spans="1:35" x14ac:dyDescent="0.2">
      <c r="A646" s="33">
        <v>45340</v>
      </c>
      <c r="B646" s="34">
        <v>0</v>
      </c>
      <c r="C646" s="34">
        <v>0</v>
      </c>
      <c r="D646" s="49">
        <v>4995</v>
      </c>
      <c r="E646" s="49">
        <v>4815</v>
      </c>
      <c r="F646" s="53">
        <v>572</v>
      </c>
      <c r="G646" s="53">
        <v>373</v>
      </c>
      <c r="H646" s="57">
        <v>414</v>
      </c>
      <c r="I646" s="57">
        <v>44</v>
      </c>
      <c r="J646" s="34">
        <f t="shared" si="132"/>
        <v>0</v>
      </c>
      <c r="K646" s="34">
        <f t="shared" si="133"/>
        <v>0</v>
      </c>
      <c r="L646" s="49">
        <f t="shared" si="134"/>
        <v>8</v>
      </c>
      <c r="M646" s="49">
        <f t="shared" si="135"/>
        <v>6</v>
      </c>
      <c r="N646" s="53">
        <f t="shared" si="136"/>
        <v>0</v>
      </c>
      <c r="O646" s="53">
        <f t="shared" si="137"/>
        <v>0</v>
      </c>
      <c r="P646" s="57">
        <f t="shared" si="138"/>
        <v>0</v>
      </c>
      <c r="Q646" s="57">
        <f t="shared" si="139"/>
        <v>0</v>
      </c>
      <c r="R646" s="34">
        <f t="shared" si="140"/>
        <v>8</v>
      </c>
      <c r="S646" s="34">
        <f t="shared" si="141"/>
        <v>6</v>
      </c>
      <c r="T646" s="34">
        <f t="shared" si="142"/>
        <v>14</v>
      </c>
      <c r="U646" s="71">
        <f>J646*Prix!N$12</f>
        <v>0</v>
      </c>
      <c r="V646" s="71">
        <f>K646*Prix!O$12</f>
        <v>0</v>
      </c>
      <c r="W646" s="72">
        <f>L646*Prix!P$12</f>
        <v>0.8448</v>
      </c>
      <c r="X646" s="72">
        <f>M646*Prix!Q$12</f>
        <v>0.82139999999999991</v>
      </c>
      <c r="Y646" s="73">
        <f>N646*Prix!R$12</f>
        <v>0</v>
      </c>
      <c r="Z646" s="73">
        <f>O646*Prix!S$12</f>
        <v>0</v>
      </c>
      <c r="AA646" s="74">
        <f>P646*Prix!T$12</f>
        <v>0</v>
      </c>
      <c r="AB646" s="74">
        <f>Q646*Prix!U$12</f>
        <v>0</v>
      </c>
      <c r="AC646" s="71">
        <f t="shared" si="143"/>
        <v>1.6661999999999999</v>
      </c>
      <c r="AD646" s="34">
        <v>0</v>
      </c>
      <c r="AE646" s="34">
        <v>1</v>
      </c>
      <c r="AF646" s="34">
        <v>1</v>
      </c>
      <c r="AG646" s="34">
        <v>1</v>
      </c>
      <c r="AH646" s="34" t="s">
        <v>55</v>
      </c>
      <c r="AI646" s="36">
        <v>1</v>
      </c>
    </row>
    <row r="647" spans="1:35" x14ac:dyDescent="0.2">
      <c r="A647" s="37">
        <v>45341</v>
      </c>
      <c r="B647" s="38">
        <v>0</v>
      </c>
      <c r="C647" s="38">
        <v>0</v>
      </c>
      <c r="D647" s="51">
        <v>5003</v>
      </c>
      <c r="E647" s="51">
        <v>4821</v>
      </c>
      <c r="F647" s="55">
        <v>572</v>
      </c>
      <c r="G647" s="55">
        <v>373</v>
      </c>
      <c r="H647" s="59">
        <v>414</v>
      </c>
      <c r="I647" s="59">
        <v>44</v>
      </c>
      <c r="J647" s="38">
        <f t="shared" si="132"/>
        <v>0</v>
      </c>
      <c r="K647" s="38">
        <f t="shared" si="133"/>
        <v>0</v>
      </c>
      <c r="L647" s="50">
        <f t="shared" si="134"/>
        <v>3</v>
      </c>
      <c r="M647" s="50">
        <f t="shared" si="135"/>
        <v>0</v>
      </c>
      <c r="N647" s="54">
        <f t="shared" si="136"/>
        <v>3</v>
      </c>
      <c r="O647" s="54">
        <f t="shared" si="137"/>
        <v>17</v>
      </c>
      <c r="P647" s="58">
        <f t="shared" si="138"/>
        <v>0</v>
      </c>
      <c r="Q647" s="58">
        <f t="shared" si="139"/>
        <v>0</v>
      </c>
      <c r="R647" s="38">
        <f t="shared" si="140"/>
        <v>6</v>
      </c>
      <c r="S647" s="38">
        <f t="shared" si="141"/>
        <v>17</v>
      </c>
      <c r="T647" s="38">
        <f t="shared" si="142"/>
        <v>23</v>
      </c>
      <c r="U647" s="75">
        <f>J647*Prix!N$12</f>
        <v>0</v>
      </c>
      <c r="V647" s="75">
        <f>K647*Prix!O$12</f>
        <v>0</v>
      </c>
      <c r="W647" s="76">
        <f>L647*Prix!P$12</f>
        <v>0.31679999999999997</v>
      </c>
      <c r="X647" s="76">
        <f>M647*Prix!Q$12</f>
        <v>0</v>
      </c>
      <c r="Y647" s="77">
        <f>N647*Prix!R$12</f>
        <v>0.37380000000000002</v>
      </c>
      <c r="Z647" s="77">
        <f>O647*Prix!S$12</f>
        <v>2.8117999999999999</v>
      </c>
      <c r="AA647" s="78">
        <f>P647*Prix!T$12</f>
        <v>0</v>
      </c>
      <c r="AB647" s="78">
        <f>Q647*Prix!U$12</f>
        <v>0</v>
      </c>
      <c r="AC647" s="73">
        <f t="shared" si="143"/>
        <v>3.5024000000000002</v>
      </c>
      <c r="AD647" s="38">
        <v>0</v>
      </c>
      <c r="AE647" s="38">
        <v>1</v>
      </c>
      <c r="AF647" s="38">
        <v>1</v>
      </c>
      <c r="AG647" s="38">
        <v>1</v>
      </c>
      <c r="AH647" s="38" t="s">
        <v>56</v>
      </c>
      <c r="AI647" s="39">
        <v>1</v>
      </c>
    </row>
    <row r="648" spans="1:35" x14ac:dyDescent="0.2">
      <c r="A648" s="33">
        <v>45342</v>
      </c>
      <c r="B648" s="34">
        <v>0</v>
      </c>
      <c r="C648" s="34">
        <v>0</v>
      </c>
      <c r="D648" s="49">
        <v>5006</v>
      </c>
      <c r="E648" s="49">
        <v>4821</v>
      </c>
      <c r="F648" s="53">
        <v>575</v>
      </c>
      <c r="G648" s="53">
        <v>390</v>
      </c>
      <c r="H648" s="57">
        <v>414</v>
      </c>
      <c r="I648" s="57">
        <v>44</v>
      </c>
      <c r="J648" s="34">
        <f t="shared" si="132"/>
        <v>0</v>
      </c>
      <c r="K648" s="34">
        <f t="shared" si="133"/>
        <v>0</v>
      </c>
      <c r="L648" s="49">
        <f t="shared" si="134"/>
        <v>0</v>
      </c>
      <c r="M648" s="49">
        <f t="shared" si="135"/>
        <v>0</v>
      </c>
      <c r="N648" s="53">
        <f t="shared" si="136"/>
        <v>7</v>
      </c>
      <c r="O648" s="53">
        <f t="shared" si="137"/>
        <v>15</v>
      </c>
      <c r="P648" s="57">
        <f t="shared" si="138"/>
        <v>0</v>
      </c>
      <c r="Q648" s="57">
        <f t="shared" si="139"/>
        <v>0</v>
      </c>
      <c r="R648" s="34">
        <f t="shared" si="140"/>
        <v>7</v>
      </c>
      <c r="S648" s="34">
        <f t="shared" si="141"/>
        <v>15</v>
      </c>
      <c r="T648" s="34">
        <f t="shared" si="142"/>
        <v>22</v>
      </c>
      <c r="U648" s="71">
        <f>J648*Prix!N$12</f>
        <v>0</v>
      </c>
      <c r="V648" s="71">
        <f>K648*Prix!O$12</f>
        <v>0</v>
      </c>
      <c r="W648" s="72">
        <f>L648*Prix!P$12</f>
        <v>0</v>
      </c>
      <c r="X648" s="72">
        <f>M648*Prix!Q$12</f>
        <v>0</v>
      </c>
      <c r="Y648" s="73">
        <f>N648*Prix!R$12</f>
        <v>0.87219999999999998</v>
      </c>
      <c r="Z648" s="73">
        <f>O648*Prix!S$12</f>
        <v>2.4809999999999999</v>
      </c>
      <c r="AA648" s="74">
        <f>P648*Prix!T$12</f>
        <v>0</v>
      </c>
      <c r="AB648" s="74">
        <f>Q648*Prix!U$12</f>
        <v>0</v>
      </c>
      <c r="AC648" s="71">
        <f t="shared" si="143"/>
        <v>3.3532000000000002</v>
      </c>
      <c r="AD648" s="34">
        <v>0</v>
      </c>
      <c r="AE648" s="34">
        <v>1</v>
      </c>
      <c r="AF648" s="34">
        <v>1</v>
      </c>
      <c r="AG648" s="34">
        <v>1</v>
      </c>
      <c r="AH648" s="34" t="s">
        <v>56</v>
      </c>
      <c r="AI648" s="36">
        <v>1</v>
      </c>
    </row>
    <row r="649" spans="1:35" x14ac:dyDescent="0.2">
      <c r="A649" s="37">
        <v>45343</v>
      </c>
      <c r="B649" s="38">
        <v>0</v>
      </c>
      <c r="C649" s="38">
        <v>0</v>
      </c>
      <c r="D649" s="51">
        <v>5006</v>
      </c>
      <c r="E649" s="51">
        <v>4821</v>
      </c>
      <c r="F649" s="55">
        <v>582</v>
      </c>
      <c r="G649" s="55">
        <v>405</v>
      </c>
      <c r="H649" s="59">
        <v>414</v>
      </c>
      <c r="I649" s="59">
        <v>44</v>
      </c>
      <c r="J649" s="38">
        <f t="shared" si="132"/>
        <v>0</v>
      </c>
      <c r="K649" s="38">
        <f t="shared" si="133"/>
        <v>0</v>
      </c>
      <c r="L649" s="50">
        <f t="shared" si="134"/>
        <v>4</v>
      </c>
      <c r="M649" s="50">
        <f t="shared" si="135"/>
        <v>17</v>
      </c>
      <c r="N649" s="54">
        <f t="shared" si="136"/>
        <v>3</v>
      </c>
      <c r="O649" s="54">
        <f t="shared" si="137"/>
        <v>0</v>
      </c>
      <c r="P649" s="58">
        <f t="shared" si="138"/>
        <v>0</v>
      </c>
      <c r="Q649" s="58">
        <f t="shared" si="139"/>
        <v>0</v>
      </c>
      <c r="R649" s="38">
        <f t="shared" si="140"/>
        <v>7</v>
      </c>
      <c r="S649" s="38">
        <f t="shared" si="141"/>
        <v>17</v>
      </c>
      <c r="T649" s="38">
        <f t="shared" si="142"/>
        <v>24</v>
      </c>
      <c r="U649" s="75">
        <f>J649*Prix!N$12</f>
        <v>0</v>
      </c>
      <c r="V649" s="75">
        <f>K649*Prix!O$12</f>
        <v>0</v>
      </c>
      <c r="W649" s="76">
        <f>L649*Prix!P$12</f>
        <v>0.4224</v>
      </c>
      <c r="X649" s="76">
        <f>M649*Prix!Q$12</f>
        <v>2.3272999999999997</v>
      </c>
      <c r="Y649" s="77">
        <f>N649*Prix!R$12</f>
        <v>0.37380000000000002</v>
      </c>
      <c r="Z649" s="77">
        <f>O649*Prix!S$12</f>
        <v>0</v>
      </c>
      <c r="AA649" s="78">
        <f>P649*Prix!T$12</f>
        <v>0</v>
      </c>
      <c r="AB649" s="78">
        <f>Q649*Prix!U$12</f>
        <v>0</v>
      </c>
      <c r="AC649" s="73">
        <f t="shared" si="143"/>
        <v>3.1234999999999999</v>
      </c>
      <c r="AD649" s="38">
        <v>0</v>
      </c>
      <c r="AE649" s="38">
        <v>1</v>
      </c>
      <c r="AF649" s="38">
        <v>1</v>
      </c>
      <c r="AG649" s="38">
        <v>1</v>
      </c>
      <c r="AH649" s="38" t="s">
        <v>55</v>
      </c>
      <c r="AI649" s="39">
        <v>1</v>
      </c>
    </row>
    <row r="650" spans="1:35" x14ac:dyDescent="0.2">
      <c r="A650" s="33">
        <v>45344</v>
      </c>
      <c r="B650" s="34">
        <v>0</v>
      </c>
      <c r="C650" s="34">
        <v>0</v>
      </c>
      <c r="D650" s="49">
        <v>5010</v>
      </c>
      <c r="E650" s="49">
        <v>4838</v>
      </c>
      <c r="F650" s="53">
        <v>585</v>
      </c>
      <c r="G650" s="53">
        <v>405</v>
      </c>
      <c r="H650" s="57">
        <v>414</v>
      </c>
      <c r="I650" s="57">
        <v>44</v>
      </c>
      <c r="J650" s="34">
        <f t="shared" si="132"/>
        <v>0</v>
      </c>
      <c r="K650" s="34">
        <f t="shared" si="133"/>
        <v>0</v>
      </c>
      <c r="L650" s="49">
        <f t="shared" si="134"/>
        <v>7</v>
      </c>
      <c r="M650" s="49">
        <f t="shared" si="135"/>
        <v>19</v>
      </c>
      <c r="N650" s="53">
        <f t="shared" si="136"/>
        <v>0</v>
      </c>
      <c r="O650" s="53">
        <f t="shared" si="137"/>
        <v>0</v>
      </c>
      <c r="P650" s="57">
        <f t="shared" si="138"/>
        <v>0</v>
      </c>
      <c r="Q650" s="57">
        <f t="shared" si="139"/>
        <v>0</v>
      </c>
      <c r="R650" s="34">
        <f t="shared" si="140"/>
        <v>7</v>
      </c>
      <c r="S650" s="34">
        <f t="shared" si="141"/>
        <v>19</v>
      </c>
      <c r="T650" s="34">
        <f t="shared" si="142"/>
        <v>26</v>
      </c>
      <c r="U650" s="71">
        <f>J650*Prix!N$12</f>
        <v>0</v>
      </c>
      <c r="V650" s="71">
        <f>K650*Prix!O$12</f>
        <v>0</v>
      </c>
      <c r="W650" s="72">
        <f>L650*Prix!P$12</f>
        <v>0.73919999999999997</v>
      </c>
      <c r="X650" s="72">
        <f>M650*Prix!Q$12</f>
        <v>2.6010999999999997</v>
      </c>
      <c r="Y650" s="73">
        <f>N650*Prix!R$12</f>
        <v>0</v>
      </c>
      <c r="Z650" s="73">
        <f>O650*Prix!S$12</f>
        <v>0</v>
      </c>
      <c r="AA650" s="74">
        <f>P650*Prix!T$12</f>
        <v>0</v>
      </c>
      <c r="AB650" s="74">
        <f>Q650*Prix!U$12</f>
        <v>0</v>
      </c>
      <c r="AC650" s="71">
        <f t="shared" si="143"/>
        <v>3.3403</v>
      </c>
      <c r="AD650" s="34">
        <v>0</v>
      </c>
      <c r="AE650" s="34">
        <v>1</v>
      </c>
      <c r="AF650" s="34">
        <v>1</v>
      </c>
      <c r="AG650" s="34">
        <v>1</v>
      </c>
      <c r="AH650" s="34" t="s">
        <v>55</v>
      </c>
      <c r="AI650" s="36">
        <v>1</v>
      </c>
    </row>
    <row r="651" spans="1:35" x14ac:dyDescent="0.2">
      <c r="A651" s="37">
        <v>45345</v>
      </c>
      <c r="B651" s="38">
        <v>0</v>
      </c>
      <c r="C651" s="38">
        <v>0</v>
      </c>
      <c r="D651" s="51">
        <v>5017</v>
      </c>
      <c r="E651" s="51">
        <v>4857</v>
      </c>
      <c r="F651" s="55">
        <v>585</v>
      </c>
      <c r="G651" s="55">
        <v>405</v>
      </c>
      <c r="H651" s="59">
        <v>414</v>
      </c>
      <c r="I651" s="59">
        <v>44</v>
      </c>
      <c r="J651" s="38">
        <f t="shared" si="132"/>
        <v>0</v>
      </c>
      <c r="K651" s="38">
        <f t="shared" si="133"/>
        <v>0</v>
      </c>
      <c r="L651" s="50">
        <f t="shared" si="134"/>
        <v>2</v>
      </c>
      <c r="M651" s="50">
        <f t="shared" si="135"/>
        <v>0</v>
      </c>
      <c r="N651" s="54">
        <f t="shared" si="136"/>
        <v>5</v>
      </c>
      <c r="O651" s="54">
        <f t="shared" si="137"/>
        <v>17</v>
      </c>
      <c r="P651" s="58">
        <f t="shared" si="138"/>
        <v>0</v>
      </c>
      <c r="Q651" s="58">
        <f t="shared" si="139"/>
        <v>0</v>
      </c>
      <c r="R651" s="38">
        <f t="shared" si="140"/>
        <v>7</v>
      </c>
      <c r="S651" s="38">
        <f t="shared" si="141"/>
        <v>17</v>
      </c>
      <c r="T651" s="38">
        <f t="shared" si="142"/>
        <v>24</v>
      </c>
      <c r="U651" s="75">
        <f>J651*Prix!N$12</f>
        <v>0</v>
      </c>
      <c r="V651" s="75">
        <f>K651*Prix!O$12</f>
        <v>0</v>
      </c>
      <c r="W651" s="76">
        <f>L651*Prix!P$12</f>
        <v>0.2112</v>
      </c>
      <c r="X651" s="76">
        <f>M651*Prix!Q$12</f>
        <v>0</v>
      </c>
      <c r="Y651" s="77">
        <f>N651*Prix!R$12</f>
        <v>0.623</v>
      </c>
      <c r="Z651" s="77">
        <f>O651*Prix!S$12</f>
        <v>2.8117999999999999</v>
      </c>
      <c r="AA651" s="78">
        <f>P651*Prix!T$12</f>
        <v>0</v>
      </c>
      <c r="AB651" s="78">
        <f>Q651*Prix!U$12</f>
        <v>0</v>
      </c>
      <c r="AC651" s="73">
        <f t="shared" si="143"/>
        <v>3.6459999999999999</v>
      </c>
      <c r="AD651" s="38">
        <v>0</v>
      </c>
      <c r="AE651" s="38">
        <v>1</v>
      </c>
      <c r="AF651" s="38">
        <v>1</v>
      </c>
      <c r="AG651" s="38">
        <v>1</v>
      </c>
      <c r="AH651" s="38" t="s">
        <v>56</v>
      </c>
      <c r="AI651" s="39">
        <v>1</v>
      </c>
    </row>
    <row r="652" spans="1:35" x14ac:dyDescent="0.2">
      <c r="A652" s="33">
        <v>45346</v>
      </c>
      <c r="B652" s="34">
        <v>0</v>
      </c>
      <c r="C652" s="34">
        <v>0</v>
      </c>
      <c r="D652" s="49">
        <v>5019</v>
      </c>
      <c r="E652" s="49">
        <v>4857</v>
      </c>
      <c r="F652" s="53">
        <v>590</v>
      </c>
      <c r="G652" s="53">
        <v>422</v>
      </c>
      <c r="H652" s="57">
        <v>414</v>
      </c>
      <c r="I652" s="57">
        <v>44</v>
      </c>
      <c r="J652" s="34">
        <f t="shared" si="132"/>
        <v>0</v>
      </c>
      <c r="K652" s="34">
        <f t="shared" si="133"/>
        <v>0</v>
      </c>
      <c r="L652" s="49">
        <f t="shared" si="134"/>
        <v>0</v>
      </c>
      <c r="M652" s="49">
        <f t="shared" si="135"/>
        <v>0</v>
      </c>
      <c r="N652" s="53">
        <f t="shared" si="136"/>
        <v>10</v>
      </c>
      <c r="O652" s="53">
        <f t="shared" si="137"/>
        <v>15</v>
      </c>
      <c r="P652" s="57">
        <f t="shared" si="138"/>
        <v>0</v>
      </c>
      <c r="Q652" s="57">
        <f t="shared" si="139"/>
        <v>0</v>
      </c>
      <c r="R652" s="34">
        <f t="shared" si="140"/>
        <v>10</v>
      </c>
      <c r="S652" s="34">
        <f t="shared" si="141"/>
        <v>15</v>
      </c>
      <c r="T652" s="34">
        <f t="shared" si="142"/>
        <v>25</v>
      </c>
      <c r="U652" s="71">
        <f>J652*Prix!N$12</f>
        <v>0</v>
      </c>
      <c r="V652" s="71">
        <f>K652*Prix!O$12</f>
        <v>0</v>
      </c>
      <c r="W652" s="72">
        <f>L652*Prix!P$12</f>
        <v>0</v>
      </c>
      <c r="X652" s="72">
        <f>M652*Prix!Q$12</f>
        <v>0</v>
      </c>
      <c r="Y652" s="73">
        <f>N652*Prix!R$12</f>
        <v>1.246</v>
      </c>
      <c r="Z652" s="73">
        <f>O652*Prix!S$12</f>
        <v>2.4809999999999999</v>
      </c>
      <c r="AA652" s="74">
        <f>P652*Prix!T$12</f>
        <v>0</v>
      </c>
      <c r="AB652" s="74">
        <f>Q652*Prix!U$12</f>
        <v>0</v>
      </c>
      <c r="AC652" s="71">
        <f t="shared" si="143"/>
        <v>3.7269999999999999</v>
      </c>
      <c r="AD652" s="34">
        <v>0</v>
      </c>
      <c r="AE652" s="34">
        <v>1</v>
      </c>
      <c r="AF652" s="34">
        <v>1</v>
      </c>
      <c r="AG652" s="34">
        <v>1</v>
      </c>
      <c r="AH652" s="34" t="s">
        <v>56</v>
      </c>
      <c r="AI652" s="36">
        <v>1</v>
      </c>
    </row>
    <row r="653" spans="1:35" x14ac:dyDescent="0.2">
      <c r="A653" s="37">
        <v>45347</v>
      </c>
      <c r="B653" s="38">
        <v>0</v>
      </c>
      <c r="C653" s="38">
        <v>0</v>
      </c>
      <c r="D653" s="51">
        <v>5019</v>
      </c>
      <c r="E653" s="51">
        <v>4857</v>
      </c>
      <c r="F653" s="55">
        <v>600</v>
      </c>
      <c r="G653" s="55">
        <v>437</v>
      </c>
      <c r="H653" s="59">
        <v>414</v>
      </c>
      <c r="I653" s="59">
        <v>44</v>
      </c>
      <c r="J653" s="38">
        <f t="shared" si="132"/>
        <v>0</v>
      </c>
      <c r="K653" s="38">
        <f t="shared" si="133"/>
        <v>0</v>
      </c>
      <c r="L653" s="50">
        <f t="shared" si="134"/>
        <v>4</v>
      </c>
      <c r="M653" s="50">
        <f t="shared" si="135"/>
        <v>17</v>
      </c>
      <c r="N653" s="54">
        <f t="shared" si="136"/>
        <v>3</v>
      </c>
      <c r="O653" s="54">
        <f t="shared" si="137"/>
        <v>0</v>
      </c>
      <c r="P653" s="58">
        <f t="shared" si="138"/>
        <v>0</v>
      </c>
      <c r="Q653" s="58">
        <f t="shared" si="139"/>
        <v>0</v>
      </c>
      <c r="R653" s="38">
        <f t="shared" si="140"/>
        <v>7</v>
      </c>
      <c r="S653" s="38">
        <f t="shared" si="141"/>
        <v>17</v>
      </c>
      <c r="T653" s="38">
        <f t="shared" si="142"/>
        <v>24</v>
      </c>
      <c r="U653" s="75">
        <f>J653*Prix!N$12</f>
        <v>0</v>
      </c>
      <c r="V653" s="75">
        <f>K653*Prix!O$12</f>
        <v>0</v>
      </c>
      <c r="W653" s="76">
        <f>L653*Prix!P$12</f>
        <v>0.4224</v>
      </c>
      <c r="X653" s="76">
        <f>M653*Prix!Q$12</f>
        <v>2.3272999999999997</v>
      </c>
      <c r="Y653" s="77">
        <f>N653*Prix!R$12</f>
        <v>0.37380000000000002</v>
      </c>
      <c r="Z653" s="77">
        <f>O653*Prix!S$12</f>
        <v>0</v>
      </c>
      <c r="AA653" s="78">
        <f>P653*Prix!T$12</f>
        <v>0</v>
      </c>
      <c r="AB653" s="78">
        <f>Q653*Prix!U$12</f>
        <v>0</v>
      </c>
      <c r="AC653" s="73">
        <f t="shared" si="143"/>
        <v>3.1234999999999999</v>
      </c>
      <c r="AD653" s="38">
        <v>0</v>
      </c>
      <c r="AE653" s="38">
        <v>1</v>
      </c>
      <c r="AF653" s="38">
        <v>1</v>
      </c>
      <c r="AG653" s="38">
        <v>1</v>
      </c>
      <c r="AH653" s="38" t="s">
        <v>55</v>
      </c>
      <c r="AI653" s="39">
        <v>1</v>
      </c>
    </row>
    <row r="654" spans="1:35" x14ac:dyDescent="0.2">
      <c r="A654" s="33">
        <v>45348</v>
      </c>
      <c r="B654" s="34">
        <v>0</v>
      </c>
      <c r="C654" s="34">
        <v>0</v>
      </c>
      <c r="D654" s="49">
        <v>5023</v>
      </c>
      <c r="E654" s="49">
        <v>4874</v>
      </c>
      <c r="F654" s="53">
        <v>603</v>
      </c>
      <c r="G654" s="53">
        <v>437</v>
      </c>
      <c r="H654" s="57">
        <v>414</v>
      </c>
      <c r="I654" s="57">
        <v>44</v>
      </c>
      <c r="J654" s="34">
        <f t="shared" si="132"/>
        <v>0</v>
      </c>
      <c r="K654" s="34">
        <f t="shared" si="133"/>
        <v>0</v>
      </c>
      <c r="L654" s="49">
        <f t="shared" si="134"/>
        <v>2</v>
      </c>
      <c r="M654" s="49">
        <f t="shared" si="135"/>
        <v>0</v>
      </c>
      <c r="N654" s="53">
        <f t="shared" si="136"/>
        <v>16</v>
      </c>
      <c r="O654" s="53">
        <f t="shared" si="137"/>
        <v>20</v>
      </c>
      <c r="P654" s="57">
        <f t="shared" si="138"/>
        <v>0</v>
      </c>
      <c r="Q654" s="57">
        <f t="shared" si="139"/>
        <v>0</v>
      </c>
      <c r="R654" s="34">
        <f t="shared" si="140"/>
        <v>18</v>
      </c>
      <c r="S654" s="34">
        <f t="shared" si="141"/>
        <v>20</v>
      </c>
      <c r="T654" s="34">
        <f t="shared" si="142"/>
        <v>38</v>
      </c>
      <c r="U654" s="71">
        <f>J654*Prix!N$12</f>
        <v>0</v>
      </c>
      <c r="V654" s="71">
        <f>K654*Prix!O$12</f>
        <v>0</v>
      </c>
      <c r="W654" s="72">
        <f>L654*Prix!P$12</f>
        <v>0.2112</v>
      </c>
      <c r="X654" s="72">
        <f>M654*Prix!Q$12</f>
        <v>0</v>
      </c>
      <c r="Y654" s="73">
        <f>N654*Prix!R$12</f>
        <v>1.9936</v>
      </c>
      <c r="Z654" s="73">
        <f>O654*Prix!S$12</f>
        <v>3.3079999999999998</v>
      </c>
      <c r="AA654" s="74">
        <f>P654*Prix!T$12</f>
        <v>0</v>
      </c>
      <c r="AB654" s="74">
        <f>Q654*Prix!U$12</f>
        <v>0</v>
      </c>
      <c r="AC654" s="71">
        <f t="shared" si="143"/>
        <v>5.5128000000000004</v>
      </c>
      <c r="AD654" s="34">
        <v>0</v>
      </c>
      <c r="AE654" s="34">
        <v>1</v>
      </c>
      <c r="AF654" s="34">
        <v>1</v>
      </c>
      <c r="AG654" s="34">
        <v>1</v>
      </c>
      <c r="AH654" s="34" t="s">
        <v>56</v>
      </c>
      <c r="AI654" s="36">
        <v>1</v>
      </c>
    </row>
    <row r="655" spans="1:35" x14ac:dyDescent="0.2">
      <c r="A655" s="37">
        <v>45349</v>
      </c>
      <c r="B655" s="38">
        <v>0</v>
      </c>
      <c r="C655" s="38">
        <v>0</v>
      </c>
      <c r="D655" s="51">
        <v>5025</v>
      </c>
      <c r="E655" s="51">
        <v>4874</v>
      </c>
      <c r="F655" s="55">
        <v>619</v>
      </c>
      <c r="G655" s="55">
        <v>457</v>
      </c>
      <c r="H655" s="59">
        <v>414</v>
      </c>
      <c r="I655" s="59">
        <v>44</v>
      </c>
      <c r="J655" s="38">
        <f t="shared" si="132"/>
        <v>0</v>
      </c>
      <c r="K655" s="38">
        <f t="shared" si="133"/>
        <v>0</v>
      </c>
      <c r="L655" s="50">
        <f t="shared" si="134"/>
        <v>0</v>
      </c>
      <c r="M655" s="50">
        <f t="shared" si="135"/>
        <v>0</v>
      </c>
      <c r="N655" s="54">
        <f t="shared" si="136"/>
        <v>22</v>
      </c>
      <c r="O655" s="54">
        <f t="shared" si="137"/>
        <v>0</v>
      </c>
      <c r="P655" s="58">
        <f t="shared" si="138"/>
        <v>16</v>
      </c>
      <c r="Q655" s="58">
        <f t="shared" si="139"/>
        <v>2</v>
      </c>
      <c r="R655" s="38">
        <f t="shared" si="140"/>
        <v>38</v>
      </c>
      <c r="S655" s="38">
        <f t="shared" si="141"/>
        <v>2</v>
      </c>
      <c r="T655" s="38">
        <f t="shared" si="142"/>
        <v>40</v>
      </c>
      <c r="U655" s="75">
        <f>J655*Prix!N$12</f>
        <v>0</v>
      </c>
      <c r="V655" s="75">
        <f>K655*Prix!O$12</f>
        <v>0</v>
      </c>
      <c r="W655" s="76">
        <f>L655*Prix!P$12</f>
        <v>0</v>
      </c>
      <c r="X655" s="76">
        <f>M655*Prix!Q$12</f>
        <v>0</v>
      </c>
      <c r="Y655" s="77">
        <f>N655*Prix!R$12</f>
        <v>2.7412000000000001</v>
      </c>
      <c r="Z655" s="77">
        <f>O655*Prix!S$12</f>
        <v>0</v>
      </c>
      <c r="AA655" s="78">
        <f>P655*Prix!T$12</f>
        <v>2.1248</v>
      </c>
      <c r="AB655" s="78">
        <f>Q655*Prix!U$12</f>
        <v>1.4648000000000001</v>
      </c>
      <c r="AC655" s="73">
        <f t="shared" si="143"/>
        <v>6.3308</v>
      </c>
      <c r="AD655" s="38">
        <v>1</v>
      </c>
      <c r="AE655" s="38">
        <v>0</v>
      </c>
      <c r="AF655" s="38">
        <v>1</v>
      </c>
      <c r="AG655" s="38">
        <v>1</v>
      </c>
      <c r="AH655" s="38" t="s">
        <v>57</v>
      </c>
      <c r="AI655" s="39">
        <v>1</v>
      </c>
    </row>
    <row r="656" spans="1:35" x14ac:dyDescent="0.2">
      <c r="A656" s="33">
        <v>45350</v>
      </c>
      <c r="B656" s="34">
        <v>0</v>
      </c>
      <c r="C656" s="34">
        <v>0</v>
      </c>
      <c r="D656" s="49">
        <v>5025</v>
      </c>
      <c r="E656" s="49">
        <v>4874</v>
      </c>
      <c r="F656" s="53">
        <v>641</v>
      </c>
      <c r="G656" s="53">
        <v>457</v>
      </c>
      <c r="H656" s="57">
        <v>430</v>
      </c>
      <c r="I656" s="57">
        <v>46</v>
      </c>
      <c r="J656" s="34">
        <f t="shared" si="132"/>
        <v>0</v>
      </c>
      <c r="K656" s="34">
        <f t="shared" si="133"/>
        <v>0</v>
      </c>
      <c r="L656" s="49">
        <f t="shared" si="134"/>
        <v>0</v>
      </c>
      <c r="M656" s="49">
        <f t="shared" si="135"/>
        <v>0</v>
      </c>
      <c r="N656" s="53">
        <f t="shared" si="136"/>
        <v>0</v>
      </c>
      <c r="O656" s="53">
        <f t="shared" si="137"/>
        <v>0</v>
      </c>
      <c r="P656" s="57">
        <f t="shared" si="138"/>
        <v>18</v>
      </c>
      <c r="Q656" s="57">
        <f t="shared" si="139"/>
        <v>2</v>
      </c>
      <c r="R656" s="34">
        <f t="shared" si="140"/>
        <v>18</v>
      </c>
      <c r="S656" s="34">
        <f t="shared" si="141"/>
        <v>2</v>
      </c>
      <c r="T656" s="34">
        <f t="shared" si="142"/>
        <v>20</v>
      </c>
      <c r="U656" s="71">
        <f>J656*Prix!N$12</f>
        <v>0</v>
      </c>
      <c r="V656" s="71">
        <f>K656*Prix!O$12</f>
        <v>0</v>
      </c>
      <c r="W656" s="72">
        <f>L656*Prix!P$12</f>
        <v>0</v>
      </c>
      <c r="X656" s="72">
        <f>M656*Prix!Q$12</f>
        <v>0</v>
      </c>
      <c r="Y656" s="73">
        <f>N656*Prix!R$12</f>
        <v>0</v>
      </c>
      <c r="Z656" s="73">
        <f>O656*Prix!S$12</f>
        <v>0</v>
      </c>
      <c r="AA656" s="74">
        <f>P656*Prix!T$12</f>
        <v>2.3904000000000001</v>
      </c>
      <c r="AB656" s="74">
        <f>Q656*Prix!U$12</f>
        <v>1.4648000000000001</v>
      </c>
      <c r="AC656" s="71">
        <f t="shared" si="143"/>
        <v>3.8552</v>
      </c>
      <c r="AD656" s="34">
        <v>1</v>
      </c>
      <c r="AE656" s="34">
        <v>0</v>
      </c>
      <c r="AF656" s="34">
        <v>1</v>
      </c>
      <c r="AG656" s="34">
        <v>1</v>
      </c>
      <c r="AH656" s="34" t="s">
        <v>57</v>
      </c>
      <c r="AI656" s="36">
        <v>1</v>
      </c>
    </row>
    <row r="657" spans="1:35" x14ac:dyDescent="0.2">
      <c r="A657" s="37">
        <v>45351</v>
      </c>
      <c r="B657" s="38">
        <v>0</v>
      </c>
      <c r="C657" s="38">
        <v>0</v>
      </c>
      <c r="D657" s="51">
        <v>5025</v>
      </c>
      <c r="E657" s="51">
        <v>4874</v>
      </c>
      <c r="F657" s="55">
        <v>641</v>
      </c>
      <c r="G657" s="55">
        <v>457</v>
      </c>
      <c r="H657" s="59">
        <v>448</v>
      </c>
      <c r="I657" s="59">
        <v>48</v>
      </c>
      <c r="J657" s="38">
        <f t="shared" si="132"/>
        <v>0</v>
      </c>
      <c r="K657" s="38">
        <f t="shared" si="133"/>
        <v>0</v>
      </c>
      <c r="L657" s="50">
        <f t="shared" si="134"/>
        <v>0</v>
      </c>
      <c r="M657" s="50">
        <f t="shared" si="135"/>
        <v>0</v>
      </c>
      <c r="N657" s="54">
        <f t="shared" si="136"/>
        <v>2</v>
      </c>
      <c r="O657" s="54">
        <f t="shared" si="137"/>
        <v>13</v>
      </c>
      <c r="P657" s="58">
        <f t="shared" si="138"/>
        <v>3</v>
      </c>
      <c r="Q657" s="58">
        <f t="shared" si="139"/>
        <v>0</v>
      </c>
      <c r="R657" s="38">
        <f t="shared" si="140"/>
        <v>5</v>
      </c>
      <c r="S657" s="38">
        <f t="shared" si="141"/>
        <v>13</v>
      </c>
      <c r="T657" s="38">
        <f t="shared" si="142"/>
        <v>18</v>
      </c>
      <c r="U657" s="75">
        <f>J657*Prix!N$12</f>
        <v>0</v>
      </c>
      <c r="V657" s="75">
        <f>K657*Prix!O$12</f>
        <v>0</v>
      </c>
      <c r="W657" s="76">
        <f>L657*Prix!P$12</f>
        <v>0</v>
      </c>
      <c r="X657" s="76">
        <f>M657*Prix!Q$12</f>
        <v>0</v>
      </c>
      <c r="Y657" s="77">
        <f>N657*Prix!R$12</f>
        <v>0.2492</v>
      </c>
      <c r="Z657" s="77">
        <f>O657*Prix!S$12</f>
        <v>2.1501999999999999</v>
      </c>
      <c r="AA657" s="78">
        <f>P657*Prix!T$12</f>
        <v>0.39839999999999998</v>
      </c>
      <c r="AB657" s="78">
        <f>Q657*Prix!U$12</f>
        <v>0</v>
      </c>
      <c r="AC657" s="73">
        <f t="shared" si="143"/>
        <v>2.7978000000000001</v>
      </c>
      <c r="AD657" s="38">
        <v>0</v>
      </c>
      <c r="AE657" s="38">
        <v>1</v>
      </c>
      <c r="AF657" s="38">
        <v>1</v>
      </c>
      <c r="AG657" s="38">
        <v>1</v>
      </c>
      <c r="AH657" s="38" t="s">
        <v>56</v>
      </c>
      <c r="AI657" s="39">
        <v>1</v>
      </c>
    </row>
    <row r="658" spans="1:35" x14ac:dyDescent="0.2">
      <c r="A658" s="33">
        <v>45352</v>
      </c>
      <c r="B658" s="34">
        <v>0</v>
      </c>
      <c r="C658" s="34">
        <v>0</v>
      </c>
      <c r="D658" s="49">
        <v>5025</v>
      </c>
      <c r="E658" s="49">
        <v>4874</v>
      </c>
      <c r="F658" s="53">
        <v>643</v>
      </c>
      <c r="G658" s="53">
        <v>470</v>
      </c>
      <c r="H658" s="57">
        <v>451</v>
      </c>
      <c r="I658" s="57">
        <v>48</v>
      </c>
      <c r="J658" s="34">
        <f t="shared" si="132"/>
        <v>0</v>
      </c>
      <c r="K658" s="34">
        <f t="shared" si="133"/>
        <v>0</v>
      </c>
      <c r="L658" s="49">
        <f t="shared" si="134"/>
        <v>3</v>
      </c>
      <c r="M658" s="49">
        <f t="shared" si="135"/>
        <v>13</v>
      </c>
      <c r="N658" s="53">
        <f t="shared" si="136"/>
        <v>2</v>
      </c>
      <c r="O658" s="53">
        <f t="shared" si="137"/>
        <v>0</v>
      </c>
      <c r="P658" s="57">
        <f t="shared" si="138"/>
        <v>0</v>
      </c>
      <c r="Q658" s="57">
        <f t="shared" si="139"/>
        <v>0</v>
      </c>
      <c r="R658" s="34">
        <f t="shared" si="140"/>
        <v>5</v>
      </c>
      <c r="S658" s="34">
        <f t="shared" si="141"/>
        <v>13</v>
      </c>
      <c r="T658" s="34">
        <f t="shared" si="142"/>
        <v>18</v>
      </c>
      <c r="U658" s="71">
        <f>J658*Prix!N$12</f>
        <v>0</v>
      </c>
      <c r="V658" s="71">
        <f>K658*Prix!O$12</f>
        <v>0</v>
      </c>
      <c r="W658" s="72">
        <f>L658*Prix!P$12</f>
        <v>0.31679999999999997</v>
      </c>
      <c r="X658" s="72">
        <f>M658*Prix!Q$12</f>
        <v>1.7796999999999998</v>
      </c>
      <c r="Y658" s="73">
        <f>N658*Prix!R$12</f>
        <v>0.2492</v>
      </c>
      <c r="Z658" s="73">
        <f>O658*Prix!S$12</f>
        <v>0</v>
      </c>
      <c r="AA658" s="74">
        <f>P658*Prix!T$12</f>
        <v>0</v>
      </c>
      <c r="AB658" s="74">
        <f>Q658*Prix!U$12</f>
        <v>0</v>
      </c>
      <c r="AC658" s="71">
        <f t="shared" si="143"/>
        <v>2.3456999999999999</v>
      </c>
      <c r="AD658" s="34">
        <v>0</v>
      </c>
      <c r="AE658" s="34">
        <v>1</v>
      </c>
      <c r="AF658" s="34">
        <v>1</v>
      </c>
      <c r="AG658" s="34">
        <v>1</v>
      </c>
      <c r="AH658" s="34" t="s">
        <v>55</v>
      </c>
      <c r="AI658" s="36">
        <v>1</v>
      </c>
    </row>
    <row r="659" spans="1:35" x14ac:dyDescent="0.2">
      <c r="A659" s="37">
        <v>45353</v>
      </c>
      <c r="B659" s="38">
        <v>0</v>
      </c>
      <c r="C659" s="38">
        <v>0</v>
      </c>
      <c r="D659" s="51">
        <v>5028</v>
      </c>
      <c r="E659" s="51">
        <v>4887</v>
      </c>
      <c r="F659" s="55">
        <v>645</v>
      </c>
      <c r="G659" s="55">
        <v>470</v>
      </c>
      <c r="H659" s="59">
        <v>451</v>
      </c>
      <c r="I659" s="59">
        <v>48</v>
      </c>
      <c r="J659" s="38">
        <f t="shared" si="132"/>
        <v>0</v>
      </c>
      <c r="K659" s="38">
        <f t="shared" si="133"/>
        <v>0</v>
      </c>
      <c r="L659" s="50">
        <f t="shared" si="134"/>
        <v>5</v>
      </c>
      <c r="M659" s="50">
        <f t="shared" si="135"/>
        <v>13</v>
      </c>
      <c r="N659" s="54">
        <f t="shared" si="136"/>
        <v>0</v>
      </c>
      <c r="O659" s="54">
        <f t="shared" si="137"/>
        <v>0</v>
      </c>
      <c r="P659" s="58">
        <f t="shared" si="138"/>
        <v>0</v>
      </c>
      <c r="Q659" s="58">
        <f t="shared" si="139"/>
        <v>0</v>
      </c>
      <c r="R659" s="38">
        <f t="shared" si="140"/>
        <v>5</v>
      </c>
      <c r="S659" s="38">
        <f t="shared" si="141"/>
        <v>13</v>
      </c>
      <c r="T659" s="38">
        <f t="shared" si="142"/>
        <v>18</v>
      </c>
      <c r="U659" s="75">
        <f>J659*Prix!N$12</f>
        <v>0</v>
      </c>
      <c r="V659" s="75">
        <f>K659*Prix!O$12</f>
        <v>0</v>
      </c>
      <c r="W659" s="76">
        <f>L659*Prix!P$12</f>
        <v>0.52800000000000002</v>
      </c>
      <c r="X659" s="76">
        <f>M659*Prix!Q$12</f>
        <v>1.7796999999999998</v>
      </c>
      <c r="Y659" s="77">
        <f>N659*Prix!R$12</f>
        <v>0</v>
      </c>
      <c r="Z659" s="77">
        <f>O659*Prix!S$12</f>
        <v>0</v>
      </c>
      <c r="AA659" s="78">
        <f>P659*Prix!T$12</f>
        <v>0</v>
      </c>
      <c r="AB659" s="78">
        <f>Q659*Prix!U$12</f>
        <v>0</v>
      </c>
      <c r="AC659" s="73">
        <f t="shared" si="143"/>
        <v>2.3077000000000001</v>
      </c>
      <c r="AD659" s="38">
        <v>0</v>
      </c>
      <c r="AE659" s="38">
        <v>1</v>
      </c>
      <c r="AF659" s="38">
        <v>1</v>
      </c>
      <c r="AG659" s="38">
        <v>1</v>
      </c>
      <c r="AH659" s="38" t="s">
        <v>55</v>
      </c>
      <c r="AI659" s="39">
        <v>1</v>
      </c>
    </row>
    <row r="660" spans="1:35" x14ac:dyDescent="0.2">
      <c r="A660" s="33">
        <v>45354</v>
      </c>
      <c r="B660" s="34">
        <v>0</v>
      </c>
      <c r="C660" s="34">
        <v>0</v>
      </c>
      <c r="D660" s="49">
        <v>5033</v>
      </c>
      <c r="E660" s="49">
        <v>4900</v>
      </c>
      <c r="F660" s="53">
        <v>645</v>
      </c>
      <c r="G660" s="53">
        <v>470</v>
      </c>
      <c r="H660" s="57">
        <v>451</v>
      </c>
      <c r="I660" s="57">
        <v>48</v>
      </c>
      <c r="J660" s="34">
        <f t="shared" si="132"/>
        <v>0</v>
      </c>
      <c r="K660" s="34">
        <f t="shared" si="133"/>
        <v>0</v>
      </c>
      <c r="L660" s="49">
        <f t="shared" si="134"/>
        <v>18</v>
      </c>
      <c r="M660" s="49">
        <f t="shared" si="135"/>
        <v>20</v>
      </c>
      <c r="N660" s="53">
        <f t="shared" si="136"/>
        <v>0</v>
      </c>
      <c r="O660" s="53">
        <f t="shared" si="137"/>
        <v>0</v>
      </c>
      <c r="P660" s="57">
        <f t="shared" si="138"/>
        <v>0</v>
      </c>
      <c r="Q660" s="57">
        <f t="shared" si="139"/>
        <v>0</v>
      </c>
      <c r="R660" s="34">
        <f t="shared" si="140"/>
        <v>18</v>
      </c>
      <c r="S660" s="34">
        <f t="shared" si="141"/>
        <v>20</v>
      </c>
      <c r="T660" s="34">
        <f t="shared" si="142"/>
        <v>38</v>
      </c>
      <c r="U660" s="71">
        <f>J660*Prix!N$12</f>
        <v>0</v>
      </c>
      <c r="V660" s="71">
        <f>K660*Prix!O$12</f>
        <v>0</v>
      </c>
      <c r="W660" s="72">
        <f>L660*Prix!P$12</f>
        <v>1.9008</v>
      </c>
      <c r="X660" s="72">
        <f>M660*Prix!Q$12</f>
        <v>2.738</v>
      </c>
      <c r="Y660" s="73">
        <f>N660*Prix!R$12</f>
        <v>0</v>
      </c>
      <c r="Z660" s="73">
        <f>O660*Prix!S$12</f>
        <v>0</v>
      </c>
      <c r="AA660" s="74">
        <f>P660*Prix!T$12</f>
        <v>0</v>
      </c>
      <c r="AB660" s="74">
        <f>Q660*Prix!U$12</f>
        <v>0</v>
      </c>
      <c r="AC660" s="71">
        <f t="shared" si="143"/>
        <v>4.6387999999999998</v>
      </c>
      <c r="AD660" s="34">
        <v>0</v>
      </c>
      <c r="AE660" s="34">
        <v>1</v>
      </c>
      <c r="AF660" s="34">
        <v>1</v>
      </c>
      <c r="AG660" s="34">
        <v>1</v>
      </c>
      <c r="AH660" s="34" t="s">
        <v>55</v>
      </c>
      <c r="AI660" s="36">
        <v>1</v>
      </c>
    </row>
    <row r="661" spans="1:35" x14ac:dyDescent="0.2">
      <c r="A661" s="37">
        <v>45355</v>
      </c>
      <c r="B661" s="38">
        <v>0</v>
      </c>
      <c r="C661" s="38">
        <v>0</v>
      </c>
      <c r="D661" s="51">
        <v>5051</v>
      </c>
      <c r="E661" s="51">
        <v>4920</v>
      </c>
      <c r="F661" s="55">
        <v>645</v>
      </c>
      <c r="G661" s="55">
        <v>470</v>
      </c>
      <c r="H661" s="59">
        <v>451</v>
      </c>
      <c r="I661" s="59">
        <v>48</v>
      </c>
      <c r="J661" s="38">
        <f t="shared" si="132"/>
        <v>0</v>
      </c>
      <c r="K661" s="38">
        <f t="shared" si="133"/>
        <v>0</v>
      </c>
      <c r="L661" s="50">
        <f t="shared" si="134"/>
        <v>22</v>
      </c>
      <c r="M661" s="50">
        <f t="shared" si="135"/>
        <v>0</v>
      </c>
      <c r="N661" s="54">
        <f t="shared" si="136"/>
        <v>0</v>
      </c>
      <c r="O661" s="54">
        <f t="shared" si="137"/>
        <v>0</v>
      </c>
      <c r="P661" s="58">
        <f t="shared" si="138"/>
        <v>9</v>
      </c>
      <c r="Q661" s="58">
        <f t="shared" si="139"/>
        <v>2</v>
      </c>
      <c r="R661" s="38">
        <f t="shared" si="140"/>
        <v>31</v>
      </c>
      <c r="S661" s="38">
        <f t="shared" si="141"/>
        <v>2</v>
      </c>
      <c r="T661" s="38">
        <f t="shared" si="142"/>
        <v>33</v>
      </c>
      <c r="U661" s="75">
        <f>J661*Prix!N$12</f>
        <v>0</v>
      </c>
      <c r="V661" s="75">
        <f>K661*Prix!O$12</f>
        <v>0</v>
      </c>
      <c r="W661" s="76">
        <f>L661*Prix!P$12</f>
        <v>2.3231999999999999</v>
      </c>
      <c r="X661" s="76">
        <f>M661*Prix!Q$12</f>
        <v>0</v>
      </c>
      <c r="Y661" s="77">
        <f>N661*Prix!R$12</f>
        <v>0</v>
      </c>
      <c r="Z661" s="77">
        <f>O661*Prix!S$12</f>
        <v>0</v>
      </c>
      <c r="AA661" s="78">
        <f>P661*Prix!T$12</f>
        <v>1.1952</v>
      </c>
      <c r="AB661" s="78">
        <f>Q661*Prix!U$12</f>
        <v>1.4648000000000001</v>
      </c>
      <c r="AC661" s="73">
        <f t="shared" si="143"/>
        <v>4.9832000000000001</v>
      </c>
      <c r="AD661" s="38">
        <v>1</v>
      </c>
      <c r="AE661" s="38">
        <v>0</v>
      </c>
      <c r="AF661" s="38">
        <v>1</v>
      </c>
      <c r="AG661" s="38">
        <v>1</v>
      </c>
      <c r="AH661" s="38" t="s">
        <v>57</v>
      </c>
      <c r="AI661" s="39">
        <v>1</v>
      </c>
    </row>
    <row r="662" spans="1:35" x14ac:dyDescent="0.2">
      <c r="A662" s="33">
        <v>45356</v>
      </c>
      <c r="B662" s="34">
        <v>0</v>
      </c>
      <c r="C662" s="34">
        <v>0</v>
      </c>
      <c r="D662" s="67">
        <v>5073</v>
      </c>
      <c r="E662" s="67">
        <v>4920</v>
      </c>
      <c r="F662" s="68">
        <v>645</v>
      </c>
      <c r="G662" s="68">
        <v>470</v>
      </c>
      <c r="H662" s="69">
        <v>460</v>
      </c>
      <c r="I662" s="69">
        <v>50</v>
      </c>
      <c r="J662" s="34">
        <f t="shared" si="132"/>
        <v>0</v>
      </c>
      <c r="K662" s="34">
        <f t="shared" si="133"/>
        <v>0</v>
      </c>
      <c r="L662" s="49">
        <f t="shared" si="134"/>
        <v>0</v>
      </c>
      <c r="M662" s="49">
        <f t="shared" si="135"/>
        <v>0</v>
      </c>
      <c r="N662" s="53">
        <f t="shared" si="136"/>
        <v>0</v>
      </c>
      <c r="O662" s="53">
        <f t="shared" si="137"/>
        <v>0</v>
      </c>
      <c r="P662" s="57">
        <f t="shared" si="138"/>
        <v>23</v>
      </c>
      <c r="Q662" s="57">
        <f t="shared" si="139"/>
        <v>2</v>
      </c>
      <c r="R662" s="34">
        <f t="shared" si="140"/>
        <v>23</v>
      </c>
      <c r="S662" s="34">
        <f t="shared" si="141"/>
        <v>2</v>
      </c>
      <c r="T662" s="34">
        <f t="shared" si="142"/>
        <v>25</v>
      </c>
      <c r="U662" s="71">
        <f>J662*Prix!N$12</f>
        <v>0</v>
      </c>
      <c r="V662" s="71">
        <f>K662*Prix!O$12</f>
        <v>0</v>
      </c>
      <c r="W662" s="72">
        <f>L662*Prix!P$12</f>
        <v>0</v>
      </c>
      <c r="X662" s="72">
        <f>M662*Prix!Q$12</f>
        <v>0</v>
      </c>
      <c r="Y662" s="73">
        <f>N662*Prix!R$12</f>
        <v>0</v>
      </c>
      <c r="Z662" s="73">
        <f>O662*Prix!S$12</f>
        <v>0</v>
      </c>
      <c r="AA662" s="74">
        <f>P662*Prix!T$12</f>
        <v>3.0544000000000002</v>
      </c>
      <c r="AB662" s="74">
        <f>Q662*Prix!U$12</f>
        <v>1.4648000000000001</v>
      </c>
      <c r="AC662" s="71">
        <f t="shared" si="143"/>
        <v>4.5191999999999997</v>
      </c>
      <c r="AD662" s="34">
        <v>1</v>
      </c>
      <c r="AE662" s="34">
        <v>0</v>
      </c>
      <c r="AF662" s="34">
        <v>1</v>
      </c>
      <c r="AG662" s="34">
        <v>1</v>
      </c>
      <c r="AH662" s="34" t="s">
        <v>57</v>
      </c>
      <c r="AI662" s="36">
        <v>1</v>
      </c>
    </row>
    <row r="663" spans="1:35" x14ac:dyDescent="0.2">
      <c r="A663" s="37">
        <v>45357</v>
      </c>
      <c r="B663" s="38">
        <v>0</v>
      </c>
      <c r="C663" s="38">
        <v>0</v>
      </c>
      <c r="D663" s="67">
        <v>5073</v>
      </c>
      <c r="E663" s="67">
        <v>4920</v>
      </c>
      <c r="F663" s="68">
        <v>645</v>
      </c>
      <c r="G663" s="68">
        <v>470</v>
      </c>
      <c r="H663" s="69">
        <v>483</v>
      </c>
      <c r="I663" s="69">
        <v>52</v>
      </c>
      <c r="J663" s="38">
        <f t="shared" si="132"/>
        <v>0</v>
      </c>
      <c r="K663" s="38">
        <f t="shared" si="133"/>
        <v>0</v>
      </c>
      <c r="L663" s="50">
        <f t="shared" si="134"/>
        <v>0</v>
      </c>
      <c r="M663" s="50">
        <f t="shared" si="135"/>
        <v>0</v>
      </c>
      <c r="N663" s="54">
        <f t="shared" si="136"/>
        <v>0</v>
      </c>
      <c r="O663" s="54">
        <f t="shared" si="137"/>
        <v>0</v>
      </c>
      <c r="P663" s="58">
        <f t="shared" si="138"/>
        <v>29</v>
      </c>
      <c r="Q663" s="58">
        <f t="shared" si="139"/>
        <v>3</v>
      </c>
      <c r="R663" s="38">
        <f t="shared" si="140"/>
        <v>29</v>
      </c>
      <c r="S663" s="38">
        <f t="shared" si="141"/>
        <v>3</v>
      </c>
      <c r="T663" s="38">
        <f t="shared" si="142"/>
        <v>32</v>
      </c>
      <c r="U663" s="75">
        <f>J663*Prix!N$12</f>
        <v>0</v>
      </c>
      <c r="V663" s="75">
        <f>K663*Prix!O$12</f>
        <v>0</v>
      </c>
      <c r="W663" s="76">
        <f>L663*Prix!P$12</f>
        <v>0</v>
      </c>
      <c r="X663" s="76">
        <f>M663*Prix!Q$12</f>
        <v>0</v>
      </c>
      <c r="Y663" s="77">
        <f>N663*Prix!R$12</f>
        <v>0</v>
      </c>
      <c r="Z663" s="77">
        <f>O663*Prix!S$12</f>
        <v>0</v>
      </c>
      <c r="AA663" s="78">
        <f>P663*Prix!T$12</f>
        <v>3.8512</v>
      </c>
      <c r="AB663" s="78">
        <f>Q663*Prix!U$12</f>
        <v>2.1972</v>
      </c>
      <c r="AC663" s="73">
        <f t="shared" si="143"/>
        <v>6.0484</v>
      </c>
      <c r="AD663" s="40">
        <v>1</v>
      </c>
      <c r="AE663" s="40">
        <v>0</v>
      </c>
      <c r="AF663" s="40">
        <v>1</v>
      </c>
      <c r="AG663" s="40">
        <v>1</v>
      </c>
      <c r="AH663" s="40" t="s">
        <v>57</v>
      </c>
      <c r="AI663" s="39">
        <v>1</v>
      </c>
    </row>
    <row r="664" spans="1:35" x14ac:dyDescent="0.2">
      <c r="A664" s="33">
        <v>45358</v>
      </c>
      <c r="B664" s="34">
        <v>0</v>
      </c>
      <c r="C664" s="34">
        <v>0</v>
      </c>
      <c r="D664" s="67">
        <v>5073</v>
      </c>
      <c r="E664" s="67">
        <v>4920</v>
      </c>
      <c r="F664" s="68">
        <v>645</v>
      </c>
      <c r="G664" s="68">
        <v>470</v>
      </c>
      <c r="H664" s="69">
        <v>512</v>
      </c>
      <c r="I664" s="69">
        <v>55</v>
      </c>
      <c r="J664" s="34">
        <f t="shared" si="132"/>
        <v>0</v>
      </c>
      <c r="K664" s="34">
        <f t="shared" si="133"/>
        <v>0</v>
      </c>
      <c r="L664" s="49">
        <f t="shared" si="134"/>
        <v>0</v>
      </c>
      <c r="M664" s="49">
        <f t="shared" si="135"/>
        <v>0</v>
      </c>
      <c r="N664" s="53">
        <f t="shared" si="136"/>
        <v>2</v>
      </c>
      <c r="O664" s="53">
        <f t="shared" si="137"/>
        <v>4</v>
      </c>
      <c r="P664" s="57">
        <f t="shared" si="138"/>
        <v>2</v>
      </c>
      <c r="Q664" s="57">
        <f t="shared" si="139"/>
        <v>0</v>
      </c>
      <c r="R664" s="34">
        <f t="shared" si="140"/>
        <v>4</v>
      </c>
      <c r="S664" s="34">
        <f t="shared" si="141"/>
        <v>4</v>
      </c>
      <c r="T664" s="34">
        <f t="shared" si="142"/>
        <v>8</v>
      </c>
      <c r="U664" s="71">
        <f>J664*Prix!N$12</f>
        <v>0</v>
      </c>
      <c r="V664" s="71">
        <f>K664*Prix!O$12</f>
        <v>0</v>
      </c>
      <c r="W664" s="72">
        <f>L664*Prix!P$12</f>
        <v>0</v>
      </c>
      <c r="X664" s="72">
        <f>M664*Prix!Q$12</f>
        <v>0</v>
      </c>
      <c r="Y664" s="73">
        <f>N664*Prix!R$12</f>
        <v>0.2492</v>
      </c>
      <c r="Z664" s="73">
        <f>O664*Prix!S$12</f>
        <v>0.66159999999999997</v>
      </c>
      <c r="AA664" s="74">
        <f>P664*Prix!T$12</f>
        <v>0.2656</v>
      </c>
      <c r="AB664" s="74">
        <f>Q664*Prix!U$12</f>
        <v>0</v>
      </c>
      <c r="AC664" s="71">
        <f t="shared" si="143"/>
        <v>1.1763999999999999</v>
      </c>
      <c r="AD664" s="34">
        <v>0</v>
      </c>
      <c r="AE664" s="34">
        <v>1</v>
      </c>
      <c r="AF664" s="34">
        <v>1</v>
      </c>
      <c r="AG664" s="34">
        <v>1</v>
      </c>
      <c r="AH664" s="34" t="s">
        <v>56</v>
      </c>
      <c r="AI664" s="36">
        <v>1</v>
      </c>
    </row>
    <row r="665" spans="1:35" x14ac:dyDescent="0.2">
      <c r="A665" s="37">
        <v>45359</v>
      </c>
      <c r="B665" s="38">
        <v>0</v>
      </c>
      <c r="C665" s="38">
        <v>0</v>
      </c>
      <c r="D665" s="67">
        <v>5073</v>
      </c>
      <c r="E665" s="67">
        <v>4920</v>
      </c>
      <c r="F665" s="68">
        <v>647</v>
      </c>
      <c r="G665" s="68">
        <v>474</v>
      </c>
      <c r="H665" s="69">
        <v>514</v>
      </c>
      <c r="I665" s="69">
        <v>55</v>
      </c>
      <c r="J665" s="38">
        <f t="shared" si="132"/>
        <v>0</v>
      </c>
      <c r="K665" s="38">
        <f t="shared" si="133"/>
        <v>0</v>
      </c>
      <c r="L665" s="50">
        <f t="shared" si="134"/>
        <v>0</v>
      </c>
      <c r="M665" s="50">
        <f t="shared" si="135"/>
        <v>0</v>
      </c>
      <c r="N665" s="54">
        <f t="shared" si="136"/>
        <v>5</v>
      </c>
      <c r="O665" s="54">
        <f t="shared" si="137"/>
        <v>13</v>
      </c>
      <c r="P665" s="58">
        <f t="shared" si="138"/>
        <v>0</v>
      </c>
      <c r="Q665" s="58">
        <f t="shared" si="139"/>
        <v>0</v>
      </c>
      <c r="R665" s="38">
        <f t="shared" si="140"/>
        <v>5</v>
      </c>
      <c r="S665" s="38">
        <f t="shared" si="141"/>
        <v>13</v>
      </c>
      <c r="T665" s="38">
        <f t="shared" si="142"/>
        <v>18</v>
      </c>
      <c r="U665" s="75">
        <f>J665*Prix!N$12</f>
        <v>0</v>
      </c>
      <c r="V665" s="75">
        <f>K665*Prix!O$12</f>
        <v>0</v>
      </c>
      <c r="W665" s="76">
        <f>L665*Prix!P$12</f>
        <v>0</v>
      </c>
      <c r="X665" s="76">
        <f>M665*Prix!Q$12</f>
        <v>0</v>
      </c>
      <c r="Y665" s="77">
        <f>N665*Prix!R$12</f>
        <v>0.623</v>
      </c>
      <c r="Z665" s="77">
        <f>O665*Prix!S$12</f>
        <v>2.1501999999999999</v>
      </c>
      <c r="AA665" s="78">
        <f>P665*Prix!T$12</f>
        <v>0</v>
      </c>
      <c r="AB665" s="78">
        <f>Q665*Prix!U$12</f>
        <v>0</v>
      </c>
      <c r="AC665" s="73">
        <f t="shared" si="143"/>
        <v>2.7732000000000001</v>
      </c>
      <c r="AD665" s="40">
        <v>0</v>
      </c>
      <c r="AE665" s="40">
        <v>1</v>
      </c>
      <c r="AF665" s="40">
        <v>1</v>
      </c>
      <c r="AG665" s="40">
        <v>1</v>
      </c>
      <c r="AH665" s="40" t="s">
        <v>56</v>
      </c>
      <c r="AI665" s="39">
        <v>1</v>
      </c>
    </row>
    <row r="666" spans="1:35" x14ac:dyDescent="0.2">
      <c r="A666" s="33">
        <v>45360</v>
      </c>
      <c r="B666" s="34">
        <v>0</v>
      </c>
      <c r="C666" s="34">
        <v>0</v>
      </c>
      <c r="D666" s="67">
        <v>5073</v>
      </c>
      <c r="E666" s="67">
        <v>4920</v>
      </c>
      <c r="F666" s="68">
        <v>652</v>
      </c>
      <c r="G666" s="68">
        <v>487</v>
      </c>
      <c r="H666" s="69">
        <v>514</v>
      </c>
      <c r="I666" s="69">
        <v>55</v>
      </c>
      <c r="J666" s="34">
        <f t="shared" si="132"/>
        <v>0</v>
      </c>
      <c r="K666" s="34">
        <f t="shared" si="133"/>
        <v>0</v>
      </c>
      <c r="L666" s="49">
        <f t="shared" si="134"/>
        <v>3</v>
      </c>
      <c r="M666" s="49">
        <f t="shared" si="135"/>
        <v>11</v>
      </c>
      <c r="N666" s="53">
        <f t="shared" si="136"/>
        <v>2</v>
      </c>
      <c r="O666" s="53">
        <f t="shared" si="137"/>
        <v>0</v>
      </c>
      <c r="P666" s="57">
        <f t="shared" si="138"/>
        <v>0</v>
      </c>
      <c r="Q666" s="57">
        <f t="shared" si="139"/>
        <v>0</v>
      </c>
      <c r="R666" s="34">
        <f t="shared" si="140"/>
        <v>5</v>
      </c>
      <c r="S666" s="34">
        <f t="shared" si="141"/>
        <v>11</v>
      </c>
      <c r="T666" s="34">
        <f t="shared" si="142"/>
        <v>16</v>
      </c>
      <c r="U666" s="71">
        <f>J666*Prix!N$12</f>
        <v>0</v>
      </c>
      <c r="V666" s="71">
        <f>K666*Prix!O$12</f>
        <v>0</v>
      </c>
      <c r="W666" s="72">
        <f>L666*Prix!P$12</f>
        <v>0.31679999999999997</v>
      </c>
      <c r="X666" s="72">
        <f>M666*Prix!Q$12</f>
        <v>1.5059</v>
      </c>
      <c r="Y666" s="73">
        <f>N666*Prix!R$12</f>
        <v>0.2492</v>
      </c>
      <c r="Z666" s="73">
        <f>O666*Prix!S$12</f>
        <v>0</v>
      </c>
      <c r="AA666" s="74">
        <f>P666*Prix!T$12</f>
        <v>0</v>
      </c>
      <c r="AB666" s="74">
        <f>Q666*Prix!U$12</f>
        <v>0</v>
      </c>
      <c r="AC666" s="71">
        <f t="shared" si="143"/>
        <v>2.0718999999999999</v>
      </c>
      <c r="AD666" s="34">
        <v>0</v>
      </c>
      <c r="AE666" s="34">
        <v>1</v>
      </c>
      <c r="AF666" s="34">
        <v>1</v>
      </c>
      <c r="AG666" s="34">
        <v>1</v>
      </c>
      <c r="AH666" s="34" t="s">
        <v>55</v>
      </c>
      <c r="AI666" s="36">
        <v>1</v>
      </c>
    </row>
    <row r="667" spans="1:35" x14ac:dyDescent="0.2">
      <c r="A667" s="37">
        <v>45361</v>
      </c>
      <c r="B667" s="38">
        <v>0</v>
      </c>
      <c r="C667" s="38">
        <v>0</v>
      </c>
      <c r="D667" s="67">
        <v>5076</v>
      </c>
      <c r="E667" s="67">
        <v>4931</v>
      </c>
      <c r="F667" s="68">
        <v>654</v>
      </c>
      <c r="G667" s="68">
        <v>487</v>
      </c>
      <c r="H667" s="69">
        <v>514</v>
      </c>
      <c r="I667" s="69">
        <v>55</v>
      </c>
      <c r="J667" s="38">
        <f t="shared" si="132"/>
        <v>0</v>
      </c>
      <c r="K667" s="38">
        <f t="shared" si="133"/>
        <v>0</v>
      </c>
      <c r="L667" s="50">
        <f t="shared" si="134"/>
        <v>18</v>
      </c>
      <c r="M667" s="50">
        <f t="shared" si="135"/>
        <v>17</v>
      </c>
      <c r="N667" s="54">
        <f t="shared" si="136"/>
        <v>0</v>
      </c>
      <c r="O667" s="54">
        <f t="shared" si="137"/>
        <v>0</v>
      </c>
      <c r="P667" s="58">
        <f t="shared" si="138"/>
        <v>0</v>
      </c>
      <c r="Q667" s="58">
        <f t="shared" si="139"/>
        <v>0</v>
      </c>
      <c r="R667" s="38">
        <f t="shared" si="140"/>
        <v>18</v>
      </c>
      <c r="S667" s="38">
        <f t="shared" si="141"/>
        <v>17</v>
      </c>
      <c r="T667" s="38">
        <f t="shared" si="142"/>
        <v>35</v>
      </c>
      <c r="U667" s="75">
        <f>J667*Prix!N$12</f>
        <v>0</v>
      </c>
      <c r="V667" s="75">
        <f>K667*Prix!O$12</f>
        <v>0</v>
      </c>
      <c r="W667" s="76">
        <f>L667*Prix!P$12</f>
        <v>1.9008</v>
      </c>
      <c r="X667" s="76">
        <f>M667*Prix!Q$12</f>
        <v>2.3272999999999997</v>
      </c>
      <c r="Y667" s="77">
        <f>N667*Prix!R$12</f>
        <v>0</v>
      </c>
      <c r="Z667" s="77">
        <f>O667*Prix!S$12</f>
        <v>0</v>
      </c>
      <c r="AA667" s="78">
        <f>P667*Prix!T$12</f>
        <v>0</v>
      </c>
      <c r="AB667" s="78">
        <f>Q667*Prix!U$12</f>
        <v>0</v>
      </c>
      <c r="AC667" s="73">
        <f t="shared" si="143"/>
        <v>4.2281000000000004</v>
      </c>
      <c r="AD667" s="40">
        <v>0</v>
      </c>
      <c r="AE667" s="40">
        <v>1</v>
      </c>
      <c r="AF667" s="40">
        <v>1</v>
      </c>
      <c r="AG667" s="40">
        <v>1</v>
      </c>
      <c r="AH667" s="40" t="s">
        <v>55</v>
      </c>
      <c r="AI667" s="39">
        <v>1</v>
      </c>
    </row>
    <row r="668" spans="1:35" x14ac:dyDescent="0.2">
      <c r="A668" s="33">
        <v>45362</v>
      </c>
      <c r="B668" s="34">
        <v>0</v>
      </c>
      <c r="C668" s="34">
        <v>0</v>
      </c>
      <c r="D668" s="67">
        <v>5094</v>
      </c>
      <c r="E668" s="67">
        <v>4948</v>
      </c>
      <c r="F668" s="68">
        <v>654</v>
      </c>
      <c r="G668" s="68">
        <v>487</v>
      </c>
      <c r="H668" s="69">
        <v>514</v>
      </c>
      <c r="I668" s="69">
        <v>55</v>
      </c>
      <c r="J668" s="34">
        <f t="shared" si="132"/>
        <v>0</v>
      </c>
      <c r="K668" s="34">
        <f t="shared" si="133"/>
        <v>0</v>
      </c>
      <c r="L668" s="49">
        <f t="shared" si="134"/>
        <v>16</v>
      </c>
      <c r="M668" s="49">
        <f t="shared" si="135"/>
        <v>0</v>
      </c>
      <c r="N668" s="53">
        <f t="shared" si="136"/>
        <v>0</v>
      </c>
      <c r="O668" s="53">
        <f t="shared" si="137"/>
        <v>0</v>
      </c>
      <c r="P668" s="57">
        <f t="shared" si="138"/>
        <v>11</v>
      </c>
      <c r="Q668" s="57">
        <f t="shared" si="139"/>
        <v>1</v>
      </c>
      <c r="R668" s="34">
        <f t="shared" si="140"/>
        <v>27</v>
      </c>
      <c r="S668" s="34">
        <f t="shared" si="141"/>
        <v>1</v>
      </c>
      <c r="T668" s="34">
        <f t="shared" si="142"/>
        <v>28</v>
      </c>
      <c r="U668" s="71">
        <f>J668*Prix!N$12</f>
        <v>0</v>
      </c>
      <c r="V668" s="71">
        <f>K668*Prix!O$12</f>
        <v>0</v>
      </c>
      <c r="W668" s="72">
        <f>L668*Prix!P$12</f>
        <v>1.6896</v>
      </c>
      <c r="X668" s="72">
        <f>M668*Prix!Q$12</f>
        <v>0</v>
      </c>
      <c r="Y668" s="73">
        <f>N668*Prix!R$12</f>
        <v>0</v>
      </c>
      <c r="Z668" s="73">
        <f>O668*Prix!S$12</f>
        <v>0</v>
      </c>
      <c r="AA668" s="74">
        <f>P668*Prix!T$12</f>
        <v>1.4608000000000001</v>
      </c>
      <c r="AB668" s="74">
        <f>Q668*Prix!U$12</f>
        <v>0.73240000000000005</v>
      </c>
      <c r="AC668" s="71">
        <f t="shared" si="143"/>
        <v>3.8828</v>
      </c>
      <c r="AD668" s="34">
        <v>1</v>
      </c>
      <c r="AE668" s="34">
        <v>0</v>
      </c>
      <c r="AF668" s="34">
        <v>1</v>
      </c>
      <c r="AG668" s="34">
        <v>1</v>
      </c>
      <c r="AH668" s="34" t="s">
        <v>57</v>
      </c>
      <c r="AI668" s="36">
        <v>1</v>
      </c>
    </row>
    <row r="669" spans="1:35" x14ac:dyDescent="0.2">
      <c r="A669" s="37">
        <v>45363</v>
      </c>
      <c r="B669" s="38">
        <v>0</v>
      </c>
      <c r="C669" s="38">
        <v>0</v>
      </c>
      <c r="D669" s="67">
        <v>5110</v>
      </c>
      <c r="E669" s="67">
        <v>4948</v>
      </c>
      <c r="F669" s="68">
        <v>654</v>
      </c>
      <c r="G669" s="68">
        <v>487</v>
      </c>
      <c r="H669" s="69">
        <v>525</v>
      </c>
      <c r="I669" s="69">
        <v>56</v>
      </c>
      <c r="J669" s="38">
        <f t="shared" si="132"/>
        <v>0</v>
      </c>
      <c r="K669" s="38">
        <f t="shared" si="133"/>
        <v>0</v>
      </c>
      <c r="L669" s="50">
        <f t="shared" si="134"/>
        <v>0</v>
      </c>
      <c r="M669" s="50">
        <f t="shared" si="135"/>
        <v>0</v>
      </c>
      <c r="N669" s="54">
        <f t="shared" si="136"/>
        <v>0</v>
      </c>
      <c r="O669" s="54">
        <f t="shared" si="137"/>
        <v>0</v>
      </c>
      <c r="P669" s="58">
        <f t="shared" si="138"/>
        <v>8</v>
      </c>
      <c r="Q669" s="58">
        <f t="shared" si="139"/>
        <v>2</v>
      </c>
      <c r="R669" s="38">
        <f t="shared" si="140"/>
        <v>8</v>
      </c>
      <c r="S669" s="38">
        <f t="shared" si="141"/>
        <v>2</v>
      </c>
      <c r="T669" s="38">
        <f t="shared" si="142"/>
        <v>10</v>
      </c>
      <c r="U669" s="75">
        <f>J669*Prix!N$12</f>
        <v>0</v>
      </c>
      <c r="V669" s="75">
        <f>K669*Prix!O$12</f>
        <v>0</v>
      </c>
      <c r="W669" s="76">
        <f>L669*Prix!P$12</f>
        <v>0</v>
      </c>
      <c r="X669" s="76">
        <f>M669*Prix!Q$12</f>
        <v>0</v>
      </c>
      <c r="Y669" s="77">
        <f>N669*Prix!R$12</f>
        <v>0</v>
      </c>
      <c r="Z669" s="77">
        <f>O669*Prix!S$12</f>
        <v>0</v>
      </c>
      <c r="AA669" s="78">
        <f>P669*Prix!T$12</f>
        <v>1.0624</v>
      </c>
      <c r="AB669" s="78">
        <f>Q669*Prix!U$12</f>
        <v>1.4648000000000001</v>
      </c>
      <c r="AC669" s="73">
        <f t="shared" si="143"/>
        <v>2.5272000000000001</v>
      </c>
      <c r="AD669" s="40">
        <v>1</v>
      </c>
      <c r="AE669" s="40">
        <v>0</v>
      </c>
      <c r="AF669" s="40">
        <v>1</v>
      </c>
      <c r="AG669" s="40">
        <v>1</v>
      </c>
      <c r="AH669" s="40" t="s">
        <v>57</v>
      </c>
      <c r="AI669" s="39">
        <v>1</v>
      </c>
    </row>
    <row r="670" spans="1:35" x14ac:dyDescent="0.2">
      <c r="A670" s="33">
        <v>45364</v>
      </c>
      <c r="B670" s="34">
        <v>0</v>
      </c>
      <c r="C670" s="34">
        <v>0</v>
      </c>
      <c r="D670" s="67">
        <v>5110</v>
      </c>
      <c r="E670" s="67">
        <v>4948</v>
      </c>
      <c r="F670" s="68">
        <v>654</v>
      </c>
      <c r="G670" s="68">
        <v>487</v>
      </c>
      <c r="H670" s="69">
        <v>533</v>
      </c>
      <c r="I670" s="69">
        <v>58</v>
      </c>
      <c r="J670" s="34">
        <f t="shared" si="132"/>
        <v>0</v>
      </c>
      <c r="K670" s="34">
        <f t="shared" si="133"/>
        <v>0</v>
      </c>
      <c r="L670" s="49">
        <f t="shared" si="134"/>
        <v>0</v>
      </c>
      <c r="M670" s="49">
        <f t="shared" si="135"/>
        <v>0</v>
      </c>
      <c r="N670" s="53">
        <f t="shared" si="136"/>
        <v>2</v>
      </c>
      <c r="O670" s="53">
        <f t="shared" si="137"/>
        <v>7</v>
      </c>
      <c r="P670" s="57">
        <f t="shared" si="138"/>
        <v>4</v>
      </c>
      <c r="Q670" s="57">
        <f t="shared" si="139"/>
        <v>0</v>
      </c>
      <c r="R670" s="34">
        <f t="shared" si="140"/>
        <v>6</v>
      </c>
      <c r="S670" s="34">
        <f t="shared" si="141"/>
        <v>7</v>
      </c>
      <c r="T670" s="34">
        <f t="shared" si="142"/>
        <v>13</v>
      </c>
      <c r="U670" s="71">
        <f>J670*Prix!N$12</f>
        <v>0</v>
      </c>
      <c r="V670" s="71">
        <f>K670*Prix!O$12</f>
        <v>0</v>
      </c>
      <c r="W670" s="72">
        <f>L670*Prix!P$12</f>
        <v>0</v>
      </c>
      <c r="X670" s="72">
        <f>M670*Prix!Q$12</f>
        <v>0</v>
      </c>
      <c r="Y670" s="73">
        <f>N670*Prix!R$12</f>
        <v>0.2492</v>
      </c>
      <c r="Z670" s="73">
        <f>O670*Prix!S$12</f>
        <v>1.1577999999999999</v>
      </c>
      <c r="AA670" s="74">
        <f>P670*Prix!T$12</f>
        <v>0.53120000000000001</v>
      </c>
      <c r="AB670" s="74">
        <f>Q670*Prix!U$12</f>
        <v>0</v>
      </c>
      <c r="AC670" s="71">
        <f t="shared" si="143"/>
        <v>1.9381999999999999</v>
      </c>
      <c r="AD670" s="34">
        <v>0</v>
      </c>
      <c r="AE670" s="34">
        <v>1</v>
      </c>
      <c r="AF670" s="34">
        <v>1</v>
      </c>
      <c r="AG670" s="34">
        <v>1</v>
      </c>
      <c r="AH670" s="34" t="s">
        <v>56</v>
      </c>
      <c r="AI670" s="36">
        <v>1</v>
      </c>
    </row>
    <row r="671" spans="1:35" x14ac:dyDescent="0.2">
      <c r="A671" s="37">
        <v>45365</v>
      </c>
      <c r="B671" s="38">
        <v>0</v>
      </c>
      <c r="C671" s="38">
        <v>0</v>
      </c>
      <c r="D671" s="67">
        <v>5110</v>
      </c>
      <c r="E671" s="67">
        <v>4948</v>
      </c>
      <c r="F671" s="68">
        <v>656</v>
      </c>
      <c r="G671" s="68">
        <v>494</v>
      </c>
      <c r="H671" s="69">
        <v>537</v>
      </c>
      <c r="I671" s="69">
        <v>58</v>
      </c>
      <c r="J671" s="38">
        <f t="shared" si="132"/>
        <v>0</v>
      </c>
      <c r="K671" s="38">
        <f t="shared" si="133"/>
        <v>0</v>
      </c>
      <c r="L671" s="50">
        <f t="shared" si="134"/>
        <v>4</v>
      </c>
      <c r="M671" s="50">
        <f t="shared" si="135"/>
        <v>2</v>
      </c>
      <c r="N671" s="54">
        <f t="shared" si="136"/>
        <v>3</v>
      </c>
      <c r="O671" s="54">
        <f t="shared" si="137"/>
        <v>0</v>
      </c>
      <c r="P671" s="58">
        <f t="shared" si="138"/>
        <v>0</v>
      </c>
      <c r="Q671" s="58">
        <f t="shared" si="139"/>
        <v>0</v>
      </c>
      <c r="R671" s="38">
        <f t="shared" si="140"/>
        <v>7</v>
      </c>
      <c r="S671" s="38">
        <f t="shared" si="141"/>
        <v>2</v>
      </c>
      <c r="T671" s="38">
        <f t="shared" si="142"/>
        <v>9</v>
      </c>
      <c r="U671" s="75">
        <f>J671*Prix!N$12</f>
        <v>0</v>
      </c>
      <c r="V671" s="75">
        <f>K671*Prix!O$12</f>
        <v>0</v>
      </c>
      <c r="W671" s="76">
        <f>L671*Prix!P$12</f>
        <v>0.4224</v>
      </c>
      <c r="X671" s="76">
        <f>M671*Prix!Q$12</f>
        <v>0.27379999999999999</v>
      </c>
      <c r="Y671" s="77">
        <f>N671*Prix!R$12</f>
        <v>0.37380000000000002</v>
      </c>
      <c r="Z671" s="77">
        <f>O671*Prix!S$12</f>
        <v>0</v>
      </c>
      <c r="AA671" s="78">
        <f>P671*Prix!T$12</f>
        <v>0</v>
      </c>
      <c r="AB671" s="78">
        <f>Q671*Prix!U$12</f>
        <v>0</v>
      </c>
      <c r="AC671" s="73">
        <f t="shared" si="143"/>
        <v>1.07</v>
      </c>
      <c r="AD671" s="40">
        <v>0</v>
      </c>
      <c r="AE671" s="40">
        <v>1</v>
      </c>
      <c r="AF671" s="40">
        <v>1</v>
      </c>
      <c r="AG671" s="40">
        <v>1</v>
      </c>
      <c r="AH671" s="40" t="s">
        <v>55</v>
      </c>
      <c r="AI671" s="39">
        <v>1</v>
      </c>
    </row>
    <row r="672" spans="1:35" x14ac:dyDescent="0.2">
      <c r="A672" s="33">
        <v>45366</v>
      </c>
      <c r="B672" s="34">
        <v>0</v>
      </c>
      <c r="C672" s="34">
        <v>0</v>
      </c>
      <c r="D672" s="67">
        <v>5114</v>
      </c>
      <c r="E672" s="67">
        <v>4950</v>
      </c>
      <c r="F672" s="68">
        <v>659</v>
      </c>
      <c r="G672" s="68">
        <v>494</v>
      </c>
      <c r="H672" s="69">
        <v>537</v>
      </c>
      <c r="I672" s="69">
        <v>58</v>
      </c>
      <c r="J672" s="34">
        <f t="shared" si="132"/>
        <v>0</v>
      </c>
      <c r="K672" s="34">
        <f t="shared" si="133"/>
        <v>0</v>
      </c>
      <c r="L672" s="49">
        <f t="shared" si="134"/>
        <v>6</v>
      </c>
      <c r="M672" s="49">
        <f t="shared" si="135"/>
        <v>2</v>
      </c>
      <c r="N672" s="53">
        <f t="shared" si="136"/>
        <v>0</v>
      </c>
      <c r="O672" s="53">
        <f t="shared" si="137"/>
        <v>0</v>
      </c>
      <c r="P672" s="57">
        <f t="shared" si="138"/>
        <v>0</v>
      </c>
      <c r="Q672" s="57">
        <f t="shared" si="139"/>
        <v>0</v>
      </c>
      <c r="R672" s="34">
        <f t="shared" si="140"/>
        <v>6</v>
      </c>
      <c r="S672" s="34">
        <f t="shared" si="141"/>
        <v>2</v>
      </c>
      <c r="T672" s="34">
        <f t="shared" si="142"/>
        <v>8</v>
      </c>
      <c r="U672" s="71">
        <f>J672*Prix!N$12</f>
        <v>0</v>
      </c>
      <c r="V672" s="71">
        <f>K672*Prix!O$12</f>
        <v>0</v>
      </c>
      <c r="W672" s="72">
        <f>L672*Prix!P$12</f>
        <v>0.63359999999999994</v>
      </c>
      <c r="X672" s="72">
        <f>M672*Prix!Q$12</f>
        <v>0.27379999999999999</v>
      </c>
      <c r="Y672" s="73">
        <f>N672*Prix!R$12</f>
        <v>0</v>
      </c>
      <c r="Z672" s="73">
        <f>O672*Prix!S$12</f>
        <v>0</v>
      </c>
      <c r="AA672" s="74">
        <f>P672*Prix!T$12</f>
        <v>0</v>
      </c>
      <c r="AB672" s="74">
        <f>Q672*Prix!U$12</f>
        <v>0</v>
      </c>
      <c r="AC672" s="71">
        <f t="shared" si="143"/>
        <v>0.90739999999999998</v>
      </c>
      <c r="AD672" s="34">
        <v>0</v>
      </c>
      <c r="AE672" s="34">
        <v>1</v>
      </c>
      <c r="AF672" s="34">
        <v>1</v>
      </c>
      <c r="AG672" s="34">
        <v>1</v>
      </c>
      <c r="AH672" s="34" t="s">
        <v>55</v>
      </c>
      <c r="AI672" s="36">
        <v>1</v>
      </c>
    </row>
    <row r="673" spans="1:35" x14ac:dyDescent="0.2">
      <c r="A673" s="37">
        <v>45367</v>
      </c>
      <c r="B673" s="38">
        <v>0</v>
      </c>
      <c r="C673" s="38">
        <v>0</v>
      </c>
      <c r="D673" s="67">
        <v>5120</v>
      </c>
      <c r="E673" s="67">
        <v>4952</v>
      </c>
      <c r="F673" s="68">
        <v>659</v>
      </c>
      <c r="G673" s="68">
        <v>494</v>
      </c>
      <c r="H673" s="69">
        <v>537</v>
      </c>
      <c r="I673" s="69">
        <v>58</v>
      </c>
      <c r="J673" s="38">
        <f t="shared" si="132"/>
        <v>0</v>
      </c>
      <c r="K673" s="38">
        <f t="shared" si="133"/>
        <v>0</v>
      </c>
      <c r="L673" s="50">
        <f t="shared" si="134"/>
        <v>6</v>
      </c>
      <c r="M673" s="50">
        <f t="shared" si="135"/>
        <v>8</v>
      </c>
      <c r="N673" s="54">
        <f t="shared" si="136"/>
        <v>0</v>
      </c>
      <c r="O673" s="54">
        <f t="shared" si="137"/>
        <v>0</v>
      </c>
      <c r="P673" s="58">
        <f t="shared" si="138"/>
        <v>0</v>
      </c>
      <c r="Q673" s="58">
        <f t="shared" si="139"/>
        <v>0</v>
      </c>
      <c r="R673" s="38">
        <f t="shared" si="140"/>
        <v>6</v>
      </c>
      <c r="S673" s="38">
        <f t="shared" si="141"/>
        <v>8</v>
      </c>
      <c r="T673" s="38">
        <f t="shared" si="142"/>
        <v>14</v>
      </c>
      <c r="U673" s="75">
        <f>J673*Prix!N$12</f>
        <v>0</v>
      </c>
      <c r="V673" s="75">
        <f>K673*Prix!O$12</f>
        <v>0</v>
      </c>
      <c r="W673" s="76">
        <f>L673*Prix!P$12</f>
        <v>0.63359999999999994</v>
      </c>
      <c r="X673" s="76">
        <f>M673*Prix!Q$12</f>
        <v>1.0952</v>
      </c>
      <c r="Y673" s="77">
        <f>N673*Prix!R$12</f>
        <v>0</v>
      </c>
      <c r="Z673" s="77">
        <f>O673*Prix!S$12</f>
        <v>0</v>
      </c>
      <c r="AA673" s="78">
        <f>P673*Prix!T$12</f>
        <v>0</v>
      </c>
      <c r="AB673" s="78">
        <f>Q673*Prix!U$12</f>
        <v>0</v>
      </c>
      <c r="AC673" s="73">
        <f t="shared" si="143"/>
        <v>1.7287999999999999</v>
      </c>
      <c r="AD673" s="40">
        <v>0</v>
      </c>
      <c r="AE673" s="40">
        <v>1</v>
      </c>
      <c r="AF673" s="40">
        <v>1</v>
      </c>
      <c r="AG673" s="40">
        <v>1</v>
      </c>
      <c r="AH673" s="40" t="s">
        <v>55</v>
      </c>
      <c r="AI673" s="39">
        <v>1</v>
      </c>
    </row>
    <row r="674" spans="1:35" x14ac:dyDescent="0.2">
      <c r="A674" s="33">
        <v>45368</v>
      </c>
      <c r="B674" s="34">
        <v>0</v>
      </c>
      <c r="C674" s="34">
        <v>0</v>
      </c>
      <c r="D674" s="67">
        <v>5126</v>
      </c>
      <c r="E674" s="67">
        <v>4960</v>
      </c>
      <c r="F674" s="68">
        <v>659</v>
      </c>
      <c r="G674" s="68">
        <v>494</v>
      </c>
      <c r="H674" s="69">
        <v>537</v>
      </c>
      <c r="I674" s="69">
        <v>58</v>
      </c>
      <c r="J674" s="34">
        <f t="shared" si="132"/>
        <v>0</v>
      </c>
      <c r="K674" s="34">
        <f t="shared" si="133"/>
        <v>0</v>
      </c>
      <c r="L674" s="49">
        <f t="shared" si="134"/>
        <v>5</v>
      </c>
      <c r="M674" s="49">
        <f t="shared" si="135"/>
        <v>3</v>
      </c>
      <c r="N674" s="53">
        <f t="shared" si="136"/>
        <v>0</v>
      </c>
      <c r="O674" s="53">
        <f t="shared" si="137"/>
        <v>0</v>
      </c>
      <c r="P674" s="57">
        <f t="shared" si="138"/>
        <v>0</v>
      </c>
      <c r="Q674" s="57">
        <f t="shared" si="139"/>
        <v>0</v>
      </c>
      <c r="R674" s="34">
        <f t="shared" si="140"/>
        <v>5</v>
      </c>
      <c r="S674" s="34">
        <f t="shared" si="141"/>
        <v>3</v>
      </c>
      <c r="T674" s="34">
        <f t="shared" si="142"/>
        <v>8</v>
      </c>
      <c r="U674" s="71">
        <f>J674*Prix!N$12</f>
        <v>0</v>
      </c>
      <c r="V674" s="71">
        <f>K674*Prix!O$12</f>
        <v>0</v>
      </c>
      <c r="W674" s="72">
        <f>L674*Prix!P$12</f>
        <v>0.52800000000000002</v>
      </c>
      <c r="X674" s="72">
        <f>M674*Prix!Q$12</f>
        <v>0.41069999999999995</v>
      </c>
      <c r="Y674" s="73">
        <f>N674*Prix!R$12</f>
        <v>0</v>
      </c>
      <c r="Z674" s="73">
        <f>O674*Prix!S$12</f>
        <v>0</v>
      </c>
      <c r="AA674" s="74">
        <f>P674*Prix!T$12</f>
        <v>0</v>
      </c>
      <c r="AB674" s="74">
        <f>Q674*Prix!U$12</f>
        <v>0</v>
      </c>
      <c r="AC674" s="71">
        <f t="shared" si="143"/>
        <v>0.93869999999999998</v>
      </c>
      <c r="AD674" s="34">
        <v>0</v>
      </c>
      <c r="AE674" s="34">
        <v>1</v>
      </c>
      <c r="AF674" s="34">
        <v>1</v>
      </c>
      <c r="AG674" s="34">
        <v>1</v>
      </c>
      <c r="AH674" s="34" t="s">
        <v>55</v>
      </c>
      <c r="AI674" s="36">
        <v>1</v>
      </c>
    </row>
    <row r="675" spans="1:35" x14ac:dyDescent="0.2">
      <c r="A675" s="37">
        <v>45369</v>
      </c>
      <c r="B675" s="38">
        <v>0</v>
      </c>
      <c r="C675" s="38">
        <v>0</v>
      </c>
      <c r="D675" s="67">
        <v>5131</v>
      </c>
      <c r="E675" s="67">
        <v>4963</v>
      </c>
      <c r="F675" s="68">
        <v>659</v>
      </c>
      <c r="G675" s="68">
        <v>494</v>
      </c>
      <c r="H675" s="69">
        <v>537</v>
      </c>
      <c r="I675" s="69">
        <v>58</v>
      </c>
      <c r="J675" s="38">
        <f t="shared" si="132"/>
        <v>0</v>
      </c>
      <c r="K675" s="38">
        <f t="shared" si="133"/>
        <v>0</v>
      </c>
      <c r="L675" s="50">
        <f t="shared" si="134"/>
        <v>7</v>
      </c>
      <c r="M675" s="50">
        <f t="shared" si="135"/>
        <v>12</v>
      </c>
      <c r="N675" s="54">
        <f t="shared" si="136"/>
        <v>0</v>
      </c>
      <c r="O675" s="54">
        <f t="shared" si="137"/>
        <v>0</v>
      </c>
      <c r="P675" s="58">
        <f t="shared" si="138"/>
        <v>0</v>
      </c>
      <c r="Q675" s="58">
        <f t="shared" si="139"/>
        <v>0</v>
      </c>
      <c r="R675" s="38">
        <f t="shared" si="140"/>
        <v>7</v>
      </c>
      <c r="S675" s="38">
        <f t="shared" si="141"/>
        <v>12</v>
      </c>
      <c r="T675" s="38">
        <f t="shared" si="142"/>
        <v>19</v>
      </c>
      <c r="U675" s="75">
        <f>J675*Prix!N$12</f>
        <v>0</v>
      </c>
      <c r="V675" s="75">
        <f>K675*Prix!O$12</f>
        <v>0</v>
      </c>
      <c r="W675" s="76">
        <f>L675*Prix!P$12</f>
        <v>0.73919999999999997</v>
      </c>
      <c r="X675" s="76">
        <f>M675*Prix!Q$12</f>
        <v>1.6427999999999998</v>
      </c>
      <c r="Y675" s="77">
        <f>N675*Prix!R$12</f>
        <v>0</v>
      </c>
      <c r="Z675" s="77">
        <f>O675*Prix!S$12</f>
        <v>0</v>
      </c>
      <c r="AA675" s="78">
        <f>P675*Prix!T$12</f>
        <v>0</v>
      </c>
      <c r="AB675" s="78">
        <f>Q675*Prix!U$12</f>
        <v>0</v>
      </c>
      <c r="AC675" s="73">
        <f t="shared" si="143"/>
        <v>2.3820000000000001</v>
      </c>
      <c r="AD675" s="40">
        <v>0</v>
      </c>
      <c r="AE675" s="40">
        <v>1</v>
      </c>
      <c r="AF675" s="40">
        <v>1</v>
      </c>
      <c r="AG675" s="40">
        <v>1</v>
      </c>
      <c r="AH675" s="40" t="s">
        <v>55</v>
      </c>
      <c r="AI675" s="39">
        <v>1</v>
      </c>
    </row>
    <row r="676" spans="1:35" x14ac:dyDescent="0.2">
      <c r="A676" s="33">
        <v>45370</v>
      </c>
      <c r="B676" s="34">
        <v>0</v>
      </c>
      <c r="C676" s="34">
        <v>0</v>
      </c>
      <c r="D676" s="67">
        <v>5138</v>
      </c>
      <c r="E676" s="67">
        <v>4975</v>
      </c>
      <c r="F676" s="68">
        <v>659</v>
      </c>
      <c r="G676" s="68">
        <v>494</v>
      </c>
      <c r="H676" s="69">
        <v>537</v>
      </c>
      <c r="I676" s="69">
        <v>58</v>
      </c>
      <c r="J676" s="38">
        <f t="shared" ref="J676:J683" si="144">IFERROR(IF(OR(B676="",B677="",B676=0,B677=0),0,B677-B676),0)</f>
        <v>0</v>
      </c>
      <c r="K676" s="38">
        <f t="shared" ref="K676:K683" si="145">IFERROR(IF(OR(C676="",C677="",C676=0,C677=0),0,C677-C676),0)</f>
        <v>0</v>
      </c>
      <c r="L676" s="50">
        <f t="shared" ref="L676:L683" si="146">IFERROR(IF(OR(D676="",D677="",D676=0,D677=0),0,D677-D676),0)</f>
        <v>8</v>
      </c>
      <c r="M676" s="50">
        <f t="shared" ref="M676:M683" si="147">IFERROR(IF(OR(E676="",E677="",E676=0,E677=0),0,E677-E676),0)</f>
        <v>12</v>
      </c>
      <c r="N676" s="54">
        <f t="shared" ref="N676:N683" si="148">IFERROR(IF(OR(F676="",F677="",F676=0,F677=0),0,F677-F676),0)</f>
        <v>0</v>
      </c>
      <c r="O676" s="54">
        <f t="shared" ref="O676:O683" si="149">IFERROR(IF(OR(G676="",G677="",G676=0,G677=0),0,G677-G676),0)</f>
        <v>0</v>
      </c>
      <c r="P676" s="58">
        <f t="shared" ref="P676:P683" si="150">IFERROR(IF(OR(H676="",H677="",H676=0,H677=0),0,H677-H676),0)</f>
        <v>0</v>
      </c>
      <c r="Q676" s="58">
        <f t="shared" ref="Q676:Q683" si="151">IFERROR(IF(OR(I676="",I677="",I676=0,I677=0),0,I677-I676),0)</f>
        <v>0</v>
      </c>
      <c r="R676" s="38">
        <f t="shared" ref="R676:R684" si="152">J676+L676+N676+P676</f>
        <v>8</v>
      </c>
      <c r="S676" s="38">
        <f t="shared" ref="S676:S684" si="153">K676+M676+O676+Q676</f>
        <v>12</v>
      </c>
      <c r="T676" s="38">
        <f t="shared" ref="T676:T684" si="154">SUM(J676:Q676)</f>
        <v>20</v>
      </c>
      <c r="U676" s="75">
        <f>J676*Prix!N$12</f>
        <v>0</v>
      </c>
      <c r="V676" s="75">
        <f>K676*Prix!O$12</f>
        <v>0</v>
      </c>
      <c r="W676" s="76">
        <f>L676*Prix!P$12</f>
        <v>0.8448</v>
      </c>
      <c r="X676" s="76">
        <f>M676*Prix!Q$12</f>
        <v>1.6427999999999998</v>
      </c>
      <c r="Y676" s="77">
        <f>N676*Prix!R$12</f>
        <v>0</v>
      </c>
      <c r="Z676" s="77">
        <f>O676*Prix!S$12</f>
        <v>0</v>
      </c>
      <c r="AA676" s="78">
        <f>P676*Prix!T$12</f>
        <v>0</v>
      </c>
      <c r="AB676" s="78">
        <f>Q676*Prix!U$12</f>
        <v>0</v>
      </c>
      <c r="AC676" s="35">
        <f t="shared" ref="AC676:AC684" si="155">ROUND(SUM(U676:AB676),4)</f>
        <v>2.4876</v>
      </c>
      <c r="AD676" s="34">
        <v>0</v>
      </c>
      <c r="AE676" s="34">
        <v>1</v>
      </c>
      <c r="AF676" s="34">
        <v>1</v>
      </c>
      <c r="AG676" s="34">
        <v>1</v>
      </c>
      <c r="AH676" s="34" t="s">
        <v>55</v>
      </c>
      <c r="AI676" s="36">
        <v>1</v>
      </c>
    </row>
    <row r="677" spans="1:35" x14ac:dyDescent="0.2">
      <c r="A677" s="37">
        <v>45371</v>
      </c>
      <c r="B677" s="38">
        <v>0</v>
      </c>
      <c r="C677" s="38">
        <v>0</v>
      </c>
      <c r="D677" s="67">
        <v>5146</v>
      </c>
      <c r="E677" s="67">
        <v>4987</v>
      </c>
      <c r="F677" s="68">
        <v>659</v>
      </c>
      <c r="G677" s="68">
        <v>494</v>
      </c>
      <c r="H677" s="69">
        <v>537</v>
      </c>
      <c r="I677" s="69">
        <v>58</v>
      </c>
      <c r="J677" s="38">
        <f t="shared" si="144"/>
        <v>0</v>
      </c>
      <c r="K677" s="38">
        <f t="shared" si="145"/>
        <v>0</v>
      </c>
      <c r="L677" s="50">
        <f t="shared" si="146"/>
        <v>7</v>
      </c>
      <c r="M677" s="50">
        <f t="shared" si="147"/>
        <v>9</v>
      </c>
      <c r="N677" s="54">
        <f t="shared" si="148"/>
        <v>0</v>
      </c>
      <c r="O677" s="54">
        <f t="shared" si="149"/>
        <v>0</v>
      </c>
      <c r="P677" s="58">
        <f t="shared" si="150"/>
        <v>0</v>
      </c>
      <c r="Q677" s="58">
        <f t="shared" si="151"/>
        <v>0</v>
      </c>
      <c r="R677" s="38">
        <f t="shared" si="152"/>
        <v>7</v>
      </c>
      <c r="S677" s="38">
        <f t="shared" si="153"/>
        <v>9</v>
      </c>
      <c r="T677" s="38">
        <f t="shared" si="154"/>
        <v>16</v>
      </c>
      <c r="U677" s="75">
        <f>J677*Prix!N$12</f>
        <v>0</v>
      </c>
      <c r="V677" s="75">
        <f>K677*Prix!O$12</f>
        <v>0</v>
      </c>
      <c r="W677" s="76">
        <f>L677*Prix!P$12</f>
        <v>0.73919999999999997</v>
      </c>
      <c r="X677" s="76">
        <f>M677*Prix!Q$12</f>
        <v>1.2321</v>
      </c>
      <c r="Y677" s="77">
        <f>N677*Prix!R$12</f>
        <v>0</v>
      </c>
      <c r="Z677" s="77">
        <f>O677*Prix!S$12</f>
        <v>0</v>
      </c>
      <c r="AA677" s="78">
        <f>P677*Prix!T$12</f>
        <v>0</v>
      </c>
      <c r="AB677" s="78">
        <f>Q677*Prix!U$12</f>
        <v>0</v>
      </c>
      <c r="AC677" s="70">
        <f t="shared" si="155"/>
        <v>1.9713000000000001</v>
      </c>
      <c r="AD677" s="40">
        <v>0</v>
      </c>
      <c r="AE677" s="40">
        <v>1</v>
      </c>
      <c r="AF677" s="40">
        <v>1</v>
      </c>
      <c r="AG677" s="40">
        <v>1</v>
      </c>
      <c r="AH677" s="40" t="s">
        <v>55</v>
      </c>
      <c r="AI677" s="39">
        <v>1</v>
      </c>
    </row>
    <row r="678" spans="1:35" x14ac:dyDescent="0.2">
      <c r="A678" s="37">
        <v>45372</v>
      </c>
      <c r="B678" s="38">
        <v>0</v>
      </c>
      <c r="C678" s="38">
        <v>0</v>
      </c>
      <c r="D678" s="67">
        <v>5153</v>
      </c>
      <c r="E678" s="67">
        <v>4996</v>
      </c>
      <c r="F678" s="68">
        <v>659</v>
      </c>
      <c r="G678" s="68">
        <v>494</v>
      </c>
      <c r="H678" s="69">
        <v>537</v>
      </c>
      <c r="I678" s="69">
        <v>58</v>
      </c>
      <c r="J678" s="38">
        <f t="shared" si="144"/>
        <v>0</v>
      </c>
      <c r="K678" s="38">
        <f t="shared" si="145"/>
        <v>0</v>
      </c>
      <c r="L678" s="50">
        <f t="shared" si="146"/>
        <v>6</v>
      </c>
      <c r="M678" s="50">
        <f t="shared" si="147"/>
        <v>7</v>
      </c>
      <c r="N678" s="54">
        <f t="shared" si="148"/>
        <v>0</v>
      </c>
      <c r="O678" s="54">
        <f t="shared" si="149"/>
        <v>0</v>
      </c>
      <c r="P678" s="58">
        <f t="shared" si="150"/>
        <v>0</v>
      </c>
      <c r="Q678" s="58">
        <f t="shared" si="151"/>
        <v>0</v>
      </c>
      <c r="R678" s="38">
        <f t="shared" si="152"/>
        <v>6</v>
      </c>
      <c r="S678" s="38">
        <f t="shared" si="153"/>
        <v>7</v>
      </c>
      <c r="T678" s="38">
        <f t="shared" si="154"/>
        <v>13</v>
      </c>
      <c r="U678" s="75">
        <f>J678*Prix!N$12</f>
        <v>0</v>
      </c>
      <c r="V678" s="75">
        <f>K678*Prix!O$12</f>
        <v>0</v>
      </c>
      <c r="W678" s="76">
        <f>L678*Prix!P$12</f>
        <v>0.63359999999999994</v>
      </c>
      <c r="X678" s="76">
        <f>M678*Prix!Q$12</f>
        <v>0.95829999999999993</v>
      </c>
      <c r="Y678" s="77">
        <f>N678*Prix!R$12</f>
        <v>0</v>
      </c>
      <c r="Z678" s="77">
        <f>O678*Prix!S$12</f>
        <v>0</v>
      </c>
      <c r="AA678" s="78">
        <f>P678*Prix!T$12</f>
        <v>0</v>
      </c>
      <c r="AB678" s="78">
        <f>Q678*Prix!U$12</f>
        <v>0</v>
      </c>
      <c r="AC678" s="70">
        <f t="shared" si="155"/>
        <v>1.5919000000000001</v>
      </c>
      <c r="AD678" s="34">
        <v>0</v>
      </c>
      <c r="AE678" s="34">
        <v>1</v>
      </c>
      <c r="AF678" s="34">
        <v>1</v>
      </c>
      <c r="AG678" s="34">
        <v>1</v>
      </c>
      <c r="AH678" s="34" t="s">
        <v>55</v>
      </c>
      <c r="AI678" s="36">
        <v>1</v>
      </c>
    </row>
    <row r="679" spans="1:35" x14ac:dyDescent="0.2">
      <c r="A679" s="37">
        <v>45373</v>
      </c>
      <c r="B679" s="38">
        <v>0</v>
      </c>
      <c r="C679" s="38">
        <v>0</v>
      </c>
      <c r="D679" s="67">
        <v>5159</v>
      </c>
      <c r="E679" s="67">
        <v>5003</v>
      </c>
      <c r="F679" s="68">
        <v>659</v>
      </c>
      <c r="G679" s="68">
        <v>494</v>
      </c>
      <c r="H679" s="69">
        <v>537</v>
      </c>
      <c r="I679" s="69">
        <v>58</v>
      </c>
      <c r="J679" s="38">
        <f t="shared" si="144"/>
        <v>0</v>
      </c>
      <c r="K679" s="38">
        <f t="shared" si="145"/>
        <v>0</v>
      </c>
      <c r="L679" s="50">
        <f t="shared" si="146"/>
        <v>5</v>
      </c>
      <c r="M679" s="50">
        <f t="shared" si="147"/>
        <v>5</v>
      </c>
      <c r="N679" s="54">
        <f t="shared" si="148"/>
        <v>0</v>
      </c>
      <c r="O679" s="54">
        <f t="shared" si="149"/>
        <v>0</v>
      </c>
      <c r="P679" s="58">
        <f t="shared" si="150"/>
        <v>0</v>
      </c>
      <c r="Q679" s="58">
        <f t="shared" si="151"/>
        <v>0</v>
      </c>
      <c r="R679" s="38">
        <f t="shared" si="152"/>
        <v>5</v>
      </c>
      <c r="S679" s="38">
        <f t="shared" si="153"/>
        <v>5</v>
      </c>
      <c r="T679" s="38">
        <f t="shared" si="154"/>
        <v>10</v>
      </c>
      <c r="U679" s="75">
        <f>J679*Prix!N$12</f>
        <v>0</v>
      </c>
      <c r="V679" s="75">
        <f>K679*Prix!O$12</f>
        <v>0</v>
      </c>
      <c r="W679" s="76">
        <f>L679*Prix!P$12</f>
        <v>0.52800000000000002</v>
      </c>
      <c r="X679" s="76">
        <f>M679*Prix!Q$12</f>
        <v>0.6845</v>
      </c>
      <c r="Y679" s="77">
        <f>N679*Prix!R$12</f>
        <v>0</v>
      </c>
      <c r="Z679" s="77">
        <f>O679*Prix!S$12</f>
        <v>0</v>
      </c>
      <c r="AA679" s="78">
        <f>P679*Prix!T$12</f>
        <v>0</v>
      </c>
      <c r="AB679" s="78">
        <f>Q679*Prix!U$12</f>
        <v>0</v>
      </c>
      <c r="AC679" s="70">
        <f t="shared" si="155"/>
        <v>1.2124999999999999</v>
      </c>
      <c r="AD679" s="40">
        <v>0</v>
      </c>
      <c r="AE679" s="40">
        <v>1</v>
      </c>
      <c r="AF679" s="40">
        <v>1</v>
      </c>
      <c r="AG679" s="40">
        <v>1</v>
      </c>
      <c r="AH679" s="40" t="s">
        <v>55</v>
      </c>
      <c r="AI679" s="39">
        <v>1</v>
      </c>
    </row>
    <row r="680" spans="1:35" x14ac:dyDescent="0.2">
      <c r="A680" s="37">
        <v>45374</v>
      </c>
      <c r="B680" s="38">
        <v>0</v>
      </c>
      <c r="C680" s="38">
        <v>0</v>
      </c>
      <c r="D680" s="67">
        <v>5164</v>
      </c>
      <c r="E680" s="67">
        <v>5008</v>
      </c>
      <c r="F680" s="68">
        <v>659</v>
      </c>
      <c r="G680" s="68">
        <v>494</v>
      </c>
      <c r="H680" s="69">
        <v>537</v>
      </c>
      <c r="I680" s="69">
        <v>58</v>
      </c>
      <c r="J680" s="38">
        <f t="shared" si="144"/>
        <v>0</v>
      </c>
      <c r="K680" s="38">
        <f t="shared" si="145"/>
        <v>0</v>
      </c>
      <c r="L680" s="50">
        <f t="shared" si="146"/>
        <v>5</v>
      </c>
      <c r="M680" s="50">
        <f t="shared" si="147"/>
        <v>6</v>
      </c>
      <c r="N680" s="54">
        <f t="shared" si="148"/>
        <v>0</v>
      </c>
      <c r="O680" s="54">
        <f t="shared" si="149"/>
        <v>0</v>
      </c>
      <c r="P680" s="58">
        <f t="shared" si="150"/>
        <v>0</v>
      </c>
      <c r="Q680" s="58">
        <f t="shared" si="151"/>
        <v>0</v>
      </c>
      <c r="R680" s="38">
        <f t="shared" si="152"/>
        <v>5</v>
      </c>
      <c r="S680" s="38">
        <f t="shared" si="153"/>
        <v>6</v>
      </c>
      <c r="T680" s="38">
        <f t="shared" si="154"/>
        <v>11</v>
      </c>
      <c r="U680" s="75">
        <f>J680*Prix!N$12</f>
        <v>0</v>
      </c>
      <c r="V680" s="75">
        <f>K680*Prix!O$12</f>
        <v>0</v>
      </c>
      <c r="W680" s="76">
        <f>L680*Prix!P$12</f>
        <v>0.52800000000000002</v>
      </c>
      <c r="X680" s="76">
        <f>M680*Prix!Q$12</f>
        <v>0.82139999999999991</v>
      </c>
      <c r="Y680" s="77">
        <f>N680*Prix!R$12</f>
        <v>0</v>
      </c>
      <c r="Z680" s="77">
        <f>O680*Prix!S$12</f>
        <v>0</v>
      </c>
      <c r="AA680" s="78">
        <f>P680*Prix!T$12</f>
        <v>0</v>
      </c>
      <c r="AB680" s="78">
        <f>Q680*Prix!U$12</f>
        <v>0</v>
      </c>
      <c r="AC680" s="70">
        <f t="shared" si="155"/>
        <v>1.3493999999999999</v>
      </c>
      <c r="AD680" s="34">
        <v>0</v>
      </c>
      <c r="AE680" s="34">
        <v>1</v>
      </c>
      <c r="AF680" s="34">
        <v>1</v>
      </c>
      <c r="AG680" s="34">
        <v>1</v>
      </c>
      <c r="AH680" s="34" t="s">
        <v>55</v>
      </c>
      <c r="AI680" s="36">
        <v>1</v>
      </c>
    </row>
    <row r="681" spans="1:35" x14ac:dyDescent="0.2">
      <c r="A681" s="37">
        <v>45375</v>
      </c>
      <c r="B681" s="38">
        <v>0</v>
      </c>
      <c r="C681" s="38">
        <v>0</v>
      </c>
      <c r="D681" s="67">
        <v>5169</v>
      </c>
      <c r="E681" s="67">
        <v>5014</v>
      </c>
      <c r="F681" s="68">
        <v>659</v>
      </c>
      <c r="G681" s="68">
        <v>494</v>
      </c>
      <c r="H681" s="69">
        <v>537</v>
      </c>
      <c r="I681" s="69">
        <v>58</v>
      </c>
      <c r="J681" s="38">
        <f t="shared" si="144"/>
        <v>0</v>
      </c>
      <c r="K681" s="38">
        <f t="shared" si="145"/>
        <v>0</v>
      </c>
      <c r="L681" s="50">
        <f t="shared" si="146"/>
        <v>6</v>
      </c>
      <c r="M681" s="50">
        <f t="shared" si="147"/>
        <v>5</v>
      </c>
      <c r="N681" s="54">
        <f t="shared" si="148"/>
        <v>0</v>
      </c>
      <c r="O681" s="54">
        <f t="shared" si="149"/>
        <v>0</v>
      </c>
      <c r="P681" s="58">
        <f t="shared" si="150"/>
        <v>0</v>
      </c>
      <c r="Q681" s="58">
        <f t="shared" si="151"/>
        <v>0</v>
      </c>
      <c r="R681" s="38">
        <f t="shared" si="152"/>
        <v>6</v>
      </c>
      <c r="S681" s="38">
        <f t="shared" si="153"/>
        <v>5</v>
      </c>
      <c r="T681" s="38">
        <f t="shared" si="154"/>
        <v>11</v>
      </c>
      <c r="U681" s="75">
        <f>J681*Prix!N$12</f>
        <v>0</v>
      </c>
      <c r="V681" s="75">
        <f>K681*Prix!O$12</f>
        <v>0</v>
      </c>
      <c r="W681" s="76">
        <f>L681*Prix!P$12</f>
        <v>0.63359999999999994</v>
      </c>
      <c r="X681" s="76">
        <f>M681*Prix!Q$12</f>
        <v>0.6845</v>
      </c>
      <c r="Y681" s="77">
        <f>N681*Prix!R$12</f>
        <v>0</v>
      </c>
      <c r="Z681" s="77">
        <f>O681*Prix!S$12</f>
        <v>0</v>
      </c>
      <c r="AA681" s="78">
        <f>P681*Prix!T$12</f>
        <v>0</v>
      </c>
      <c r="AB681" s="78">
        <f>Q681*Prix!U$12</f>
        <v>0</v>
      </c>
      <c r="AC681" s="70">
        <f t="shared" si="155"/>
        <v>1.3181</v>
      </c>
      <c r="AD681" s="40">
        <v>0</v>
      </c>
      <c r="AE681" s="40">
        <v>1</v>
      </c>
      <c r="AF681" s="40">
        <v>1</v>
      </c>
      <c r="AG681" s="40">
        <v>1</v>
      </c>
      <c r="AH681" s="40" t="s">
        <v>55</v>
      </c>
      <c r="AI681" s="39">
        <v>1</v>
      </c>
    </row>
    <row r="682" spans="1:35" x14ac:dyDescent="0.2">
      <c r="A682" s="37">
        <v>45376</v>
      </c>
      <c r="B682" s="38">
        <v>0</v>
      </c>
      <c r="C682" s="38">
        <v>0</v>
      </c>
      <c r="D682" s="67">
        <v>5175</v>
      </c>
      <c r="E682" s="67">
        <v>5019</v>
      </c>
      <c r="F682" s="68">
        <v>659</v>
      </c>
      <c r="G682" s="68">
        <v>494</v>
      </c>
      <c r="H682" s="69">
        <v>537</v>
      </c>
      <c r="I682" s="69">
        <v>58</v>
      </c>
      <c r="J682" s="38">
        <f t="shared" si="144"/>
        <v>0</v>
      </c>
      <c r="K682" s="38">
        <f t="shared" si="145"/>
        <v>0</v>
      </c>
      <c r="L682" s="50">
        <f t="shared" si="146"/>
        <v>0</v>
      </c>
      <c r="M682" s="50">
        <f t="shared" si="147"/>
        <v>0</v>
      </c>
      <c r="N682" s="54">
        <f t="shared" si="148"/>
        <v>0</v>
      </c>
      <c r="O682" s="54">
        <f t="shared" si="149"/>
        <v>0</v>
      </c>
      <c r="P682" s="58">
        <f t="shared" si="150"/>
        <v>0</v>
      </c>
      <c r="Q682" s="58">
        <f t="shared" si="151"/>
        <v>0</v>
      </c>
      <c r="R682" s="38">
        <f t="shared" si="152"/>
        <v>0</v>
      </c>
      <c r="S682" s="38">
        <f t="shared" si="153"/>
        <v>0</v>
      </c>
      <c r="T682" s="38">
        <f t="shared" si="154"/>
        <v>0</v>
      </c>
      <c r="U682" s="75">
        <f>J682*Prix!N$12</f>
        <v>0</v>
      </c>
      <c r="V682" s="75">
        <f>K682*Prix!O$12</f>
        <v>0</v>
      </c>
      <c r="W682" s="76">
        <f>L682*Prix!P$12</f>
        <v>0</v>
      </c>
      <c r="X682" s="76">
        <f>M682*Prix!Q$12</f>
        <v>0</v>
      </c>
      <c r="Y682" s="77">
        <f>N682*Prix!R$12</f>
        <v>0</v>
      </c>
      <c r="Z682" s="77">
        <f>O682*Prix!S$12</f>
        <v>0</v>
      </c>
      <c r="AA682" s="78">
        <f>P682*Prix!T$12</f>
        <v>0</v>
      </c>
      <c r="AB682" s="78">
        <f>Q682*Prix!U$12</f>
        <v>0</v>
      </c>
      <c r="AC682" s="70">
        <f t="shared" si="155"/>
        <v>0</v>
      </c>
      <c r="AD682" s="34">
        <v>0</v>
      </c>
      <c r="AE682" s="34">
        <v>1</v>
      </c>
      <c r="AF682" s="34">
        <v>1</v>
      </c>
      <c r="AG682" s="34">
        <v>1</v>
      </c>
      <c r="AH682" s="34" t="s">
        <v>55</v>
      </c>
      <c r="AI682" s="36">
        <v>1</v>
      </c>
    </row>
    <row r="683" spans="1:35" x14ac:dyDescent="0.2">
      <c r="A683" s="37">
        <v>45377</v>
      </c>
      <c r="B683" s="38">
        <v>0</v>
      </c>
      <c r="C683" s="38">
        <v>0</v>
      </c>
      <c r="D683" s="67"/>
      <c r="E683" s="67"/>
      <c r="F683" s="68"/>
      <c r="G683" s="68"/>
      <c r="H683" s="69"/>
      <c r="I683" s="69"/>
      <c r="J683" s="38">
        <f t="shared" si="144"/>
        <v>0</v>
      </c>
      <c r="K683" s="38">
        <f t="shared" si="145"/>
        <v>0</v>
      </c>
      <c r="L683" s="50">
        <f t="shared" si="146"/>
        <v>0</v>
      </c>
      <c r="M683" s="50">
        <f t="shared" si="147"/>
        <v>0</v>
      </c>
      <c r="N683" s="54">
        <f t="shared" si="148"/>
        <v>0</v>
      </c>
      <c r="O683" s="54">
        <f t="shared" si="149"/>
        <v>0</v>
      </c>
      <c r="P683" s="58">
        <f t="shared" si="150"/>
        <v>0</v>
      </c>
      <c r="Q683" s="58">
        <f t="shared" si="151"/>
        <v>0</v>
      </c>
      <c r="R683" s="38">
        <f t="shared" si="152"/>
        <v>0</v>
      </c>
      <c r="S683" s="38">
        <f t="shared" si="153"/>
        <v>0</v>
      </c>
      <c r="T683" s="38">
        <f t="shared" si="154"/>
        <v>0</v>
      </c>
      <c r="U683" s="75">
        <f>J683*Prix!N$12</f>
        <v>0</v>
      </c>
      <c r="V683" s="75">
        <f>K683*Prix!O$12</f>
        <v>0</v>
      </c>
      <c r="W683" s="76">
        <f>L683*Prix!P$12</f>
        <v>0</v>
      </c>
      <c r="X683" s="76">
        <f>M683*Prix!Q$12</f>
        <v>0</v>
      </c>
      <c r="Y683" s="77">
        <f>N683*Prix!R$12</f>
        <v>0</v>
      </c>
      <c r="Z683" s="77">
        <f>O683*Prix!S$12</f>
        <v>0</v>
      </c>
      <c r="AA683" s="78">
        <f>P683*Prix!T$12</f>
        <v>0</v>
      </c>
      <c r="AB683" s="78">
        <f>Q683*Prix!U$12</f>
        <v>0</v>
      </c>
      <c r="AC683" s="70">
        <f t="shared" si="155"/>
        <v>0</v>
      </c>
      <c r="AD683" s="40">
        <v>0</v>
      </c>
      <c r="AE683" s="40">
        <v>1</v>
      </c>
      <c r="AF683" s="40">
        <v>1</v>
      </c>
      <c r="AG683" s="40">
        <v>1</v>
      </c>
      <c r="AH683" s="41" t="s">
        <v>56</v>
      </c>
      <c r="AI683" s="39">
        <v>1</v>
      </c>
    </row>
    <row r="684" spans="1:35" x14ac:dyDescent="0.2">
      <c r="A684" s="37">
        <v>45378</v>
      </c>
      <c r="B684" s="38">
        <v>0</v>
      </c>
      <c r="C684" s="38">
        <v>0</v>
      </c>
      <c r="D684" s="67"/>
      <c r="E684" s="67"/>
      <c r="F684" s="68"/>
      <c r="G684" s="68"/>
      <c r="H684" s="69"/>
      <c r="I684" s="69"/>
      <c r="J684" s="38">
        <f>IFERROR(IF(OR(B684="",#REF!="",B684=0,#REF!=0),0,#REF!-B684),0)</f>
        <v>0</v>
      </c>
      <c r="K684" s="38">
        <f>IFERROR(IF(OR(C684="",#REF!="",C684=0,#REF!=0),0,#REF!-C684),0)</f>
        <v>0</v>
      </c>
      <c r="L684" s="50">
        <f>IFERROR(IF(OR(D684="",#REF!="",D684=0,#REF!=0),0,#REF!-D684),0)</f>
        <v>0</v>
      </c>
      <c r="M684" s="50">
        <f>IFERROR(IF(OR(E684="",#REF!="",E684=0,#REF!=0),0,#REF!-E684),0)</f>
        <v>0</v>
      </c>
      <c r="N684" s="54">
        <f>IFERROR(IF(OR(F684="",#REF!="",F684=0,#REF!=0),0,#REF!-F684),0)</f>
        <v>0</v>
      </c>
      <c r="O684" s="54">
        <f>IFERROR(IF(OR(G684="",#REF!="",G684=0,#REF!=0),0,#REF!-G684),0)</f>
        <v>0</v>
      </c>
      <c r="P684" s="58">
        <f>IFERROR(IF(OR(H684="",#REF!="",H684=0,#REF!=0),0,#REF!-H684),0)</f>
        <v>0</v>
      </c>
      <c r="Q684" s="58">
        <f>IFERROR(IF(OR(I684="",#REF!="",I684=0,#REF!=0),0,#REF!-I684),0)</f>
        <v>0</v>
      </c>
      <c r="R684" s="38">
        <f t="shared" si="152"/>
        <v>0</v>
      </c>
      <c r="S684" s="38">
        <f t="shared" si="153"/>
        <v>0</v>
      </c>
      <c r="T684" s="38">
        <f t="shared" si="154"/>
        <v>0</v>
      </c>
      <c r="U684" s="75">
        <f>J684*Prix!N$12</f>
        <v>0</v>
      </c>
      <c r="V684" s="75">
        <f>K684*Prix!O$12</f>
        <v>0</v>
      </c>
      <c r="W684" s="76">
        <f>L684*Prix!P$12</f>
        <v>0</v>
      </c>
      <c r="X684" s="76">
        <f>M684*Prix!Q$12</f>
        <v>0</v>
      </c>
      <c r="Y684" s="77">
        <f>N684*Prix!R$12</f>
        <v>0</v>
      </c>
      <c r="Z684" s="77">
        <f>O684*Prix!S$12</f>
        <v>0</v>
      </c>
      <c r="AA684" s="78">
        <f>P684*Prix!T$12</f>
        <v>0</v>
      </c>
      <c r="AB684" s="78">
        <f>Q684*Prix!U$12</f>
        <v>0</v>
      </c>
      <c r="AC684" s="70">
        <f t="shared" si="155"/>
        <v>0</v>
      </c>
      <c r="AD684" s="34">
        <v>0</v>
      </c>
      <c r="AE684" s="34">
        <v>1</v>
      </c>
      <c r="AF684" s="34">
        <v>1</v>
      </c>
      <c r="AG684" s="34">
        <v>1</v>
      </c>
      <c r="AH684" s="34" t="s">
        <v>55</v>
      </c>
      <c r="AI684" s="36">
        <v>1</v>
      </c>
    </row>
    <row r="685" spans="1:35" x14ac:dyDescent="0.2">
      <c r="A685" s="41"/>
      <c r="B685" s="41"/>
      <c r="C685" s="41"/>
      <c r="D685" s="67"/>
      <c r="E685" s="67"/>
      <c r="F685" s="68"/>
      <c r="G685" s="68"/>
      <c r="H685" s="69"/>
      <c r="I685" s="69"/>
      <c r="J685" s="41"/>
      <c r="K685" s="41"/>
      <c r="L685" s="67"/>
      <c r="M685" s="67"/>
      <c r="N685" s="68"/>
      <c r="O685" s="68"/>
      <c r="P685" s="69"/>
      <c r="Q685" s="69"/>
      <c r="R685" s="41"/>
      <c r="S685" s="41"/>
      <c r="T685" s="41"/>
      <c r="U685" s="41"/>
      <c r="V685" s="41"/>
      <c r="W685" s="67"/>
      <c r="X685" s="67"/>
      <c r="Y685" s="68"/>
      <c r="Z685" s="68"/>
      <c r="AA685" s="69"/>
      <c r="AB685" s="69"/>
      <c r="AC685" s="41"/>
      <c r="AD685" s="41"/>
      <c r="AE685" s="41"/>
      <c r="AF685" s="41"/>
      <c r="AG685" s="41"/>
      <c r="AH685" s="41"/>
      <c r="AI685" s="41"/>
    </row>
    <row r="686" spans="1:35" x14ac:dyDescent="0.2">
      <c r="A686" s="41"/>
      <c r="B686" s="41"/>
      <c r="C686" s="41"/>
      <c r="D686" s="67"/>
      <c r="E686" s="67"/>
      <c r="F686" s="68"/>
      <c r="G686" s="68"/>
      <c r="H686" s="69"/>
      <c r="I686" s="69"/>
      <c r="J686" s="41"/>
      <c r="K686" s="41"/>
      <c r="L686" s="67"/>
      <c r="M686" s="67"/>
      <c r="N686" s="68"/>
      <c r="O686" s="68"/>
      <c r="P686" s="69"/>
      <c r="Q686" s="69"/>
      <c r="R686" s="41"/>
      <c r="S686" s="41"/>
      <c r="T686" s="41"/>
      <c r="U686" s="41"/>
      <c r="V686" s="41"/>
      <c r="W686" s="67"/>
      <c r="X686" s="67"/>
      <c r="Y686" s="68"/>
      <c r="Z686" s="68"/>
      <c r="AA686" s="69"/>
      <c r="AB686" s="69"/>
      <c r="AC686" s="41"/>
      <c r="AD686" s="41"/>
      <c r="AE686" s="41"/>
      <c r="AF686" s="41"/>
      <c r="AG686" s="41"/>
      <c r="AH686" s="41"/>
      <c r="AI686" s="41"/>
    </row>
    <row r="687" spans="1:35" x14ac:dyDescent="0.2">
      <c r="A687" s="41"/>
      <c r="B687" s="41"/>
      <c r="C687" s="41"/>
      <c r="D687" s="67"/>
      <c r="E687" s="67"/>
      <c r="F687" s="68"/>
      <c r="G687" s="68"/>
      <c r="H687" s="69"/>
      <c r="I687" s="69"/>
      <c r="J687" s="41"/>
      <c r="K687" s="41"/>
      <c r="L687" s="67"/>
      <c r="M687" s="67"/>
      <c r="N687" s="68"/>
      <c r="O687" s="68"/>
      <c r="P687" s="69"/>
      <c r="Q687" s="69"/>
      <c r="R687" s="41"/>
      <c r="S687" s="41"/>
      <c r="T687" s="41"/>
      <c r="U687" s="41"/>
      <c r="V687" s="41"/>
      <c r="W687" s="67"/>
      <c r="X687" s="67"/>
      <c r="Y687" s="68"/>
      <c r="Z687" s="68"/>
      <c r="AA687" s="69"/>
      <c r="AB687" s="69"/>
      <c r="AC687" s="41"/>
      <c r="AD687" s="41"/>
      <c r="AE687" s="41"/>
      <c r="AF687" s="41"/>
      <c r="AG687" s="41"/>
      <c r="AH687" s="41"/>
      <c r="AI687" s="41"/>
    </row>
    <row r="688" spans="1:35" x14ac:dyDescent="0.2">
      <c r="A688" s="41"/>
      <c r="B688" s="41"/>
      <c r="C688" s="41"/>
      <c r="D688" s="67"/>
      <c r="E688" s="67"/>
      <c r="F688" s="68"/>
      <c r="G688" s="68"/>
      <c r="H688" s="69"/>
      <c r="I688" s="69"/>
      <c r="J688" s="41"/>
      <c r="K688" s="41"/>
      <c r="L688" s="67"/>
      <c r="M688" s="67"/>
      <c r="N688" s="68"/>
      <c r="O688" s="68"/>
      <c r="P688" s="69"/>
      <c r="Q688" s="69"/>
      <c r="R688" s="41"/>
      <c r="S688" s="41"/>
      <c r="T688" s="41"/>
      <c r="U688" s="41"/>
      <c r="V688" s="41"/>
      <c r="W688" s="67"/>
      <c r="X688" s="67"/>
      <c r="Y688" s="68"/>
      <c r="Z688" s="68"/>
      <c r="AA688" s="69"/>
      <c r="AB688" s="69"/>
      <c r="AC688" s="41"/>
      <c r="AD688" s="41"/>
      <c r="AE688" s="41"/>
      <c r="AF688" s="41"/>
      <c r="AG688" s="41"/>
      <c r="AH688" s="41"/>
      <c r="AI688" s="41"/>
    </row>
    <row r="689" spans="1:35" x14ac:dyDescent="0.2">
      <c r="A689" s="41"/>
      <c r="B689" s="41"/>
      <c r="C689" s="41"/>
      <c r="D689" s="67"/>
      <c r="E689" s="67"/>
      <c r="F689" s="68"/>
      <c r="G689" s="68"/>
      <c r="H689" s="69"/>
      <c r="I689" s="69"/>
      <c r="J689" s="41"/>
      <c r="K689" s="41"/>
      <c r="L689" s="67"/>
      <c r="M689" s="67"/>
      <c r="N689" s="68"/>
      <c r="O689" s="68"/>
      <c r="P689" s="69"/>
      <c r="Q689" s="69"/>
      <c r="R689" s="41"/>
      <c r="S689" s="41"/>
      <c r="T689" s="41"/>
      <c r="U689" s="41"/>
      <c r="V689" s="41"/>
      <c r="W689" s="67"/>
      <c r="X689" s="67"/>
      <c r="Y689" s="68"/>
      <c r="Z689" s="68"/>
      <c r="AA689" s="69"/>
      <c r="AB689" s="69"/>
      <c r="AC689" s="41"/>
      <c r="AD689" s="41"/>
      <c r="AE689" s="41"/>
      <c r="AF689" s="41"/>
      <c r="AG689" s="41"/>
      <c r="AH689" s="41"/>
      <c r="AI689" s="41"/>
    </row>
    <row r="690" spans="1:35" x14ac:dyDescent="0.2">
      <c r="A690" s="41"/>
      <c r="B690" s="41"/>
      <c r="C690" s="41"/>
      <c r="D690" s="67"/>
      <c r="E690" s="67"/>
      <c r="F690" s="68"/>
      <c r="G690" s="68"/>
      <c r="H690" s="69"/>
      <c r="I690" s="69"/>
      <c r="J690" s="41"/>
      <c r="K690" s="41"/>
      <c r="L690" s="67"/>
      <c r="M690" s="67"/>
      <c r="N690" s="68"/>
      <c r="O690" s="68"/>
      <c r="P690" s="69"/>
      <c r="Q690" s="69"/>
      <c r="R690" s="41"/>
      <c r="S690" s="41"/>
      <c r="T690" s="41"/>
      <c r="U690" s="41"/>
      <c r="V690" s="41"/>
      <c r="W690" s="67"/>
      <c r="X690" s="67"/>
      <c r="Y690" s="68"/>
      <c r="Z690" s="68"/>
      <c r="AA690" s="69"/>
      <c r="AB690" s="69"/>
      <c r="AC690" s="41"/>
      <c r="AD690" s="41"/>
      <c r="AE690" s="41"/>
      <c r="AF690" s="41"/>
      <c r="AG690" s="41"/>
      <c r="AH690" s="41"/>
      <c r="AI690" s="41"/>
    </row>
    <row r="691" spans="1:35" x14ac:dyDescent="0.2">
      <c r="A691" s="41"/>
      <c r="B691" s="41"/>
      <c r="C691" s="41"/>
      <c r="D691" s="67"/>
      <c r="E691" s="67"/>
      <c r="F691" s="68"/>
      <c r="G691" s="68"/>
      <c r="H691" s="69"/>
      <c r="I691" s="69"/>
      <c r="J691" s="41"/>
      <c r="K691" s="41"/>
      <c r="L691" s="67"/>
      <c r="M691" s="67"/>
      <c r="N691" s="68"/>
      <c r="O691" s="68"/>
      <c r="P691" s="69"/>
      <c r="Q691" s="69"/>
      <c r="R691" s="41"/>
      <c r="S691" s="41"/>
      <c r="T691" s="41"/>
      <c r="U691" s="41"/>
      <c r="V691" s="41"/>
      <c r="W691" s="67"/>
      <c r="X691" s="67"/>
      <c r="Y691" s="68"/>
      <c r="Z691" s="68"/>
      <c r="AA691" s="69"/>
      <c r="AB691" s="69"/>
      <c r="AC691" s="41"/>
      <c r="AD691" s="41"/>
      <c r="AE691" s="41"/>
      <c r="AF691" s="41"/>
      <c r="AG691" s="41"/>
      <c r="AH691" s="41"/>
      <c r="AI691" s="41"/>
    </row>
    <row r="692" spans="1:35" x14ac:dyDescent="0.2">
      <c r="A692" s="41"/>
      <c r="B692" s="41"/>
      <c r="C692" s="41"/>
      <c r="D692" s="67"/>
      <c r="E692" s="67"/>
      <c r="F692" s="68"/>
      <c r="G692" s="68"/>
      <c r="H692" s="69"/>
      <c r="I692" s="69"/>
      <c r="J692" s="41"/>
      <c r="K692" s="41"/>
      <c r="L692" s="67"/>
      <c r="M692" s="67"/>
      <c r="N692" s="68"/>
      <c r="O692" s="68"/>
      <c r="P692" s="69"/>
      <c r="Q692" s="69"/>
      <c r="R692" s="41"/>
      <c r="S692" s="41"/>
      <c r="T692" s="41"/>
      <c r="U692" s="41"/>
      <c r="V692" s="41"/>
      <c r="W692" s="67"/>
      <c r="X692" s="67"/>
      <c r="Y692" s="68"/>
      <c r="Z692" s="68"/>
      <c r="AA692" s="69"/>
      <c r="AB692" s="69"/>
      <c r="AC692" s="41"/>
      <c r="AD692" s="41"/>
      <c r="AE692" s="41"/>
      <c r="AF692" s="41"/>
      <c r="AG692" s="41"/>
      <c r="AH692" s="41"/>
      <c r="AI692" s="41"/>
    </row>
    <row r="693" spans="1:35" x14ac:dyDescent="0.2">
      <c r="A693" s="41"/>
      <c r="B693" s="41"/>
      <c r="C693" s="41"/>
      <c r="D693" s="67"/>
      <c r="E693" s="67"/>
      <c r="F693" s="68"/>
      <c r="G693" s="68"/>
      <c r="H693" s="69"/>
      <c r="I693" s="69"/>
      <c r="J693" s="41"/>
      <c r="K693" s="41"/>
      <c r="L693" s="67"/>
      <c r="M693" s="67"/>
      <c r="N693" s="68"/>
      <c r="O693" s="68"/>
      <c r="P693" s="69"/>
      <c r="Q693" s="69"/>
      <c r="R693" s="41"/>
      <c r="S693" s="41"/>
      <c r="T693" s="41"/>
      <c r="U693" s="41"/>
      <c r="V693" s="41"/>
      <c r="W693" s="67"/>
      <c r="X693" s="67"/>
      <c r="Y693" s="68"/>
      <c r="Z693" s="68"/>
      <c r="AA693" s="69"/>
      <c r="AB693" s="69"/>
      <c r="AC693" s="41"/>
      <c r="AD693" s="41"/>
      <c r="AE693" s="41"/>
      <c r="AF693" s="41"/>
      <c r="AG693" s="41"/>
      <c r="AH693" s="41"/>
      <c r="AI693" s="41"/>
    </row>
    <row r="694" spans="1:35" x14ac:dyDescent="0.2">
      <c r="A694" s="41"/>
      <c r="B694" s="41"/>
      <c r="C694" s="41"/>
      <c r="D694" s="67"/>
      <c r="E694" s="67"/>
      <c r="F694" s="68"/>
      <c r="G694" s="68"/>
      <c r="H694" s="69"/>
      <c r="I694" s="69"/>
      <c r="J694" s="41"/>
      <c r="K694" s="41"/>
      <c r="L694" s="67"/>
      <c r="M694" s="67"/>
      <c r="N694" s="68"/>
      <c r="O694" s="68"/>
      <c r="P694" s="69"/>
      <c r="Q694" s="69"/>
      <c r="R694" s="41"/>
      <c r="S694" s="41"/>
      <c r="T694" s="41"/>
      <c r="U694" s="41"/>
      <c r="V694" s="41"/>
      <c r="W694" s="67"/>
      <c r="X694" s="67"/>
      <c r="Y694" s="68"/>
      <c r="Z694" s="68"/>
      <c r="AA694" s="69"/>
      <c r="AB694" s="69"/>
      <c r="AC694" s="41"/>
      <c r="AD694" s="41"/>
      <c r="AE694" s="41"/>
      <c r="AF694" s="41"/>
      <c r="AG694" s="41"/>
      <c r="AH694" s="41"/>
      <c r="AI694" s="41"/>
    </row>
    <row r="695" spans="1:35" x14ac:dyDescent="0.2">
      <c r="A695" s="41"/>
      <c r="B695" s="41"/>
      <c r="C695" s="41"/>
      <c r="D695" s="67"/>
      <c r="E695" s="67"/>
      <c r="F695" s="68"/>
      <c r="G695" s="68"/>
      <c r="H695" s="69"/>
      <c r="I695" s="69"/>
      <c r="J695" s="41"/>
      <c r="K695" s="41"/>
      <c r="L695" s="67"/>
      <c r="M695" s="67"/>
      <c r="N695" s="68"/>
      <c r="O695" s="68"/>
      <c r="P695" s="69"/>
      <c r="Q695" s="69"/>
      <c r="R695" s="41"/>
      <c r="S695" s="41"/>
      <c r="T695" s="41"/>
      <c r="U695" s="41"/>
      <c r="V695" s="41"/>
      <c r="W695" s="67"/>
      <c r="X695" s="67"/>
      <c r="Y695" s="68"/>
      <c r="Z695" s="68"/>
      <c r="AA695" s="69"/>
      <c r="AB695" s="69"/>
      <c r="AC695" s="41"/>
      <c r="AD695" s="41"/>
      <c r="AE695" s="41"/>
      <c r="AF695" s="41"/>
      <c r="AG695" s="41"/>
      <c r="AH695" s="41"/>
      <c r="AI695" s="41"/>
    </row>
    <row r="696" spans="1:35" x14ac:dyDescent="0.2">
      <c r="A696" s="41"/>
      <c r="B696" s="41"/>
      <c r="C696" s="41"/>
      <c r="D696" s="67"/>
      <c r="E696" s="67"/>
      <c r="F696" s="68"/>
      <c r="G696" s="68"/>
      <c r="H696" s="69"/>
      <c r="I696" s="69"/>
      <c r="J696" s="41"/>
      <c r="K696" s="41"/>
      <c r="L696" s="67"/>
      <c r="M696" s="67"/>
      <c r="N696" s="68"/>
      <c r="O696" s="68"/>
      <c r="P696" s="69"/>
      <c r="Q696" s="69"/>
      <c r="R696" s="41"/>
      <c r="S696" s="41"/>
      <c r="T696" s="41"/>
      <c r="U696" s="41"/>
      <c r="V696" s="41"/>
      <c r="W696" s="67"/>
      <c r="X696" s="67"/>
      <c r="Y696" s="68"/>
      <c r="Z696" s="68"/>
      <c r="AA696" s="69"/>
      <c r="AB696" s="69"/>
      <c r="AC696" s="41"/>
      <c r="AD696" s="41"/>
      <c r="AE696" s="41"/>
      <c r="AF696" s="41"/>
      <c r="AG696" s="41"/>
      <c r="AH696" s="41"/>
      <c r="AI696" s="41"/>
    </row>
    <row r="697" spans="1:35" x14ac:dyDescent="0.2">
      <c r="A697" s="41"/>
      <c r="B697" s="41"/>
      <c r="C697" s="41"/>
      <c r="D697" s="67"/>
      <c r="E697" s="67"/>
      <c r="F697" s="68"/>
      <c r="G697" s="68"/>
      <c r="H697" s="69"/>
      <c r="I697" s="69"/>
      <c r="J697" s="41"/>
      <c r="K697" s="41"/>
      <c r="L697" s="67"/>
      <c r="M697" s="67"/>
      <c r="N697" s="68"/>
      <c r="O697" s="68"/>
      <c r="P697" s="69"/>
      <c r="Q697" s="69"/>
      <c r="R697" s="41"/>
      <c r="S697" s="41"/>
      <c r="T697" s="41"/>
      <c r="U697" s="41"/>
      <c r="V697" s="41"/>
      <c r="W697" s="67"/>
      <c r="X697" s="67"/>
      <c r="Y697" s="68"/>
      <c r="Z697" s="68"/>
      <c r="AA697" s="69"/>
      <c r="AB697" s="69"/>
      <c r="AC697" s="41"/>
      <c r="AD697" s="41"/>
      <c r="AE697" s="41"/>
      <c r="AF697" s="41"/>
      <c r="AG697" s="41"/>
      <c r="AH697" s="41"/>
      <c r="AI697" s="41"/>
    </row>
    <row r="698" spans="1:35" x14ac:dyDescent="0.2">
      <c r="A698" s="41"/>
      <c r="B698" s="41"/>
      <c r="C698" s="41"/>
      <c r="D698" s="67"/>
      <c r="E698" s="67"/>
      <c r="F698" s="68"/>
      <c r="G698" s="68"/>
      <c r="H698" s="69"/>
      <c r="I698" s="69"/>
      <c r="J698" s="41"/>
      <c r="K698" s="41"/>
      <c r="L698" s="67"/>
      <c r="M698" s="67"/>
      <c r="N698" s="68"/>
      <c r="O698" s="68"/>
      <c r="P698" s="69"/>
      <c r="Q698" s="69"/>
      <c r="R698" s="41"/>
      <c r="S698" s="41"/>
      <c r="T698" s="41"/>
      <c r="U698" s="41"/>
      <c r="V698" s="41"/>
      <c r="W698" s="67"/>
      <c r="X698" s="67"/>
      <c r="Y698" s="68"/>
      <c r="Z698" s="68"/>
      <c r="AA698" s="69"/>
      <c r="AB698" s="69"/>
      <c r="AC698" s="41"/>
      <c r="AD698" s="41"/>
      <c r="AE698" s="41"/>
      <c r="AF698" s="41"/>
      <c r="AG698" s="41"/>
      <c r="AH698" s="41"/>
      <c r="AI698" s="41"/>
    </row>
    <row r="699" spans="1:35" x14ac:dyDescent="0.2">
      <c r="A699" s="41"/>
      <c r="B699" s="41"/>
      <c r="C699" s="41"/>
      <c r="D699" s="67"/>
      <c r="E699" s="67"/>
      <c r="F699" s="68"/>
      <c r="G699" s="68"/>
      <c r="H699" s="69"/>
      <c r="I699" s="69"/>
      <c r="J699" s="41"/>
      <c r="K699" s="41"/>
      <c r="L699" s="67"/>
      <c r="M699" s="67"/>
      <c r="N699" s="68"/>
      <c r="O699" s="68"/>
      <c r="P699" s="69"/>
      <c r="Q699" s="69"/>
      <c r="R699" s="41"/>
      <c r="S699" s="41"/>
      <c r="T699" s="41"/>
      <c r="U699" s="41"/>
      <c r="V699" s="41"/>
      <c r="W699" s="67"/>
      <c r="X699" s="67"/>
      <c r="Y699" s="68"/>
      <c r="Z699" s="68"/>
      <c r="AA699" s="69"/>
      <c r="AB699" s="69"/>
      <c r="AC699" s="41"/>
      <c r="AD699" s="41"/>
      <c r="AE699" s="41"/>
      <c r="AF699" s="41"/>
      <c r="AG699" s="41"/>
      <c r="AH699" s="41"/>
      <c r="AI699" s="41"/>
    </row>
    <row r="700" spans="1:35" x14ac:dyDescent="0.2">
      <c r="A700" s="41"/>
      <c r="B700" s="41"/>
      <c r="C700" s="41"/>
      <c r="D700" s="67"/>
      <c r="E700" s="67"/>
      <c r="F700" s="68"/>
      <c r="G700" s="68"/>
      <c r="H700" s="69"/>
      <c r="I700" s="69"/>
      <c r="J700" s="41"/>
      <c r="K700" s="41"/>
      <c r="L700" s="67"/>
      <c r="M700" s="67"/>
      <c r="N700" s="68"/>
      <c r="O700" s="68"/>
      <c r="P700" s="69"/>
      <c r="Q700" s="69"/>
      <c r="R700" s="41"/>
      <c r="S700" s="41"/>
      <c r="T700" s="41"/>
      <c r="U700" s="41"/>
      <c r="V700" s="41"/>
      <c r="W700" s="67"/>
      <c r="X700" s="67"/>
      <c r="Y700" s="68"/>
      <c r="Z700" s="68"/>
      <c r="AA700" s="69"/>
      <c r="AB700" s="69"/>
      <c r="AC700" s="41"/>
      <c r="AD700" s="41"/>
      <c r="AE700" s="41"/>
      <c r="AF700" s="41"/>
      <c r="AG700" s="41"/>
      <c r="AH700" s="41"/>
      <c r="AI700" s="41"/>
    </row>
    <row r="701" spans="1:35" x14ac:dyDescent="0.2">
      <c r="A701" s="41"/>
      <c r="B701" s="41"/>
      <c r="C701" s="41"/>
      <c r="D701" s="67"/>
      <c r="E701" s="67"/>
      <c r="F701" s="68"/>
      <c r="G701" s="68"/>
      <c r="H701" s="69"/>
      <c r="I701" s="69"/>
      <c r="J701" s="41"/>
      <c r="K701" s="41"/>
      <c r="L701" s="67"/>
      <c r="M701" s="67"/>
      <c r="N701" s="68"/>
      <c r="O701" s="68"/>
      <c r="P701" s="69"/>
      <c r="Q701" s="69"/>
      <c r="R701" s="41"/>
      <c r="S701" s="41"/>
      <c r="T701" s="41"/>
      <c r="U701" s="41"/>
      <c r="V701" s="41"/>
      <c r="W701" s="67"/>
      <c r="X701" s="67"/>
      <c r="Y701" s="68"/>
      <c r="Z701" s="68"/>
      <c r="AA701" s="69"/>
      <c r="AB701" s="69"/>
      <c r="AC701" s="41"/>
      <c r="AD701" s="41"/>
      <c r="AE701" s="41"/>
      <c r="AF701" s="41"/>
      <c r="AG701" s="41"/>
      <c r="AH701" s="41"/>
      <c r="AI701" s="41"/>
    </row>
    <row r="702" spans="1:35" x14ac:dyDescent="0.2">
      <c r="A702" s="41"/>
      <c r="B702" s="41"/>
      <c r="C702" s="41"/>
      <c r="D702" s="67"/>
      <c r="E702" s="67"/>
      <c r="F702" s="68"/>
      <c r="G702" s="68"/>
      <c r="H702" s="69"/>
      <c r="I702" s="69"/>
      <c r="J702" s="41"/>
      <c r="K702" s="41"/>
      <c r="L702" s="67"/>
      <c r="M702" s="67"/>
      <c r="N702" s="68"/>
      <c r="O702" s="68"/>
      <c r="P702" s="69"/>
      <c r="Q702" s="69"/>
      <c r="R702" s="41"/>
      <c r="S702" s="41"/>
      <c r="T702" s="41"/>
      <c r="U702" s="41"/>
      <c r="V702" s="41"/>
      <c r="W702" s="67"/>
      <c r="X702" s="67"/>
      <c r="Y702" s="68"/>
      <c r="Z702" s="68"/>
      <c r="AA702" s="69"/>
      <c r="AB702" s="69"/>
      <c r="AC702" s="41"/>
      <c r="AD702" s="41"/>
      <c r="AE702" s="41"/>
      <c r="AF702" s="41"/>
      <c r="AG702" s="41"/>
      <c r="AH702" s="41"/>
      <c r="AI702" s="41"/>
    </row>
    <row r="703" spans="1:35" x14ac:dyDescent="0.2">
      <c r="A703" s="41"/>
      <c r="B703" s="41"/>
      <c r="C703" s="41"/>
      <c r="D703" s="67"/>
      <c r="E703" s="67"/>
      <c r="F703" s="68"/>
      <c r="G703" s="68"/>
      <c r="H703" s="69"/>
      <c r="I703" s="69"/>
      <c r="J703" s="41"/>
      <c r="K703" s="41"/>
      <c r="L703" s="67"/>
      <c r="M703" s="67"/>
      <c r="N703" s="68"/>
      <c r="O703" s="68"/>
      <c r="P703" s="69"/>
      <c r="Q703" s="69"/>
      <c r="R703" s="41"/>
      <c r="S703" s="41"/>
      <c r="T703" s="41"/>
      <c r="U703" s="41"/>
      <c r="V703" s="41"/>
      <c r="W703" s="67"/>
      <c r="X703" s="67"/>
      <c r="Y703" s="68"/>
      <c r="Z703" s="68"/>
      <c r="AA703" s="69"/>
      <c r="AB703" s="69"/>
      <c r="AC703" s="41"/>
      <c r="AD703" s="41"/>
      <c r="AE703" s="41"/>
      <c r="AF703" s="41"/>
      <c r="AG703" s="41"/>
      <c r="AH703" s="41"/>
      <c r="AI703" s="41"/>
    </row>
    <row r="704" spans="1:35" x14ac:dyDescent="0.2">
      <c r="A704" s="41"/>
      <c r="B704" s="41"/>
      <c r="C704" s="41"/>
      <c r="D704" s="67"/>
      <c r="E704" s="67"/>
      <c r="F704" s="68"/>
      <c r="G704" s="68"/>
      <c r="H704" s="69"/>
      <c r="I704" s="69"/>
      <c r="J704" s="41"/>
      <c r="K704" s="41"/>
      <c r="L704" s="67"/>
      <c r="M704" s="67"/>
      <c r="N704" s="68"/>
      <c r="O704" s="68"/>
      <c r="P704" s="69"/>
      <c r="Q704" s="69"/>
      <c r="R704" s="41"/>
      <c r="S704" s="41"/>
      <c r="T704" s="41"/>
      <c r="U704" s="41"/>
      <c r="V704" s="41"/>
      <c r="W704" s="67"/>
      <c r="X704" s="67"/>
      <c r="Y704" s="68"/>
      <c r="Z704" s="68"/>
      <c r="AA704" s="69"/>
      <c r="AB704" s="69"/>
      <c r="AC704" s="41"/>
      <c r="AD704" s="41"/>
      <c r="AE704" s="41"/>
      <c r="AF704" s="41"/>
      <c r="AG704" s="41"/>
      <c r="AH704" s="41"/>
      <c r="AI704" s="41"/>
    </row>
    <row r="705" spans="1:35" x14ac:dyDescent="0.2">
      <c r="A705" s="41"/>
      <c r="B705" s="41"/>
      <c r="C705" s="41"/>
      <c r="D705" s="67"/>
      <c r="E705" s="67"/>
      <c r="F705" s="68"/>
      <c r="G705" s="68"/>
      <c r="H705" s="69"/>
      <c r="I705" s="69"/>
      <c r="J705" s="41"/>
      <c r="K705" s="41"/>
      <c r="L705" s="67"/>
      <c r="M705" s="67"/>
      <c r="N705" s="68"/>
      <c r="O705" s="68"/>
      <c r="P705" s="69"/>
      <c r="Q705" s="69"/>
      <c r="R705" s="41"/>
      <c r="S705" s="41"/>
      <c r="T705" s="41"/>
      <c r="U705" s="41"/>
      <c r="V705" s="41"/>
      <c r="W705" s="67"/>
      <c r="X705" s="67"/>
      <c r="Y705" s="68"/>
      <c r="Z705" s="68"/>
      <c r="AA705" s="69"/>
      <c r="AB705" s="69"/>
      <c r="AC705" s="41"/>
      <c r="AD705" s="41"/>
      <c r="AE705" s="41"/>
      <c r="AF705" s="41"/>
      <c r="AG705" s="41"/>
      <c r="AH705" s="41"/>
      <c r="AI705" s="41"/>
    </row>
    <row r="706" spans="1:35" x14ac:dyDescent="0.2">
      <c r="A706" s="41"/>
      <c r="B706" s="41"/>
      <c r="C706" s="41"/>
      <c r="D706" s="67"/>
      <c r="E706" s="67"/>
      <c r="F706" s="68"/>
      <c r="G706" s="68"/>
      <c r="H706" s="69"/>
      <c r="I706" s="69"/>
      <c r="J706" s="41"/>
      <c r="K706" s="41"/>
      <c r="L706" s="67"/>
      <c r="M706" s="67"/>
      <c r="N706" s="68"/>
      <c r="O706" s="68"/>
      <c r="P706" s="69"/>
      <c r="Q706" s="69"/>
      <c r="R706" s="41"/>
      <c r="S706" s="41"/>
      <c r="T706" s="41"/>
      <c r="U706" s="41"/>
      <c r="V706" s="41"/>
      <c r="W706" s="67"/>
      <c r="X706" s="67"/>
      <c r="Y706" s="68"/>
      <c r="Z706" s="68"/>
      <c r="AA706" s="69"/>
      <c r="AB706" s="69"/>
      <c r="AC706" s="41"/>
      <c r="AD706" s="41"/>
      <c r="AE706" s="41"/>
      <c r="AF706" s="41"/>
      <c r="AG706" s="41"/>
      <c r="AH706" s="41"/>
      <c r="AI706" s="41"/>
    </row>
    <row r="707" spans="1:35" x14ac:dyDescent="0.2">
      <c r="A707" s="41"/>
      <c r="B707" s="41"/>
      <c r="C707" s="41"/>
      <c r="D707" s="67"/>
      <c r="E707" s="67"/>
      <c r="F707" s="68"/>
      <c r="G707" s="68"/>
      <c r="H707" s="69"/>
      <c r="I707" s="69"/>
      <c r="J707" s="41"/>
      <c r="K707" s="41"/>
      <c r="L707" s="67"/>
      <c r="M707" s="67"/>
      <c r="N707" s="68"/>
      <c r="O707" s="68"/>
      <c r="P707" s="69"/>
      <c r="Q707" s="69"/>
      <c r="R707" s="41"/>
      <c r="S707" s="41"/>
      <c r="T707" s="41"/>
      <c r="U707" s="41"/>
      <c r="V707" s="41"/>
      <c r="W707" s="67"/>
      <c r="X707" s="67"/>
      <c r="Y707" s="68"/>
      <c r="Z707" s="68"/>
      <c r="AA707" s="69"/>
      <c r="AB707" s="69"/>
      <c r="AC707" s="41"/>
      <c r="AD707" s="41"/>
      <c r="AE707" s="41"/>
      <c r="AF707" s="41"/>
      <c r="AG707" s="41"/>
      <c r="AH707" s="41"/>
      <c r="AI707" s="41"/>
    </row>
    <row r="708" spans="1:35" x14ac:dyDescent="0.2">
      <c r="A708" s="41"/>
      <c r="B708" s="41"/>
      <c r="C708" s="41"/>
      <c r="D708" s="67"/>
      <c r="E708" s="67"/>
      <c r="F708" s="68"/>
      <c r="G708" s="68"/>
      <c r="H708" s="69"/>
      <c r="I708" s="69"/>
      <c r="J708" s="41"/>
      <c r="K708" s="41"/>
      <c r="L708" s="67"/>
      <c r="M708" s="67"/>
      <c r="N708" s="68"/>
      <c r="O708" s="68"/>
      <c r="P708" s="69"/>
      <c r="Q708" s="69"/>
      <c r="R708" s="41"/>
      <c r="S708" s="41"/>
      <c r="T708" s="41"/>
      <c r="U708" s="41"/>
      <c r="V708" s="41"/>
      <c r="W708" s="67"/>
      <c r="X708" s="67"/>
      <c r="Y708" s="68"/>
      <c r="Z708" s="68"/>
      <c r="AA708" s="69"/>
      <c r="AB708" s="69"/>
      <c r="AC708" s="41"/>
      <c r="AD708" s="41"/>
      <c r="AE708" s="41"/>
      <c r="AF708" s="41"/>
      <c r="AG708" s="41"/>
      <c r="AH708" s="41"/>
      <c r="AI708" s="41"/>
    </row>
    <row r="709" spans="1:35" x14ac:dyDescent="0.2">
      <c r="A709" s="41"/>
      <c r="B709" s="41"/>
      <c r="C709" s="41"/>
      <c r="D709" s="67"/>
      <c r="E709" s="67"/>
      <c r="F709" s="68"/>
      <c r="G709" s="68"/>
      <c r="H709" s="69"/>
      <c r="I709" s="69"/>
      <c r="J709" s="41"/>
      <c r="K709" s="41"/>
      <c r="L709" s="67"/>
      <c r="M709" s="67"/>
      <c r="N709" s="68"/>
      <c r="O709" s="68"/>
      <c r="P709" s="69"/>
      <c r="Q709" s="69"/>
      <c r="R709" s="41"/>
      <c r="S709" s="41"/>
      <c r="T709" s="41"/>
      <c r="U709" s="41"/>
      <c r="V709" s="41"/>
      <c r="W709" s="67"/>
      <c r="X709" s="67"/>
      <c r="Y709" s="68"/>
      <c r="Z709" s="68"/>
      <c r="AA709" s="69"/>
      <c r="AB709" s="69"/>
      <c r="AC709" s="41"/>
      <c r="AD709" s="41"/>
      <c r="AE709" s="41"/>
      <c r="AF709" s="41"/>
      <c r="AG709" s="41"/>
      <c r="AH709" s="41"/>
      <c r="AI709" s="41"/>
    </row>
    <row r="710" spans="1:35" x14ac:dyDescent="0.2">
      <c r="A710" s="41"/>
      <c r="B710" s="41"/>
      <c r="C710" s="41"/>
      <c r="D710" s="67"/>
      <c r="E710" s="67"/>
      <c r="F710" s="68"/>
      <c r="G710" s="68"/>
      <c r="H710" s="69"/>
      <c r="I710" s="69"/>
      <c r="J710" s="41"/>
      <c r="K710" s="41"/>
      <c r="L710" s="67"/>
      <c r="M710" s="67"/>
      <c r="N710" s="68"/>
      <c r="O710" s="68"/>
      <c r="P710" s="69"/>
      <c r="Q710" s="69"/>
      <c r="R710" s="41"/>
      <c r="S710" s="41"/>
      <c r="T710" s="41"/>
      <c r="U710" s="41"/>
      <c r="V710" s="41"/>
      <c r="W710" s="67"/>
      <c r="X710" s="67"/>
      <c r="Y710" s="68"/>
      <c r="Z710" s="68"/>
      <c r="AA710" s="69"/>
      <c r="AB710" s="69"/>
      <c r="AC710" s="41"/>
      <c r="AD710" s="41"/>
      <c r="AE710" s="41"/>
      <c r="AF710" s="41"/>
      <c r="AG710" s="41"/>
      <c r="AH710" s="41"/>
      <c r="AI710" s="41"/>
    </row>
    <row r="711" spans="1:35" x14ac:dyDescent="0.2">
      <c r="A711" s="41"/>
      <c r="B711" s="41"/>
      <c r="C711" s="41"/>
      <c r="D711" s="67"/>
      <c r="E711" s="67"/>
      <c r="F711" s="68"/>
      <c r="G711" s="68"/>
      <c r="H711" s="69"/>
      <c r="I711" s="69"/>
      <c r="J711" s="41"/>
      <c r="K711" s="41"/>
      <c r="L711" s="67"/>
      <c r="M711" s="67"/>
      <c r="N711" s="68"/>
      <c r="O711" s="68"/>
      <c r="P711" s="69"/>
      <c r="Q711" s="69"/>
      <c r="R711" s="41"/>
      <c r="S711" s="41"/>
      <c r="T711" s="41"/>
      <c r="U711" s="41"/>
      <c r="V711" s="41"/>
      <c r="W711" s="67"/>
      <c r="X711" s="67"/>
      <c r="Y711" s="68"/>
      <c r="Z711" s="68"/>
      <c r="AA711" s="69"/>
      <c r="AB711" s="69"/>
      <c r="AC711" s="41"/>
      <c r="AD711" s="41"/>
      <c r="AE711" s="41"/>
      <c r="AF711" s="41"/>
      <c r="AG711" s="41"/>
      <c r="AH711" s="41"/>
      <c r="AI711" s="41"/>
    </row>
    <row r="712" spans="1:35" x14ac:dyDescent="0.2">
      <c r="A712" s="41"/>
      <c r="B712" s="41"/>
      <c r="C712" s="41"/>
      <c r="D712" s="67"/>
      <c r="E712" s="67"/>
      <c r="F712" s="68"/>
      <c r="G712" s="68"/>
      <c r="H712" s="69"/>
      <c r="I712" s="69"/>
      <c r="J712" s="41"/>
      <c r="K712" s="41"/>
      <c r="L712" s="67"/>
      <c r="M712" s="67"/>
      <c r="N712" s="68"/>
      <c r="O712" s="68"/>
      <c r="P712" s="69"/>
      <c r="Q712" s="69"/>
      <c r="R712" s="41"/>
      <c r="S712" s="41"/>
      <c r="T712" s="41"/>
      <c r="U712" s="41"/>
      <c r="V712" s="41"/>
      <c r="W712" s="67"/>
      <c r="X712" s="67"/>
      <c r="Y712" s="68"/>
      <c r="Z712" s="68"/>
      <c r="AA712" s="69"/>
      <c r="AB712" s="69"/>
      <c r="AC712" s="41"/>
      <c r="AD712" s="41"/>
      <c r="AE712" s="41"/>
      <c r="AF712" s="41"/>
      <c r="AG712" s="41"/>
      <c r="AH712" s="41"/>
      <c r="AI712" s="41"/>
    </row>
    <row r="713" spans="1:35" x14ac:dyDescent="0.2">
      <c r="A713" s="41"/>
      <c r="B713" s="41"/>
      <c r="C713" s="41"/>
      <c r="D713" s="67"/>
      <c r="E713" s="67"/>
      <c r="F713" s="68"/>
      <c r="G713" s="68"/>
      <c r="H713" s="69"/>
      <c r="I713" s="69"/>
      <c r="J713" s="41"/>
      <c r="K713" s="41"/>
      <c r="L713" s="67"/>
      <c r="M713" s="67"/>
      <c r="N713" s="68"/>
      <c r="O713" s="68"/>
      <c r="P713" s="69"/>
      <c r="Q713" s="69"/>
      <c r="R713" s="41"/>
      <c r="S713" s="41"/>
      <c r="T713" s="41"/>
      <c r="U713" s="41"/>
      <c r="V713" s="41"/>
      <c r="W713" s="67"/>
      <c r="X713" s="67"/>
      <c r="Y713" s="68"/>
      <c r="Z713" s="68"/>
      <c r="AA713" s="69"/>
      <c r="AB713" s="69"/>
      <c r="AC713" s="41"/>
      <c r="AD713" s="41"/>
      <c r="AE713" s="41"/>
      <c r="AF713" s="41"/>
      <c r="AG713" s="41"/>
      <c r="AH713" s="41"/>
      <c r="AI713" s="41"/>
    </row>
    <row r="714" spans="1:35" x14ac:dyDescent="0.2">
      <c r="A714" s="41"/>
      <c r="B714" s="41"/>
      <c r="C714" s="41"/>
      <c r="D714" s="67"/>
      <c r="E714" s="67"/>
      <c r="F714" s="68"/>
      <c r="G714" s="68"/>
      <c r="H714" s="69"/>
      <c r="I714" s="69"/>
      <c r="J714" s="41"/>
      <c r="K714" s="41"/>
      <c r="L714" s="67"/>
      <c r="M714" s="67"/>
      <c r="N714" s="68"/>
      <c r="O714" s="68"/>
      <c r="P714" s="69"/>
      <c r="Q714" s="69"/>
      <c r="R714" s="41"/>
      <c r="S714" s="41"/>
      <c r="T714" s="41"/>
      <c r="U714" s="41"/>
      <c r="V714" s="41"/>
      <c r="W714" s="67"/>
      <c r="X714" s="67"/>
      <c r="Y714" s="68"/>
      <c r="Z714" s="68"/>
      <c r="AA714" s="69"/>
      <c r="AB714" s="69"/>
      <c r="AC714" s="41"/>
      <c r="AD714" s="41"/>
      <c r="AE714" s="41"/>
      <c r="AF714" s="41"/>
      <c r="AG714" s="41"/>
      <c r="AH714" s="41"/>
      <c r="AI714" s="41"/>
    </row>
    <row r="715" spans="1:35" x14ac:dyDescent="0.2">
      <c r="A715" s="41"/>
      <c r="B715" s="41"/>
      <c r="C715" s="41"/>
      <c r="D715" s="67"/>
      <c r="E715" s="67"/>
      <c r="F715" s="68"/>
      <c r="G715" s="68"/>
      <c r="H715" s="69"/>
      <c r="I715" s="69"/>
      <c r="J715" s="41"/>
      <c r="K715" s="41"/>
      <c r="L715" s="67"/>
      <c r="M715" s="67"/>
      <c r="N715" s="68"/>
      <c r="O715" s="68"/>
      <c r="P715" s="69"/>
      <c r="Q715" s="69"/>
      <c r="R715" s="41"/>
      <c r="S715" s="41"/>
      <c r="T715" s="41"/>
      <c r="U715" s="41"/>
      <c r="V715" s="41"/>
      <c r="W715" s="67"/>
      <c r="X715" s="67"/>
      <c r="Y715" s="68"/>
      <c r="Z715" s="68"/>
      <c r="AA715" s="69"/>
      <c r="AB715" s="69"/>
      <c r="AC715" s="41"/>
      <c r="AD715" s="41"/>
      <c r="AE715" s="41"/>
      <c r="AF715" s="41"/>
      <c r="AG715" s="41"/>
      <c r="AH715" s="41"/>
      <c r="AI715" s="41"/>
    </row>
    <row r="716" spans="1:35" x14ac:dyDescent="0.2">
      <c r="A716" s="41"/>
      <c r="B716" s="41"/>
      <c r="C716" s="41"/>
      <c r="D716" s="67"/>
      <c r="E716" s="67"/>
      <c r="F716" s="68"/>
      <c r="G716" s="68"/>
      <c r="H716" s="69"/>
      <c r="I716" s="69"/>
      <c r="J716" s="41"/>
      <c r="K716" s="41"/>
      <c r="L716" s="67"/>
      <c r="M716" s="67"/>
      <c r="N716" s="68"/>
      <c r="O716" s="68"/>
      <c r="P716" s="69"/>
      <c r="Q716" s="69"/>
      <c r="R716" s="41"/>
      <c r="S716" s="41"/>
      <c r="T716" s="41"/>
      <c r="U716" s="41"/>
      <c r="V716" s="41"/>
      <c r="W716" s="67"/>
      <c r="X716" s="67"/>
      <c r="Y716" s="68"/>
      <c r="Z716" s="68"/>
      <c r="AA716" s="69"/>
      <c r="AB716" s="69"/>
      <c r="AC716" s="41"/>
      <c r="AD716" s="41"/>
      <c r="AE716" s="41"/>
      <c r="AF716" s="41"/>
      <c r="AG716" s="41"/>
      <c r="AH716" s="41"/>
      <c r="AI716" s="41"/>
    </row>
    <row r="717" spans="1:35" x14ac:dyDescent="0.2">
      <c r="A717" s="41"/>
      <c r="B717" s="41"/>
      <c r="C717" s="41"/>
      <c r="D717" s="67"/>
      <c r="E717" s="67"/>
      <c r="F717" s="68"/>
      <c r="G717" s="68"/>
      <c r="H717" s="69"/>
      <c r="I717" s="69"/>
      <c r="J717" s="41"/>
      <c r="K717" s="41"/>
      <c r="L717" s="67"/>
      <c r="M717" s="67"/>
      <c r="N717" s="68"/>
      <c r="O717" s="68"/>
      <c r="P717" s="69"/>
      <c r="Q717" s="69"/>
      <c r="R717" s="41"/>
      <c r="S717" s="41"/>
      <c r="T717" s="41"/>
      <c r="U717" s="41"/>
      <c r="V717" s="41"/>
      <c r="W717" s="67"/>
      <c r="X717" s="67"/>
      <c r="Y717" s="68"/>
      <c r="Z717" s="68"/>
      <c r="AA717" s="69"/>
      <c r="AB717" s="69"/>
      <c r="AC717" s="41"/>
      <c r="AD717" s="41"/>
      <c r="AE717" s="41"/>
      <c r="AF717" s="41"/>
      <c r="AG717" s="41"/>
      <c r="AH717" s="41"/>
      <c r="AI717" s="41"/>
    </row>
    <row r="718" spans="1:35" x14ac:dyDescent="0.2">
      <c r="A718" s="41"/>
      <c r="B718" s="41"/>
      <c r="C718" s="41"/>
      <c r="D718" s="67"/>
      <c r="E718" s="67"/>
      <c r="F718" s="68"/>
      <c r="G718" s="68"/>
      <c r="H718" s="69"/>
      <c r="I718" s="69"/>
      <c r="J718" s="41"/>
      <c r="K718" s="41"/>
      <c r="L718" s="67"/>
      <c r="M718" s="67"/>
      <c r="N718" s="68"/>
      <c r="O718" s="68"/>
      <c r="P718" s="69"/>
      <c r="Q718" s="69"/>
      <c r="R718" s="41"/>
      <c r="S718" s="41"/>
      <c r="T718" s="41"/>
      <c r="U718" s="41"/>
      <c r="V718" s="41"/>
      <c r="W718" s="67"/>
      <c r="X718" s="67"/>
      <c r="Y718" s="68"/>
      <c r="Z718" s="68"/>
      <c r="AA718" s="69"/>
      <c r="AB718" s="69"/>
      <c r="AC718" s="41"/>
      <c r="AD718" s="41"/>
      <c r="AE718" s="41"/>
      <c r="AF718" s="41"/>
      <c r="AG718" s="41"/>
      <c r="AH718" s="41"/>
      <c r="AI718" s="41"/>
    </row>
    <row r="719" spans="1:35" x14ac:dyDescent="0.2">
      <c r="A719" s="41"/>
      <c r="B719" s="41"/>
      <c r="C719" s="41"/>
      <c r="D719" s="67"/>
      <c r="E719" s="67"/>
      <c r="F719" s="68"/>
      <c r="G719" s="68"/>
      <c r="H719" s="69"/>
      <c r="I719" s="69"/>
      <c r="J719" s="41"/>
      <c r="K719" s="41"/>
      <c r="L719" s="67"/>
      <c r="M719" s="67"/>
      <c r="N719" s="68"/>
      <c r="O719" s="68"/>
      <c r="P719" s="69"/>
      <c r="Q719" s="69"/>
      <c r="R719" s="41"/>
      <c r="S719" s="41"/>
      <c r="T719" s="41"/>
      <c r="U719" s="41"/>
      <c r="V719" s="41"/>
      <c r="W719" s="67"/>
      <c r="X719" s="67"/>
      <c r="Y719" s="68"/>
      <c r="Z719" s="68"/>
      <c r="AA719" s="69"/>
      <c r="AB719" s="69"/>
      <c r="AC719" s="41"/>
      <c r="AD719" s="41"/>
      <c r="AE719" s="41"/>
      <c r="AF719" s="41"/>
      <c r="AG719" s="41"/>
      <c r="AH719" s="41"/>
      <c r="AI719" s="41"/>
    </row>
    <row r="720" spans="1:35" x14ac:dyDescent="0.2">
      <c r="A720" s="41"/>
      <c r="B720" s="41"/>
      <c r="C720" s="41"/>
      <c r="D720" s="67"/>
      <c r="E720" s="67"/>
      <c r="F720" s="68"/>
      <c r="G720" s="68"/>
      <c r="H720" s="69"/>
      <c r="I720" s="69"/>
      <c r="J720" s="41"/>
      <c r="K720" s="41"/>
      <c r="L720" s="67"/>
      <c r="M720" s="67"/>
      <c r="N720" s="68"/>
      <c r="O720" s="68"/>
      <c r="P720" s="69"/>
      <c r="Q720" s="69"/>
      <c r="R720" s="41"/>
      <c r="S720" s="41"/>
      <c r="T720" s="41"/>
      <c r="U720" s="41"/>
      <c r="V720" s="41"/>
      <c r="W720" s="67"/>
      <c r="X720" s="67"/>
      <c r="Y720" s="68"/>
      <c r="Z720" s="68"/>
      <c r="AA720" s="69"/>
      <c r="AB720" s="69"/>
      <c r="AC720" s="41"/>
      <c r="AD720" s="41"/>
      <c r="AE720" s="41"/>
      <c r="AF720" s="41"/>
      <c r="AG720" s="41"/>
      <c r="AH720" s="41"/>
      <c r="AI720" s="41"/>
    </row>
    <row r="721" spans="1:35" x14ac:dyDescent="0.2">
      <c r="A721" s="41"/>
      <c r="B721" s="41"/>
      <c r="C721" s="41"/>
      <c r="D721" s="67"/>
      <c r="E721" s="67"/>
      <c r="F721" s="68"/>
      <c r="G721" s="68"/>
      <c r="H721" s="69"/>
      <c r="I721" s="69"/>
      <c r="J721" s="41"/>
      <c r="K721" s="41"/>
      <c r="L721" s="67"/>
      <c r="M721" s="67"/>
      <c r="N721" s="68"/>
      <c r="O721" s="68"/>
      <c r="P721" s="69"/>
      <c r="Q721" s="69"/>
      <c r="R721" s="41"/>
      <c r="S721" s="41"/>
      <c r="T721" s="41"/>
      <c r="U721" s="41"/>
      <c r="V721" s="41"/>
      <c r="W721" s="67"/>
      <c r="X721" s="67"/>
      <c r="Y721" s="68"/>
      <c r="Z721" s="68"/>
      <c r="AA721" s="69"/>
      <c r="AB721" s="69"/>
      <c r="AC721" s="41"/>
      <c r="AD721" s="41"/>
      <c r="AE721" s="41"/>
      <c r="AF721" s="41"/>
      <c r="AG721" s="41"/>
      <c r="AH721" s="41"/>
      <c r="AI721" s="41"/>
    </row>
    <row r="722" spans="1:35" x14ac:dyDescent="0.2">
      <c r="A722" s="41"/>
      <c r="B722" s="41"/>
      <c r="C722" s="41"/>
      <c r="D722" s="67"/>
      <c r="E722" s="67"/>
      <c r="F722" s="68"/>
      <c r="G722" s="68"/>
      <c r="H722" s="69"/>
      <c r="I722" s="69"/>
      <c r="J722" s="41"/>
      <c r="K722" s="41"/>
      <c r="L722" s="67"/>
      <c r="M722" s="67"/>
      <c r="N722" s="68"/>
      <c r="O722" s="68"/>
      <c r="P722" s="69"/>
      <c r="Q722" s="69"/>
      <c r="R722" s="41"/>
      <c r="S722" s="41"/>
      <c r="T722" s="41"/>
      <c r="U722" s="41"/>
      <c r="V722" s="41"/>
      <c r="W722" s="67"/>
      <c r="X722" s="67"/>
      <c r="Y722" s="68"/>
      <c r="Z722" s="68"/>
      <c r="AA722" s="69"/>
      <c r="AB722" s="69"/>
      <c r="AC722" s="41"/>
      <c r="AD722" s="41"/>
      <c r="AE722" s="41"/>
      <c r="AF722" s="41"/>
      <c r="AG722" s="41"/>
      <c r="AH722" s="41"/>
      <c r="AI722" s="41"/>
    </row>
    <row r="723" spans="1:35" x14ac:dyDescent="0.2">
      <c r="A723" s="41"/>
      <c r="B723" s="41"/>
      <c r="C723" s="41"/>
      <c r="D723" s="67"/>
      <c r="E723" s="67"/>
      <c r="F723" s="68"/>
      <c r="G723" s="68"/>
      <c r="H723" s="69"/>
      <c r="I723" s="69"/>
      <c r="J723" s="41"/>
      <c r="K723" s="41"/>
      <c r="L723" s="67"/>
      <c r="M723" s="67"/>
      <c r="N723" s="68"/>
      <c r="O723" s="68"/>
      <c r="P723" s="69"/>
      <c r="Q723" s="69"/>
      <c r="R723" s="41"/>
      <c r="S723" s="41"/>
      <c r="T723" s="41"/>
      <c r="U723" s="41"/>
      <c r="V723" s="41"/>
      <c r="W723" s="67"/>
      <c r="X723" s="67"/>
      <c r="Y723" s="68"/>
      <c r="Z723" s="68"/>
      <c r="AA723" s="69"/>
      <c r="AB723" s="69"/>
      <c r="AC723" s="41"/>
      <c r="AD723" s="41"/>
      <c r="AE723" s="41"/>
      <c r="AF723" s="41"/>
      <c r="AG723" s="41"/>
      <c r="AH723" s="41"/>
      <c r="AI723" s="41"/>
    </row>
    <row r="724" spans="1:35" x14ac:dyDescent="0.2">
      <c r="A724" s="41"/>
      <c r="B724" s="41"/>
      <c r="C724" s="41"/>
      <c r="D724" s="67"/>
      <c r="E724" s="67"/>
      <c r="F724" s="68"/>
      <c r="G724" s="68"/>
      <c r="H724" s="69"/>
      <c r="I724" s="69"/>
      <c r="J724" s="41"/>
      <c r="K724" s="41"/>
      <c r="L724" s="67"/>
      <c r="M724" s="67"/>
      <c r="N724" s="68"/>
      <c r="O724" s="68"/>
      <c r="P724" s="69"/>
      <c r="Q724" s="69"/>
      <c r="R724" s="41"/>
      <c r="S724" s="41"/>
      <c r="T724" s="41"/>
      <c r="U724" s="41"/>
      <c r="V724" s="41"/>
      <c r="W724" s="67"/>
      <c r="X724" s="67"/>
      <c r="Y724" s="68"/>
      <c r="Z724" s="68"/>
      <c r="AA724" s="69"/>
      <c r="AB724" s="69"/>
      <c r="AC724" s="41"/>
      <c r="AD724" s="41"/>
      <c r="AE724" s="41"/>
      <c r="AF724" s="41"/>
      <c r="AG724" s="41"/>
      <c r="AH724" s="41"/>
      <c r="AI724" s="41"/>
    </row>
    <row r="725" spans="1:35" x14ac:dyDescent="0.2">
      <c r="A725" s="41"/>
      <c r="B725" s="41"/>
      <c r="C725" s="41"/>
      <c r="D725" s="67"/>
      <c r="E725" s="67"/>
      <c r="F725" s="68"/>
      <c r="G725" s="68"/>
      <c r="H725" s="69"/>
      <c r="I725" s="69"/>
      <c r="J725" s="41"/>
      <c r="K725" s="41"/>
      <c r="L725" s="67"/>
      <c r="M725" s="67"/>
      <c r="N725" s="68"/>
      <c r="O725" s="68"/>
      <c r="P725" s="69"/>
      <c r="Q725" s="69"/>
      <c r="R725" s="41"/>
      <c r="S725" s="41"/>
      <c r="T725" s="41"/>
      <c r="U725" s="41"/>
      <c r="V725" s="41"/>
      <c r="W725" s="67"/>
      <c r="X725" s="67"/>
      <c r="Y725" s="68"/>
      <c r="Z725" s="68"/>
      <c r="AA725" s="69"/>
      <c r="AB725" s="69"/>
      <c r="AC725" s="41"/>
      <c r="AD725" s="41"/>
      <c r="AE725" s="41"/>
      <c r="AF725" s="41"/>
      <c r="AG725" s="41"/>
      <c r="AH725" s="41"/>
      <c r="AI725" s="41"/>
    </row>
    <row r="726" spans="1:35" x14ac:dyDescent="0.2">
      <c r="A726" s="41"/>
      <c r="B726" s="41"/>
      <c r="C726" s="41"/>
      <c r="D726" s="67"/>
      <c r="E726" s="67"/>
      <c r="F726" s="68"/>
      <c r="G726" s="68"/>
      <c r="H726" s="69"/>
      <c r="I726" s="69"/>
      <c r="J726" s="41"/>
      <c r="K726" s="41"/>
      <c r="L726" s="67"/>
      <c r="M726" s="67"/>
      <c r="N726" s="68"/>
      <c r="O726" s="68"/>
      <c r="P726" s="69"/>
      <c r="Q726" s="69"/>
      <c r="R726" s="41"/>
      <c r="S726" s="41"/>
      <c r="T726" s="41"/>
      <c r="U726" s="41"/>
      <c r="V726" s="41"/>
      <c r="W726" s="67"/>
      <c r="X726" s="67"/>
      <c r="Y726" s="68"/>
      <c r="Z726" s="68"/>
      <c r="AA726" s="69"/>
      <c r="AB726" s="69"/>
      <c r="AC726" s="41"/>
      <c r="AD726" s="41"/>
      <c r="AE726" s="41"/>
      <c r="AF726" s="41"/>
      <c r="AG726" s="41"/>
      <c r="AH726" s="41"/>
      <c r="AI726" s="41"/>
    </row>
    <row r="727" spans="1:35" x14ac:dyDescent="0.2">
      <c r="A727" s="41"/>
      <c r="B727" s="41"/>
      <c r="C727" s="41"/>
      <c r="D727" s="67"/>
      <c r="E727" s="67"/>
      <c r="F727" s="68"/>
      <c r="G727" s="68"/>
      <c r="H727" s="69"/>
      <c r="I727" s="69"/>
      <c r="J727" s="41"/>
      <c r="K727" s="41"/>
      <c r="L727" s="67"/>
      <c r="M727" s="67"/>
      <c r="N727" s="68"/>
      <c r="O727" s="68"/>
      <c r="P727" s="69"/>
      <c r="Q727" s="69"/>
      <c r="R727" s="41"/>
      <c r="S727" s="41"/>
      <c r="T727" s="41"/>
      <c r="U727" s="41"/>
      <c r="V727" s="41"/>
      <c r="W727" s="67"/>
      <c r="X727" s="67"/>
      <c r="Y727" s="68"/>
      <c r="Z727" s="68"/>
      <c r="AA727" s="69"/>
      <c r="AB727" s="69"/>
      <c r="AC727" s="41"/>
      <c r="AD727" s="41"/>
      <c r="AE727" s="41"/>
      <c r="AF727" s="41"/>
      <c r="AG727" s="41"/>
      <c r="AH727" s="41"/>
      <c r="AI727" s="41"/>
    </row>
    <row r="728" spans="1:35" x14ac:dyDescent="0.2">
      <c r="A728" s="41"/>
      <c r="B728" s="41"/>
      <c r="C728" s="41"/>
      <c r="D728" s="67"/>
      <c r="E728" s="67"/>
      <c r="F728" s="68"/>
      <c r="G728" s="68"/>
      <c r="H728" s="69"/>
      <c r="I728" s="69"/>
      <c r="J728" s="41"/>
      <c r="K728" s="41"/>
      <c r="L728" s="67"/>
      <c r="M728" s="67"/>
      <c r="N728" s="68"/>
      <c r="O728" s="68"/>
      <c r="P728" s="69"/>
      <c r="Q728" s="69"/>
      <c r="R728" s="41"/>
      <c r="S728" s="41"/>
      <c r="T728" s="41"/>
      <c r="U728" s="41"/>
      <c r="V728" s="41"/>
      <c r="W728" s="67"/>
      <c r="X728" s="67"/>
      <c r="Y728" s="68"/>
      <c r="Z728" s="68"/>
      <c r="AA728" s="69"/>
      <c r="AB728" s="69"/>
      <c r="AC728" s="41"/>
      <c r="AD728" s="41"/>
      <c r="AE728" s="41"/>
      <c r="AF728" s="41"/>
      <c r="AG728" s="41"/>
      <c r="AH728" s="41"/>
      <c r="AI728" s="41"/>
    </row>
    <row r="729" spans="1:35" x14ac:dyDescent="0.2">
      <c r="A729" s="41"/>
      <c r="B729" s="41"/>
      <c r="C729" s="41"/>
      <c r="D729" s="67"/>
      <c r="E729" s="67"/>
      <c r="F729" s="68"/>
      <c r="G729" s="68"/>
      <c r="H729" s="69"/>
      <c r="I729" s="69"/>
      <c r="J729" s="41"/>
      <c r="K729" s="41"/>
      <c r="L729" s="67"/>
      <c r="M729" s="67"/>
      <c r="N729" s="68"/>
      <c r="O729" s="68"/>
      <c r="P729" s="69"/>
      <c r="Q729" s="69"/>
      <c r="R729" s="41"/>
      <c r="S729" s="41"/>
      <c r="T729" s="41"/>
      <c r="U729" s="41"/>
      <c r="V729" s="41"/>
      <c r="W729" s="67"/>
      <c r="X729" s="67"/>
      <c r="Y729" s="68"/>
      <c r="Z729" s="68"/>
      <c r="AA729" s="69"/>
      <c r="AB729" s="69"/>
      <c r="AC729" s="41"/>
      <c r="AD729" s="41"/>
      <c r="AE729" s="41"/>
      <c r="AF729" s="41"/>
      <c r="AG729" s="41"/>
      <c r="AH729" s="41"/>
      <c r="AI729" s="41"/>
    </row>
    <row r="730" spans="1:35" x14ac:dyDescent="0.2">
      <c r="A730" s="41"/>
      <c r="B730" s="41"/>
      <c r="C730" s="41"/>
      <c r="D730" s="67"/>
      <c r="E730" s="67"/>
      <c r="F730" s="68"/>
      <c r="G730" s="68"/>
      <c r="H730" s="69"/>
      <c r="I730" s="69"/>
      <c r="J730" s="41"/>
      <c r="K730" s="41"/>
      <c r="L730" s="67"/>
      <c r="M730" s="67"/>
      <c r="N730" s="68"/>
      <c r="O730" s="68"/>
      <c r="P730" s="69"/>
      <c r="Q730" s="69"/>
      <c r="R730" s="41"/>
      <c r="S730" s="41"/>
      <c r="T730" s="41"/>
      <c r="U730" s="41"/>
      <c r="V730" s="41"/>
      <c r="W730" s="67"/>
      <c r="X730" s="67"/>
      <c r="Y730" s="68"/>
      <c r="Z730" s="68"/>
      <c r="AA730" s="69"/>
      <c r="AB730" s="69"/>
      <c r="AC730" s="41"/>
      <c r="AD730" s="41"/>
      <c r="AE730" s="41"/>
      <c r="AF730" s="41"/>
      <c r="AG730" s="41"/>
      <c r="AH730" s="41"/>
      <c r="AI730" s="41"/>
    </row>
    <row r="731" spans="1:35" x14ac:dyDescent="0.2">
      <c r="A731" s="41"/>
      <c r="B731" s="41"/>
      <c r="C731" s="41"/>
      <c r="D731" s="67"/>
      <c r="E731" s="67"/>
      <c r="F731" s="68"/>
      <c r="G731" s="68"/>
      <c r="H731" s="69"/>
      <c r="I731" s="69"/>
      <c r="J731" s="41"/>
      <c r="K731" s="41"/>
      <c r="L731" s="67"/>
      <c r="M731" s="67"/>
      <c r="N731" s="68"/>
      <c r="O731" s="68"/>
      <c r="P731" s="69"/>
      <c r="Q731" s="69"/>
      <c r="R731" s="41"/>
      <c r="S731" s="41"/>
      <c r="T731" s="41"/>
      <c r="U731" s="41"/>
      <c r="V731" s="41"/>
      <c r="W731" s="67"/>
      <c r="X731" s="67"/>
      <c r="Y731" s="68"/>
      <c r="Z731" s="68"/>
      <c r="AA731" s="69"/>
      <c r="AB731" s="69"/>
      <c r="AC731" s="41"/>
      <c r="AD731" s="41"/>
      <c r="AE731" s="41"/>
      <c r="AF731" s="41"/>
      <c r="AG731" s="41"/>
      <c r="AH731" s="41"/>
      <c r="AI731" s="41"/>
    </row>
    <row r="732" spans="1:35" x14ac:dyDescent="0.2">
      <c r="A732" s="41"/>
      <c r="B732" s="41"/>
      <c r="C732" s="41"/>
      <c r="D732" s="67"/>
      <c r="E732" s="67"/>
      <c r="F732" s="68"/>
      <c r="G732" s="68"/>
      <c r="H732" s="69"/>
      <c r="I732" s="69"/>
      <c r="J732" s="41"/>
      <c r="K732" s="41"/>
      <c r="L732" s="67"/>
      <c r="M732" s="67"/>
      <c r="N732" s="68"/>
      <c r="O732" s="68"/>
      <c r="P732" s="69"/>
      <c r="Q732" s="69"/>
      <c r="R732" s="41"/>
      <c r="S732" s="41"/>
      <c r="T732" s="41"/>
      <c r="U732" s="41"/>
      <c r="V732" s="41"/>
      <c r="W732" s="67"/>
      <c r="X732" s="67"/>
      <c r="Y732" s="68"/>
      <c r="Z732" s="68"/>
      <c r="AA732" s="69"/>
      <c r="AB732" s="69"/>
      <c r="AC732" s="41"/>
      <c r="AD732" s="41"/>
      <c r="AE732" s="41"/>
      <c r="AF732" s="41"/>
      <c r="AG732" s="41"/>
      <c r="AH732" s="41"/>
      <c r="AI732" s="41"/>
    </row>
    <row r="733" spans="1:35" x14ac:dyDescent="0.2">
      <c r="A733" s="41"/>
      <c r="B733" s="41"/>
      <c r="C733" s="41"/>
      <c r="D733" s="67"/>
      <c r="E733" s="67"/>
      <c r="F733" s="68"/>
      <c r="G733" s="68"/>
      <c r="H733" s="69"/>
      <c r="I733" s="69"/>
      <c r="J733" s="41"/>
      <c r="K733" s="41"/>
      <c r="L733" s="67"/>
      <c r="M733" s="67"/>
      <c r="N733" s="68"/>
      <c r="O733" s="68"/>
      <c r="P733" s="69"/>
      <c r="Q733" s="69"/>
      <c r="R733" s="41"/>
      <c r="S733" s="41"/>
      <c r="T733" s="41"/>
      <c r="U733" s="41"/>
      <c r="V733" s="41"/>
      <c r="W733" s="67"/>
      <c r="X733" s="67"/>
      <c r="Y733" s="68"/>
      <c r="Z733" s="68"/>
      <c r="AA733" s="69"/>
      <c r="AB733" s="69"/>
      <c r="AC733" s="41"/>
      <c r="AD733" s="41"/>
      <c r="AE733" s="41"/>
      <c r="AF733" s="41"/>
      <c r="AG733" s="41"/>
      <c r="AH733" s="41"/>
      <c r="AI733" s="41"/>
    </row>
    <row r="734" spans="1:35" x14ac:dyDescent="0.2">
      <c r="A734" s="41"/>
      <c r="B734" s="41"/>
      <c r="C734" s="41"/>
      <c r="D734" s="67"/>
      <c r="E734" s="67"/>
      <c r="F734" s="68"/>
      <c r="G734" s="68"/>
      <c r="H734" s="69"/>
      <c r="I734" s="69"/>
      <c r="J734" s="41"/>
      <c r="K734" s="41"/>
      <c r="L734" s="67"/>
      <c r="M734" s="67"/>
      <c r="N734" s="68"/>
      <c r="O734" s="68"/>
      <c r="P734" s="69"/>
      <c r="Q734" s="69"/>
      <c r="R734" s="41"/>
      <c r="S734" s="41"/>
      <c r="T734" s="41"/>
      <c r="U734" s="41"/>
      <c r="V734" s="41"/>
      <c r="W734" s="67"/>
      <c r="X734" s="67"/>
      <c r="Y734" s="68"/>
      <c r="Z734" s="68"/>
      <c r="AA734" s="69"/>
      <c r="AB734" s="69"/>
      <c r="AC734" s="41"/>
      <c r="AD734" s="41"/>
      <c r="AE734" s="41"/>
      <c r="AF734" s="41"/>
      <c r="AG734" s="41"/>
      <c r="AH734" s="41"/>
      <c r="AI734" s="41"/>
    </row>
    <row r="735" spans="1:35" x14ac:dyDescent="0.2">
      <c r="A735" s="41"/>
      <c r="B735" s="41"/>
      <c r="C735" s="41"/>
      <c r="D735" s="67"/>
      <c r="E735" s="67"/>
      <c r="F735" s="68"/>
      <c r="G735" s="68"/>
      <c r="H735" s="69"/>
      <c r="I735" s="69"/>
      <c r="J735" s="41"/>
      <c r="K735" s="41"/>
      <c r="L735" s="67"/>
      <c r="M735" s="67"/>
      <c r="N735" s="68"/>
      <c r="O735" s="68"/>
      <c r="P735" s="69"/>
      <c r="Q735" s="69"/>
      <c r="R735" s="41"/>
      <c r="S735" s="41"/>
      <c r="T735" s="41"/>
      <c r="U735" s="41"/>
      <c r="V735" s="41"/>
      <c r="W735" s="67"/>
      <c r="X735" s="67"/>
      <c r="Y735" s="68"/>
      <c r="Z735" s="68"/>
      <c r="AA735" s="69"/>
      <c r="AB735" s="69"/>
      <c r="AC735" s="41"/>
      <c r="AD735" s="41"/>
      <c r="AE735" s="41"/>
      <c r="AF735" s="41"/>
      <c r="AG735" s="41"/>
      <c r="AH735" s="41"/>
      <c r="AI735" s="41"/>
    </row>
    <row r="736" spans="1:35" x14ac:dyDescent="0.2">
      <c r="A736" s="41"/>
      <c r="B736" s="41"/>
      <c r="C736" s="41"/>
      <c r="D736" s="67"/>
      <c r="E736" s="67"/>
      <c r="F736" s="68"/>
      <c r="G736" s="68"/>
      <c r="H736" s="69"/>
      <c r="I736" s="69"/>
      <c r="J736" s="41"/>
      <c r="K736" s="41"/>
      <c r="L736" s="67"/>
      <c r="M736" s="67"/>
      <c r="N736" s="68"/>
      <c r="O736" s="68"/>
      <c r="P736" s="69"/>
      <c r="Q736" s="69"/>
      <c r="R736" s="41"/>
      <c r="S736" s="41"/>
      <c r="T736" s="41"/>
      <c r="U736" s="41"/>
      <c r="V736" s="41"/>
      <c r="W736" s="67"/>
      <c r="X736" s="67"/>
      <c r="Y736" s="68"/>
      <c r="Z736" s="68"/>
      <c r="AA736" s="69"/>
      <c r="AB736" s="69"/>
      <c r="AC736" s="41"/>
      <c r="AD736" s="41"/>
      <c r="AE736" s="41"/>
      <c r="AF736" s="41"/>
      <c r="AG736" s="41"/>
      <c r="AH736" s="41"/>
      <c r="AI736" s="41"/>
    </row>
    <row r="737" spans="1:35" x14ac:dyDescent="0.2">
      <c r="A737" s="41"/>
      <c r="B737" s="41"/>
      <c r="C737" s="41"/>
      <c r="D737" s="67"/>
      <c r="E737" s="67"/>
      <c r="F737" s="68"/>
      <c r="G737" s="68"/>
      <c r="H737" s="69"/>
      <c r="I737" s="69"/>
      <c r="J737" s="41"/>
      <c r="K737" s="41"/>
      <c r="L737" s="67"/>
      <c r="M737" s="67"/>
      <c r="N737" s="68"/>
      <c r="O737" s="68"/>
      <c r="P737" s="69"/>
      <c r="Q737" s="69"/>
      <c r="R737" s="41"/>
      <c r="S737" s="41"/>
      <c r="T737" s="41"/>
      <c r="U737" s="41"/>
      <c r="V737" s="41"/>
      <c r="W737" s="67"/>
      <c r="X737" s="67"/>
      <c r="Y737" s="68"/>
      <c r="Z737" s="68"/>
      <c r="AA737" s="69"/>
      <c r="AB737" s="69"/>
      <c r="AC737" s="41"/>
      <c r="AD737" s="41"/>
      <c r="AE737" s="41"/>
      <c r="AF737" s="41"/>
      <c r="AG737" s="41"/>
      <c r="AH737" s="41"/>
      <c r="AI737" s="41"/>
    </row>
    <row r="738" spans="1:35" x14ac:dyDescent="0.2">
      <c r="A738" s="41"/>
      <c r="B738" s="41"/>
      <c r="C738" s="41"/>
      <c r="D738" s="67"/>
      <c r="E738" s="67"/>
      <c r="F738" s="68"/>
      <c r="G738" s="68"/>
      <c r="H738" s="69"/>
      <c r="I738" s="69"/>
      <c r="J738" s="41"/>
      <c r="K738" s="41"/>
      <c r="L738" s="67"/>
      <c r="M738" s="67"/>
      <c r="N738" s="68"/>
      <c r="O738" s="68"/>
      <c r="P738" s="69"/>
      <c r="Q738" s="69"/>
      <c r="R738" s="41"/>
      <c r="S738" s="41"/>
      <c r="T738" s="41"/>
      <c r="U738" s="41"/>
      <c r="V738" s="41"/>
      <c r="W738" s="67"/>
      <c r="X738" s="67"/>
      <c r="Y738" s="68"/>
      <c r="Z738" s="68"/>
      <c r="AA738" s="69"/>
      <c r="AB738" s="69"/>
      <c r="AC738" s="41"/>
      <c r="AD738" s="41"/>
      <c r="AE738" s="41"/>
      <c r="AF738" s="41"/>
      <c r="AG738" s="41"/>
      <c r="AH738" s="41"/>
      <c r="AI738" s="41"/>
    </row>
    <row r="739" spans="1:35" x14ac:dyDescent="0.2">
      <c r="A739" s="41"/>
      <c r="B739" s="41"/>
      <c r="C739" s="41"/>
      <c r="D739" s="67"/>
      <c r="E739" s="67"/>
      <c r="F739" s="68"/>
      <c r="G739" s="68"/>
      <c r="H739" s="69"/>
      <c r="I739" s="69"/>
      <c r="J739" s="41"/>
      <c r="K739" s="41"/>
      <c r="L739" s="67"/>
      <c r="M739" s="67"/>
      <c r="N739" s="68"/>
      <c r="O739" s="68"/>
      <c r="P739" s="69"/>
      <c r="Q739" s="69"/>
      <c r="R739" s="41"/>
      <c r="S739" s="41"/>
      <c r="T739" s="41"/>
      <c r="U739" s="41"/>
      <c r="V739" s="41"/>
      <c r="W739" s="67"/>
      <c r="X739" s="67"/>
      <c r="Y739" s="68"/>
      <c r="Z739" s="68"/>
      <c r="AA739" s="69"/>
      <c r="AB739" s="69"/>
      <c r="AC739" s="41"/>
      <c r="AD739" s="41"/>
      <c r="AE739" s="41"/>
      <c r="AF739" s="41"/>
      <c r="AG739" s="41"/>
      <c r="AH739" s="41"/>
      <c r="AI739" s="41"/>
    </row>
    <row r="740" spans="1:35" x14ac:dyDescent="0.2">
      <c r="A740" s="41"/>
      <c r="B740" s="41"/>
      <c r="C740" s="41"/>
      <c r="D740" s="67"/>
      <c r="E740" s="67"/>
      <c r="F740" s="68"/>
      <c r="G740" s="68"/>
      <c r="H740" s="69"/>
      <c r="I740" s="69"/>
      <c r="J740" s="41"/>
      <c r="K740" s="41"/>
      <c r="L740" s="67"/>
      <c r="M740" s="67"/>
      <c r="N740" s="68"/>
      <c r="O740" s="68"/>
      <c r="P740" s="69"/>
      <c r="Q740" s="69"/>
      <c r="R740" s="41"/>
      <c r="S740" s="41"/>
      <c r="T740" s="41"/>
      <c r="U740" s="41"/>
      <c r="V740" s="41"/>
      <c r="W740" s="67"/>
      <c r="X740" s="67"/>
      <c r="Y740" s="68"/>
      <c r="Z740" s="68"/>
      <c r="AA740" s="69"/>
      <c r="AB740" s="69"/>
      <c r="AC740" s="41"/>
      <c r="AD740" s="41"/>
      <c r="AE740" s="41"/>
      <c r="AF740" s="41"/>
      <c r="AG740" s="41"/>
      <c r="AH740" s="41"/>
      <c r="AI740" s="41"/>
    </row>
    <row r="741" spans="1:35" x14ac:dyDescent="0.2">
      <c r="A741" s="41"/>
      <c r="B741" s="41"/>
      <c r="C741" s="41"/>
      <c r="D741" s="67"/>
      <c r="E741" s="67"/>
      <c r="F741" s="68"/>
      <c r="G741" s="68"/>
      <c r="H741" s="69"/>
      <c r="I741" s="69"/>
      <c r="J741" s="41"/>
      <c r="K741" s="41"/>
      <c r="L741" s="67"/>
      <c r="M741" s="67"/>
      <c r="N741" s="68"/>
      <c r="O741" s="68"/>
      <c r="P741" s="69"/>
      <c r="Q741" s="69"/>
      <c r="R741" s="41"/>
      <c r="S741" s="41"/>
      <c r="T741" s="41"/>
      <c r="U741" s="41"/>
      <c r="V741" s="41"/>
      <c r="W741" s="67"/>
      <c r="X741" s="67"/>
      <c r="Y741" s="68"/>
      <c r="Z741" s="68"/>
      <c r="AA741" s="69"/>
      <c r="AB741" s="69"/>
      <c r="AC741" s="41"/>
      <c r="AD741" s="41"/>
      <c r="AE741" s="41"/>
      <c r="AF741" s="41"/>
      <c r="AG741" s="41"/>
      <c r="AH741" s="41"/>
      <c r="AI741" s="41"/>
    </row>
    <row r="742" spans="1:35" x14ac:dyDescent="0.2">
      <c r="A742" s="41"/>
      <c r="B742" s="41"/>
      <c r="C742" s="41"/>
      <c r="D742" s="67"/>
      <c r="E742" s="67"/>
      <c r="F742" s="68"/>
      <c r="G742" s="68"/>
      <c r="H742" s="69"/>
      <c r="I742" s="69"/>
      <c r="J742" s="41"/>
      <c r="K742" s="41"/>
      <c r="L742" s="67"/>
      <c r="M742" s="67"/>
      <c r="N742" s="68"/>
      <c r="O742" s="68"/>
      <c r="P742" s="69"/>
      <c r="Q742" s="69"/>
      <c r="R742" s="41"/>
      <c r="S742" s="41"/>
      <c r="T742" s="41"/>
      <c r="U742" s="41"/>
      <c r="V742" s="41"/>
      <c r="W742" s="67"/>
      <c r="X742" s="67"/>
      <c r="Y742" s="68"/>
      <c r="Z742" s="68"/>
      <c r="AA742" s="69"/>
      <c r="AB742" s="69"/>
      <c r="AC742" s="41"/>
      <c r="AD742" s="41"/>
      <c r="AE742" s="41"/>
      <c r="AF742" s="41"/>
      <c r="AG742" s="41"/>
      <c r="AH742" s="41"/>
      <c r="AI742" s="41"/>
    </row>
    <row r="743" spans="1:35" x14ac:dyDescent="0.2">
      <c r="A743" s="41"/>
      <c r="B743" s="41"/>
      <c r="C743" s="41"/>
      <c r="D743" s="67"/>
      <c r="E743" s="67"/>
      <c r="F743" s="68"/>
      <c r="G743" s="68"/>
      <c r="H743" s="69"/>
      <c r="I743" s="69"/>
      <c r="J743" s="41"/>
      <c r="K743" s="41"/>
      <c r="L743" s="67"/>
      <c r="M743" s="67"/>
      <c r="N743" s="68"/>
      <c r="O743" s="68"/>
      <c r="P743" s="69"/>
      <c r="Q743" s="69"/>
      <c r="R743" s="41"/>
      <c r="S743" s="41"/>
      <c r="T743" s="41"/>
      <c r="U743" s="41"/>
      <c r="V743" s="41"/>
      <c r="W743" s="67"/>
      <c r="X743" s="67"/>
      <c r="Y743" s="68"/>
      <c r="Z743" s="68"/>
      <c r="AA743" s="69"/>
      <c r="AB743" s="69"/>
      <c r="AC743" s="41"/>
      <c r="AD743" s="41"/>
      <c r="AE743" s="41"/>
      <c r="AF743" s="41"/>
      <c r="AG743" s="41"/>
      <c r="AH743" s="41"/>
      <c r="AI743" s="41"/>
    </row>
    <row r="744" spans="1:35" x14ac:dyDescent="0.2">
      <c r="A744" s="41"/>
      <c r="B744" s="41"/>
      <c r="C744" s="41"/>
      <c r="D744" s="67"/>
      <c r="E744" s="67"/>
      <c r="F744" s="68"/>
      <c r="G744" s="68"/>
      <c r="H744" s="69"/>
      <c r="I744" s="69"/>
      <c r="J744" s="41"/>
      <c r="K744" s="41"/>
      <c r="L744" s="67"/>
      <c r="M744" s="67"/>
      <c r="N744" s="68"/>
      <c r="O744" s="68"/>
      <c r="P744" s="69"/>
      <c r="Q744" s="69"/>
      <c r="R744" s="41"/>
      <c r="S744" s="41"/>
      <c r="T744" s="41"/>
      <c r="U744" s="41"/>
      <c r="V744" s="41"/>
      <c r="W744" s="67"/>
      <c r="X744" s="67"/>
      <c r="Y744" s="68"/>
      <c r="Z744" s="68"/>
      <c r="AA744" s="69"/>
      <c r="AB744" s="69"/>
      <c r="AC744" s="41"/>
      <c r="AD744" s="41"/>
      <c r="AE744" s="41"/>
      <c r="AF744" s="41"/>
      <c r="AG744" s="41"/>
      <c r="AH744" s="41"/>
      <c r="AI744" s="41"/>
    </row>
    <row r="745" spans="1:35" x14ac:dyDescent="0.2">
      <c r="A745" s="41"/>
      <c r="B745" s="41"/>
      <c r="C745" s="41"/>
      <c r="D745" s="67"/>
      <c r="E745" s="67"/>
      <c r="F745" s="68"/>
      <c r="G745" s="68"/>
      <c r="H745" s="69"/>
      <c r="I745" s="69"/>
      <c r="J745" s="41"/>
      <c r="K745" s="41"/>
      <c r="L745" s="67"/>
      <c r="M745" s="67"/>
      <c r="N745" s="68"/>
      <c r="O745" s="68"/>
      <c r="P745" s="69"/>
      <c r="Q745" s="69"/>
      <c r="R745" s="41"/>
      <c r="S745" s="41"/>
      <c r="T745" s="41"/>
      <c r="U745" s="41"/>
      <c r="V745" s="41"/>
      <c r="W745" s="67"/>
      <c r="X745" s="67"/>
      <c r="Y745" s="68"/>
      <c r="Z745" s="68"/>
      <c r="AA745" s="69"/>
      <c r="AB745" s="69"/>
      <c r="AC745" s="41"/>
      <c r="AD745" s="41"/>
      <c r="AE745" s="41"/>
      <c r="AF745" s="41"/>
      <c r="AG745" s="41"/>
      <c r="AH745" s="41"/>
      <c r="AI745" s="41"/>
    </row>
    <row r="746" spans="1:35" x14ac:dyDescent="0.2">
      <c r="A746" s="41"/>
      <c r="B746" s="41"/>
      <c r="C746" s="41"/>
      <c r="D746" s="67"/>
      <c r="E746" s="67"/>
      <c r="F746" s="68"/>
      <c r="G746" s="68"/>
      <c r="H746" s="69"/>
      <c r="I746" s="69"/>
      <c r="J746" s="41"/>
      <c r="K746" s="41"/>
      <c r="L746" s="67"/>
      <c r="M746" s="67"/>
      <c r="N746" s="68"/>
      <c r="O746" s="68"/>
      <c r="P746" s="69"/>
      <c r="Q746" s="69"/>
      <c r="R746" s="41"/>
      <c r="S746" s="41"/>
      <c r="T746" s="41"/>
      <c r="U746" s="41"/>
      <c r="V746" s="41"/>
      <c r="W746" s="67"/>
      <c r="X746" s="67"/>
      <c r="Y746" s="68"/>
      <c r="Z746" s="68"/>
      <c r="AA746" s="69"/>
      <c r="AB746" s="69"/>
      <c r="AC746" s="41"/>
      <c r="AD746" s="41"/>
      <c r="AE746" s="41"/>
      <c r="AF746" s="41"/>
      <c r="AG746" s="41"/>
      <c r="AH746" s="41"/>
      <c r="AI746" s="41"/>
    </row>
    <row r="747" spans="1:35" x14ac:dyDescent="0.2">
      <c r="A747" s="41"/>
      <c r="B747" s="41"/>
      <c r="C747" s="41"/>
      <c r="D747" s="67"/>
      <c r="E747" s="67"/>
      <c r="F747" s="68"/>
      <c r="G747" s="68"/>
      <c r="H747" s="69"/>
      <c r="I747" s="69"/>
      <c r="J747" s="41"/>
      <c r="K747" s="41"/>
      <c r="L747" s="67"/>
      <c r="M747" s="67"/>
      <c r="N747" s="68"/>
      <c r="O747" s="68"/>
      <c r="P747" s="69"/>
      <c r="Q747" s="69"/>
      <c r="R747" s="41"/>
      <c r="S747" s="41"/>
      <c r="T747" s="41"/>
      <c r="U747" s="41"/>
      <c r="V747" s="41"/>
      <c r="W747" s="67"/>
      <c r="X747" s="67"/>
      <c r="Y747" s="68"/>
      <c r="Z747" s="68"/>
      <c r="AA747" s="69"/>
      <c r="AB747" s="69"/>
      <c r="AC747" s="41"/>
      <c r="AD747" s="41"/>
      <c r="AE747" s="41"/>
      <c r="AF747" s="41"/>
      <c r="AG747" s="41"/>
      <c r="AH747" s="41"/>
      <c r="AI747" s="41"/>
    </row>
    <row r="748" spans="1:35" x14ac:dyDescent="0.2">
      <c r="A748" s="41"/>
      <c r="B748" s="41"/>
      <c r="C748" s="41"/>
      <c r="D748" s="67"/>
      <c r="E748" s="67"/>
      <c r="F748" s="68"/>
      <c r="G748" s="68"/>
      <c r="H748" s="69"/>
      <c r="I748" s="69"/>
      <c r="J748" s="41"/>
      <c r="K748" s="41"/>
      <c r="L748" s="67"/>
      <c r="M748" s="67"/>
      <c r="N748" s="68"/>
      <c r="O748" s="68"/>
      <c r="P748" s="69"/>
      <c r="Q748" s="69"/>
      <c r="R748" s="41"/>
      <c r="S748" s="41"/>
      <c r="T748" s="41"/>
      <c r="U748" s="41"/>
      <c r="V748" s="41"/>
      <c r="W748" s="67"/>
      <c r="X748" s="67"/>
      <c r="Y748" s="68"/>
      <c r="Z748" s="68"/>
      <c r="AA748" s="69"/>
      <c r="AB748" s="69"/>
      <c r="AC748" s="41"/>
      <c r="AD748" s="41"/>
      <c r="AE748" s="41"/>
      <c r="AF748" s="41"/>
      <c r="AG748" s="41"/>
      <c r="AH748" s="41"/>
      <c r="AI748" s="41"/>
    </row>
    <row r="749" spans="1:35" x14ac:dyDescent="0.2">
      <c r="A749" s="41"/>
      <c r="B749" s="41"/>
      <c r="C749" s="41"/>
      <c r="D749" s="67"/>
      <c r="E749" s="67"/>
      <c r="F749" s="68"/>
      <c r="G749" s="68"/>
      <c r="H749" s="69"/>
      <c r="I749" s="69"/>
      <c r="J749" s="41"/>
      <c r="K749" s="41"/>
      <c r="L749" s="67"/>
      <c r="M749" s="67"/>
      <c r="N749" s="68"/>
      <c r="O749" s="68"/>
      <c r="P749" s="69"/>
      <c r="Q749" s="69"/>
      <c r="R749" s="41"/>
      <c r="S749" s="41"/>
      <c r="T749" s="41"/>
      <c r="U749" s="41"/>
      <c r="V749" s="41"/>
      <c r="W749" s="67"/>
      <c r="X749" s="67"/>
      <c r="Y749" s="68"/>
      <c r="Z749" s="68"/>
      <c r="AA749" s="69"/>
      <c r="AB749" s="69"/>
      <c r="AC749" s="41"/>
      <c r="AD749" s="41"/>
      <c r="AE749" s="41"/>
      <c r="AF749" s="41"/>
      <c r="AG749" s="41"/>
      <c r="AH749" s="41"/>
      <c r="AI749" s="41"/>
    </row>
    <row r="750" spans="1:35" x14ac:dyDescent="0.2">
      <c r="A750" s="41"/>
      <c r="B750" s="41"/>
      <c r="C750" s="41"/>
      <c r="D750" s="67"/>
      <c r="E750" s="67"/>
      <c r="F750" s="68"/>
      <c r="G750" s="68"/>
      <c r="H750" s="69"/>
      <c r="I750" s="69"/>
      <c r="J750" s="41"/>
      <c r="K750" s="41"/>
      <c r="L750" s="67"/>
      <c r="M750" s="67"/>
      <c r="N750" s="68"/>
      <c r="O750" s="68"/>
      <c r="P750" s="69"/>
      <c r="Q750" s="69"/>
      <c r="R750" s="41"/>
      <c r="S750" s="41"/>
      <c r="T750" s="41"/>
      <c r="U750" s="41"/>
      <c r="V750" s="41"/>
      <c r="W750" s="67"/>
      <c r="X750" s="67"/>
      <c r="Y750" s="68"/>
      <c r="Z750" s="68"/>
      <c r="AA750" s="69"/>
      <c r="AB750" s="69"/>
      <c r="AC750" s="41"/>
      <c r="AD750" s="41"/>
      <c r="AE750" s="41"/>
      <c r="AF750" s="41"/>
      <c r="AG750" s="41"/>
      <c r="AH750" s="41"/>
      <c r="AI750" s="41"/>
    </row>
    <row r="751" spans="1:35" x14ac:dyDescent="0.2">
      <c r="A751" s="41"/>
      <c r="B751" s="41"/>
      <c r="C751" s="41"/>
      <c r="D751" s="67"/>
      <c r="E751" s="67"/>
      <c r="F751" s="68"/>
      <c r="G751" s="68"/>
      <c r="H751" s="69"/>
      <c r="I751" s="69"/>
      <c r="J751" s="41"/>
      <c r="K751" s="41"/>
      <c r="L751" s="67"/>
      <c r="M751" s="67"/>
      <c r="N751" s="68"/>
      <c r="O751" s="68"/>
      <c r="P751" s="69"/>
      <c r="Q751" s="69"/>
      <c r="R751" s="41"/>
      <c r="S751" s="41"/>
      <c r="T751" s="41"/>
      <c r="U751" s="41"/>
      <c r="V751" s="41"/>
      <c r="W751" s="67"/>
      <c r="X751" s="67"/>
      <c r="Y751" s="68"/>
      <c r="Z751" s="68"/>
      <c r="AA751" s="69"/>
      <c r="AB751" s="69"/>
      <c r="AC751" s="41"/>
      <c r="AD751" s="41"/>
      <c r="AE751" s="41"/>
      <c r="AF751" s="41"/>
      <c r="AG751" s="41"/>
      <c r="AH751" s="41"/>
      <c r="AI751" s="41"/>
    </row>
    <row r="752" spans="1:35" x14ac:dyDescent="0.2">
      <c r="A752" s="41"/>
      <c r="B752" s="41"/>
      <c r="C752" s="41"/>
      <c r="D752" s="67"/>
      <c r="E752" s="67"/>
      <c r="F752" s="68"/>
      <c r="G752" s="68"/>
      <c r="H752" s="69"/>
      <c r="I752" s="69"/>
      <c r="J752" s="41"/>
      <c r="K752" s="41"/>
      <c r="L752" s="67"/>
      <c r="M752" s="67"/>
      <c r="N752" s="68"/>
      <c r="O752" s="68"/>
      <c r="P752" s="69"/>
      <c r="Q752" s="69"/>
      <c r="R752" s="41"/>
      <c r="S752" s="41"/>
      <c r="T752" s="41"/>
      <c r="U752" s="41"/>
      <c r="V752" s="41"/>
      <c r="W752" s="67"/>
      <c r="X752" s="67"/>
      <c r="Y752" s="68"/>
      <c r="Z752" s="68"/>
      <c r="AA752" s="69"/>
      <c r="AB752" s="69"/>
      <c r="AC752" s="41"/>
      <c r="AD752" s="41"/>
      <c r="AE752" s="41"/>
      <c r="AF752" s="41"/>
      <c r="AG752" s="41"/>
      <c r="AH752" s="41"/>
      <c r="AI752" s="41"/>
    </row>
    <row r="753" spans="1:35" x14ac:dyDescent="0.2">
      <c r="A753" s="41"/>
      <c r="B753" s="41"/>
      <c r="C753" s="41"/>
      <c r="D753" s="67"/>
      <c r="E753" s="67"/>
      <c r="F753" s="68"/>
      <c r="G753" s="68"/>
      <c r="H753" s="69"/>
      <c r="I753" s="69"/>
      <c r="J753" s="41"/>
      <c r="K753" s="41"/>
      <c r="L753" s="67"/>
      <c r="M753" s="67"/>
      <c r="N753" s="68"/>
      <c r="O753" s="68"/>
      <c r="P753" s="69"/>
      <c r="Q753" s="69"/>
      <c r="R753" s="41"/>
      <c r="S753" s="41"/>
      <c r="T753" s="41"/>
      <c r="U753" s="41"/>
      <c r="V753" s="41"/>
      <c r="W753" s="67"/>
      <c r="X753" s="67"/>
      <c r="Y753" s="68"/>
      <c r="Z753" s="68"/>
      <c r="AA753" s="69"/>
      <c r="AB753" s="69"/>
      <c r="AC753" s="41"/>
      <c r="AD753" s="41"/>
      <c r="AE753" s="41"/>
      <c r="AF753" s="41"/>
      <c r="AG753" s="41"/>
      <c r="AH753" s="41"/>
      <c r="AI753" s="41"/>
    </row>
    <row r="754" spans="1:35" x14ac:dyDescent="0.2">
      <c r="A754" s="41"/>
      <c r="B754" s="41"/>
      <c r="C754" s="41"/>
      <c r="D754" s="67"/>
      <c r="E754" s="67"/>
      <c r="F754" s="68"/>
      <c r="G754" s="68"/>
      <c r="H754" s="69"/>
      <c r="I754" s="69"/>
      <c r="J754" s="41"/>
      <c r="K754" s="41"/>
      <c r="L754" s="67"/>
      <c r="M754" s="67"/>
      <c r="N754" s="68"/>
      <c r="O754" s="68"/>
      <c r="P754" s="69"/>
      <c r="Q754" s="69"/>
      <c r="R754" s="41"/>
      <c r="S754" s="41"/>
      <c r="T754" s="41"/>
      <c r="U754" s="41"/>
      <c r="V754" s="41"/>
      <c r="W754" s="67"/>
      <c r="X754" s="67"/>
      <c r="Y754" s="68"/>
      <c r="Z754" s="68"/>
      <c r="AA754" s="69"/>
      <c r="AB754" s="69"/>
      <c r="AC754" s="41"/>
      <c r="AD754" s="41"/>
      <c r="AE754" s="41"/>
      <c r="AF754" s="41"/>
      <c r="AG754" s="41"/>
      <c r="AH754" s="41"/>
      <c r="AI754" s="41"/>
    </row>
    <row r="755" spans="1:35" x14ac:dyDescent="0.2">
      <c r="A755" s="41"/>
      <c r="B755" s="41"/>
      <c r="C755" s="41"/>
      <c r="D755" s="67"/>
      <c r="E755" s="67"/>
      <c r="F755" s="68"/>
      <c r="G755" s="68"/>
      <c r="H755" s="69"/>
      <c r="I755" s="69"/>
      <c r="J755" s="41"/>
      <c r="K755" s="41"/>
      <c r="L755" s="67"/>
      <c r="M755" s="67"/>
      <c r="N755" s="68"/>
      <c r="O755" s="68"/>
      <c r="P755" s="69"/>
      <c r="Q755" s="69"/>
      <c r="R755" s="41"/>
      <c r="S755" s="41"/>
      <c r="T755" s="41"/>
      <c r="U755" s="41"/>
      <c r="V755" s="41"/>
      <c r="W755" s="67"/>
      <c r="X755" s="67"/>
      <c r="Y755" s="68"/>
      <c r="Z755" s="68"/>
      <c r="AA755" s="69"/>
      <c r="AB755" s="69"/>
      <c r="AC755" s="41"/>
      <c r="AD755" s="41"/>
      <c r="AE755" s="41"/>
      <c r="AF755" s="41"/>
      <c r="AG755" s="41"/>
      <c r="AH755" s="41"/>
      <c r="AI755" s="41"/>
    </row>
    <row r="756" spans="1:35" x14ac:dyDescent="0.2">
      <c r="A756" s="41"/>
      <c r="B756" s="41"/>
      <c r="C756" s="41"/>
      <c r="D756" s="67"/>
      <c r="E756" s="67"/>
      <c r="F756" s="68"/>
      <c r="G756" s="68"/>
      <c r="H756" s="69"/>
      <c r="I756" s="69"/>
      <c r="J756" s="41"/>
      <c r="K756" s="41"/>
      <c r="L756" s="67"/>
      <c r="M756" s="67"/>
      <c r="N756" s="68"/>
      <c r="O756" s="68"/>
      <c r="P756" s="69"/>
      <c r="Q756" s="69"/>
      <c r="R756" s="41"/>
      <c r="S756" s="41"/>
      <c r="T756" s="41"/>
      <c r="U756" s="41"/>
      <c r="V756" s="41"/>
      <c r="W756" s="67"/>
      <c r="X756" s="67"/>
      <c r="Y756" s="68"/>
      <c r="Z756" s="68"/>
      <c r="AA756" s="69"/>
      <c r="AB756" s="69"/>
      <c r="AC756" s="41"/>
      <c r="AD756" s="41"/>
      <c r="AE756" s="41"/>
      <c r="AF756" s="41"/>
      <c r="AG756" s="41"/>
      <c r="AH756" s="41"/>
      <c r="AI756" s="41"/>
    </row>
    <row r="757" spans="1:35" x14ac:dyDescent="0.2">
      <c r="A757" s="41"/>
      <c r="B757" s="41"/>
      <c r="C757" s="41"/>
      <c r="D757" s="67"/>
      <c r="E757" s="67"/>
      <c r="F757" s="68"/>
      <c r="G757" s="68"/>
      <c r="H757" s="69"/>
      <c r="I757" s="69"/>
      <c r="J757" s="41"/>
      <c r="K757" s="41"/>
      <c r="L757" s="67"/>
      <c r="M757" s="67"/>
      <c r="N757" s="68"/>
      <c r="O757" s="68"/>
      <c r="P757" s="69"/>
      <c r="Q757" s="69"/>
      <c r="R757" s="41"/>
      <c r="S757" s="41"/>
      <c r="T757" s="41"/>
      <c r="U757" s="41"/>
      <c r="V757" s="41"/>
      <c r="W757" s="67"/>
      <c r="X757" s="67"/>
      <c r="Y757" s="68"/>
      <c r="Z757" s="68"/>
      <c r="AA757" s="69"/>
      <c r="AB757" s="69"/>
      <c r="AC757" s="41"/>
      <c r="AD757" s="41"/>
      <c r="AE757" s="41"/>
      <c r="AF757" s="41"/>
      <c r="AG757" s="41"/>
      <c r="AH757" s="41"/>
      <c r="AI757" s="41"/>
    </row>
    <row r="758" spans="1:35" x14ac:dyDescent="0.2">
      <c r="A758" s="41"/>
      <c r="B758" s="41"/>
      <c r="C758" s="41"/>
      <c r="D758" s="67"/>
      <c r="E758" s="67"/>
      <c r="F758" s="68"/>
      <c r="G758" s="68"/>
      <c r="H758" s="69"/>
      <c r="I758" s="69"/>
      <c r="J758" s="41"/>
      <c r="K758" s="41"/>
      <c r="L758" s="67"/>
      <c r="M758" s="67"/>
      <c r="N758" s="68"/>
      <c r="O758" s="68"/>
      <c r="P758" s="69"/>
      <c r="Q758" s="69"/>
      <c r="R758" s="41"/>
      <c r="S758" s="41"/>
      <c r="T758" s="41"/>
      <c r="U758" s="41"/>
      <c r="V758" s="41"/>
      <c r="W758" s="67"/>
      <c r="X758" s="67"/>
      <c r="Y758" s="68"/>
      <c r="Z758" s="68"/>
      <c r="AA758" s="69"/>
      <c r="AB758" s="69"/>
      <c r="AC758" s="41"/>
      <c r="AD758" s="41"/>
      <c r="AE758" s="41"/>
      <c r="AF758" s="41"/>
      <c r="AG758" s="41"/>
      <c r="AH758" s="41"/>
      <c r="AI758" s="41"/>
    </row>
    <row r="759" spans="1:35" x14ac:dyDescent="0.2">
      <c r="A759" s="41"/>
      <c r="B759" s="41"/>
      <c r="C759" s="41"/>
      <c r="D759" s="67"/>
      <c r="E759" s="67"/>
      <c r="F759" s="68"/>
      <c r="G759" s="68"/>
      <c r="H759" s="69"/>
      <c r="I759" s="69"/>
      <c r="J759" s="41"/>
      <c r="K759" s="41"/>
      <c r="L759" s="67"/>
      <c r="M759" s="67"/>
      <c r="N759" s="68"/>
      <c r="O759" s="68"/>
      <c r="P759" s="69"/>
      <c r="Q759" s="69"/>
      <c r="R759" s="41"/>
      <c r="S759" s="41"/>
      <c r="T759" s="41"/>
      <c r="U759" s="41"/>
      <c r="V759" s="41"/>
      <c r="W759" s="67"/>
      <c r="X759" s="67"/>
      <c r="Y759" s="68"/>
      <c r="Z759" s="68"/>
      <c r="AA759" s="69"/>
      <c r="AB759" s="69"/>
      <c r="AC759" s="41"/>
      <c r="AD759" s="41"/>
      <c r="AE759" s="41"/>
      <c r="AF759" s="41"/>
      <c r="AG759" s="41"/>
      <c r="AH759" s="41"/>
      <c r="AI759" s="41"/>
    </row>
    <row r="760" spans="1:35" x14ac:dyDescent="0.2">
      <c r="A760" s="41"/>
      <c r="B760" s="41"/>
      <c r="C760" s="41"/>
      <c r="D760" s="67"/>
      <c r="E760" s="67"/>
      <c r="F760" s="68"/>
      <c r="G760" s="68"/>
      <c r="H760" s="69"/>
      <c r="I760" s="69"/>
      <c r="J760" s="41"/>
      <c r="K760" s="41"/>
      <c r="L760" s="67"/>
      <c r="M760" s="67"/>
      <c r="N760" s="68"/>
      <c r="O760" s="68"/>
      <c r="P760" s="69"/>
      <c r="Q760" s="69"/>
      <c r="R760" s="41"/>
      <c r="S760" s="41"/>
      <c r="T760" s="41"/>
      <c r="U760" s="41"/>
      <c r="V760" s="41"/>
      <c r="W760" s="67"/>
      <c r="X760" s="67"/>
      <c r="Y760" s="68"/>
      <c r="Z760" s="68"/>
      <c r="AA760" s="69"/>
      <c r="AB760" s="69"/>
      <c r="AC760" s="41"/>
      <c r="AD760" s="41"/>
      <c r="AE760" s="41"/>
      <c r="AF760" s="41"/>
      <c r="AG760" s="41"/>
      <c r="AH760" s="41"/>
      <c r="AI760" s="41"/>
    </row>
    <row r="761" spans="1:35" x14ac:dyDescent="0.2">
      <c r="A761" s="41"/>
      <c r="B761" s="41"/>
      <c r="C761" s="41"/>
      <c r="D761" s="67"/>
      <c r="E761" s="67"/>
      <c r="F761" s="68"/>
      <c r="G761" s="68"/>
      <c r="H761" s="69"/>
      <c r="I761" s="69"/>
      <c r="J761" s="41"/>
      <c r="K761" s="41"/>
      <c r="L761" s="67"/>
      <c r="M761" s="67"/>
      <c r="N761" s="68"/>
      <c r="O761" s="68"/>
      <c r="P761" s="69"/>
      <c r="Q761" s="69"/>
      <c r="R761" s="41"/>
      <c r="S761" s="41"/>
      <c r="T761" s="41"/>
      <c r="U761" s="41"/>
      <c r="V761" s="41"/>
      <c r="W761" s="67"/>
      <c r="X761" s="67"/>
      <c r="Y761" s="68"/>
      <c r="Z761" s="68"/>
      <c r="AA761" s="69"/>
      <c r="AB761" s="69"/>
      <c r="AC761" s="41"/>
      <c r="AD761" s="41"/>
      <c r="AE761" s="41"/>
      <c r="AF761" s="41"/>
      <c r="AG761" s="41"/>
      <c r="AH761" s="41"/>
      <c r="AI761" s="41"/>
    </row>
    <row r="762" spans="1:35" x14ac:dyDescent="0.2">
      <c r="A762" s="41"/>
      <c r="B762" s="41"/>
      <c r="C762" s="41"/>
      <c r="D762" s="67"/>
      <c r="E762" s="67"/>
      <c r="F762" s="68"/>
      <c r="G762" s="68"/>
      <c r="H762" s="69"/>
      <c r="I762" s="69"/>
      <c r="J762" s="41"/>
      <c r="K762" s="41"/>
      <c r="L762" s="67"/>
      <c r="M762" s="67"/>
      <c r="N762" s="68"/>
      <c r="O762" s="68"/>
      <c r="P762" s="69"/>
      <c r="Q762" s="69"/>
      <c r="R762" s="41"/>
      <c r="S762" s="41"/>
      <c r="T762" s="41"/>
      <c r="U762" s="41"/>
      <c r="V762" s="41"/>
      <c r="W762" s="67"/>
      <c r="X762" s="67"/>
      <c r="Y762" s="68"/>
      <c r="Z762" s="68"/>
      <c r="AA762" s="69"/>
      <c r="AB762" s="69"/>
      <c r="AC762" s="41"/>
      <c r="AD762" s="41"/>
      <c r="AE762" s="41"/>
      <c r="AF762" s="41"/>
      <c r="AG762" s="41"/>
      <c r="AH762" s="41"/>
      <c r="AI762" s="41"/>
    </row>
    <row r="763" spans="1:35" x14ac:dyDescent="0.2">
      <c r="A763" s="41"/>
      <c r="B763" s="41"/>
      <c r="C763" s="41"/>
      <c r="D763" s="67"/>
      <c r="E763" s="67"/>
      <c r="F763" s="68"/>
      <c r="G763" s="68"/>
      <c r="H763" s="69"/>
      <c r="I763" s="69"/>
      <c r="J763" s="41"/>
      <c r="K763" s="41"/>
      <c r="L763" s="67"/>
      <c r="M763" s="67"/>
      <c r="N763" s="68"/>
      <c r="O763" s="68"/>
      <c r="P763" s="69"/>
      <c r="Q763" s="69"/>
      <c r="R763" s="41"/>
      <c r="S763" s="41"/>
      <c r="T763" s="41"/>
      <c r="U763" s="41"/>
      <c r="V763" s="41"/>
      <c r="W763" s="67"/>
      <c r="X763" s="67"/>
      <c r="Y763" s="68"/>
      <c r="Z763" s="68"/>
      <c r="AA763" s="69"/>
      <c r="AB763" s="69"/>
      <c r="AC763" s="41"/>
      <c r="AD763" s="41"/>
      <c r="AE763" s="41"/>
      <c r="AF763" s="41"/>
      <c r="AG763" s="41"/>
      <c r="AH763" s="41"/>
      <c r="AI763" s="41"/>
    </row>
    <row r="764" spans="1:35" x14ac:dyDescent="0.2">
      <c r="A764" s="41"/>
      <c r="B764" s="41"/>
      <c r="C764" s="41"/>
      <c r="D764" s="67"/>
      <c r="E764" s="67"/>
      <c r="F764" s="68"/>
      <c r="G764" s="68"/>
      <c r="H764" s="69"/>
      <c r="I764" s="69"/>
      <c r="J764" s="41"/>
      <c r="K764" s="41"/>
      <c r="L764" s="67"/>
      <c r="M764" s="67"/>
      <c r="N764" s="68"/>
      <c r="O764" s="68"/>
      <c r="P764" s="69"/>
      <c r="Q764" s="69"/>
      <c r="R764" s="41"/>
      <c r="S764" s="41"/>
      <c r="T764" s="41"/>
      <c r="U764" s="41"/>
      <c r="V764" s="41"/>
      <c r="W764" s="67"/>
      <c r="X764" s="67"/>
      <c r="Y764" s="68"/>
      <c r="Z764" s="68"/>
      <c r="AA764" s="69"/>
      <c r="AB764" s="69"/>
      <c r="AC764" s="41"/>
      <c r="AD764" s="41"/>
      <c r="AE764" s="41"/>
      <c r="AF764" s="41"/>
      <c r="AG764" s="41"/>
      <c r="AH764" s="41"/>
      <c r="AI764" s="41"/>
    </row>
    <row r="765" spans="1:35" x14ac:dyDescent="0.2">
      <c r="A765" s="41"/>
      <c r="B765" s="41"/>
      <c r="C765" s="41"/>
      <c r="D765" s="67"/>
      <c r="E765" s="67"/>
      <c r="F765" s="68"/>
      <c r="G765" s="68"/>
      <c r="H765" s="69"/>
      <c r="I765" s="69"/>
      <c r="J765" s="41"/>
      <c r="K765" s="41"/>
      <c r="L765" s="67"/>
      <c r="M765" s="67"/>
      <c r="N765" s="68"/>
      <c r="O765" s="68"/>
      <c r="P765" s="69"/>
      <c r="Q765" s="69"/>
      <c r="R765" s="41"/>
      <c r="S765" s="41"/>
      <c r="T765" s="41"/>
      <c r="U765" s="41"/>
      <c r="V765" s="41"/>
      <c r="W765" s="67"/>
      <c r="X765" s="67"/>
      <c r="Y765" s="68"/>
      <c r="Z765" s="68"/>
      <c r="AA765" s="69"/>
      <c r="AB765" s="69"/>
      <c r="AC765" s="41"/>
      <c r="AD765" s="41"/>
      <c r="AE765" s="41"/>
      <c r="AF765" s="41"/>
      <c r="AG765" s="41"/>
      <c r="AH765" s="41"/>
      <c r="AI765" s="41"/>
    </row>
    <row r="766" spans="1:35" x14ac:dyDescent="0.2">
      <c r="A766" s="41"/>
      <c r="B766" s="41"/>
      <c r="C766" s="41"/>
      <c r="D766" s="67"/>
      <c r="E766" s="67"/>
      <c r="F766" s="68"/>
      <c r="G766" s="68"/>
      <c r="H766" s="69"/>
      <c r="I766" s="69"/>
      <c r="J766" s="41"/>
      <c r="K766" s="41"/>
      <c r="L766" s="67"/>
      <c r="M766" s="67"/>
      <c r="N766" s="68"/>
      <c r="O766" s="68"/>
      <c r="P766" s="69"/>
      <c r="Q766" s="69"/>
      <c r="R766" s="41"/>
      <c r="S766" s="41"/>
      <c r="T766" s="41"/>
      <c r="U766" s="41"/>
      <c r="V766" s="41"/>
      <c r="W766" s="67"/>
      <c r="X766" s="67"/>
      <c r="Y766" s="68"/>
      <c r="Z766" s="68"/>
      <c r="AA766" s="69"/>
      <c r="AB766" s="69"/>
      <c r="AC766" s="41"/>
      <c r="AD766" s="41"/>
      <c r="AE766" s="41"/>
      <c r="AF766" s="41"/>
      <c r="AG766" s="41"/>
      <c r="AH766" s="41"/>
      <c r="AI766" s="41"/>
    </row>
    <row r="767" spans="1:35" x14ac:dyDescent="0.2">
      <c r="A767" s="41"/>
      <c r="B767" s="41"/>
      <c r="C767" s="41"/>
      <c r="D767" s="67"/>
      <c r="E767" s="67"/>
      <c r="F767" s="68"/>
      <c r="G767" s="68"/>
      <c r="H767" s="69"/>
      <c r="I767" s="69"/>
      <c r="J767" s="41"/>
      <c r="K767" s="41"/>
      <c r="L767" s="67"/>
      <c r="M767" s="67"/>
      <c r="N767" s="68"/>
      <c r="O767" s="68"/>
      <c r="P767" s="69"/>
      <c r="Q767" s="69"/>
      <c r="R767" s="41"/>
      <c r="S767" s="41"/>
      <c r="T767" s="41"/>
      <c r="U767" s="41"/>
      <c r="V767" s="41"/>
      <c r="W767" s="67"/>
      <c r="X767" s="67"/>
      <c r="Y767" s="68"/>
      <c r="Z767" s="68"/>
      <c r="AA767" s="69"/>
      <c r="AB767" s="69"/>
      <c r="AC767" s="41"/>
      <c r="AD767" s="41"/>
      <c r="AE767" s="41"/>
      <c r="AF767" s="41"/>
      <c r="AG767" s="41"/>
      <c r="AH767" s="41"/>
      <c r="AI767" s="41"/>
    </row>
    <row r="768" spans="1:35" x14ac:dyDescent="0.2">
      <c r="A768" s="41"/>
      <c r="B768" s="41"/>
      <c r="C768" s="41"/>
      <c r="D768" s="67"/>
      <c r="E768" s="67"/>
      <c r="F768" s="68"/>
      <c r="G768" s="68"/>
      <c r="H768" s="69"/>
      <c r="I768" s="69"/>
      <c r="J768" s="41"/>
      <c r="K768" s="41"/>
      <c r="L768" s="67"/>
      <c r="M768" s="67"/>
      <c r="N768" s="68"/>
      <c r="O768" s="68"/>
      <c r="P768" s="69"/>
      <c r="Q768" s="69"/>
      <c r="R768" s="41"/>
      <c r="S768" s="41"/>
      <c r="T768" s="41"/>
      <c r="U768" s="41"/>
      <c r="V768" s="41"/>
      <c r="W768" s="67"/>
      <c r="X768" s="67"/>
      <c r="Y768" s="68"/>
      <c r="Z768" s="68"/>
      <c r="AA768" s="69"/>
      <c r="AB768" s="69"/>
      <c r="AC768" s="41"/>
      <c r="AD768" s="41"/>
      <c r="AE768" s="41"/>
      <c r="AF768" s="41"/>
      <c r="AG768" s="41"/>
      <c r="AH768" s="41"/>
      <c r="AI768" s="41"/>
    </row>
    <row r="769" spans="1:35" x14ac:dyDescent="0.2">
      <c r="A769" s="41"/>
      <c r="B769" s="41"/>
      <c r="C769" s="41"/>
      <c r="D769" s="67"/>
      <c r="E769" s="67"/>
      <c r="F769" s="68"/>
      <c r="G769" s="68"/>
      <c r="H769" s="69"/>
      <c r="I769" s="69"/>
      <c r="J769" s="41"/>
      <c r="K769" s="41"/>
      <c r="L769" s="67"/>
      <c r="M769" s="67"/>
      <c r="N769" s="68"/>
      <c r="O769" s="68"/>
      <c r="P769" s="69"/>
      <c r="Q769" s="69"/>
      <c r="R769" s="41"/>
      <c r="S769" s="41"/>
      <c r="T769" s="41"/>
      <c r="U769" s="41"/>
      <c r="V769" s="41"/>
      <c r="W769" s="67"/>
      <c r="X769" s="67"/>
      <c r="Y769" s="68"/>
      <c r="Z769" s="68"/>
      <c r="AA769" s="69"/>
      <c r="AB769" s="69"/>
      <c r="AC769" s="41"/>
      <c r="AD769" s="41"/>
      <c r="AE769" s="41"/>
      <c r="AF769" s="41"/>
      <c r="AG769" s="41"/>
      <c r="AH769" s="41"/>
      <c r="AI769" s="41"/>
    </row>
    <row r="770" spans="1:35" x14ac:dyDescent="0.2">
      <c r="A770" s="41"/>
      <c r="B770" s="41"/>
      <c r="C770" s="41"/>
      <c r="D770" s="67"/>
      <c r="E770" s="67"/>
      <c r="F770" s="68"/>
      <c r="G770" s="68"/>
      <c r="H770" s="69"/>
      <c r="I770" s="69"/>
      <c r="J770" s="41"/>
      <c r="K770" s="41"/>
      <c r="L770" s="67"/>
      <c r="M770" s="67"/>
      <c r="N770" s="68"/>
      <c r="O770" s="68"/>
      <c r="P770" s="69"/>
      <c r="Q770" s="69"/>
      <c r="R770" s="41"/>
      <c r="S770" s="41"/>
      <c r="T770" s="41"/>
      <c r="U770" s="41"/>
      <c r="V770" s="41"/>
      <c r="W770" s="67"/>
      <c r="X770" s="67"/>
      <c r="Y770" s="68"/>
      <c r="Z770" s="68"/>
      <c r="AA770" s="69"/>
      <c r="AB770" s="69"/>
      <c r="AC770" s="41"/>
      <c r="AD770" s="41"/>
      <c r="AE770" s="41"/>
      <c r="AF770" s="41"/>
      <c r="AG770" s="41"/>
      <c r="AH770" s="41"/>
      <c r="AI770" s="41"/>
    </row>
  </sheetData>
  <autoFilter ref="A1:AI625" xr:uid="{00000000-0001-0000-0000-000000000000}">
    <sortState xmlns:xlrd2="http://schemas.microsoft.com/office/spreadsheetml/2017/richdata2" ref="A2:AI625">
      <sortCondition ref="A1:A625"/>
    </sortState>
  </autoFilter>
  <phoneticPr fontId="19" type="noConversion"/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3E0F-9D9D-894F-B9D3-26CC361E0CC4}">
  <dimension ref="A2:X15"/>
  <sheetViews>
    <sheetView showGridLines="0" workbookViewId="0">
      <selection activeCell="H40" sqref="H40"/>
    </sheetView>
  </sheetViews>
  <sheetFormatPr baseColWidth="10" defaultRowHeight="16" x14ac:dyDescent="0.2"/>
  <cols>
    <col min="2" max="2" width="8" bestFit="1" customWidth="1"/>
    <col min="3" max="3" width="8.83203125" bestFit="1" customWidth="1"/>
    <col min="4" max="4" width="9.83203125" bestFit="1" customWidth="1"/>
    <col min="5" max="5" width="13.6640625" bestFit="1" customWidth="1"/>
  </cols>
  <sheetData>
    <row r="2" spans="1:24" x14ac:dyDescent="0.2">
      <c r="A2" s="6" t="s">
        <v>21</v>
      </c>
      <c r="B2" s="11" t="s">
        <v>22</v>
      </c>
      <c r="C2" s="11" t="s">
        <v>23</v>
      </c>
      <c r="D2" s="11" t="s">
        <v>24</v>
      </c>
      <c r="E2" s="5" t="s">
        <v>30</v>
      </c>
    </row>
    <row r="3" spans="1:24" x14ac:dyDescent="0.2">
      <c r="A3" s="1">
        <v>44593</v>
      </c>
      <c r="B3" s="7" t="s">
        <v>26</v>
      </c>
      <c r="C3" s="7" t="s">
        <v>26</v>
      </c>
      <c r="D3" s="7" t="s">
        <v>31</v>
      </c>
      <c r="E3" s="10">
        <v>0.1149</v>
      </c>
    </row>
    <row r="4" spans="1:24" x14ac:dyDescent="0.2">
      <c r="A4" s="1">
        <v>44593</v>
      </c>
      <c r="B4" s="7" t="s">
        <v>26</v>
      </c>
      <c r="C4" s="7" t="s">
        <v>25</v>
      </c>
      <c r="D4" s="7" t="s">
        <v>31</v>
      </c>
      <c r="E4" s="10">
        <v>0.1336</v>
      </c>
    </row>
    <row r="5" spans="1:24" x14ac:dyDescent="0.2">
      <c r="A5" s="1">
        <v>44958</v>
      </c>
      <c r="B5" s="7" t="s">
        <v>26</v>
      </c>
      <c r="C5" s="7" t="s">
        <v>26</v>
      </c>
      <c r="D5" s="7" t="s">
        <v>31</v>
      </c>
      <c r="E5" s="10">
        <v>0.14580000000000001</v>
      </c>
    </row>
    <row r="6" spans="1:24" x14ac:dyDescent="0.2">
      <c r="A6" s="1">
        <v>44958</v>
      </c>
      <c r="B6" s="7" t="s">
        <v>26</v>
      </c>
      <c r="C6" s="7" t="s">
        <v>25</v>
      </c>
      <c r="D6" s="7" t="s">
        <v>31</v>
      </c>
      <c r="E6" s="10">
        <v>0.1847</v>
      </c>
    </row>
    <row r="7" spans="1:24" x14ac:dyDescent="0.2">
      <c r="A7" s="1">
        <v>45139</v>
      </c>
      <c r="B7" s="7" t="s">
        <v>20</v>
      </c>
      <c r="C7" s="7" t="s">
        <v>26</v>
      </c>
      <c r="D7" s="7" t="s">
        <v>27</v>
      </c>
      <c r="E7" s="10">
        <v>0.1056</v>
      </c>
    </row>
    <row r="8" spans="1:24" x14ac:dyDescent="0.2">
      <c r="A8" s="1">
        <v>45139</v>
      </c>
      <c r="B8" s="7" t="s">
        <v>20</v>
      </c>
      <c r="C8" s="7" t="s">
        <v>25</v>
      </c>
      <c r="D8" s="7" t="s">
        <v>27</v>
      </c>
      <c r="E8" s="10">
        <v>0.13689999999999999</v>
      </c>
      <c r="J8" s="4"/>
      <c r="L8" s="17"/>
      <c r="M8" s="18"/>
      <c r="N8" s="21">
        <v>45139</v>
      </c>
      <c r="O8" s="8">
        <v>45139</v>
      </c>
      <c r="P8" s="17">
        <v>45139</v>
      </c>
      <c r="Q8" s="18">
        <v>45139</v>
      </c>
      <c r="R8" s="17">
        <v>45139</v>
      </c>
      <c r="S8" s="18">
        <v>45139</v>
      </c>
      <c r="T8" s="19">
        <v>45139</v>
      </c>
      <c r="U8" s="20">
        <v>45139</v>
      </c>
      <c r="X8" s="21"/>
    </row>
    <row r="9" spans="1:24" x14ac:dyDescent="0.2">
      <c r="A9" s="1">
        <v>45139</v>
      </c>
      <c r="B9" s="15" t="s">
        <v>20</v>
      </c>
      <c r="C9" s="15" t="s">
        <v>26</v>
      </c>
      <c r="D9" s="15" t="s">
        <v>28</v>
      </c>
      <c r="E9" s="16">
        <v>0.1246</v>
      </c>
      <c r="J9" s="4"/>
      <c r="L9" s="22"/>
      <c r="M9" s="7"/>
      <c r="N9" s="25" t="s">
        <v>26</v>
      </c>
      <c r="O9" s="7" t="s">
        <v>26</v>
      </c>
      <c r="P9" s="22" t="s">
        <v>20</v>
      </c>
      <c r="Q9" s="7" t="s">
        <v>20</v>
      </c>
      <c r="R9" s="23" t="s">
        <v>20</v>
      </c>
      <c r="S9" s="24" t="s">
        <v>20</v>
      </c>
      <c r="T9" s="25" t="s">
        <v>20</v>
      </c>
      <c r="U9" s="26" t="s">
        <v>20</v>
      </c>
      <c r="X9" s="25"/>
    </row>
    <row r="10" spans="1:24" x14ac:dyDescent="0.2">
      <c r="A10" s="1">
        <v>45139</v>
      </c>
      <c r="B10" s="15" t="s">
        <v>20</v>
      </c>
      <c r="C10" s="15" t="s">
        <v>25</v>
      </c>
      <c r="D10" s="15" t="s">
        <v>28</v>
      </c>
      <c r="E10" s="16">
        <v>0.16539999999999999</v>
      </c>
      <c r="J10" s="4"/>
      <c r="L10" s="22"/>
      <c r="M10" s="7"/>
      <c r="N10" s="25" t="s">
        <v>26</v>
      </c>
      <c r="O10" s="7" t="s">
        <v>25</v>
      </c>
      <c r="P10" s="22" t="s">
        <v>26</v>
      </c>
      <c r="Q10" s="7" t="s">
        <v>25</v>
      </c>
      <c r="R10" s="23" t="s">
        <v>26</v>
      </c>
      <c r="S10" s="24" t="s">
        <v>25</v>
      </c>
      <c r="T10" s="25" t="s">
        <v>26</v>
      </c>
      <c r="U10" s="26" t="s">
        <v>25</v>
      </c>
      <c r="X10" s="25"/>
    </row>
    <row r="11" spans="1:24" x14ac:dyDescent="0.2">
      <c r="A11" s="3">
        <v>45139</v>
      </c>
      <c r="B11" s="13" t="s">
        <v>20</v>
      </c>
      <c r="C11" s="13" t="s">
        <v>26</v>
      </c>
      <c r="D11" s="13" t="s">
        <v>29</v>
      </c>
      <c r="E11" s="14">
        <v>0.1328</v>
      </c>
      <c r="J11" s="4"/>
      <c r="L11" s="22"/>
      <c r="M11" s="7"/>
      <c r="N11" s="25" t="s">
        <v>31</v>
      </c>
      <c r="O11" s="7" t="s">
        <v>31</v>
      </c>
      <c r="P11" s="22" t="s">
        <v>27</v>
      </c>
      <c r="Q11" s="7" t="s">
        <v>27</v>
      </c>
      <c r="R11" s="23" t="s">
        <v>28</v>
      </c>
      <c r="S11" s="24" t="s">
        <v>28</v>
      </c>
      <c r="T11" s="25" t="s">
        <v>29</v>
      </c>
      <c r="U11" s="26" t="s">
        <v>29</v>
      </c>
      <c r="X11" s="25"/>
    </row>
    <row r="12" spans="1:24" x14ac:dyDescent="0.2">
      <c r="A12" s="3">
        <v>45139</v>
      </c>
      <c r="B12" s="13" t="s">
        <v>20</v>
      </c>
      <c r="C12" s="13" t="s">
        <v>25</v>
      </c>
      <c r="D12" s="13" t="s">
        <v>29</v>
      </c>
      <c r="E12" s="14">
        <v>0.73240000000000005</v>
      </c>
      <c r="J12" s="4"/>
      <c r="L12" s="27"/>
      <c r="M12" s="28"/>
      <c r="N12" s="31">
        <v>0.18279999999999999</v>
      </c>
      <c r="O12" s="28">
        <v>0.246</v>
      </c>
      <c r="P12" s="27">
        <v>0.1056</v>
      </c>
      <c r="Q12" s="28">
        <v>0.13689999999999999</v>
      </c>
      <c r="R12" s="29">
        <v>0.1246</v>
      </c>
      <c r="S12" s="30">
        <v>0.16539999999999999</v>
      </c>
      <c r="T12" s="31">
        <v>0.1328</v>
      </c>
      <c r="U12" s="32">
        <v>0.73240000000000005</v>
      </c>
      <c r="X12" s="31"/>
    </row>
    <row r="13" spans="1:24" x14ac:dyDescent="0.2">
      <c r="A13" s="12">
        <v>45139</v>
      </c>
      <c r="B13" s="13" t="s">
        <v>26</v>
      </c>
      <c r="C13" s="13" t="s">
        <v>26</v>
      </c>
      <c r="D13" s="13" t="s">
        <v>31</v>
      </c>
      <c r="E13" s="14">
        <v>0.18279999999999999</v>
      </c>
      <c r="J13" s="4"/>
    </row>
    <row r="14" spans="1:24" x14ac:dyDescent="0.2">
      <c r="A14" s="9">
        <v>45139</v>
      </c>
      <c r="B14" s="7" t="s">
        <v>26</v>
      </c>
      <c r="C14" s="7" t="s">
        <v>25</v>
      </c>
      <c r="D14" s="7" t="s">
        <v>31</v>
      </c>
      <c r="E14" s="10">
        <v>0.246</v>
      </c>
      <c r="J14" s="4"/>
    </row>
    <row r="15" spans="1:24" x14ac:dyDescent="0.2">
      <c r="A15" s="12">
        <v>45139</v>
      </c>
      <c r="B15" s="13" t="s">
        <v>32</v>
      </c>
      <c r="C15" s="13" t="s">
        <v>31</v>
      </c>
      <c r="D15" s="13" t="s">
        <v>31</v>
      </c>
      <c r="E15" s="14">
        <v>0.2276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3052-677D-2441-8DA4-D860A23A0B0D}">
  <dimension ref="B3:K25"/>
  <sheetViews>
    <sheetView showGridLines="0" workbookViewId="0">
      <selection activeCell="D50" sqref="D50"/>
    </sheetView>
  </sheetViews>
  <sheetFormatPr baseColWidth="10" defaultRowHeight="16" x14ac:dyDescent="0.2"/>
  <cols>
    <col min="2" max="2" width="12.5" bestFit="1" customWidth="1"/>
    <col min="3" max="3" width="20.33203125" customWidth="1"/>
    <col min="4" max="5" width="24" customWidth="1"/>
    <col min="6" max="6" width="27.83203125" customWidth="1"/>
    <col min="7" max="8" width="22.5" customWidth="1"/>
    <col min="9" max="9" width="18" customWidth="1"/>
    <col min="10" max="10" width="18.83203125" customWidth="1"/>
    <col min="11" max="11" width="19.1640625" customWidth="1"/>
  </cols>
  <sheetData>
    <row r="3" spans="2:11" ht="17" x14ac:dyDescent="0.2">
      <c r="B3" s="43" t="s">
        <v>41</v>
      </c>
      <c r="C3" s="44" t="s">
        <v>49</v>
      </c>
      <c r="D3" s="44" t="s">
        <v>48</v>
      </c>
      <c r="E3" s="44" t="s">
        <v>54</v>
      </c>
      <c r="F3" s="44" t="s">
        <v>44</v>
      </c>
      <c r="G3" s="44" t="s">
        <v>43</v>
      </c>
      <c r="H3" s="44" t="s">
        <v>42</v>
      </c>
      <c r="I3" s="44" t="s">
        <v>45</v>
      </c>
      <c r="J3" s="44" t="s">
        <v>46</v>
      </c>
      <c r="K3" s="45" t="s">
        <v>47</v>
      </c>
    </row>
    <row r="4" spans="2:11" x14ac:dyDescent="0.2">
      <c r="B4" s="42" t="s">
        <v>16</v>
      </c>
      <c r="C4" s="46">
        <v>7500</v>
      </c>
      <c r="D4" s="46" t="s">
        <v>52</v>
      </c>
      <c r="E4" s="46" t="s">
        <v>26</v>
      </c>
      <c r="F4" s="46">
        <v>4</v>
      </c>
      <c r="G4" s="46">
        <f>C4*F4/1000</f>
        <v>30</v>
      </c>
      <c r="H4" s="46">
        <v>22</v>
      </c>
      <c r="I4" s="47">
        <f>$H4*$H$17</f>
        <v>2.3231999999999999</v>
      </c>
      <c r="J4" s="47">
        <f>$H4*$H$19</f>
        <v>2.7412000000000001</v>
      </c>
      <c r="K4" s="48">
        <f>$H4*$H$21</f>
        <v>2.9216000000000002</v>
      </c>
    </row>
    <row r="5" spans="2:11" x14ac:dyDescent="0.2">
      <c r="B5" s="42" t="s">
        <v>50</v>
      </c>
      <c r="C5" s="46">
        <v>1500</v>
      </c>
      <c r="D5" s="46" t="s">
        <v>51</v>
      </c>
      <c r="E5" s="46" t="s">
        <v>25</v>
      </c>
      <c r="F5" s="46">
        <v>11</v>
      </c>
      <c r="G5" s="46">
        <f t="shared" ref="G5:G6" si="0">C5*F5/1000</f>
        <v>16.5</v>
      </c>
      <c r="H5" s="46">
        <f>0.8*11</f>
        <v>8.8000000000000007</v>
      </c>
      <c r="I5" s="47">
        <f>$H5*$H$18</f>
        <v>1.20472</v>
      </c>
      <c r="J5" s="47">
        <f>$H5*$H$20</f>
        <v>1.4555200000000001</v>
      </c>
      <c r="K5" s="48">
        <f>$H5*$H$22</f>
        <v>6.4451200000000011</v>
      </c>
    </row>
    <row r="6" spans="2:11" x14ac:dyDescent="0.2">
      <c r="B6" s="42" t="s">
        <v>53</v>
      </c>
      <c r="C6" s="46">
        <v>1600</v>
      </c>
      <c r="D6" s="46" t="s">
        <v>52</v>
      </c>
      <c r="E6" s="46" t="s">
        <v>26</v>
      </c>
      <c r="F6" s="46">
        <v>4</v>
      </c>
      <c r="G6" s="46">
        <f t="shared" si="0"/>
        <v>6.4</v>
      </c>
      <c r="H6" s="46">
        <v>7.4</v>
      </c>
      <c r="I6" s="47">
        <f>$H6*$H$17</f>
        <v>0.78144000000000002</v>
      </c>
      <c r="J6" s="47">
        <f>$H6*$H$19</f>
        <v>0.92204000000000008</v>
      </c>
      <c r="K6" s="48">
        <f>$H6*$H$21</f>
        <v>0.98272000000000004</v>
      </c>
    </row>
    <row r="12" spans="2:11" x14ac:dyDescent="0.2">
      <c r="D12" s="6" t="s">
        <v>21</v>
      </c>
      <c r="E12" s="11" t="s">
        <v>22</v>
      </c>
      <c r="F12" s="11" t="s">
        <v>23</v>
      </c>
      <c r="G12" s="11" t="s">
        <v>24</v>
      </c>
      <c r="H12" s="5" t="s">
        <v>30</v>
      </c>
    </row>
    <row r="13" spans="2:11" x14ac:dyDescent="0.2">
      <c r="D13" s="1">
        <v>44593</v>
      </c>
      <c r="E13" s="7" t="s">
        <v>26</v>
      </c>
      <c r="F13" s="7" t="s">
        <v>26</v>
      </c>
      <c r="G13" s="7" t="s">
        <v>31</v>
      </c>
      <c r="H13" s="10">
        <v>0.1149</v>
      </c>
    </row>
    <row r="14" spans="2:11" x14ac:dyDescent="0.2">
      <c r="D14" s="1">
        <v>44593</v>
      </c>
      <c r="E14" s="7" t="s">
        <v>26</v>
      </c>
      <c r="F14" s="7" t="s">
        <v>25</v>
      </c>
      <c r="G14" s="7" t="s">
        <v>31</v>
      </c>
      <c r="H14" s="10">
        <v>0.1336</v>
      </c>
    </row>
    <row r="15" spans="2:11" x14ac:dyDescent="0.2">
      <c r="D15" s="1">
        <v>44958</v>
      </c>
      <c r="E15" s="7" t="s">
        <v>26</v>
      </c>
      <c r="F15" s="7" t="s">
        <v>26</v>
      </c>
      <c r="G15" s="7" t="s">
        <v>31</v>
      </c>
      <c r="H15" s="10">
        <v>0.14580000000000001</v>
      </c>
    </row>
    <row r="16" spans="2:11" x14ac:dyDescent="0.2">
      <c r="D16" s="1">
        <v>44958</v>
      </c>
      <c r="E16" s="7" t="s">
        <v>26</v>
      </c>
      <c r="F16" s="7" t="s">
        <v>25</v>
      </c>
      <c r="G16" s="7" t="s">
        <v>31</v>
      </c>
      <c r="H16" s="10">
        <v>0.1847</v>
      </c>
    </row>
    <row r="17" spans="4:8" x14ac:dyDescent="0.2">
      <c r="D17" s="1">
        <v>45139</v>
      </c>
      <c r="E17" s="7" t="s">
        <v>20</v>
      </c>
      <c r="F17" s="7" t="s">
        <v>26</v>
      </c>
      <c r="G17" s="7" t="s">
        <v>27</v>
      </c>
      <c r="H17" s="10">
        <v>0.1056</v>
      </c>
    </row>
    <row r="18" spans="4:8" x14ac:dyDescent="0.2">
      <c r="D18" s="1">
        <v>45139</v>
      </c>
      <c r="E18" s="7" t="s">
        <v>20</v>
      </c>
      <c r="F18" s="7" t="s">
        <v>25</v>
      </c>
      <c r="G18" s="7" t="s">
        <v>27</v>
      </c>
      <c r="H18" s="10">
        <v>0.13689999999999999</v>
      </c>
    </row>
    <row r="19" spans="4:8" x14ac:dyDescent="0.2">
      <c r="D19" s="1">
        <v>45139</v>
      </c>
      <c r="E19" s="15" t="s">
        <v>20</v>
      </c>
      <c r="F19" s="15" t="s">
        <v>26</v>
      </c>
      <c r="G19" s="15" t="s">
        <v>28</v>
      </c>
      <c r="H19" s="16">
        <v>0.1246</v>
      </c>
    </row>
    <row r="20" spans="4:8" x14ac:dyDescent="0.2">
      <c r="D20" s="1">
        <v>45139</v>
      </c>
      <c r="E20" s="15" t="s">
        <v>20</v>
      </c>
      <c r="F20" s="15" t="s">
        <v>25</v>
      </c>
      <c r="G20" s="15" t="s">
        <v>28</v>
      </c>
      <c r="H20" s="16">
        <v>0.16539999999999999</v>
      </c>
    </row>
    <row r="21" spans="4:8" x14ac:dyDescent="0.2">
      <c r="D21" s="3">
        <v>45139</v>
      </c>
      <c r="E21" s="13" t="s">
        <v>20</v>
      </c>
      <c r="F21" s="13" t="s">
        <v>26</v>
      </c>
      <c r="G21" s="13" t="s">
        <v>29</v>
      </c>
      <c r="H21" s="14">
        <v>0.1328</v>
      </c>
    </row>
    <row r="22" spans="4:8" x14ac:dyDescent="0.2">
      <c r="D22" s="3">
        <v>45139</v>
      </c>
      <c r="E22" s="13" t="s">
        <v>20</v>
      </c>
      <c r="F22" s="13" t="s">
        <v>25</v>
      </c>
      <c r="G22" s="13" t="s">
        <v>29</v>
      </c>
      <c r="H22" s="14">
        <v>0.73240000000000005</v>
      </c>
    </row>
    <row r="23" spans="4:8" x14ac:dyDescent="0.2">
      <c r="D23" s="12">
        <v>45139</v>
      </c>
      <c r="E23" s="13" t="s">
        <v>26</v>
      </c>
      <c r="F23" s="13" t="s">
        <v>26</v>
      </c>
      <c r="G23" s="13" t="s">
        <v>31</v>
      </c>
      <c r="H23" s="14">
        <v>0.18279999999999999</v>
      </c>
    </row>
    <row r="24" spans="4:8" x14ac:dyDescent="0.2">
      <c r="D24" s="9">
        <v>45139</v>
      </c>
      <c r="E24" s="7" t="s">
        <v>26</v>
      </c>
      <c r="F24" s="7" t="s">
        <v>25</v>
      </c>
      <c r="G24" s="7" t="s">
        <v>31</v>
      </c>
      <c r="H24" s="10">
        <v>0.246</v>
      </c>
    </row>
    <row r="25" spans="4:8" x14ac:dyDescent="0.2">
      <c r="D25" s="12">
        <v>45139</v>
      </c>
      <c r="E25" s="13" t="s">
        <v>32</v>
      </c>
      <c r="F25" s="13" t="s">
        <v>31</v>
      </c>
      <c r="G25" s="13" t="s">
        <v>31</v>
      </c>
      <c r="H25" s="14">
        <v>0.2276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mes-index-elec</vt:lpstr>
      <vt:lpstr>Prix</vt:lpstr>
      <vt:lpstr>Infos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2024-03-26T13:59:01Z</dcterms:modified>
</cp:coreProperties>
</file>